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stat-my.sharepoint.com/personal/shthaqafi_stats_gov_sa/Documents/Desktop/العمرة/"/>
    </mc:Choice>
  </mc:AlternateContent>
  <xr:revisionPtr revIDLastSave="11" documentId="13_ncr:1_{FFC530C7-EBD9-46D5-89A1-535B7D4DE935}" xr6:coauthVersionLast="47" xr6:coauthVersionMax="47" xr10:uidLastSave="{238B5D2F-0A91-4812-90E1-4233373879FC}"/>
  <bookViews>
    <workbookView xWindow="-110" yWindow="-110" windowWidth="21820" windowHeight="14020" tabRatio="711" firstSheet="7" activeTab="9" xr2:uid="{00000000-000D-0000-FFFF-FFFF00000000}"/>
  </bookViews>
  <sheets>
    <sheet name=" الفهرس" sheetId="212" r:id="rId1"/>
    <sheet name="1.0" sheetId="207" r:id="rId2"/>
    <sheet name="1.1" sheetId="145" r:id="rId3"/>
    <sheet name="1.2" sheetId="3" r:id="rId4"/>
    <sheet name="1.3" sheetId="6" r:id="rId5"/>
    <sheet name="1.4" sheetId="25" r:id="rId6"/>
    <sheet name="1.5" sheetId="72" r:id="rId7"/>
    <sheet name="1.6" sheetId="75" r:id="rId8"/>
    <sheet name="1.7" sheetId="78" r:id="rId9"/>
    <sheet name="1.8" sheetId="206" r:id="rId10"/>
    <sheet name="1.9" sheetId="172" r:id="rId11"/>
    <sheet name="1.10" sheetId="208" r:id="rId12"/>
    <sheet name="1.11" sheetId="209" r:id="rId13"/>
    <sheet name="1.12" sheetId="210" r:id="rId14"/>
    <sheet name="2.0" sheetId="229" r:id="rId15"/>
    <sheet name="2.1" sheetId="213" r:id="rId16"/>
    <sheet name="2.2" sheetId="214" r:id="rId17"/>
    <sheet name="2.3" sheetId="215" r:id="rId18"/>
    <sheet name="2.4" sheetId="216" r:id="rId19"/>
    <sheet name="2.5" sheetId="217" r:id="rId20"/>
    <sheet name="2.6" sheetId="218" r:id="rId21"/>
    <sheet name="2.7" sheetId="219" r:id="rId22"/>
    <sheet name="2.8" sheetId="220" r:id="rId23"/>
    <sheet name="2.9" sheetId="223" r:id="rId24"/>
    <sheet name="2.10" sheetId="224" r:id="rId25"/>
    <sheet name="2.11" sheetId="225" r:id="rId26"/>
    <sheet name="2.12" sheetId="226" r:id="rId27"/>
    <sheet name="2.13" sheetId="227" r:id="rId28"/>
    <sheet name="2.14" sheetId="230" r:id="rId29"/>
  </sheets>
  <definedNames>
    <definedName name="_xlnm.Print_Area" localSheetId="0">' الفهرس'!$A$1:$B$35</definedName>
    <definedName name="_xlnm.Print_Area" localSheetId="1">'1.0'!$A$1:$D$10</definedName>
    <definedName name="_xlnm.Print_Area" localSheetId="2">'1.1'!$A$1:$J$16</definedName>
    <definedName name="_xlnm.Print_Area" localSheetId="11">'1.10'!$A$1:$D$11</definedName>
    <definedName name="_xlnm.Print_Area" localSheetId="12">'1.11'!$A$1:$E$15</definedName>
    <definedName name="_xlnm.Print_Area" localSheetId="13">'1.12'!$A$1:$C$11</definedName>
    <definedName name="_xlnm.Print_Area" localSheetId="3">'1.2'!$A$1:$M$22</definedName>
    <definedName name="_xlnm.Print_Area" localSheetId="4">'1.3'!$A$1:$M$22</definedName>
    <definedName name="_xlnm.Print_Area" localSheetId="5">'1.4'!$A$1:$M$22</definedName>
    <definedName name="_xlnm.Print_Area" localSheetId="6">'1.5'!$A$1:$J$12</definedName>
    <definedName name="_xlnm.Print_Area" localSheetId="7">'1.6'!$A$1:$J$12</definedName>
    <definedName name="_xlnm.Print_Area" localSheetId="8">'1.7'!$A$1:$J$12</definedName>
    <definedName name="_xlnm.Print_Area" localSheetId="9">'1.8'!$A$1:$E$11</definedName>
    <definedName name="_xlnm.Print_Area" localSheetId="10">'1.9'!$A$1:$E$12</definedName>
    <definedName name="_xlnm.Print_Area" localSheetId="14">'2.0'!$A$1:$D$13</definedName>
    <definedName name="_xlnm.Print_Area" localSheetId="15">'2.1'!$A$1:$J$17</definedName>
    <definedName name="_xlnm.Print_Area" localSheetId="24">'2.10'!$A$1:$E$11</definedName>
    <definedName name="_xlnm.Print_Area" localSheetId="25">'2.11'!$A$1:$D$12</definedName>
    <definedName name="_xlnm.Print_Area" localSheetId="26">'2.12'!$A$1:$E$13</definedName>
    <definedName name="_xlnm.Print_Area" localSheetId="27">'2.13'!$A$1:$C$11</definedName>
    <definedName name="_xlnm.Print_Area" localSheetId="28">'2.14'!$A$1:$D$11</definedName>
    <definedName name="_xlnm.Print_Area" localSheetId="16">'2.2'!$A$1:$M$23</definedName>
    <definedName name="_xlnm.Print_Area" localSheetId="17">'2.3'!$A$1:$M$23</definedName>
    <definedName name="_xlnm.Print_Area" localSheetId="18">'2.4'!$A$1:$M$23</definedName>
    <definedName name="_xlnm.Print_Area" localSheetId="19">'2.5'!$A$1:$J$13</definedName>
    <definedName name="_xlnm.Print_Area" localSheetId="20">'2.6'!$A$1:$J$13</definedName>
    <definedName name="_xlnm.Print_Area" localSheetId="21">'2.7'!$A$1:$J$13</definedName>
    <definedName name="_xlnm.Print_Area" localSheetId="22">'2.8'!$A$1:$E$12</definedName>
    <definedName name="_xlnm.Print_Area" localSheetId="23">'2.9'!$A$1:$E$16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29" l="1"/>
  <c r="D9" i="229"/>
  <c r="B9" i="229"/>
  <c r="B8" i="210"/>
  <c r="B9" i="210"/>
  <c r="B7" i="210"/>
  <c r="C9" i="208"/>
  <c r="E8" i="226"/>
  <c r="E9" i="226"/>
  <c r="E10" i="226"/>
  <c r="E11" i="226"/>
  <c r="E12" i="226"/>
  <c r="E7" i="226"/>
  <c r="E7" i="219" l="1"/>
  <c r="F7" i="219"/>
  <c r="G7" i="219"/>
  <c r="A10" i="78"/>
  <c r="A9" i="78"/>
  <c r="A8" i="78"/>
  <c r="A10" i="75"/>
  <c r="A9" i="75"/>
  <c r="A8" i="75"/>
  <c r="G7" i="78"/>
  <c r="F7" i="78"/>
  <c r="E7" i="78"/>
  <c r="H7" i="78"/>
  <c r="I7" i="78"/>
  <c r="J7" i="78"/>
  <c r="E27" i="224"/>
  <c r="D27" i="224"/>
  <c r="C27" i="224"/>
  <c r="B27" i="224"/>
  <c r="E34" i="223"/>
  <c r="D34" i="223"/>
  <c r="C34" i="223"/>
  <c r="B34" i="223"/>
  <c r="E26" i="220"/>
  <c r="D26" i="220"/>
  <c r="C26" i="220"/>
  <c r="B26" i="220"/>
  <c r="J7" i="219"/>
  <c r="I7" i="219"/>
  <c r="H7" i="219"/>
  <c r="D7" i="219"/>
  <c r="C7" i="219"/>
  <c r="B7" i="219"/>
  <c r="J7" i="218"/>
  <c r="I7" i="218"/>
  <c r="H7" i="218"/>
  <c r="G7" i="218"/>
  <c r="F7" i="218"/>
  <c r="E7" i="218"/>
  <c r="D7" i="218"/>
  <c r="C7" i="218"/>
  <c r="B7" i="218"/>
  <c r="J7" i="217"/>
  <c r="I7" i="217"/>
  <c r="H7" i="217"/>
  <c r="G7" i="217"/>
  <c r="F7" i="217"/>
  <c r="E7" i="217"/>
  <c r="D7" i="217"/>
  <c r="C7" i="217"/>
  <c r="B7" i="217"/>
  <c r="S24" i="213"/>
  <c r="S32" i="213" s="1"/>
  <c r="S23" i="213"/>
  <c r="S31" i="213" s="1"/>
  <c r="S22" i="213"/>
  <c r="S30" i="213" s="1"/>
  <c r="S21" i="213"/>
  <c r="S29" i="213" s="1"/>
  <c r="S20" i="213"/>
  <c r="S28" i="213" s="1"/>
  <c r="S36" i="213" s="1"/>
  <c r="S19" i="213"/>
  <c r="S27" i="213" s="1"/>
  <c r="S35" i="213" s="1"/>
  <c r="S18" i="213"/>
  <c r="S26" i="213" s="1"/>
  <c r="S34" i="213" s="1"/>
  <c r="S17" i="213"/>
  <c r="S25" i="213" s="1"/>
  <c r="S33" i="213" s="1"/>
  <c r="E31" i="172" l="1"/>
  <c r="D31" i="172"/>
  <c r="C31" i="172"/>
  <c r="B31" i="172"/>
  <c r="S17" i="145" l="1"/>
  <c r="S18" i="145"/>
  <c r="S26" i="145" s="1"/>
  <c r="S34" i="145" s="1"/>
  <c r="S19" i="145"/>
  <c r="S20" i="145"/>
  <c r="S28" i="145" s="1"/>
  <c r="S36" i="145" s="1"/>
  <c r="S21" i="145"/>
  <c r="S29" i="145" s="1"/>
  <c r="S22" i="145"/>
  <c r="S30" i="145" s="1"/>
  <c r="S23" i="145"/>
  <c r="S31" i="145" s="1"/>
  <c r="S24" i="145"/>
  <c r="S32" i="145" s="1"/>
  <c r="S25" i="145"/>
  <c r="S27" i="145"/>
  <c r="S35" i="145" s="1"/>
  <c r="S33" i="145"/>
  <c r="A10" i="72" l="1"/>
  <c r="A9" i="72"/>
  <c r="A8" i="72"/>
  <c r="D7" i="78" l="1"/>
  <c r="C7" i="78"/>
  <c r="B7" i="78"/>
  <c r="J7" i="75"/>
  <c r="I7" i="75"/>
  <c r="H7" i="75"/>
  <c r="G7" i="75"/>
  <c r="F7" i="75"/>
  <c r="E7" i="75"/>
  <c r="D7" i="75"/>
  <c r="C7" i="75"/>
  <c r="B7" i="75"/>
  <c r="G7" i="72"/>
  <c r="F7" i="72"/>
  <c r="E7" i="72"/>
  <c r="J7" i="72"/>
  <c r="I7" i="72"/>
  <c r="H7" i="72"/>
  <c r="B7" i="72"/>
  <c r="C7" i="72"/>
  <c r="D7" i="72"/>
</calcChain>
</file>

<file path=xl/sharedStrings.xml><?xml version="1.0" encoding="utf-8"?>
<sst xmlns="http://schemas.openxmlformats.org/spreadsheetml/2006/main" count="553" uniqueCount="160">
  <si>
    <t>ذكور</t>
  </si>
  <si>
    <t>المدينة المنورة</t>
  </si>
  <si>
    <t>الحدود الشمالية</t>
  </si>
  <si>
    <t>المنطقة الإدارية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</si>
  <si>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</si>
  <si>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</si>
  <si>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</si>
  <si>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</si>
  <si>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</si>
  <si>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</si>
  <si>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</si>
  <si>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</si>
  <si>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</si>
  <si>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</si>
  <si>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</si>
  <si>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>مرة واحدة</t>
  </si>
  <si>
    <t>سعودي</t>
  </si>
  <si>
    <t>عودة للفهرس</t>
  </si>
  <si>
    <t>الإجمالي</t>
  </si>
  <si>
    <t>65+</t>
  </si>
  <si>
    <t>55 - 64</t>
  </si>
  <si>
    <t>45 - 54</t>
  </si>
  <si>
    <t>35 - 44</t>
  </si>
  <si>
    <t>25 -34</t>
  </si>
  <si>
    <t>15 - 24</t>
  </si>
  <si>
    <t>0 - 14</t>
  </si>
  <si>
    <t xml:space="preserve">غير سعودي              </t>
  </si>
  <si>
    <t>فئــات العمـــر</t>
  </si>
  <si>
    <t xml:space="preserve">جمعية خيرية </t>
  </si>
  <si>
    <t>جهات حكومية</t>
  </si>
  <si>
    <t>أخرى</t>
  </si>
  <si>
    <t xml:space="preserve">الفنادق </t>
  </si>
  <si>
    <t xml:space="preserve">الشقق الفندقية </t>
  </si>
  <si>
    <t>مسكن خاص</t>
  </si>
  <si>
    <t xml:space="preserve">مسكن لدى الأقارب او الأصدقاء  </t>
  </si>
  <si>
    <t xml:space="preserve">الشقق المخدومة </t>
  </si>
  <si>
    <t>تحمل التكاليف</t>
  </si>
  <si>
    <t xml:space="preserve">مع العائلة </t>
  </si>
  <si>
    <t xml:space="preserve">مع الأصدقاء </t>
  </si>
  <si>
    <t>إناث</t>
  </si>
  <si>
    <t>الفئات العمرية</t>
  </si>
  <si>
    <t>التوزيع النسبي</t>
  </si>
  <si>
    <t>عنوان الجدول</t>
  </si>
  <si>
    <t>رقم الجدول</t>
  </si>
  <si>
    <t>الشهر</t>
  </si>
  <si>
    <t>نوع الرحلة</t>
  </si>
  <si>
    <t>فردية</t>
  </si>
  <si>
    <t xml:space="preserve">نوع السكن </t>
  </si>
  <si>
    <t>حساب شخصي أو الأسرة</t>
  </si>
  <si>
    <t>المصدر : برنامج خدمة ضيوف الرحمن.</t>
  </si>
  <si>
    <t>نوع المنفذ</t>
  </si>
  <si>
    <t>بحري</t>
  </si>
  <si>
    <t>بري</t>
  </si>
  <si>
    <t>جوي</t>
  </si>
  <si>
    <t xml:space="preserve">ملاحظة: يشمل زوار المدينة المنورة من الداخل  الزوار للأغراض الدينية فقط ولايشمل سكان مدينة المدينة المنورة. </t>
  </si>
  <si>
    <t>المصدر : الهيئة العامة للإحصاء - مسح العمرة وزيارة المدينة المنورة.</t>
  </si>
  <si>
    <t xml:space="preserve">المصدر : برنامج خدمة ضيوف الرحمن والهيئة العامة للإحصاء - مسح العمرة وزيارة المدينة المنورة. </t>
  </si>
  <si>
    <t>ملاحظة:  يشمل زوار المدينة المنورة من الداخل  الزوار للأغراض الدينية فقط ولايشمل سكان مدينة المدينة المنورة والزوار الذين لم يبيتوا بمدينة المدينة المنورة.</t>
  </si>
  <si>
    <t>0 - 15</t>
  </si>
  <si>
    <t>16-25</t>
  </si>
  <si>
    <t>26-45</t>
  </si>
  <si>
    <t>46-60</t>
  </si>
  <si>
    <t>60+</t>
  </si>
  <si>
    <t xml:space="preserve"> 
(تشمل زوار المدينة كوجهة رئيسة وزوار المدينة وجهة إضافية)</t>
  </si>
  <si>
    <t>زوار المدينة كوجهة رئيسة</t>
  </si>
  <si>
    <t>زوار المدينة كوجهة إضافية</t>
  </si>
  <si>
    <t>المصدر :وزارة السياحة (بيانات أولية) ، البيانات تشمل زوار المبيت فقط- والمدينة المنورة كمدينة.</t>
  </si>
  <si>
    <t>تشمل زوار المدينة كوجهة رئيسة وزوار المدينة وجهة إضافية.</t>
  </si>
  <si>
    <t>المصدر  لزوار الداخل: الهيئة العامة للإحصاء - مسح العمرة  وزيارة المدينة المنورة.</t>
  </si>
  <si>
    <t>ملاحظة: يشمل زوار المدينة المنورة من الخارج زوار المبيت فقط- والمدينة المنورة كمدينة.</t>
  </si>
  <si>
    <t>المصدر لزوار الخارج: وزارة السياحة (بيانات أولية).</t>
  </si>
  <si>
    <t xml:space="preserve"> زوار الداخل والخارج</t>
  </si>
  <si>
    <t>زوار الداخل</t>
  </si>
  <si>
    <t>زوار  الخارج</t>
  </si>
  <si>
    <t>معتمري الداخل والخارج</t>
  </si>
  <si>
    <t>معتمري الداخل</t>
  </si>
  <si>
    <t>معتمري الخارج</t>
  </si>
  <si>
    <t xml:space="preserve">قسم العمرة </t>
  </si>
  <si>
    <t xml:space="preserve">قسم زيارة المدينة المنورة </t>
  </si>
  <si>
    <t>جدول (1.0)</t>
  </si>
  <si>
    <t>جدول (1.1)</t>
  </si>
  <si>
    <t>جدول (1.2)</t>
  </si>
  <si>
    <t>جدول (1.3)</t>
  </si>
  <si>
    <t>جدول (1.4)</t>
  </si>
  <si>
    <t>حدول ( 1.5)</t>
  </si>
  <si>
    <t>حدول ( 1.6)</t>
  </si>
  <si>
    <t>حدول ( 1.7)</t>
  </si>
  <si>
    <t>جدول (1.8)</t>
  </si>
  <si>
    <t>جدول (1.9)</t>
  </si>
  <si>
    <t>جدول (2.0)</t>
  </si>
  <si>
    <t>حدول ( 1.11)</t>
  </si>
  <si>
    <t>حدول ( 1.12)</t>
  </si>
  <si>
    <t>جدول (2.1)</t>
  </si>
  <si>
    <t>جدول (2.2)</t>
  </si>
  <si>
    <t>جدول (2.3)</t>
  </si>
  <si>
    <t>جدول (2.4)</t>
  </si>
  <si>
    <t>حدول ( 2.5)</t>
  </si>
  <si>
    <t>حدول (2.6)</t>
  </si>
  <si>
    <t>حدول ( 2.7)</t>
  </si>
  <si>
    <t>جدول (2.8)</t>
  </si>
  <si>
    <t>جدول (2.9)</t>
  </si>
  <si>
    <t>جدول (2.10)</t>
  </si>
  <si>
    <t>حدول (2.11)</t>
  </si>
  <si>
    <t>حدول (2.12)</t>
  </si>
  <si>
    <t>جدول (2.13)</t>
  </si>
  <si>
    <t>جدول (2.14)</t>
  </si>
  <si>
    <t>حدول ( 1.10)</t>
  </si>
  <si>
    <t xml:space="preserve">أكثر من مرة </t>
  </si>
  <si>
    <t>أكثر من مرة</t>
  </si>
  <si>
    <t>إجمالي معتمري الداخل والخارج حسب الجنس للربع الرابع من عام 2025</t>
  </si>
  <si>
    <t>إجمالي  المعتمرين من الداخل حسب الجنس والجنسية والفئات العمرية للربع الرابع من عام 2025</t>
  </si>
  <si>
    <t>توزيع المعتمرين من الداخل حسب الجنس والشهر والمناطق الإدارية للربع الرابع من عام 2025</t>
  </si>
  <si>
    <t xml:space="preserve">توزيع  المعتمرين السعوديين من الداخل حسب الجنس والشهر والمناطق الإدارية للربع الرابع من عام 2025 </t>
  </si>
  <si>
    <t xml:space="preserve">توزيع  المعتمرين غير السعوديين من الداخل حسب الجنس والشهر والمناطق الإدارية للربع الرابع من عام 2025 </t>
  </si>
  <si>
    <t xml:space="preserve">المعتمرون من الداخل حسب عدد مرات العمرة و الشهر والجنس للربع الرابع من عام 2025 </t>
  </si>
  <si>
    <t xml:space="preserve">المعتمرون السعوديين من الداخل حسب عدد مرات العمرة و الشهر والجنس للربع الرابع من عام 2025 </t>
  </si>
  <si>
    <t xml:space="preserve">المعتمرون غير السعوديين من الداخل حسب عدد مرات العمرة و الشهر والجنس للربع الرابع من عام 2025 </t>
  </si>
  <si>
    <t>توزيع  المعتمرين من الداخل حسب الشهر وأنماط أداء العمرة وفق تكوين المجموعة المرافقة للربع الرابع لعام 2025</t>
  </si>
  <si>
    <t>توزيع  المعتمرين من الداخل حسب الشهر مصنّفين حسب فئات تحمل التكاليف للربع الرابع من عام 2025</t>
  </si>
  <si>
    <t>توزيع المعتمرين من الخارج حسب الجنس والشهر للربع الرابع من عام 2025</t>
  </si>
  <si>
    <t xml:space="preserve"> التوزيع النسبي لمعتمري الخارج حسب الفئات العمرية للربع الرابع من عام 2025</t>
  </si>
  <si>
    <t>إجمالي زوار المدينة المنورة من الداخل والخارج  حسب الجنس للربع الرابع من عام 2025</t>
  </si>
  <si>
    <t>إجمالي زوار المدينة المنورة من الداخل حسب الجنس والجنسية وفئات العمر للربع الرابع من عام 2025</t>
  </si>
  <si>
    <t>توزيع زوار المدينة المنورة من الداخل حسب الشهر والمناطق الإدارية والجنس للربع الرابع من عام 2025</t>
  </si>
  <si>
    <t xml:space="preserve">توزيع  زوار المدينة المنورة السعوديين من الداخل حسب الشهر والمناطق الإدارية والجنس للربع الرابع من عام 2025 </t>
  </si>
  <si>
    <t xml:space="preserve">توزيع  زوار المدينة المنورة غير السعوديين من الداخل حسب الشهر والمناطق الإدارية والجنس للربع الرابع من عام 2025 </t>
  </si>
  <si>
    <t xml:space="preserve">زوار المدينة المنورة من الداخل حسب عدد مرات الزيارة و الشهر والجنس للربع الرابع من عام 2025 </t>
  </si>
  <si>
    <t xml:space="preserve">زوار المدينة المنورة  السعوديين من الداخل حسب عدد مرات الزيارة و الشهر والجنس للربع الرابع من عام 2025 </t>
  </si>
  <si>
    <t xml:space="preserve">زوار المدينة المنورة غير السعوديين من الداخل حسب عدد الزيارة و الشهر والجنس للربع الرابع من عام 2025 </t>
  </si>
  <si>
    <r>
      <t xml:space="preserve">توزيع  زوار المدينة المنورة من الداخل حسب </t>
    </r>
    <r>
      <rPr>
        <b/>
        <sz val="12"/>
        <color theme="3"/>
        <rFont val="Frutiger LT Arabic 55 Roman"/>
      </rPr>
      <t xml:space="preserve"> الشهر وأنماط أداء الزيارة وفق تكوين المجموعة المرافقة للربع الرابع لعام 2025</t>
    </r>
  </si>
  <si>
    <r>
      <t>توزيع زوار المدينة المنورة من الداخل حسب الشهر و</t>
    </r>
    <r>
      <rPr>
        <b/>
        <sz val="12"/>
        <color theme="3"/>
        <rFont val="Frutiger LT Arabic 55 Roman"/>
      </rPr>
      <t>نوع السكن</t>
    </r>
    <r>
      <rPr>
        <b/>
        <sz val="12"/>
        <color rgb="FF44546A"/>
        <rFont val="Frutiger LT Arabic 55 Roman"/>
      </rPr>
      <t xml:space="preserve"> للربع الرابع من عام 2025</t>
    </r>
  </si>
  <si>
    <t>توزيع زوار المدينة المنورة من الداخل حسب الشهر مصنّفين حسب فئات تحمل التكاليف للربع الرابع من عام 2025</t>
  </si>
  <si>
    <t>توزيع زوار المدينة المنورة من الخارج حسب الجنس والشهر للربع الرابع من عام 2025</t>
  </si>
  <si>
    <t>توزيع  زوار المدينة المنورة من الخارج حسب الفئات العمرية للربع الرابع من عام 2025</t>
  </si>
  <si>
    <t xml:space="preserve"> توزيع زوار المدينة المنورة من الخارج حسب نوع الزائر للربع الرابع من عام 2025</t>
  </si>
  <si>
    <t>إجمالي معتمري الداخل والخارج حسب الجنس  للربع الرابع من عام 2025</t>
  </si>
  <si>
    <t>إجمالي المعتمرين من الداخل حسب الجنس والجنسية والفئات العمرية للربع الرابع من عام 2025</t>
  </si>
  <si>
    <t>توزيع  المعتمرين من الداخل حسب الجنس والشهر والمناطق الإدارية للربع الرابع من عام 2025</t>
  </si>
  <si>
    <t xml:space="preserve">توزيع  المعتمرين السعوديين  من الداخل حسب الجنس والشهر والمناطق الإدارية للربع الرابع من عام 2025 </t>
  </si>
  <si>
    <t xml:space="preserve">توزيع  المعتمرين غير السعوديين  من الداخل حسب الجنس والشهر والمناطق الإدارية للربع الرابع من عام 2025  </t>
  </si>
  <si>
    <t xml:space="preserve">المعتمرون السعوديين من الداخل حسب عدد مرات العمرة و الشهر والجنس للربع الرابع من عام 2025  </t>
  </si>
  <si>
    <t>إجمالي زوار المدينة المنورة من الداخل والخارج  حسب الجنس  للربع الرابع من عام 2025</t>
  </si>
  <si>
    <t xml:space="preserve">توزيع  زوار المدينة المنورة السعوديين  من الداخل حسب الشهر والمناطق الإدارية والجنس للربع الرابع من عام 2025 </t>
  </si>
  <si>
    <t xml:space="preserve">توزيع  زوار المدينة المنورة غير السعوديين  من الداخل حسب الشهر والمناطق الإدارية والجنس للربع الرابع من عام 2025  </t>
  </si>
  <si>
    <t xml:space="preserve">زوار المدينة المنورة السعوديين من الداخل حسب عدد مرات الزيارة و الشهر والجنس للربع الرابع من عام 2025  </t>
  </si>
  <si>
    <t xml:space="preserve">زوار المدينة المنورة غير السعوديين من الداخل حسب عدد مرات الزيارة و الشهر والجنس للربع الرابع  من عام 2025 </t>
  </si>
  <si>
    <t>توزيع  زوار المدينة المنورة من الداخل حسب  الشهر وأنماط أداء الزيارة وفق تكوين المجموعة المرافقة للربع الرابع لعام 2025</t>
  </si>
  <si>
    <t>توزيع  زوار المدينة المنورة من الداخل حسب الشهر ونوع السكن للربع الرابع من عام 2025</t>
  </si>
  <si>
    <t>توزيع زوار المدينة المنورة من الخارج حسب نوع الزائر للربع الرابع  من عام 2025</t>
  </si>
  <si>
    <t>أكتوبر</t>
  </si>
  <si>
    <t>نوفمبر</t>
  </si>
  <si>
    <t>ديسمبر</t>
  </si>
  <si>
    <t>إحصاءات العمرة للربع الرابع من عام 2025</t>
  </si>
  <si>
    <t xml:space="preserve">أكتوبر </t>
  </si>
  <si>
    <t>نوفمير</t>
  </si>
  <si>
    <t xml:space="preserve">الفلل الفندقية </t>
  </si>
  <si>
    <t xml:space="preserve"> (الشاليهات) - استراحات </t>
  </si>
  <si>
    <t>الإجمالي والتوزيع النسبي لمعتمري الخارج حسب منافذ القدوم للربع الرابع من عام 2025</t>
  </si>
  <si>
    <t>الإجمالي التوزيع النسبي لمعتمري الخارج حسب منافذ القدوم للربع الرابع من عام 2025</t>
  </si>
  <si>
    <t>الإجمالي والتوزيع النسبي لزوار الخارج حسب منافذ القدوم للربع الرابع من عام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</si>
</sst>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_-* #,##0.00_-;_-* #,##0.00\-;_-* &quot;-&quot;??_-;_-@_-"/>
    <numFmt numFmtId="166" formatCode="_-* #,##0.00\ _ر_._س_._‏_-;\-* #,##0.00\ _ر_._س_._‏_-;_-* &quot;-&quot;??\ _ر_._س_._‏_-;_-@_-"/>
    <numFmt numFmtId="167" formatCode="0.0%"/>
    <numFmt numFmtId="168" formatCode="_-* #,##0_-;\-* #,##0_-;_-* &quot;-&quot;??_-;_-@_-"/>
    <numFmt numFmtId="169" formatCode="_-* #,##0_-;_-* #,##0\-;_-* &quot;-&quot;??_-;_-@_-"/>
    <numFmt numFmtId="170" formatCode="_-* #,##0.0_-;\-* #,##0.0_-;_-* &quot;-&quot;??_-;_-@_-"/>
    <numFmt numFmtId="171" formatCode="0.0"/>
    <numFmt numFmtId="172" formatCode="_-* #,##0\ _ر_._س_._‏_-;\-* #,##0\ _ر_._س_._‏_-;_-* &quot;-&quot;?\ _ر_._س_._‏_-;_-@_-"/>
  </numFmts>
  <fonts count="117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Frutiger LT Arabic 45 Light"/>
    </font>
    <font>
      <b/>
      <sz val="12"/>
      <name val="Frutiger LT Arabic 45 Light"/>
    </font>
    <font>
      <b/>
      <i/>
      <sz val="12"/>
      <color indexed="16"/>
      <name val="Frutiger LT Arabic 45 Light"/>
    </font>
    <font>
      <b/>
      <i/>
      <sz val="18"/>
      <color indexed="16"/>
      <name val="Frutiger LT Arabic 45 Light"/>
    </font>
    <font>
      <sz val="12"/>
      <name val="Frutiger LT Arabic 45 Light"/>
    </font>
    <font>
      <b/>
      <sz val="8"/>
      <name val="Frutiger LT Arabic 45 Light"/>
    </font>
    <font>
      <sz val="8"/>
      <name val="Frutiger LT Arabic 45 Light"/>
    </font>
    <font>
      <u/>
      <sz val="11"/>
      <color theme="10"/>
      <name val="Calibri"/>
      <family val="2"/>
      <scheme val="minor"/>
    </font>
    <font>
      <b/>
      <sz val="12"/>
      <color rgb="FF44546A"/>
      <name val="Frutiger LT Arabic 55 Roman"/>
    </font>
    <font>
      <sz val="10"/>
      <name val="Arial"/>
      <family val="2"/>
    </font>
    <font>
      <b/>
      <sz val="9"/>
      <name val="Frutiger LT Arabic 45 Light"/>
    </font>
    <font>
      <sz val="10"/>
      <name val="Arial"/>
      <family val="2"/>
    </font>
    <font>
      <u/>
      <sz val="11"/>
      <color theme="10"/>
      <name val="Calibri"/>
      <family val="2"/>
      <charset val="178"/>
      <scheme val="minor"/>
    </font>
    <font>
      <sz val="10"/>
      <name val="Arial (Arabic)"/>
      <charset val="178"/>
    </font>
    <font>
      <sz val="11"/>
      <color theme="1"/>
      <name val="Arial"/>
      <family val="2"/>
    </font>
    <font>
      <b/>
      <sz val="11"/>
      <name val="Frutiger LT Arabic 45 Light"/>
    </font>
    <font>
      <sz val="11"/>
      <name val="Frutiger LT Arabic 45 Light"/>
    </font>
    <font>
      <sz val="9"/>
      <name val="Frutiger LT Arabic 45 Light"/>
    </font>
    <font>
      <sz val="7"/>
      <name val="Frutiger LT Arabic 45 Light"/>
    </font>
    <font>
      <sz val="10"/>
      <name val="Frutiger LT Arabic 45 Light"/>
    </font>
    <font>
      <b/>
      <sz val="9"/>
      <name val="Frutiger LT Arabic 45 Light"/>
    </font>
    <font>
      <b/>
      <sz val="12"/>
      <color rgb="FF44546A"/>
      <name val="Frutiger LT Arabic 45 Light"/>
    </font>
    <font>
      <sz val="8"/>
      <color rgb="FF8C96A7"/>
      <name val="Frutiger LT Arabic 45 Light"/>
    </font>
    <font>
      <b/>
      <sz val="7"/>
      <name val="Frutiger LT Arabic 45 Light"/>
    </font>
    <font>
      <b/>
      <sz val="14"/>
      <name val="Frutiger LT Arabic 45 Light"/>
    </font>
    <font>
      <b/>
      <sz val="10"/>
      <name val="Frutiger LT Arabic 45 Light"/>
    </font>
    <font>
      <sz val="9"/>
      <name val="Frutiger LT Arabic 45 Light"/>
    </font>
    <font>
      <b/>
      <sz val="28"/>
      <color rgb="FFFF0000"/>
      <name val="Frutiger LT Arabic 45 Light"/>
    </font>
    <font>
      <sz val="28"/>
      <color rgb="FFFF0000"/>
      <name val="Frutiger LT Arabic 45 Light"/>
    </font>
    <font>
      <sz val="10"/>
      <name val="Arial"/>
      <family val="2"/>
    </font>
    <font>
      <sz val="7"/>
      <color rgb="FF8C96A7"/>
      <name val="Frutiger LT Arabic 55 Roman"/>
    </font>
    <font>
      <sz val="8"/>
      <name val="Frutiger LT Arabic 55 Roman"/>
    </font>
    <font>
      <b/>
      <sz val="7"/>
      <name val="Neo Sans Arabic"/>
      <family val="2"/>
    </font>
    <font>
      <u/>
      <sz val="9"/>
      <color theme="10"/>
      <name val="Neo Sans Arabic"/>
      <family val="2"/>
    </font>
    <font>
      <sz val="9"/>
      <name val="Neo Sans Arabic"/>
      <family val="2"/>
    </font>
    <font>
      <sz val="8"/>
      <color rgb="FF8C96A7"/>
      <name val="Neo Sans Arabic"/>
      <family val="2"/>
    </font>
    <font>
      <b/>
      <i/>
      <sz val="12"/>
      <color theme="1"/>
      <name val="Frutiger LT Arabic 45 Light"/>
    </font>
    <font>
      <sz val="7"/>
      <color rgb="FF8C96A7"/>
      <name val="Frutiger LT Arabic 45 Light"/>
    </font>
    <font>
      <sz val="8"/>
      <name val="Frutiger LT 55 Roman"/>
    </font>
    <font>
      <b/>
      <sz val="12"/>
      <name val="Frutiger LT 55 Roman"/>
    </font>
    <font>
      <b/>
      <sz val="8"/>
      <color theme="0"/>
      <name val="Frutiger LT Arabic 55 Roman"/>
    </font>
    <font>
      <b/>
      <sz val="7"/>
      <color theme="0"/>
      <name val="Frutiger LT Arabic 55 Roman"/>
    </font>
    <font>
      <b/>
      <sz val="12"/>
      <name val="Frutiger LT Arabic 55 Roman"/>
    </font>
    <font>
      <sz val="10"/>
      <name val="Frutiger LT Arabic 55 Roman"/>
    </font>
    <font>
      <b/>
      <sz val="12"/>
      <color rgb="FF44546A"/>
      <name val="Neo Sans Arabic"/>
      <family val="2"/>
    </font>
    <font>
      <sz val="7"/>
      <color theme="0" tint="-0.499984740745262"/>
      <name val="Frutiger LT Arabic 55 Roman"/>
    </font>
    <font>
      <b/>
      <sz val="14"/>
      <name val="Frutiger LT Arabic 55 Roman"/>
    </font>
    <font>
      <u/>
      <sz val="9"/>
      <color rgb="FF0070C0"/>
      <name val="Neo Sans Arabic"/>
      <family val="2"/>
    </font>
    <font>
      <b/>
      <sz val="8"/>
      <name val="Frutiger LT Arabic 55 Roman"/>
    </font>
    <font>
      <b/>
      <sz val="24"/>
      <name val="Frutiger LT Arabic 55 Roman"/>
    </font>
    <font>
      <sz val="14"/>
      <name val="Frutiger LT Arabic 55 Roman"/>
    </font>
    <font>
      <sz val="11"/>
      <color theme="1"/>
      <name val="Frutiger LT Arabic 55 Roman"/>
    </font>
    <font>
      <sz val="11"/>
      <color theme="1"/>
      <name val="Neo Sans Arabic"/>
      <family val="2"/>
    </font>
    <font>
      <sz val="8"/>
      <color theme="1"/>
      <name val="Frutiger LT Arabic 55 Roman"/>
    </font>
    <font>
      <sz val="12"/>
      <color rgb="FF44546A"/>
      <name val="Frutiger LT Arabic 55 Roman"/>
    </font>
    <font>
      <u/>
      <sz val="9"/>
      <color rgb="FF0070C0"/>
      <name val="Frutiger LT Arabic 55 Roman"/>
    </font>
    <font>
      <b/>
      <sz val="10"/>
      <name val="Frutiger LT Arabic 55 Roman"/>
    </font>
    <font>
      <b/>
      <sz val="18"/>
      <name val="Frutiger LT Arabic 55 Roman"/>
    </font>
    <font>
      <b/>
      <i/>
      <sz val="18"/>
      <color indexed="16"/>
      <name val="Frutiger LT Arabic 55 Roman"/>
    </font>
    <font>
      <sz val="12"/>
      <name val="Frutiger LT Arabic 55 Roman"/>
    </font>
    <font>
      <sz val="12"/>
      <color rgb="FF44546A"/>
      <name val="Neo Sans Arabic"/>
      <family val="2"/>
    </font>
    <font>
      <sz val="7"/>
      <color theme="1"/>
      <name val="Frutiger LT Arabic 55 Roman"/>
    </font>
    <font>
      <sz val="12"/>
      <color theme="0"/>
      <name val="Frutiger LT Arabic 55 Roman"/>
    </font>
    <font>
      <b/>
      <sz val="16"/>
      <name val="Frutiger LT Arabic 55 Roman"/>
    </font>
    <font>
      <sz val="10"/>
      <color theme="10"/>
      <name val="Arial"/>
      <family val="2"/>
    </font>
    <font>
      <sz val="8"/>
      <color theme="0"/>
      <name val="Frutiger LT Arabic 55 Roman"/>
    </font>
    <font>
      <b/>
      <sz val="12"/>
      <color theme="3"/>
      <name val="Frutiger LT Arabic 55 Roman"/>
    </font>
    <font>
      <sz val="10"/>
      <name val="Arial"/>
      <family val="2"/>
    </font>
    <font>
      <b/>
      <sz val="18"/>
      <color rgb="FF44546A"/>
      <name val="Frutiger LT Arabic 45 Light"/>
    </font>
    <font>
      <sz val="11"/>
      <name val="Frutiger LT Arabic 55 Roman"/>
    </font>
    <font>
      <sz val="11"/>
      <color theme="2" tint="-0.749992370372631"/>
      <name val="Frutiger LT Arabic 55 Roman"/>
    </font>
    <font>
      <u/>
      <sz val="9"/>
      <color theme="4"/>
      <name val="Neo Sans Arabic"/>
      <family val="2"/>
    </font>
    <font>
      <u/>
      <sz val="8"/>
      <color theme="4"/>
      <name val="Frutiger LT Arabic 55 Roman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262">
    <xf numFmtId="0" fontId="0" fillId="0" borderId="0"/>
    <xf numFmtId="0" fontId="22" fillId="0" borderId="0"/>
    <xf numFmtId="165" fontId="2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4" fillId="0" borderId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18" fillId="0" borderId="0"/>
    <xf numFmtId="0" fontId="17" fillId="0" borderId="0"/>
    <xf numFmtId="0" fontId="16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31" fillId="5" borderId="0" applyNumberFormat="0" applyBorder="0" applyAlignment="0" applyProtection="0"/>
    <xf numFmtId="0" fontId="32" fillId="7" borderId="13" applyNumberFormat="0" applyAlignment="0" applyProtection="0"/>
    <xf numFmtId="0" fontId="33" fillId="8" borderId="14" applyNumberFormat="0" applyAlignment="0" applyProtection="0"/>
    <xf numFmtId="0" fontId="34" fillId="8" borderId="13" applyNumberFormat="0" applyAlignment="0" applyProtection="0"/>
    <xf numFmtId="0" fontId="35" fillId="0" borderId="15" applyNumberFormat="0" applyFill="0" applyAlignment="0" applyProtection="0"/>
    <xf numFmtId="0" fontId="36" fillId="9" borderId="16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40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40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40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0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40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40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0" borderId="0"/>
    <xf numFmtId="0" fontId="41" fillId="6" borderId="0" applyNumberFormat="0" applyBorder="0" applyAlignment="0" applyProtection="0"/>
    <xf numFmtId="0" fontId="15" fillId="10" borderId="17" applyNumberFormat="0" applyFont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34" borderId="0" applyNumberFormat="0" applyBorder="0" applyAlignment="0" applyProtection="0"/>
    <xf numFmtId="0" fontId="42" fillId="0" borderId="0"/>
    <xf numFmtId="0" fontId="21" fillId="0" borderId="0"/>
    <xf numFmtId="0" fontId="42" fillId="0" borderId="0"/>
    <xf numFmtId="0" fontId="42" fillId="0" borderId="0"/>
    <xf numFmtId="0" fontId="14" fillId="0" borderId="0"/>
    <xf numFmtId="9" fontId="2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10" borderId="17" applyNumberFormat="0" applyFont="0" applyAlignment="0" applyProtection="0"/>
    <xf numFmtId="0" fontId="21" fillId="0" borderId="0"/>
    <xf numFmtId="0" fontId="42" fillId="0" borderId="0"/>
    <xf numFmtId="0" fontId="51" fillId="0" borderId="0" applyNumberFormat="0" applyFill="0" applyBorder="0" applyAlignment="0" applyProtection="0"/>
    <xf numFmtId="164" fontId="42" fillId="0" borderId="0" applyFont="0" applyFill="0" applyBorder="0" applyAlignment="0" applyProtection="0"/>
    <xf numFmtId="0" fontId="13" fillId="0" borderId="0"/>
    <xf numFmtId="165" fontId="2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7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1" fillId="0" borderId="0"/>
    <xf numFmtId="9" fontId="53" fillId="0" borderId="0" applyFont="0" applyFill="0" applyBorder="0" applyAlignment="0" applyProtection="0"/>
    <xf numFmtId="0" fontId="11" fillId="0" borderId="0"/>
    <xf numFmtId="165" fontId="55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/>
    <xf numFmtId="0" fontId="42" fillId="0" borderId="0"/>
    <xf numFmtId="0" fontId="10" fillId="0" borderId="0"/>
    <xf numFmtId="0" fontId="21" fillId="0" borderId="0"/>
    <xf numFmtId="164" fontId="10" fillId="0" borderId="0" applyFont="0" applyFill="0" applyBorder="0" applyAlignment="0" applyProtection="0"/>
    <xf numFmtId="0" fontId="57" fillId="0" borderId="0"/>
    <xf numFmtId="0" fontId="10" fillId="0" borderId="0"/>
    <xf numFmtId="166" fontId="10" fillId="0" borderId="0" applyFont="0" applyFill="0" applyBorder="0" applyAlignment="0" applyProtection="0"/>
    <xf numFmtId="0" fontId="58" fillId="0" borderId="0"/>
    <xf numFmtId="0" fontId="10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6" fontId="73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9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25" fillId="0" borderId="0" applyNumberFormat="0" applyFill="0" applyBorder="0" applyAlignment="0" applyProtection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17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1" fillId="0" borderId="0"/>
  </cellStyleXfs>
  <cellXfs count="349">
    <xf numFmtId="0" fontId="0" fillId="0" borderId="0" xfId="0"/>
    <xf numFmtId="0" fontId="44" fillId="2" borderId="0" xfId="0" applyFont="1" applyFill="1" applyAlignment="1">
      <alignment vertical="center" shrinkToFit="1"/>
    </xf>
    <xf numFmtId="0" fontId="44" fillId="2" borderId="0" xfId="0" applyFont="1" applyFill="1" applyAlignment="1">
      <alignment vertical="center"/>
    </xf>
    <xf numFmtId="0" fontId="46" fillId="2" borderId="0" xfId="0" applyFont="1" applyFill="1" applyAlignment="1">
      <alignment vertical="center" shrinkToFit="1" readingOrder="2"/>
    </xf>
    <xf numFmtId="0" fontId="45" fillId="2" borderId="0" xfId="0" applyFont="1" applyFill="1" applyAlignment="1">
      <alignment horizontal="center" vertical="center" shrinkToFit="1" readingOrder="2"/>
    </xf>
    <xf numFmtId="0" fontId="47" fillId="2" borderId="0" xfId="0" applyFont="1" applyFill="1" applyAlignment="1">
      <alignment vertical="center" shrinkToFit="1" readingOrder="2"/>
    </xf>
    <xf numFmtId="0" fontId="47" fillId="2" borderId="0" xfId="0" applyFont="1" applyFill="1" applyAlignment="1">
      <alignment vertical="center"/>
    </xf>
    <xf numFmtId="0" fontId="46" fillId="2" borderId="0" xfId="0" applyFont="1" applyFill="1" applyAlignment="1">
      <alignment vertical="top"/>
    </xf>
    <xf numFmtId="0" fontId="45" fillId="2" borderId="0" xfId="0" applyFont="1" applyFill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45" fillId="2" borderId="0" xfId="0" applyFont="1" applyFill="1" applyAlignment="1">
      <alignment vertical="center"/>
    </xf>
    <xf numFmtId="0" fontId="49" fillId="2" borderId="0" xfId="0" applyFont="1" applyFill="1" applyAlignment="1">
      <alignment horizontal="right" vertical="center" readingOrder="2"/>
    </xf>
    <xf numFmtId="0" fontId="50" fillId="2" borderId="0" xfId="0" applyFont="1" applyFill="1" applyAlignment="1">
      <alignment vertical="center"/>
    </xf>
    <xf numFmtId="0" fontId="49" fillId="2" borderId="0" xfId="1" applyFont="1" applyFill="1" applyAlignment="1">
      <alignment horizontal="center" vertical="center" shrinkToFit="1" readingOrder="2"/>
    </xf>
    <xf numFmtId="0" fontId="50" fillId="2" borderId="0" xfId="0" applyFont="1" applyFill="1" applyAlignment="1">
      <alignment vertical="center" shrinkToFit="1"/>
    </xf>
    <xf numFmtId="0" fontId="52" fillId="3" borderId="0" xfId="128" applyFont="1" applyFill="1" applyAlignment="1">
      <alignment vertical="center" wrapText="1"/>
    </xf>
    <xf numFmtId="0" fontId="59" fillId="2" borderId="0" xfId="0" applyFont="1" applyFill="1" applyAlignment="1">
      <alignment vertical="center"/>
    </xf>
    <xf numFmtId="0" fontId="59" fillId="2" borderId="0" xfId="0" applyFont="1" applyFill="1" applyAlignment="1">
      <alignment horizontal="center" vertical="center"/>
    </xf>
    <xf numFmtId="0" fontId="60" fillId="2" borderId="0" xfId="0" applyFont="1" applyFill="1" applyAlignment="1">
      <alignment horizontal="center" vertical="center"/>
    </xf>
    <xf numFmtId="0" fontId="62" fillId="3" borderId="0" xfId="0" applyFont="1" applyFill="1" applyAlignment="1">
      <alignment vertical="center" shrinkToFit="1"/>
    </xf>
    <xf numFmtId="0" fontId="62" fillId="2" borderId="0" xfId="0" applyFont="1" applyFill="1" applyAlignment="1">
      <alignment vertical="center" shrinkToFit="1"/>
    </xf>
    <xf numFmtId="0" fontId="59" fillId="2" borderId="0" xfId="0" applyFont="1" applyFill="1" applyAlignment="1">
      <alignment horizontal="center" vertical="center" shrinkToFit="1" readingOrder="2"/>
    </xf>
    <xf numFmtId="0" fontId="63" fillId="2" borderId="0" xfId="0" applyFont="1" applyFill="1" applyAlignment="1">
      <alignment vertical="center" shrinkToFit="1"/>
    </xf>
    <xf numFmtId="0" fontId="64" fillId="2" borderId="0" xfId="1" applyFont="1" applyFill="1" applyAlignment="1">
      <alignment horizontal="center" vertical="center" shrinkToFit="1" readingOrder="2"/>
    </xf>
    <xf numFmtId="0" fontId="61" fillId="2" borderId="0" xfId="0" applyFont="1" applyFill="1" applyAlignment="1">
      <alignment vertical="center"/>
    </xf>
    <xf numFmtId="0" fontId="54" fillId="2" borderId="0" xfId="1" applyFont="1" applyFill="1" applyAlignment="1">
      <alignment horizontal="center" vertical="center" shrinkToFit="1" readingOrder="2"/>
    </xf>
    <xf numFmtId="0" fontId="65" fillId="3" borderId="0" xfId="128" applyFont="1" applyFill="1" applyAlignment="1">
      <alignment vertical="center" wrapText="1"/>
    </xf>
    <xf numFmtId="0" fontId="49" fillId="2" borderId="0" xfId="0" applyFont="1" applyFill="1" applyAlignment="1">
      <alignment horizontal="center" vertical="center" shrinkToFit="1" readingOrder="2"/>
    </xf>
    <xf numFmtId="0" fontId="65" fillId="0" borderId="1" xfId="83" applyFont="1" applyBorder="1" applyAlignment="1">
      <alignment vertical="center" wrapText="1"/>
    </xf>
    <xf numFmtId="10" fontId="49" fillId="2" borderId="0" xfId="115" applyNumberFormat="1" applyFont="1" applyFill="1" applyAlignment="1">
      <alignment horizontal="center" vertical="center" shrinkToFit="1" readingOrder="2"/>
    </xf>
    <xf numFmtId="0" fontId="69" fillId="2" borderId="0" xfId="0" applyFont="1" applyFill="1" applyAlignment="1">
      <alignment vertical="center" shrinkToFit="1"/>
    </xf>
    <xf numFmtId="0" fontId="69" fillId="2" borderId="0" xfId="0" applyFont="1" applyFill="1" applyAlignment="1">
      <alignment horizontal="right" vertical="center" readingOrder="2"/>
    </xf>
    <xf numFmtId="0" fontId="49" fillId="2" borderId="0" xfId="0" applyFont="1" applyFill="1" applyAlignment="1">
      <alignment horizontal="center" vertical="center"/>
    </xf>
    <xf numFmtId="0" fontId="50" fillId="2" borderId="0" xfId="0" applyFont="1" applyFill="1" applyAlignment="1">
      <alignment horizontal="center" vertical="center"/>
    </xf>
    <xf numFmtId="0" fontId="49" fillId="2" borderId="0" xfId="0" applyFont="1" applyFill="1" applyAlignment="1">
      <alignment vertical="center"/>
    </xf>
    <xf numFmtId="0" fontId="70" fillId="2" borderId="0" xfId="1" applyFont="1" applyFill="1" applyAlignment="1">
      <alignment horizontal="center" vertical="center" shrinkToFit="1" readingOrder="2"/>
    </xf>
    <xf numFmtId="0" fontId="68" fillId="2" borderId="0" xfId="1" applyFont="1" applyFill="1" applyAlignment="1">
      <alignment horizontal="center" vertical="center" shrinkToFit="1" readingOrder="2"/>
    </xf>
    <xf numFmtId="0" fontId="71" fillId="2" borderId="0" xfId="12" applyFont="1" applyFill="1" applyAlignment="1">
      <alignment vertical="center"/>
    </xf>
    <xf numFmtId="0" fontId="72" fillId="3" borderId="0" xfId="0" applyFont="1" applyFill="1" applyAlignment="1">
      <alignment horizontal="center" vertical="center" wrapText="1" readingOrder="1"/>
    </xf>
    <xf numFmtId="0" fontId="67" fillId="2" borderId="0" xfId="0" applyFont="1" applyFill="1" applyAlignment="1">
      <alignment horizontal="center" vertical="center" shrinkToFit="1" readingOrder="2"/>
    </xf>
    <xf numFmtId="0" fontId="66" fillId="3" borderId="9" xfId="124" applyFont="1" applyFill="1" applyBorder="1" applyAlignment="1">
      <alignment vertical="center"/>
    </xf>
    <xf numFmtId="0" fontId="52" fillId="3" borderId="0" xfId="116" applyFont="1" applyFill="1" applyAlignment="1">
      <alignment vertical="center" wrapText="1"/>
    </xf>
    <xf numFmtId="1" fontId="45" fillId="2" borderId="0" xfId="0" applyNumberFormat="1" applyFont="1" applyFill="1" applyAlignment="1">
      <alignment horizontal="center" vertical="center" shrinkToFit="1" readingOrder="2"/>
    </xf>
    <xf numFmtId="1" fontId="45" fillId="2" borderId="0" xfId="0" applyNumberFormat="1" applyFont="1" applyFill="1" applyAlignment="1">
      <alignment vertical="center"/>
    </xf>
    <xf numFmtId="1" fontId="44" fillId="2" borderId="0" xfId="0" applyNumberFormat="1" applyFont="1" applyFill="1" applyAlignment="1">
      <alignment vertical="center"/>
    </xf>
    <xf numFmtId="167" fontId="44" fillId="2" borderId="0" xfId="115" applyNumberFormat="1" applyFont="1" applyFill="1" applyAlignment="1">
      <alignment vertical="center" shrinkToFit="1"/>
    </xf>
    <xf numFmtId="167" fontId="49" fillId="2" borderId="0" xfId="115" applyNumberFormat="1" applyFont="1" applyFill="1" applyAlignment="1">
      <alignment vertical="center"/>
    </xf>
    <xf numFmtId="0" fontId="76" fillId="2" borderId="3" xfId="56" applyFont="1" applyFill="1" applyBorder="1" applyAlignment="1">
      <alignment vertical="top" shrinkToFit="1"/>
    </xf>
    <xf numFmtId="0" fontId="78" fillId="2" borderId="0" xfId="0" applyFont="1" applyFill="1" applyAlignment="1">
      <alignment vertical="center" shrinkToFit="1"/>
    </xf>
    <xf numFmtId="0" fontId="76" fillId="2" borderId="9" xfId="56" applyFont="1" applyFill="1" applyBorder="1" applyAlignment="1">
      <alignment vertical="top" shrinkToFit="1"/>
    </xf>
    <xf numFmtId="0" fontId="45" fillId="2" borderId="0" xfId="0" applyFont="1" applyFill="1" applyAlignment="1">
      <alignment horizontal="left" vertical="center" shrinkToFit="1" readingOrder="2"/>
    </xf>
    <xf numFmtId="0" fontId="45" fillId="2" borderId="0" xfId="0" applyFont="1" applyFill="1" applyAlignment="1">
      <alignment horizontal="center" vertical="center" shrinkToFit="1"/>
    </xf>
    <xf numFmtId="0" fontId="45" fillId="2" borderId="0" xfId="0" applyFont="1" applyFill="1" applyAlignment="1">
      <alignment horizontal="center" vertical="center" shrinkToFit="1" readingOrder="1"/>
    </xf>
    <xf numFmtId="0" fontId="48" fillId="2" borderId="0" xfId="0" applyFont="1" applyFill="1" applyAlignment="1">
      <alignment horizontal="center" vertical="center" readingOrder="1"/>
    </xf>
    <xf numFmtId="0" fontId="48" fillId="2" borderId="0" xfId="0" applyFont="1" applyFill="1" applyAlignment="1">
      <alignment horizontal="center" vertical="center" shrinkToFit="1" readingOrder="1"/>
    </xf>
    <xf numFmtId="169" fontId="45" fillId="2" borderId="0" xfId="0" applyNumberFormat="1" applyFont="1" applyFill="1" applyAlignment="1">
      <alignment horizontal="center" vertical="center" shrinkToFit="1" readingOrder="2"/>
    </xf>
    <xf numFmtId="2" fontId="45" fillId="2" borderId="0" xfId="0" applyNumberFormat="1" applyFont="1" applyFill="1" applyAlignment="1">
      <alignment horizontal="center" vertical="center" shrinkToFit="1" readingOrder="2"/>
    </xf>
    <xf numFmtId="0" fontId="45" fillId="2" borderId="0" xfId="122" applyFont="1" applyFill="1" applyAlignment="1">
      <alignment horizontal="center" vertical="center" shrinkToFit="1" readingOrder="2"/>
    </xf>
    <xf numFmtId="169" fontId="45" fillId="2" borderId="0" xfId="122" applyNumberFormat="1" applyFont="1" applyFill="1" applyAlignment="1">
      <alignment horizontal="center" vertical="center" shrinkToFit="1" readingOrder="2"/>
    </xf>
    <xf numFmtId="169" fontId="49" fillId="2" borderId="0" xfId="0" applyNumberFormat="1" applyFont="1" applyFill="1" applyAlignment="1">
      <alignment horizontal="center" vertical="center" shrinkToFit="1" readingOrder="2"/>
    </xf>
    <xf numFmtId="0" fontId="65" fillId="0" borderId="1" xfId="147" applyFont="1" applyBorder="1" applyAlignment="1">
      <alignment vertical="center" wrapText="1"/>
    </xf>
    <xf numFmtId="0" fontId="48" fillId="0" borderId="0" xfId="0" applyFont="1"/>
    <xf numFmtId="0" fontId="65" fillId="3" borderId="0" xfId="148" applyFont="1" applyFill="1" applyAlignment="1">
      <alignment vertical="center" wrapText="1"/>
    </xf>
    <xf numFmtId="0" fontId="48" fillId="0" borderId="2" xfId="0" applyFont="1" applyBorder="1"/>
    <xf numFmtId="168" fontId="49" fillId="2" borderId="0" xfId="0" applyNumberFormat="1" applyFont="1" applyFill="1" applyAlignment="1">
      <alignment vertical="center"/>
    </xf>
    <xf numFmtId="168" fontId="45" fillId="2" borderId="0" xfId="0" applyNumberFormat="1" applyFont="1" applyFill="1" applyAlignment="1">
      <alignment horizontal="center" vertical="center" shrinkToFit="1" readingOrder="2"/>
    </xf>
    <xf numFmtId="170" fontId="45" fillId="2" borderId="0" xfId="0" applyNumberFormat="1" applyFont="1" applyFill="1" applyAlignment="1">
      <alignment horizontal="center" vertical="center" shrinkToFit="1" readingOrder="2"/>
    </xf>
    <xf numFmtId="168" fontId="76" fillId="2" borderId="9" xfId="56" applyNumberFormat="1" applyFont="1" applyFill="1" applyBorder="1" applyAlignment="1">
      <alignment vertical="top" shrinkToFit="1"/>
    </xf>
    <xf numFmtId="9" fontId="45" fillId="2" borderId="0" xfId="115" applyFont="1" applyFill="1" applyAlignment="1">
      <alignment horizontal="center" vertical="center" shrinkToFit="1" readingOrder="2"/>
    </xf>
    <xf numFmtId="168" fontId="68" fillId="2" borderId="0" xfId="1" applyNumberFormat="1" applyFont="1" applyFill="1" applyAlignment="1">
      <alignment horizontal="center" vertical="center" shrinkToFit="1" readingOrder="2"/>
    </xf>
    <xf numFmtId="168" fontId="44" fillId="2" borderId="0" xfId="0" applyNumberFormat="1" applyFont="1" applyFill="1" applyAlignment="1">
      <alignment vertical="center" shrinkToFit="1"/>
    </xf>
    <xf numFmtId="168" fontId="45" fillId="2" borderId="0" xfId="0" applyNumberFormat="1" applyFont="1" applyFill="1" applyAlignment="1">
      <alignment horizontal="left" vertical="center" shrinkToFit="1" readingOrder="2"/>
    </xf>
    <xf numFmtId="168" fontId="45" fillId="2" borderId="0" xfId="0" applyNumberFormat="1" applyFont="1" applyFill="1" applyAlignment="1">
      <alignment vertical="center"/>
    </xf>
    <xf numFmtId="168" fontId="49" fillId="2" borderId="0" xfId="0" applyNumberFormat="1" applyFont="1" applyFill="1" applyAlignment="1">
      <alignment horizontal="center" vertical="center" shrinkToFit="1" readingOrder="2"/>
    </xf>
    <xf numFmtId="168" fontId="82" fillId="3" borderId="2" xfId="82" applyNumberFormat="1" applyFont="1" applyFill="1" applyBorder="1" applyAlignment="1">
      <alignment horizontal="center" vertical="center" wrapText="1" shrinkToFit="1"/>
    </xf>
    <xf numFmtId="168" fontId="82" fillId="36" borderId="2" xfId="82" applyNumberFormat="1" applyFont="1" applyFill="1" applyBorder="1" applyAlignment="1">
      <alignment horizontal="center" vertical="center" wrapText="1" shrinkToFit="1"/>
    </xf>
    <xf numFmtId="10" fontId="83" fillId="2" borderId="0" xfId="6" applyNumberFormat="1" applyFont="1" applyFill="1" applyAlignment="1">
      <alignment horizontal="center" vertical="center" shrinkToFit="1"/>
    </xf>
    <xf numFmtId="0" fontId="83" fillId="2" borderId="0" xfId="122" applyFont="1" applyFill="1" applyAlignment="1">
      <alignment horizontal="center" vertical="center" shrinkToFit="1"/>
    </xf>
    <xf numFmtId="0" fontId="83" fillId="2" borderId="0" xfId="122" applyFont="1" applyFill="1" applyAlignment="1">
      <alignment horizontal="center" vertical="center" shrinkToFit="1" readingOrder="2"/>
    </xf>
    <xf numFmtId="0" fontId="83" fillId="2" borderId="3" xfId="122" applyFont="1" applyFill="1" applyBorder="1" applyAlignment="1">
      <alignment vertical="top" shrinkToFit="1"/>
    </xf>
    <xf numFmtId="0" fontId="84" fillId="35" borderId="5" xfId="0" applyFont="1" applyFill="1" applyBorder="1" applyAlignment="1">
      <alignment horizontal="center" vertical="center" wrapText="1" shrinkToFit="1"/>
    </xf>
    <xf numFmtId="0" fontId="84" fillId="35" borderId="2" xfId="0" applyFont="1" applyFill="1" applyBorder="1" applyAlignment="1">
      <alignment horizontal="center" vertical="center" wrapText="1" shrinkToFit="1"/>
    </xf>
    <xf numFmtId="168" fontId="75" fillId="3" borderId="2" xfId="82" applyNumberFormat="1" applyFont="1" applyFill="1" applyBorder="1" applyAlignment="1">
      <alignment horizontal="center" vertical="center" wrapText="1" shrinkToFit="1"/>
    </xf>
    <xf numFmtId="168" fontId="75" fillId="36" borderId="2" xfId="82" applyNumberFormat="1" applyFont="1" applyFill="1" applyBorder="1" applyAlignment="1">
      <alignment horizontal="center" vertical="center" wrapText="1" shrinkToFit="1"/>
    </xf>
    <xf numFmtId="168" fontId="84" fillId="35" borderId="2" xfId="0" applyNumberFormat="1" applyFont="1" applyFill="1" applyBorder="1" applyAlignment="1">
      <alignment horizontal="center" vertical="center" wrapText="1" shrinkToFit="1"/>
    </xf>
    <xf numFmtId="3" fontId="84" fillId="35" borderId="2" xfId="0" applyNumberFormat="1" applyFont="1" applyFill="1" applyBorder="1" applyAlignment="1">
      <alignment horizontal="center" vertical="center" wrapText="1" shrinkToFit="1"/>
    </xf>
    <xf numFmtId="37" fontId="84" fillId="35" borderId="5" xfId="0" applyNumberFormat="1" applyFont="1" applyFill="1" applyBorder="1" applyAlignment="1">
      <alignment horizontal="center" vertical="center" wrapText="1" shrinkToFit="1"/>
    </xf>
    <xf numFmtId="168" fontId="62" fillId="3" borderId="0" xfId="0" applyNumberFormat="1" applyFont="1" applyFill="1" applyAlignment="1">
      <alignment vertical="center" shrinkToFit="1"/>
    </xf>
    <xf numFmtId="168" fontId="48" fillId="2" borderId="0" xfId="0" applyNumberFormat="1" applyFont="1" applyFill="1" applyAlignment="1">
      <alignment horizontal="center" vertical="center" shrinkToFit="1" readingOrder="1"/>
    </xf>
    <xf numFmtId="165" fontId="45" fillId="2" borderId="0" xfId="117" applyFont="1" applyFill="1" applyAlignment="1">
      <alignment horizontal="center" vertical="center" shrinkToFit="1" readingOrder="2"/>
    </xf>
    <xf numFmtId="0" fontId="85" fillId="35" borderId="2" xfId="0" applyFont="1" applyFill="1" applyBorder="1" applyAlignment="1">
      <alignment horizontal="center" vertical="center" wrapText="1" shrinkToFit="1"/>
    </xf>
    <xf numFmtId="0" fontId="52" fillId="3" borderId="0" xfId="149" applyFont="1" applyFill="1" applyAlignment="1">
      <alignment vertical="center" wrapText="1"/>
    </xf>
    <xf numFmtId="0" fontId="86" fillId="2" borderId="0" xfId="0" applyFont="1" applyFill="1" applyAlignment="1">
      <alignment horizontal="center" vertical="center" shrinkToFit="1" readingOrder="2"/>
    </xf>
    <xf numFmtId="0" fontId="87" fillId="2" borderId="0" xfId="0" applyFont="1" applyFill="1" applyAlignment="1">
      <alignment vertical="center"/>
    </xf>
    <xf numFmtId="0" fontId="88" fillId="0" borderId="0" xfId="150" applyFont="1" applyAlignment="1">
      <alignment vertical="center" wrapText="1"/>
    </xf>
    <xf numFmtId="0" fontId="84" fillId="35" borderId="2" xfId="150" applyFont="1" applyFill="1" applyBorder="1" applyAlignment="1">
      <alignment horizontal="center" vertical="center" shrinkToFit="1" readingOrder="1"/>
    </xf>
    <xf numFmtId="3" fontId="75" fillId="3" borderId="2" xfId="151" applyNumberFormat="1" applyFont="1" applyFill="1" applyBorder="1" applyAlignment="1">
      <alignment horizontal="center" vertical="center" wrapText="1" shrinkToFit="1"/>
    </xf>
    <xf numFmtId="167" fontId="86" fillId="2" borderId="0" xfId="6" applyNumberFormat="1" applyFont="1" applyFill="1" applyAlignment="1">
      <alignment horizontal="center" vertical="center" shrinkToFit="1" readingOrder="2"/>
    </xf>
    <xf numFmtId="0" fontId="86" fillId="2" borderId="0" xfId="0" applyFont="1" applyFill="1" applyAlignment="1">
      <alignment horizontal="center" vertical="center" shrinkToFit="1" readingOrder="1"/>
    </xf>
    <xf numFmtId="10" fontId="86" fillId="2" borderId="0" xfId="6" applyNumberFormat="1" applyFont="1" applyFill="1" applyAlignment="1">
      <alignment horizontal="center" vertical="center" shrinkToFit="1" readingOrder="2"/>
    </xf>
    <xf numFmtId="3" fontId="75" fillId="37" borderId="2" xfId="151" applyNumberFormat="1" applyFont="1" applyFill="1" applyBorder="1" applyAlignment="1">
      <alignment horizontal="center" vertical="center" wrapText="1" shrinkToFit="1"/>
    </xf>
    <xf numFmtId="3" fontId="86" fillId="2" borderId="0" xfId="0" applyNumberFormat="1" applyFont="1" applyFill="1" applyAlignment="1">
      <alignment horizontal="center" vertical="center" shrinkToFit="1" readingOrder="2"/>
    </xf>
    <xf numFmtId="0" fontId="84" fillId="35" borderId="2" xfId="152" applyFont="1" applyFill="1" applyBorder="1" applyAlignment="1">
      <alignment horizontal="center" vertical="center" shrinkToFit="1" readingOrder="1"/>
    </xf>
    <xf numFmtId="0" fontId="90" fillId="2" borderId="0" xfId="0" applyFont="1" applyFill="1" applyAlignment="1">
      <alignment horizontal="center" vertical="center" shrinkToFit="1" readingOrder="2"/>
    </xf>
    <xf numFmtId="0" fontId="92" fillId="2" borderId="0" xfId="122" applyFont="1" applyFill="1" applyAlignment="1">
      <alignment horizontal="center" vertical="center" shrinkToFit="1" readingOrder="2"/>
    </xf>
    <xf numFmtId="0" fontId="86" fillId="3" borderId="0" xfId="0" applyFont="1" applyFill="1" applyAlignment="1">
      <alignment horizontal="left" vertical="center" shrinkToFit="1" readingOrder="2"/>
    </xf>
    <xf numFmtId="167" fontId="86" fillId="3" borderId="0" xfId="6" applyNumberFormat="1" applyFont="1" applyFill="1" applyAlignment="1">
      <alignment horizontal="center" vertical="center" shrinkToFit="1" readingOrder="2"/>
    </xf>
    <xf numFmtId="0" fontId="86" fillId="3" borderId="0" xfId="0" applyFont="1" applyFill="1" applyAlignment="1">
      <alignment horizontal="center" vertical="center" shrinkToFit="1" readingOrder="2"/>
    </xf>
    <xf numFmtId="9" fontId="86" fillId="3" borderId="0" xfId="6" applyFont="1" applyFill="1" applyAlignment="1">
      <alignment horizontal="center" vertical="center" shrinkToFit="1" readingOrder="2"/>
    </xf>
    <xf numFmtId="0" fontId="90" fillId="3" borderId="0" xfId="0" applyFont="1" applyFill="1" applyAlignment="1">
      <alignment horizontal="center" vertical="center" shrinkToFit="1" readingOrder="2"/>
    </xf>
    <xf numFmtId="10" fontId="86" fillId="3" borderId="0" xfId="0" applyNumberFormat="1" applyFont="1" applyFill="1" applyAlignment="1">
      <alignment horizontal="center" vertical="center" shrinkToFit="1" readingOrder="2"/>
    </xf>
    <xf numFmtId="0" fontId="93" fillId="3" borderId="0" xfId="0" applyFont="1" applyFill="1" applyAlignment="1">
      <alignment horizontal="center" vertical="center" shrinkToFit="1" readingOrder="2"/>
    </xf>
    <xf numFmtId="0" fontId="94" fillId="3" borderId="0" xfId="0" applyFont="1" applyFill="1" applyAlignment="1">
      <alignment horizontal="center" vertical="center" shrinkToFit="1" readingOrder="1"/>
    </xf>
    <xf numFmtId="169" fontId="93" fillId="3" borderId="0" xfId="2" applyNumberFormat="1" applyFont="1" applyFill="1" applyAlignment="1">
      <alignment horizontal="center" vertical="center" shrinkToFit="1" readingOrder="2"/>
    </xf>
    <xf numFmtId="165" fontId="93" fillId="3" borderId="0" xfId="2" applyFont="1" applyFill="1" applyAlignment="1">
      <alignment horizontal="center" vertical="center" shrinkToFit="1" readingOrder="2"/>
    </xf>
    <xf numFmtId="167" fontId="93" fillId="3" borderId="0" xfId="6" applyNumberFormat="1" applyFont="1" applyFill="1" applyAlignment="1">
      <alignment horizontal="center" vertical="center" shrinkToFit="1" readingOrder="2"/>
    </xf>
    <xf numFmtId="165" fontId="94" fillId="3" borderId="0" xfId="0" applyNumberFormat="1" applyFont="1" applyFill="1" applyAlignment="1">
      <alignment horizontal="center" vertical="center" readingOrder="1"/>
    </xf>
    <xf numFmtId="165" fontId="93" fillId="3" borderId="0" xfId="0" applyNumberFormat="1" applyFont="1" applyFill="1" applyAlignment="1">
      <alignment horizontal="center" vertical="center" shrinkToFit="1" readingOrder="2"/>
    </xf>
    <xf numFmtId="0" fontId="94" fillId="3" borderId="0" xfId="0" applyFont="1" applyFill="1" applyAlignment="1">
      <alignment horizontal="center" vertical="center" readingOrder="1"/>
    </xf>
    <xf numFmtId="0" fontId="94" fillId="2" borderId="0" xfId="0" applyFont="1" applyFill="1" applyAlignment="1">
      <alignment horizontal="center" vertical="center" shrinkToFit="1" readingOrder="1"/>
    </xf>
    <xf numFmtId="0" fontId="94" fillId="2" borderId="0" xfId="0" applyFont="1" applyFill="1" applyAlignment="1">
      <alignment horizontal="center" vertical="center" readingOrder="1"/>
    </xf>
    <xf numFmtId="0" fontId="90" fillId="2" borderId="0" xfId="0" applyFont="1" applyFill="1" applyAlignment="1">
      <alignment horizontal="center" vertical="center" shrinkToFit="1" readingOrder="1"/>
    </xf>
    <xf numFmtId="0" fontId="86" fillId="2" borderId="0" xfId="0" applyFont="1" applyFill="1" applyAlignment="1">
      <alignment horizontal="left" vertical="center" shrinkToFit="1" readingOrder="2"/>
    </xf>
    <xf numFmtId="0" fontId="52" fillId="3" borderId="0" xfId="153" applyFont="1" applyFill="1" applyAlignment="1">
      <alignment vertical="center" wrapText="1"/>
    </xf>
    <xf numFmtId="0" fontId="95" fillId="0" borderId="0" xfId="55" applyFont="1"/>
    <xf numFmtId="0" fontId="96" fillId="0" borderId="0" xfId="55" applyFont="1"/>
    <xf numFmtId="0" fontId="97" fillId="0" borderId="0" xfId="55" applyFont="1"/>
    <xf numFmtId="0" fontId="86" fillId="2" borderId="0" xfId="55" applyFont="1" applyFill="1" applyAlignment="1">
      <alignment vertical="center" shrinkToFit="1" readingOrder="2"/>
    </xf>
    <xf numFmtId="0" fontId="84" fillId="35" borderId="2" xfId="155" applyFont="1" applyFill="1" applyBorder="1" applyAlignment="1">
      <alignment horizontal="center" vertical="center" shrinkToFit="1" readingOrder="1"/>
    </xf>
    <xf numFmtId="3" fontId="95" fillId="0" borderId="0" xfId="55" applyNumberFormat="1" applyFont="1"/>
    <xf numFmtId="0" fontId="84" fillId="35" borderId="7" xfId="155" applyFont="1" applyFill="1" applyBorder="1" applyAlignment="1">
      <alignment horizontal="center" vertical="center" shrinkToFit="1" readingOrder="1"/>
    </xf>
    <xf numFmtId="167" fontId="95" fillId="0" borderId="0" xfId="6" applyNumberFormat="1" applyFont="1"/>
    <xf numFmtId="10" fontId="95" fillId="0" borderId="0" xfId="6" applyNumberFormat="1" applyFont="1"/>
    <xf numFmtId="0" fontId="84" fillId="35" borderId="2" xfId="154" applyFont="1" applyFill="1" applyBorder="1" applyAlignment="1">
      <alignment horizontal="center" vertical="center" shrinkToFit="1" readingOrder="1"/>
    </xf>
    <xf numFmtId="167" fontId="95" fillId="0" borderId="0" xfId="55" applyNumberFormat="1" applyFont="1"/>
    <xf numFmtId="167" fontId="97" fillId="0" borderId="0" xfId="6" applyNumberFormat="1" applyFont="1"/>
    <xf numFmtId="169" fontId="95" fillId="0" borderId="0" xfId="2" applyNumberFormat="1" applyFont="1"/>
    <xf numFmtId="9" fontId="95" fillId="0" borderId="0" xfId="6" applyFont="1"/>
    <xf numFmtId="0" fontId="98" fillId="3" borderId="0" xfId="153" applyFont="1" applyFill="1" applyAlignment="1">
      <alignment vertical="center" wrapText="1"/>
    </xf>
    <xf numFmtId="0" fontId="100" fillId="2" borderId="0" xfId="0" applyFont="1" applyFill="1" applyAlignment="1">
      <alignment vertical="center" shrinkToFit="1"/>
    </xf>
    <xf numFmtId="0" fontId="100" fillId="2" borderId="0" xfId="0" applyFont="1" applyFill="1" applyAlignment="1">
      <alignment horizontal="right" vertical="center" readingOrder="2"/>
    </xf>
    <xf numFmtId="0" fontId="101" fillId="2" borderId="0" xfId="0" applyFont="1" applyFill="1" applyAlignment="1">
      <alignment vertical="center"/>
    </xf>
    <xf numFmtId="0" fontId="102" fillId="2" borderId="0" xfId="0" applyFont="1" applyFill="1" applyAlignment="1">
      <alignment vertical="center"/>
    </xf>
    <xf numFmtId="0" fontId="103" fillId="2" borderId="0" xfId="0" applyFont="1" applyFill="1" applyAlignment="1">
      <alignment horizontal="center" vertical="center"/>
    </xf>
    <xf numFmtId="167" fontId="75" fillId="3" borderId="2" xfId="6" applyNumberFormat="1" applyFont="1" applyFill="1" applyBorder="1" applyAlignment="1">
      <alignment horizontal="center" vertical="center" wrapText="1" shrinkToFit="1"/>
    </xf>
    <xf numFmtId="0" fontId="86" fillId="2" borderId="0" xfId="0" applyFont="1" applyFill="1" applyAlignment="1">
      <alignment vertical="center"/>
    </xf>
    <xf numFmtId="167" fontId="75" fillId="37" borderId="2" xfId="6" applyNumberFormat="1" applyFont="1" applyFill="1" applyBorder="1" applyAlignment="1">
      <alignment horizontal="center" vertical="center" wrapText="1" shrinkToFit="1"/>
    </xf>
    <xf numFmtId="167" fontId="86" fillId="2" borderId="0" xfId="6" applyNumberFormat="1" applyFont="1" applyFill="1" applyAlignment="1">
      <alignment vertical="center"/>
    </xf>
    <xf numFmtId="167" fontId="86" fillId="2" borderId="0" xfId="0" applyNumberFormat="1" applyFont="1" applyFill="1" applyAlignment="1">
      <alignment vertical="center"/>
    </xf>
    <xf numFmtId="9" fontId="84" fillId="35" borderId="2" xfId="6" applyFont="1" applyFill="1" applyBorder="1" applyAlignment="1">
      <alignment horizontal="center" vertical="center" shrinkToFit="1"/>
    </xf>
    <xf numFmtId="0" fontId="90" fillId="2" borderId="0" xfId="122" applyFont="1" applyFill="1" applyAlignment="1">
      <alignment horizontal="center" vertical="center" shrinkToFit="1" readingOrder="2"/>
    </xf>
    <xf numFmtId="0" fontId="87" fillId="2" borderId="0" xfId="0" applyFont="1" applyFill="1" applyAlignment="1">
      <alignment vertical="center" shrinkToFit="1"/>
    </xf>
    <xf numFmtId="167" fontId="87" fillId="2" borderId="0" xfId="0" applyNumberFormat="1" applyFont="1" applyFill="1" applyAlignment="1">
      <alignment vertical="center" shrinkToFit="1"/>
    </xf>
    <xf numFmtId="9" fontId="87" fillId="2" borderId="0" xfId="0" applyNumberFormat="1" applyFont="1" applyFill="1" applyAlignment="1">
      <alignment vertical="center" shrinkToFit="1"/>
    </xf>
    <xf numFmtId="49" fontId="104" fillId="3" borderId="0" xfId="154" applyNumberFormat="1" applyFont="1" applyFill="1" applyAlignment="1">
      <alignment vertical="center" wrapText="1"/>
    </xf>
    <xf numFmtId="49" fontId="104" fillId="3" borderId="1" xfId="154" applyNumberFormat="1" applyFont="1" applyFill="1" applyBorder="1" applyAlignment="1">
      <alignment vertical="center" wrapText="1"/>
    </xf>
    <xf numFmtId="167" fontId="75" fillId="37" borderId="2" xfId="157" applyNumberFormat="1" applyFont="1" applyFill="1" applyBorder="1" applyAlignment="1">
      <alignment horizontal="center" vertical="center" wrapText="1" shrinkToFit="1"/>
    </xf>
    <xf numFmtId="0" fontId="105" fillId="0" borderId="0" xfId="55" applyFont="1"/>
    <xf numFmtId="3" fontId="75" fillId="3" borderId="7" xfId="131" applyNumberFormat="1" applyFont="1" applyFill="1" applyBorder="1" applyAlignment="1">
      <alignment horizontal="center" vertical="center" wrapText="1" shrinkToFit="1"/>
    </xf>
    <xf numFmtId="3" fontId="75" fillId="37" borderId="2" xfId="131" applyNumberFormat="1" applyFont="1" applyFill="1" applyBorder="1" applyAlignment="1">
      <alignment horizontal="center" vertical="center" wrapText="1" shrinkToFit="1"/>
    </xf>
    <xf numFmtId="3" fontId="75" fillId="3" borderId="2" xfId="131" applyNumberFormat="1" applyFont="1" applyFill="1" applyBorder="1" applyAlignment="1">
      <alignment horizontal="center" vertical="center" wrapText="1" shrinkToFit="1"/>
    </xf>
    <xf numFmtId="3" fontId="84" fillId="35" borderId="2" xfId="129" applyNumberFormat="1" applyFont="1" applyFill="1" applyBorder="1" applyAlignment="1">
      <alignment horizontal="center" vertical="center" shrinkToFit="1" readingOrder="1"/>
    </xf>
    <xf numFmtId="169" fontId="95" fillId="0" borderId="0" xfId="117" applyNumberFormat="1" applyFont="1"/>
    <xf numFmtId="0" fontId="84" fillId="35" borderId="20" xfId="0" applyFont="1" applyFill="1" applyBorder="1" applyAlignment="1">
      <alignment horizontal="center" vertical="center" wrapText="1" shrinkToFit="1"/>
    </xf>
    <xf numFmtId="0" fontId="84" fillId="35" borderId="2" xfId="0" applyFont="1" applyFill="1" applyBorder="1" applyAlignment="1">
      <alignment horizontal="center" vertical="center" wrapText="1"/>
    </xf>
    <xf numFmtId="0" fontId="52" fillId="3" borderId="0" xfId="159" applyFont="1" applyFill="1" applyAlignment="1">
      <alignment vertical="center" wrapText="1"/>
    </xf>
    <xf numFmtId="0" fontId="87" fillId="3" borderId="0" xfId="135" applyFont="1" applyFill="1"/>
    <xf numFmtId="0" fontId="87" fillId="0" borderId="0" xfId="135" applyFont="1"/>
    <xf numFmtId="0" fontId="106" fillId="35" borderId="2" xfId="0" applyFont="1" applyFill="1" applyBorder="1" applyAlignment="1">
      <alignment horizontal="center" vertical="center" wrapText="1"/>
    </xf>
    <xf numFmtId="0" fontId="107" fillId="3" borderId="0" xfId="135" applyFont="1" applyFill="1" applyAlignment="1">
      <alignment horizontal="center" vertical="center"/>
    </xf>
    <xf numFmtId="0" fontId="107" fillId="3" borderId="0" xfId="135" applyFont="1" applyFill="1"/>
    <xf numFmtId="0" fontId="107" fillId="0" borderId="0" xfId="135" applyFont="1"/>
    <xf numFmtId="0" fontId="86" fillId="3" borderId="0" xfId="135" applyFont="1" applyFill="1" applyAlignment="1">
      <alignment horizontal="center" vertical="center" wrapText="1"/>
    </xf>
    <xf numFmtId="0" fontId="94" fillId="3" borderId="0" xfId="135" applyFont="1" applyFill="1" applyAlignment="1">
      <alignment horizontal="center" vertical="center"/>
    </xf>
    <xf numFmtId="0" fontId="108" fillId="3" borderId="0" xfId="12" applyFont="1" applyFill="1"/>
    <xf numFmtId="0" fontId="108" fillId="0" borderId="0" xfId="12" applyFont="1"/>
    <xf numFmtId="167" fontId="49" fillId="2" borderId="0" xfId="115" applyNumberFormat="1" applyFont="1" applyFill="1" applyAlignment="1">
      <alignment horizontal="center" vertical="center" shrinkToFit="1" readingOrder="2"/>
    </xf>
    <xf numFmtId="3" fontId="84" fillId="35" borderId="2" xfId="150" applyNumberFormat="1" applyFont="1" applyFill="1" applyBorder="1" applyAlignment="1">
      <alignment horizontal="center" vertical="center" shrinkToFit="1" readingOrder="1"/>
    </xf>
    <xf numFmtId="0" fontId="109" fillId="35" borderId="5" xfId="0" applyFont="1" applyFill="1" applyBorder="1" applyAlignment="1">
      <alignment horizontal="center" vertical="center" wrapText="1" shrinkToFit="1"/>
    </xf>
    <xf numFmtId="0" fontId="65" fillId="0" borderId="0" xfId="83" applyFont="1" applyAlignment="1">
      <alignment vertical="center" wrapText="1"/>
    </xf>
    <xf numFmtId="167" fontId="45" fillId="2" borderId="0" xfId="115" applyNumberFormat="1" applyFont="1" applyFill="1" applyAlignment="1">
      <alignment horizontal="left" vertical="center" shrinkToFit="1" readingOrder="2"/>
    </xf>
    <xf numFmtId="169" fontId="90" fillId="3" borderId="0" xfId="117" applyNumberFormat="1" applyFont="1" applyFill="1" applyAlignment="1">
      <alignment horizontal="center" vertical="center" shrinkToFit="1"/>
    </xf>
    <xf numFmtId="168" fontId="49" fillId="2" borderId="0" xfId="115" applyNumberFormat="1" applyFont="1" applyFill="1" applyAlignment="1">
      <alignment vertical="center"/>
    </xf>
    <xf numFmtId="169" fontId="49" fillId="2" borderId="0" xfId="117" applyNumberFormat="1" applyFont="1" applyFill="1" applyAlignment="1">
      <alignment vertical="center"/>
    </xf>
    <xf numFmtId="0" fontId="52" fillId="3" borderId="0" xfId="161" applyFont="1" applyFill="1" applyAlignment="1">
      <alignment vertical="center" wrapText="1"/>
    </xf>
    <xf numFmtId="0" fontId="84" fillId="35" borderId="2" xfId="163" applyFont="1" applyFill="1" applyBorder="1" applyAlignment="1">
      <alignment horizontal="center" vertical="center" shrinkToFit="1" readingOrder="1"/>
    </xf>
    <xf numFmtId="0" fontId="84" fillId="35" borderId="7" xfId="163" applyFont="1" applyFill="1" applyBorder="1" applyAlignment="1">
      <alignment horizontal="center" vertical="center" shrinkToFit="1" readingOrder="1"/>
    </xf>
    <xf numFmtId="0" fontId="84" fillId="35" borderId="2" xfId="166" applyFont="1" applyFill="1" applyBorder="1" applyAlignment="1">
      <alignment horizontal="center" vertical="center" shrinkToFit="1" readingOrder="1"/>
    </xf>
    <xf numFmtId="3" fontId="84" fillId="35" borderId="2" xfId="163" applyNumberFormat="1" applyFont="1" applyFill="1" applyBorder="1" applyAlignment="1">
      <alignment horizontal="center" vertical="center" shrinkToFit="1" readingOrder="1"/>
    </xf>
    <xf numFmtId="0" fontId="98" fillId="3" borderId="0" xfId="161" applyFont="1" applyFill="1" applyAlignment="1">
      <alignment vertical="center" wrapText="1"/>
    </xf>
    <xf numFmtId="0" fontId="100" fillId="2" borderId="0" xfId="135" applyFont="1" applyFill="1" applyAlignment="1">
      <alignment vertical="center" shrinkToFit="1"/>
    </xf>
    <xf numFmtId="0" fontId="87" fillId="2" borderId="0" xfId="135" applyFont="1" applyFill="1" applyAlignment="1">
      <alignment vertical="center"/>
    </xf>
    <xf numFmtId="0" fontId="100" fillId="2" borderId="0" xfId="135" applyFont="1" applyFill="1" applyAlignment="1">
      <alignment horizontal="right" vertical="center" readingOrder="2"/>
    </xf>
    <xf numFmtId="0" fontId="101" fillId="2" borderId="0" xfId="135" applyFont="1" applyFill="1" applyAlignment="1">
      <alignment vertical="center"/>
    </xf>
    <xf numFmtId="0" fontId="102" fillId="2" borderId="0" xfId="135" applyFont="1" applyFill="1" applyAlignment="1">
      <alignment vertical="center"/>
    </xf>
    <xf numFmtId="0" fontId="84" fillId="35" borderId="2" xfId="135" applyFont="1" applyFill="1" applyBorder="1" applyAlignment="1">
      <alignment horizontal="center" vertical="center" wrapText="1"/>
    </xf>
    <xf numFmtId="0" fontId="103" fillId="2" borderId="0" xfId="135" applyFont="1" applyFill="1" applyAlignment="1">
      <alignment horizontal="center" vertical="center"/>
    </xf>
    <xf numFmtId="0" fontId="86" fillId="2" borderId="0" xfId="135" applyFont="1" applyFill="1" applyAlignment="1">
      <alignment vertical="center"/>
    </xf>
    <xf numFmtId="0" fontId="87" fillId="2" borderId="0" xfId="135" applyFont="1" applyFill="1" applyAlignment="1">
      <alignment vertical="center" shrinkToFit="1"/>
    </xf>
    <xf numFmtId="167" fontId="87" fillId="2" borderId="0" xfId="135" applyNumberFormat="1" applyFont="1" applyFill="1" applyAlignment="1">
      <alignment vertical="center" shrinkToFit="1"/>
    </xf>
    <xf numFmtId="49" fontId="104" fillId="3" borderId="0" xfId="166" applyNumberFormat="1" applyFont="1" applyFill="1" applyAlignment="1">
      <alignment vertical="center" wrapText="1"/>
    </xf>
    <xf numFmtId="49" fontId="104" fillId="3" borderId="1" xfId="166" applyNumberFormat="1" applyFont="1" applyFill="1" applyBorder="1" applyAlignment="1">
      <alignment vertical="center" wrapText="1"/>
    </xf>
    <xf numFmtId="0" fontId="74" fillId="3" borderId="3" xfId="124" applyFont="1" applyFill="1" applyBorder="1" applyAlignment="1">
      <alignment horizontal="right" vertical="center" readingOrder="2"/>
    </xf>
    <xf numFmtId="0" fontId="44" fillId="2" borderId="0" xfId="0" applyFont="1" applyFill="1" applyAlignment="1">
      <alignment horizontal="right" vertical="center" shrinkToFit="1"/>
    </xf>
    <xf numFmtId="0" fontId="89" fillId="3" borderId="0" xfId="149" applyFont="1" applyFill="1" applyAlignment="1">
      <alignment wrapText="1"/>
    </xf>
    <xf numFmtId="0" fontId="91" fillId="0" borderId="2" xfId="118" applyFont="1" applyBorder="1" applyAlignment="1">
      <alignment horizontal="left" vertical="top"/>
    </xf>
    <xf numFmtId="0" fontId="81" fillId="3" borderId="8" xfId="124" applyFont="1" applyFill="1" applyBorder="1"/>
    <xf numFmtId="0" fontId="77" fillId="2" borderId="0" xfId="12" applyFont="1" applyFill="1" applyAlignment="1">
      <alignment horizontal="left" vertical="top" shrinkToFit="1" readingOrder="2"/>
    </xf>
    <xf numFmtId="0" fontId="99" fillId="0" borderId="2" xfId="118" applyFont="1" applyBorder="1" applyAlignment="1">
      <alignment horizontal="left" vertical="top"/>
    </xf>
    <xf numFmtId="0" fontId="74" fillId="3" borderId="8" xfId="124" applyFont="1" applyFill="1" applyBorder="1" applyAlignment="1">
      <alignment vertical="top"/>
    </xf>
    <xf numFmtId="0" fontId="74" fillId="3" borderId="8" xfId="124" applyFont="1" applyFill="1" applyBorder="1" applyAlignment="1">
      <alignment vertical="top" wrapText="1"/>
    </xf>
    <xf numFmtId="0" fontId="91" fillId="0" borderId="7" xfId="118" applyFont="1" applyBorder="1" applyAlignment="1">
      <alignment horizontal="left" vertical="top"/>
    </xf>
    <xf numFmtId="10" fontId="83" fillId="2" borderId="0" xfId="6" applyNumberFormat="1" applyFont="1" applyFill="1" applyAlignment="1">
      <alignment horizontal="center" vertical="top" shrinkToFit="1"/>
    </xf>
    <xf numFmtId="0" fontId="44" fillId="2" borderId="0" xfId="0" applyFont="1" applyFill="1" applyAlignment="1">
      <alignment vertical="top" shrinkToFit="1"/>
    </xf>
    <xf numFmtId="0" fontId="62" fillId="3" borderId="0" xfId="0" applyFont="1" applyFill="1" applyAlignment="1">
      <alignment vertical="top" shrinkToFit="1"/>
    </xf>
    <xf numFmtId="0" fontId="62" fillId="2" borderId="0" xfId="0" applyFont="1" applyFill="1" applyAlignment="1">
      <alignment vertical="top" shrinkToFit="1"/>
    </xf>
    <xf numFmtId="0" fontId="63" fillId="2" borderId="0" xfId="0" applyFont="1" applyFill="1" applyAlignment="1">
      <alignment vertical="top" shrinkToFit="1"/>
    </xf>
    <xf numFmtId="0" fontId="67" fillId="2" borderId="0" xfId="0" applyFont="1" applyFill="1" applyAlignment="1">
      <alignment horizontal="center" vertical="top" shrinkToFit="1" readingOrder="2"/>
    </xf>
    <xf numFmtId="0" fontId="74" fillId="3" borderId="20" xfId="124" applyFont="1" applyFill="1" applyBorder="1" applyAlignment="1">
      <alignment horizontal="right" vertical="top" readingOrder="2"/>
    </xf>
    <xf numFmtId="168" fontId="86" fillId="2" borderId="0" xfId="135" applyNumberFormat="1" applyFont="1" applyFill="1" applyAlignment="1">
      <alignment vertical="center"/>
    </xf>
    <xf numFmtId="169" fontId="94" fillId="3" borderId="0" xfId="0" applyNumberFormat="1" applyFont="1" applyFill="1" applyAlignment="1">
      <alignment horizontal="center" vertical="center" shrinkToFit="1" readingOrder="1"/>
    </xf>
    <xf numFmtId="167" fontId="95" fillId="0" borderId="0" xfId="115" applyNumberFormat="1" applyFont="1"/>
    <xf numFmtId="10" fontId="95" fillId="0" borderId="0" xfId="115" applyNumberFormat="1" applyFont="1"/>
    <xf numFmtId="0" fontId="52" fillId="0" borderId="1" xfId="83" applyFont="1" applyBorder="1" applyAlignment="1">
      <alignment vertical="center" wrapText="1"/>
    </xf>
    <xf numFmtId="0" fontId="25" fillId="3" borderId="0" xfId="12" applyFill="1"/>
    <xf numFmtId="0" fontId="25" fillId="0" borderId="0" xfId="12"/>
    <xf numFmtId="0" fontId="74" fillId="3" borderId="8" xfId="124" applyFont="1" applyFill="1" applyBorder="1" applyAlignment="1">
      <alignment horizontal="right" vertical="center"/>
    </xf>
    <xf numFmtId="0" fontId="74" fillId="3" borderId="9" xfId="124" applyFont="1" applyFill="1" applyBorder="1" applyAlignment="1">
      <alignment horizontal="right" vertical="center"/>
    </xf>
    <xf numFmtId="167" fontId="90" fillId="3" borderId="0" xfId="115" applyNumberFormat="1" applyFont="1" applyFill="1" applyAlignment="1">
      <alignment horizontal="center" vertical="center" shrinkToFit="1"/>
    </xf>
    <xf numFmtId="167" fontId="86" fillId="2" borderId="0" xfId="115" applyNumberFormat="1" applyFont="1" applyFill="1" applyAlignment="1">
      <alignment horizontal="center" vertical="center" shrinkToFit="1" readingOrder="2"/>
    </xf>
    <xf numFmtId="3" fontId="97" fillId="0" borderId="0" xfId="55" applyNumberFormat="1" applyFont="1"/>
    <xf numFmtId="169" fontId="97" fillId="0" borderId="0" xfId="55" applyNumberFormat="1" applyFont="1"/>
    <xf numFmtId="165" fontId="90" fillId="3" borderId="0" xfId="117" applyFont="1" applyFill="1" applyAlignment="1">
      <alignment horizontal="center" vertical="center" shrinkToFit="1"/>
    </xf>
    <xf numFmtId="0" fontId="91" fillId="0" borderId="0" xfId="118" applyFont="1" applyBorder="1" applyAlignment="1">
      <alignment horizontal="left" vertical="top"/>
    </xf>
    <xf numFmtId="10" fontId="44" fillId="2" borderId="0" xfId="115" applyNumberFormat="1" applyFont="1" applyFill="1" applyAlignment="1">
      <alignment vertical="center" shrinkToFit="1"/>
    </xf>
    <xf numFmtId="0" fontId="106" fillId="35" borderId="8" xfId="0" applyFont="1" applyFill="1" applyBorder="1" applyAlignment="1">
      <alignment horizontal="center" vertical="center" wrapText="1"/>
    </xf>
    <xf numFmtId="0" fontId="113" fillId="0" borderId="0" xfId="135" applyFont="1"/>
    <xf numFmtId="2" fontId="114" fillId="0" borderId="2" xfId="81" applyNumberFormat="1" applyFont="1" applyFill="1" applyBorder="1" applyAlignment="1">
      <alignment horizontal="center" vertical="center" wrapText="1"/>
    </xf>
    <xf numFmtId="2" fontId="114" fillId="38" borderId="2" xfId="81" applyNumberFormat="1" applyFont="1" applyFill="1" applyBorder="1" applyAlignment="1">
      <alignment horizontal="center" vertical="center" wrapText="1"/>
    </xf>
    <xf numFmtId="0" fontId="114" fillId="0" borderId="2" xfId="81" applyFont="1" applyFill="1" applyBorder="1" applyAlignment="1">
      <alignment horizontal="right" vertical="center" wrapText="1"/>
    </xf>
    <xf numFmtId="0" fontId="114" fillId="38" borderId="2" xfId="81" applyFont="1" applyFill="1" applyBorder="1" applyAlignment="1">
      <alignment horizontal="right" vertical="center" wrapText="1"/>
    </xf>
    <xf numFmtId="171" fontId="114" fillId="0" borderId="2" xfId="81" applyNumberFormat="1" applyFont="1" applyFill="1" applyBorder="1" applyAlignment="1">
      <alignment horizontal="center" vertical="center" wrapText="1"/>
    </xf>
    <xf numFmtId="171" fontId="114" fillId="38" borderId="2" xfId="81" applyNumberFormat="1" applyFont="1" applyFill="1" applyBorder="1" applyAlignment="1">
      <alignment horizontal="center" vertical="center" wrapText="1"/>
    </xf>
    <xf numFmtId="167" fontId="45" fillId="2" borderId="0" xfId="115" applyNumberFormat="1" applyFont="1" applyFill="1" applyAlignment="1">
      <alignment horizontal="center" vertical="center" shrinkToFit="1" readingOrder="2"/>
    </xf>
    <xf numFmtId="165" fontId="95" fillId="0" borderId="0" xfId="117" applyFont="1"/>
    <xf numFmtId="168" fontId="87" fillId="2" borderId="0" xfId="135" applyNumberFormat="1" applyFont="1" applyFill="1" applyAlignment="1">
      <alignment vertical="center" shrinkToFit="1"/>
    </xf>
    <xf numFmtId="168" fontId="84" fillId="35" borderId="2" xfId="6" applyNumberFormat="1" applyFont="1" applyFill="1" applyBorder="1" applyAlignment="1">
      <alignment horizontal="right" vertical="center" indent="3" shrinkToFit="1"/>
    </xf>
    <xf numFmtId="9" fontId="84" fillId="35" borderId="2" xfId="115" applyFont="1" applyFill="1" applyBorder="1" applyAlignment="1">
      <alignment horizontal="center" vertical="center" shrinkToFit="1" readingOrder="1"/>
    </xf>
    <xf numFmtId="169" fontId="86" fillId="2" borderId="0" xfId="117" applyNumberFormat="1" applyFont="1" applyFill="1" applyAlignment="1">
      <alignment horizontal="center" vertical="center" shrinkToFit="1" readingOrder="2"/>
    </xf>
    <xf numFmtId="0" fontId="115" fillId="2" borderId="0" xfId="12" applyFont="1" applyFill="1" applyAlignment="1">
      <alignment horizontal="left" vertical="top" shrinkToFit="1" readingOrder="2"/>
    </xf>
    <xf numFmtId="0" fontId="116" fillId="2" borderId="0" xfId="12" applyFont="1" applyFill="1" applyAlignment="1">
      <alignment horizontal="left" vertical="top" shrinkToFit="1" readingOrder="2"/>
    </xf>
    <xf numFmtId="0" fontId="115" fillId="2" borderId="0" xfId="12" applyFont="1" applyFill="1" applyAlignment="1">
      <alignment horizontal="left" vertical="center" shrinkToFit="1" readingOrder="2"/>
    </xf>
    <xf numFmtId="167" fontId="86" fillId="2" borderId="0" xfId="115" applyNumberFormat="1" applyFont="1" applyFill="1" applyAlignment="1">
      <alignment vertical="center"/>
    </xf>
    <xf numFmtId="10" fontId="45" fillId="2" borderId="0" xfId="115" applyNumberFormat="1" applyFont="1" applyFill="1" applyAlignment="1">
      <alignment horizontal="center" vertical="center" shrinkToFit="1" readingOrder="2"/>
    </xf>
    <xf numFmtId="0" fontId="75" fillId="36" borderId="2" xfId="82" applyNumberFormat="1" applyFont="1" applyFill="1" applyBorder="1" applyAlignment="1">
      <alignment horizontal="center" vertical="center" wrapText="1" shrinkToFit="1"/>
    </xf>
    <xf numFmtId="0" fontId="75" fillId="3" borderId="2" xfId="82" applyNumberFormat="1" applyFont="1" applyFill="1" applyBorder="1" applyAlignment="1">
      <alignment horizontal="center" vertical="center" wrapText="1" shrinkToFit="1"/>
    </xf>
    <xf numFmtId="0" fontId="87" fillId="3" borderId="0" xfId="135" applyFont="1" applyFill="1" applyAlignment="1">
      <alignment horizontal="center"/>
    </xf>
    <xf numFmtId="0" fontId="106" fillId="35" borderId="6" xfId="0" applyFont="1" applyFill="1" applyBorder="1" applyAlignment="1">
      <alignment horizontal="center" vertical="center" wrapText="1"/>
    </xf>
    <xf numFmtId="0" fontId="114" fillId="0" borderId="2" xfId="81" applyFont="1" applyFill="1" applyBorder="1" applyAlignment="1">
      <alignment horizontal="center" vertical="center" wrapText="1"/>
    </xf>
    <xf numFmtId="0" fontId="114" fillId="38" borderId="2" xfId="81" applyFont="1" applyFill="1" applyBorder="1" applyAlignment="1">
      <alignment horizontal="center" vertical="center" wrapText="1"/>
    </xf>
    <xf numFmtId="0" fontId="113" fillId="3" borderId="0" xfId="135" applyFont="1" applyFill="1" applyAlignment="1">
      <alignment horizontal="center"/>
    </xf>
    <xf numFmtId="10" fontId="49" fillId="2" borderId="0" xfId="115" applyNumberFormat="1" applyFont="1" applyFill="1" applyAlignment="1">
      <alignment vertical="center"/>
    </xf>
    <xf numFmtId="0" fontId="25" fillId="0" borderId="0" xfId="12" quotePrefix="1"/>
    <xf numFmtId="3" fontId="75" fillId="3" borderId="2" xfId="256" applyNumberFormat="1" applyFont="1" applyFill="1" applyBorder="1" applyAlignment="1">
      <alignment horizontal="center" vertical="center" wrapText="1" shrinkToFit="1"/>
    </xf>
    <xf numFmtId="3" fontId="75" fillId="37" borderId="2" xfId="256" applyNumberFormat="1" applyFont="1" applyFill="1" applyBorder="1" applyAlignment="1">
      <alignment horizontal="center" vertical="center" wrapText="1" shrinkToFit="1"/>
    </xf>
    <xf numFmtId="3" fontId="84" fillId="35" borderId="2" xfId="255" applyNumberFormat="1" applyFont="1" applyFill="1" applyBorder="1" applyAlignment="1">
      <alignment horizontal="center" vertical="center" shrinkToFit="1" readingOrder="1"/>
    </xf>
    <xf numFmtId="9" fontId="86" fillId="2" borderId="0" xfId="135" applyNumberFormat="1" applyFont="1" applyFill="1" applyAlignment="1">
      <alignment vertical="center"/>
    </xf>
    <xf numFmtId="167" fontId="86" fillId="2" borderId="0" xfId="115" applyNumberFormat="1" applyFont="1" applyFill="1" applyAlignment="1">
      <alignment horizontal="center" vertical="center" shrinkToFit="1" readingOrder="1"/>
    </xf>
    <xf numFmtId="1" fontId="95" fillId="0" borderId="0" xfId="55" applyNumberFormat="1" applyFont="1"/>
    <xf numFmtId="169" fontId="75" fillId="3" borderId="2" xfId="117" applyNumberFormat="1" applyFont="1" applyFill="1" applyBorder="1" applyAlignment="1">
      <alignment horizontal="center" vertical="center" wrapText="1" shrinkToFit="1"/>
    </xf>
    <xf numFmtId="169" fontId="75" fillId="37" borderId="2" xfId="117" applyNumberFormat="1" applyFont="1" applyFill="1" applyBorder="1" applyAlignment="1">
      <alignment horizontal="center" vertical="center" wrapText="1" shrinkToFit="1"/>
    </xf>
    <xf numFmtId="169" fontId="84" fillId="35" borderId="2" xfId="117" applyNumberFormat="1" applyFont="1" applyFill="1" applyBorder="1" applyAlignment="1">
      <alignment horizontal="right" vertical="center" indent="6" shrinkToFit="1" readingOrder="1"/>
    </xf>
    <xf numFmtId="169" fontId="95" fillId="0" borderId="0" xfId="55" applyNumberFormat="1" applyFont="1"/>
    <xf numFmtId="0" fontId="74" fillId="3" borderId="0" xfId="124" applyFont="1" applyFill="1" applyAlignment="1">
      <alignment vertical="top" wrapText="1"/>
    </xf>
    <xf numFmtId="172" fontId="95" fillId="0" borderId="0" xfId="55" applyNumberFormat="1" applyFont="1"/>
    <xf numFmtId="168" fontId="84" fillId="35" borderId="2" xfId="166" applyNumberFormat="1" applyFont="1" applyFill="1" applyBorder="1" applyAlignment="1">
      <alignment horizontal="right" vertical="center" indent="7" shrinkToFit="1" readingOrder="1"/>
    </xf>
    <xf numFmtId="167" fontId="75" fillId="3" borderId="2" xfId="115" applyNumberFormat="1" applyFont="1" applyFill="1" applyBorder="1" applyAlignment="1">
      <alignment horizontal="center" vertical="center" wrapText="1" shrinkToFit="1"/>
    </xf>
    <xf numFmtId="167" fontId="75" fillId="36" borderId="2" xfId="115" applyNumberFormat="1" applyFont="1" applyFill="1" applyBorder="1" applyAlignment="1">
      <alignment horizontal="center" vertical="center" wrapText="1" shrinkToFit="1"/>
    </xf>
    <xf numFmtId="169" fontId="75" fillId="36" borderId="2" xfId="117" applyNumberFormat="1" applyFont="1" applyFill="1" applyBorder="1" applyAlignment="1">
      <alignment horizontal="center" vertical="center" wrapText="1" shrinkToFit="1"/>
    </xf>
    <xf numFmtId="169" fontId="75" fillId="3" borderId="2" xfId="117" applyNumberFormat="1" applyFont="1" applyFill="1" applyBorder="1" applyAlignment="1">
      <alignment horizontal="center" vertical="center" wrapText="1" shrinkToFit="1" readingOrder="1"/>
    </xf>
    <xf numFmtId="169" fontId="45" fillId="2" borderId="0" xfId="117" applyNumberFormat="1" applyFont="1" applyFill="1" applyAlignment="1">
      <alignment horizontal="center" vertical="center" shrinkToFit="1" readingOrder="2"/>
    </xf>
    <xf numFmtId="169" fontId="86" fillId="3" borderId="0" xfId="117" applyNumberFormat="1" applyFont="1" applyFill="1" applyAlignment="1">
      <alignment horizontal="center" vertical="center" shrinkToFit="1" readingOrder="2"/>
    </xf>
    <xf numFmtId="167" fontId="95" fillId="39" borderId="0" xfId="55" applyNumberFormat="1" applyFont="1" applyFill="1"/>
    <xf numFmtId="168" fontId="97" fillId="0" borderId="0" xfId="55" applyNumberFormat="1" applyFont="1"/>
    <xf numFmtId="169" fontId="95" fillId="0" borderId="0" xfId="115" applyNumberFormat="1" applyFont="1"/>
    <xf numFmtId="37" fontId="45" fillId="2" borderId="0" xfId="0" applyNumberFormat="1" applyFont="1" applyFill="1" applyAlignment="1">
      <alignment horizontal="center" vertical="center" shrinkToFit="1" readingOrder="2"/>
    </xf>
    <xf numFmtId="0" fontId="75" fillId="36" borderId="2" xfId="117" applyNumberFormat="1" applyFont="1" applyFill="1" applyBorder="1" applyAlignment="1">
      <alignment horizontal="center" vertical="center" wrapText="1" shrinkToFit="1"/>
    </xf>
    <xf numFmtId="0" fontId="75" fillId="3" borderId="2" xfId="117" applyNumberFormat="1" applyFont="1" applyFill="1" applyBorder="1" applyAlignment="1">
      <alignment horizontal="center" vertical="center" wrapText="1" shrinkToFit="1"/>
    </xf>
    <xf numFmtId="0" fontId="81" fillId="3" borderId="8" xfId="124" applyFont="1" applyFill="1" applyBorder="1" applyAlignment="1">
      <alignment horizontal="right"/>
    </xf>
    <xf numFmtId="0" fontId="81" fillId="3" borderId="9" xfId="124" applyFont="1" applyFill="1" applyBorder="1" applyAlignment="1">
      <alignment horizontal="right"/>
    </xf>
    <xf numFmtId="0" fontId="74" fillId="3" borderId="20" xfId="124" applyFont="1" applyFill="1" applyBorder="1" applyAlignment="1">
      <alignment horizontal="right" vertical="top"/>
    </xf>
    <xf numFmtId="0" fontId="74" fillId="3" borderId="3" xfId="124" applyFont="1" applyFill="1" applyBorder="1" applyAlignment="1">
      <alignment horizontal="right" vertical="top"/>
    </xf>
    <xf numFmtId="0" fontId="74" fillId="3" borderId="8" xfId="124" applyFont="1" applyFill="1" applyBorder="1" applyAlignment="1">
      <alignment horizontal="right" vertical="top"/>
    </xf>
    <xf numFmtId="0" fontId="74" fillId="3" borderId="9" xfId="124" applyFont="1" applyFill="1" applyBorder="1" applyAlignment="1">
      <alignment horizontal="right" vertical="top"/>
    </xf>
    <xf numFmtId="0" fontId="52" fillId="0" borderId="20" xfId="83" applyFont="1" applyBorder="1" applyAlignment="1">
      <alignment horizontal="center" vertical="center" wrapText="1"/>
    </xf>
    <xf numFmtId="0" fontId="52" fillId="0" borderId="3" xfId="83" applyFont="1" applyBorder="1" applyAlignment="1">
      <alignment horizontal="center" vertical="center" wrapText="1"/>
    </xf>
    <xf numFmtId="0" fontId="52" fillId="0" borderId="19" xfId="83" applyFont="1" applyBorder="1" applyAlignment="1">
      <alignment horizontal="center" vertical="center" wrapText="1"/>
    </xf>
    <xf numFmtId="0" fontId="52" fillId="0" borderId="1" xfId="83" applyFont="1" applyBorder="1" applyAlignment="1">
      <alignment horizontal="center" vertical="center" wrapText="1"/>
    </xf>
    <xf numFmtId="0" fontId="112" fillId="0" borderId="0" xfId="147" applyFont="1" applyAlignment="1">
      <alignment horizontal="center" vertical="center" wrapText="1"/>
    </xf>
    <xf numFmtId="0" fontId="112" fillId="0" borderId="1" xfId="147" applyFont="1" applyBorder="1" applyAlignment="1">
      <alignment horizontal="center" vertical="center" wrapText="1"/>
    </xf>
    <xf numFmtId="0" fontId="90" fillId="3" borderId="0" xfId="0" applyFont="1" applyFill="1" applyAlignment="1">
      <alignment horizontal="center" vertical="center" shrinkToFit="1" readingOrder="2"/>
    </xf>
    <xf numFmtId="0" fontId="65" fillId="0" borderId="20" xfId="147" applyFont="1" applyBorder="1" applyAlignment="1">
      <alignment horizontal="center" vertical="center" wrapText="1"/>
    </xf>
    <xf numFmtId="0" fontId="65" fillId="0" borderId="3" xfId="147" applyFont="1" applyBorder="1" applyAlignment="1">
      <alignment horizontal="center" vertical="center" wrapText="1"/>
    </xf>
    <xf numFmtId="0" fontId="65" fillId="0" borderId="22" xfId="147" applyFont="1" applyBorder="1" applyAlignment="1">
      <alignment horizontal="center" vertical="center" wrapText="1"/>
    </xf>
    <xf numFmtId="0" fontId="65" fillId="0" borderId="0" xfId="147" applyFont="1" applyAlignment="1">
      <alignment horizontal="center" vertical="center" wrapText="1"/>
    </xf>
    <xf numFmtId="0" fontId="45" fillId="2" borderId="0" xfId="0" applyFont="1" applyFill="1" applyAlignment="1">
      <alignment horizontal="center" vertical="center" shrinkToFit="1" readingOrder="2"/>
    </xf>
    <xf numFmtId="0" fontId="48" fillId="3" borderId="8" xfId="0" applyFont="1" applyFill="1" applyBorder="1" applyAlignment="1">
      <alignment horizontal="center" vertical="center"/>
    </xf>
    <xf numFmtId="0" fontId="48" fillId="3" borderId="6" xfId="0" applyFont="1" applyFill="1" applyBorder="1" applyAlignment="1">
      <alignment horizontal="center" vertical="center"/>
    </xf>
    <xf numFmtId="0" fontId="45" fillId="2" borderId="22" xfId="0" applyFont="1" applyFill="1" applyBorder="1" applyAlignment="1">
      <alignment horizontal="center" vertical="center" shrinkToFit="1" readingOrder="2"/>
    </xf>
    <xf numFmtId="0" fontId="80" fillId="3" borderId="0" xfId="0" applyFont="1" applyFill="1" applyAlignment="1">
      <alignment horizontal="center" vertical="center" shrinkToFit="1" readingOrder="2"/>
    </xf>
    <xf numFmtId="0" fontId="84" fillId="35" borderId="5" xfId="150" applyFont="1" applyFill="1" applyBorder="1" applyAlignment="1">
      <alignment horizontal="center" vertical="center" shrinkToFit="1" readingOrder="1"/>
    </xf>
    <xf numFmtId="0" fontId="84" fillId="35" borderId="7" xfId="150" applyFont="1" applyFill="1" applyBorder="1" applyAlignment="1">
      <alignment horizontal="center" vertical="center" shrinkToFit="1" readingOrder="1"/>
    </xf>
    <xf numFmtId="0" fontId="84" fillId="35" borderId="8" xfId="150" applyFont="1" applyFill="1" applyBorder="1" applyAlignment="1">
      <alignment horizontal="center" vertical="center" shrinkToFit="1" readingOrder="1"/>
    </xf>
    <xf numFmtId="0" fontId="84" fillId="35" borderId="9" xfId="150" applyFont="1" applyFill="1" applyBorder="1" applyAlignment="1">
      <alignment horizontal="center" vertical="center" shrinkToFit="1" readingOrder="1"/>
    </xf>
    <xf numFmtId="0" fontId="84" fillId="35" borderId="6" xfId="150" applyFont="1" applyFill="1" applyBorder="1" applyAlignment="1">
      <alignment horizontal="center" vertical="center" shrinkToFit="1" readingOrder="1"/>
    </xf>
    <xf numFmtId="0" fontId="76" fillId="2" borderId="3" xfId="56" applyFont="1" applyFill="1" applyBorder="1" applyAlignment="1">
      <alignment vertical="top" shrinkToFit="1"/>
    </xf>
    <xf numFmtId="0" fontId="84" fillId="35" borderId="8" xfId="0" applyFont="1" applyFill="1" applyBorder="1" applyAlignment="1">
      <alignment horizontal="center" vertical="center" wrapText="1" shrinkToFit="1"/>
    </xf>
    <xf numFmtId="0" fontId="84" fillId="35" borderId="9" xfId="0" applyFont="1" applyFill="1" applyBorder="1" applyAlignment="1">
      <alignment horizontal="center" vertical="center" wrapText="1" shrinkToFit="1"/>
    </xf>
    <xf numFmtId="0" fontId="84" fillId="35" borderId="5" xfId="0" applyFont="1" applyFill="1" applyBorder="1" applyAlignment="1">
      <alignment horizontal="center" vertical="center" wrapText="1" shrinkToFit="1"/>
    </xf>
    <xf numFmtId="0" fontId="84" fillId="35" borderId="4" xfId="0" applyFont="1" applyFill="1" applyBorder="1" applyAlignment="1">
      <alignment horizontal="center" vertical="center" wrapText="1" shrinkToFit="1"/>
    </xf>
    <xf numFmtId="0" fontId="52" fillId="0" borderId="0" xfId="83" applyFont="1" applyAlignment="1">
      <alignment horizontal="center" vertical="center" wrapText="1"/>
    </xf>
    <xf numFmtId="0" fontId="79" fillId="3" borderId="8" xfId="124" applyFont="1" applyFill="1" applyBorder="1" applyAlignment="1">
      <alignment horizontal="right" vertical="center"/>
    </xf>
    <xf numFmtId="0" fontId="79" fillId="3" borderId="9" xfId="124" applyFont="1" applyFill="1" applyBorder="1" applyAlignment="1">
      <alignment horizontal="right" vertical="center"/>
    </xf>
    <xf numFmtId="0" fontId="49" fillId="3" borderId="22" xfId="0" applyFont="1" applyFill="1" applyBorder="1" applyAlignment="1">
      <alignment horizontal="center" vertical="center" wrapText="1"/>
    </xf>
    <xf numFmtId="0" fontId="49" fillId="3" borderId="0" xfId="0" applyFont="1" applyFill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84" fillId="35" borderId="20" xfId="0" applyFont="1" applyFill="1" applyBorder="1" applyAlignment="1">
      <alignment horizontal="center" vertical="center" wrapText="1" shrinkToFit="1"/>
    </xf>
    <xf numFmtId="0" fontId="84" fillId="35" borderId="3" xfId="0" applyFont="1" applyFill="1" applyBorder="1" applyAlignment="1">
      <alignment horizontal="center" vertical="center" wrapText="1" shrinkToFit="1"/>
    </xf>
    <xf numFmtId="0" fontId="84" fillId="35" borderId="21" xfId="0" applyFont="1" applyFill="1" applyBorder="1" applyAlignment="1">
      <alignment horizontal="center" vertical="center" wrapText="1" shrinkToFit="1"/>
    </xf>
    <xf numFmtId="0" fontId="52" fillId="0" borderId="0" xfId="83" applyFont="1" applyAlignment="1">
      <alignment horizontal="center" vertical="center" wrapText="1" readingOrder="2"/>
    </xf>
    <xf numFmtId="0" fontId="81" fillId="0" borderId="0" xfId="124" applyFont="1" applyAlignment="1">
      <alignment horizontal="right"/>
    </xf>
    <xf numFmtId="0" fontId="84" fillId="35" borderId="2" xfId="0" applyFont="1" applyFill="1" applyBorder="1" applyAlignment="1">
      <alignment horizontal="center" vertical="center" wrapText="1" shrinkToFit="1"/>
    </xf>
    <xf numFmtId="0" fontId="84" fillId="35" borderId="6" xfId="0" applyFont="1" applyFill="1" applyBorder="1" applyAlignment="1">
      <alignment horizontal="center" vertical="center" wrapText="1" shrinkToFit="1"/>
    </xf>
    <xf numFmtId="0" fontId="74" fillId="3" borderId="8" xfId="124" applyFont="1" applyFill="1" applyBorder="1" applyAlignment="1">
      <alignment horizontal="right" vertical="top" wrapText="1"/>
    </xf>
    <xf numFmtId="0" fontId="74" fillId="3" borderId="9" xfId="124" applyFont="1" applyFill="1" applyBorder="1" applyAlignment="1">
      <alignment horizontal="right" vertical="top" wrapText="1"/>
    </xf>
    <xf numFmtId="0" fontId="74" fillId="3" borderId="6" xfId="124" applyFont="1" applyFill="1" applyBorder="1" applyAlignment="1">
      <alignment horizontal="right" vertical="top" wrapText="1"/>
    </xf>
    <xf numFmtId="49" fontId="52" fillId="3" borderId="0" xfId="154" applyNumberFormat="1" applyFont="1" applyFill="1" applyAlignment="1">
      <alignment horizontal="center" vertical="center" wrapText="1"/>
    </xf>
    <xf numFmtId="49" fontId="52" fillId="3" borderId="1" xfId="154" applyNumberFormat="1" applyFont="1" applyFill="1" applyBorder="1" applyAlignment="1">
      <alignment horizontal="center" vertical="center" wrapText="1"/>
    </xf>
    <xf numFmtId="0" fontId="79" fillId="3" borderId="8" xfId="124" applyFont="1" applyFill="1" applyBorder="1" applyAlignment="1">
      <alignment horizontal="right" vertical="top"/>
    </xf>
    <xf numFmtId="0" fontId="79" fillId="3" borderId="9" xfId="124" applyFont="1" applyFill="1" applyBorder="1" applyAlignment="1">
      <alignment horizontal="right" vertical="top"/>
    </xf>
    <xf numFmtId="0" fontId="74" fillId="3" borderId="20" xfId="124" applyFont="1" applyFill="1" applyBorder="1" applyAlignment="1">
      <alignment horizontal="right" vertical="center"/>
    </xf>
    <xf numFmtId="0" fontId="74" fillId="3" borderId="3" xfId="124" applyFont="1" applyFill="1" applyBorder="1" applyAlignment="1">
      <alignment horizontal="right" vertical="center"/>
    </xf>
    <xf numFmtId="0" fontId="66" fillId="3" borderId="8" xfId="124" applyFont="1" applyFill="1" applyBorder="1" applyAlignment="1">
      <alignment horizontal="right"/>
    </xf>
    <xf numFmtId="0" fontId="66" fillId="3" borderId="9" xfId="124" applyFont="1" applyFill="1" applyBorder="1" applyAlignment="1">
      <alignment horizontal="right"/>
    </xf>
    <xf numFmtId="0" fontId="74" fillId="3" borderId="8" xfId="124" applyFont="1" applyFill="1" applyBorder="1" applyAlignment="1">
      <alignment horizontal="right" vertical="center" wrapText="1"/>
    </xf>
    <xf numFmtId="0" fontId="74" fillId="3" borderId="9" xfId="124" applyFont="1" applyFill="1" applyBorder="1" applyAlignment="1">
      <alignment horizontal="right" vertical="center" wrapText="1"/>
    </xf>
    <xf numFmtId="0" fontId="74" fillId="3" borderId="6" xfId="124" applyFont="1" applyFill="1" applyBorder="1" applyAlignment="1">
      <alignment horizontal="right" vertical="center" wrapText="1"/>
    </xf>
    <xf numFmtId="49" fontId="52" fillId="3" borderId="0" xfId="166" applyNumberFormat="1" applyFont="1" applyFill="1" applyAlignment="1">
      <alignment horizontal="center" vertical="center" wrapText="1"/>
    </xf>
    <xf numFmtId="49" fontId="52" fillId="3" borderId="1" xfId="166" applyNumberFormat="1" applyFont="1" applyFill="1" applyBorder="1" applyAlignment="1">
      <alignment horizontal="center" vertical="center" wrapText="1"/>
    </xf>
  </cellXfs>
  <cellStyles count="262">
    <cellStyle name="20% - Accent1 2" xfId="174" xr:uid="{7420C2CD-8D92-4203-84D9-30C7BA519903}"/>
    <cellStyle name="20% - Accent2 2" xfId="176" xr:uid="{9E4E0859-1B31-47E4-B389-EDDE013D4000}"/>
    <cellStyle name="20% - Accent3 2" xfId="178" xr:uid="{3DD5356E-88B2-4071-887C-BFC537B76E6E}"/>
    <cellStyle name="20% - Accent4 2" xfId="180" xr:uid="{84AF61BC-905D-4A62-B4D5-661E2E967FC8}"/>
    <cellStyle name="20% - Accent5 2" xfId="182" xr:uid="{592D8CE6-C861-4CF8-81E6-702E41023F88}"/>
    <cellStyle name="20% - Accent6 2" xfId="184" xr:uid="{DD0AE618-EF6C-47C8-B464-097B8CC9AB95}"/>
    <cellStyle name="20% - تمييز1" xfId="29" builtinId="30" customBuiltin="1"/>
    <cellStyle name="20% - تمييز1 2" xfId="65" xr:uid="{00000000-0005-0000-0000-000001000000}"/>
    <cellStyle name="20% - تمييز1 2 2" xfId="195" xr:uid="{42A259A3-A4E1-4F49-8E60-7F4B7639A6C8}"/>
    <cellStyle name="20% - تمييز1 3" xfId="90" xr:uid="{00000000-0005-0000-0000-000002000000}"/>
    <cellStyle name="20% - تمييز1 3 2" xfId="215" xr:uid="{6D6CCB3F-FD25-4FD6-8254-987875A5BE44}"/>
    <cellStyle name="20% - تمييز2" xfId="32" builtinId="34" customBuiltin="1"/>
    <cellStyle name="20% - تمييز2 2" xfId="67" xr:uid="{00000000-0005-0000-0000-000004000000}"/>
    <cellStyle name="20% - تمييز2 2 2" xfId="197" xr:uid="{72687C72-187F-4D0A-9256-20C282717EF0}"/>
    <cellStyle name="20% - تمييز2 3" xfId="92" xr:uid="{00000000-0005-0000-0000-000005000000}"/>
    <cellStyle name="20% - تمييز2 3 2" xfId="217" xr:uid="{7EC3AC77-9143-4966-B1BF-57F3180A9D9E}"/>
    <cellStyle name="20% - تمييز3" xfId="35" builtinId="38" customBuiltin="1"/>
    <cellStyle name="20% - تمييز3 2" xfId="69" xr:uid="{00000000-0005-0000-0000-000007000000}"/>
    <cellStyle name="20% - تمييز3 2 2" xfId="199" xr:uid="{C0A73F92-0B49-4ACB-8A3E-A5C66F070390}"/>
    <cellStyle name="20% - تمييز3 3" xfId="94" xr:uid="{00000000-0005-0000-0000-000008000000}"/>
    <cellStyle name="20% - تمييز3 3 2" xfId="219" xr:uid="{3082345A-9946-49D3-8FBD-4ED5F1D7ACE7}"/>
    <cellStyle name="20% - تمييز4" xfId="38" builtinId="42" customBuiltin="1"/>
    <cellStyle name="20% - تمييز4 2" xfId="71" xr:uid="{00000000-0005-0000-0000-00000A000000}"/>
    <cellStyle name="20% - تمييز4 2 2" xfId="201" xr:uid="{62065980-66EF-42C6-9F4B-68E1B1B4346B}"/>
    <cellStyle name="20% - تمييز4 3" xfId="96" xr:uid="{00000000-0005-0000-0000-00000B000000}"/>
    <cellStyle name="20% - تمييز4 3 2" xfId="221" xr:uid="{CB27BB99-4D01-46BA-B07E-99722A7D5EB4}"/>
    <cellStyle name="20% - تمييز5" xfId="41" builtinId="46" customBuiltin="1"/>
    <cellStyle name="20% - تمييز5 2" xfId="73" xr:uid="{00000000-0005-0000-0000-00000D000000}"/>
    <cellStyle name="20% - تمييز5 2 2" xfId="203" xr:uid="{4C17BC20-2F6B-43E1-947A-9A0A50BF2444}"/>
    <cellStyle name="20% - تمييز5 3" xfId="98" xr:uid="{00000000-0005-0000-0000-00000E000000}"/>
    <cellStyle name="20% - تمييز5 3 2" xfId="223" xr:uid="{D3286F22-54B4-47F7-A5A8-AE3B652FFC15}"/>
    <cellStyle name="20% - تمييز6" xfId="44" builtinId="50" customBuiltin="1"/>
    <cellStyle name="20% - تمييز6 2" xfId="75" xr:uid="{00000000-0005-0000-0000-000010000000}"/>
    <cellStyle name="20% - تمييز6 2 2" xfId="205" xr:uid="{B64DD131-BAD5-42CC-94A7-B634F4ECE3BA}"/>
    <cellStyle name="20% - تمييز6 3" xfId="100" xr:uid="{00000000-0005-0000-0000-000011000000}"/>
    <cellStyle name="20% - تمييز6 3 2" xfId="225" xr:uid="{524E4C0D-F570-4FD3-8874-035D81174AB6}"/>
    <cellStyle name="40% - Accent1 2" xfId="175" xr:uid="{4718640C-6A2A-4392-8098-39F52ECCA996}"/>
    <cellStyle name="40% - Accent2 2" xfId="177" xr:uid="{421E9D16-7A7D-4E23-B296-C0724E8792BB}"/>
    <cellStyle name="40% - Accent3 2" xfId="179" xr:uid="{A4FB4A9E-6C0C-48EB-A2EE-2D76F6724EB2}"/>
    <cellStyle name="40% - Accent4 2" xfId="181" xr:uid="{3A13A34F-31E4-4C53-B015-AF2526D9537D}"/>
    <cellStyle name="40% - Accent5 2" xfId="183" xr:uid="{6D31CF8B-EF98-4B93-A6F2-36B684538631}"/>
    <cellStyle name="40% - Accent6 2" xfId="185" xr:uid="{7F3F9473-D024-4337-B7D7-0B32B1C82E6F}"/>
    <cellStyle name="40% - تمييز1" xfId="30" builtinId="31" customBuiltin="1"/>
    <cellStyle name="40% - تمييز1 2" xfId="66" xr:uid="{00000000-0005-0000-0000-000013000000}"/>
    <cellStyle name="40% - تمييز1 2 2" xfId="196" xr:uid="{B03BA912-B270-4174-9DFF-10FECBCB45A4}"/>
    <cellStyle name="40% - تمييز1 3" xfId="91" xr:uid="{00000000-0005-0000-0000-000014000000}"/>
    <cellStyle name="40% - تمييز1 3 2" xfId="216" xr:uid="{D7C609B7-F2AC-4467-96D9-1F67814A681D}"/>
    <cellStyle name="40% - تمييز2" xfId="33" builtinId="35" customBuiltin="1"/>
    <cellStyle name="40% - تمييز2 2" xfId="68" xr:uid="{00000000-0005-0000-0000-000016000000}"/>
    <cellStyle name="40% - تمييز2 2 2" xfId="198" xr:uid="{51EBA758-1908-486E-8A0F-5EB23A7FC8C3}"/>
    <cellStyle name="40% - تمييز2 3" xfId="93" xr:uid="{00000000-0005-0000-0000-000017000000}"/>
    <cellStyle name="40% - تمييز2 3 2" xfId="218" xr:uid="{2449238F-67FF-4227-AA61-842E9D9F22BD}"/>
    <cellStyle name="40% - تمييز3" xfId="36" builtinId="39" customBuiltin="1"/>
    <cellStyle name="40% - تمييز3 2" xfId="70" xr:uid="{00000000-0005-0000-0000-000019000000}"/>
    <cellStyle name="40% - تمييز3 2 2" xfId="200" xr:uid="{3E8AE22E-37A3-41D8-A56D-036779B4DE6C}"/>
    <cellStyle name="40% - تمييز3 3" xfId="95" xr:uid="{00000000-0005-0000-0000-00001A000000}"/>
    <cellStyle name="40% - تمييز3 3 2" xfId="220" xr:uid="{54C28608-DC3A-43AD-9154-B7FB7DDFA182}"/>
    <cellStyle name="40% - تمييز4" xfId="39" builtinId="43" customBuiltin="1"/>
    <cellStyle name="40% - تمييز4 2" xfId="72" xr:uid="{00000000-0005-0000-0000-00001C000000}"/>
    <cellStyle name="40% - تمييز4 2 2" xfId="202" xr:uid="{3B7CFDE7-8387-4282-95A3-E7E161B6A9C0}"/>
    <cellStyle name="40% - تمييز4 3" xfId="97" xr:uid="{00000000-0005-0000-0000-00001D000000}"/>
    <cellStyle name="40% - تمييز4 3 2" xfId="222" xr:uid="{A9D0C839-7982-49C9-9FF4-11E4F89D1851}"/>
    <cellStyle name="40% - تمييز5" xfId="42" builtinId="47" customBuiltin="1"/>
    <cellStyle name="40% - تمييز5 2" xfId="74" xr:uid="{00000000-0005-0000-0000-00001F000000}"/>
    <cellStyle name="40% - تمييز5 2 2" xfId="204" xr:uid="{C4B1F4F0-2431-456E-935E-C1C6EA542B96}"/>
    <cellStyle name="40% - تمييز5 3" xfId="99" xr:uid="{00000000-0005-0000-0000-000020000000}"/>
    <cellStyle name="40% - تمييز5 3 2" xfId="224" xr:uid="{9B1A7944-76C3-4122-A045-A95116A10747}"/>
    <cellStyle name="40% - تمييز6" xfId="45" builtinId="51" customBuiltin="1"/>
    <cellStyle name="40% - تمييز6 2" xfId="76" xr:uid="{00000000-0005-0000-0000-000022000000}"/>
    <cellStyle name="40% - تمييز6 2 2" xfId="206" xr:uid="{F8837FE8-EB6E-45AD-A749-DA01CFA2855F}"/>
    <cellStyle name="40% - تمييز6 3" xfId="101" xr:uid="{00000000-0005-0000-0000-000023000000}"/>
    <cellStyle name="40% - تمييز6 3 2" xfId="226" xr:uid="{DE14826E-D412-41E4-A670-90C624BAA6B7}"/>
    <cellStyle name="60% - تمييز1 2" xfId="49" xr:uid="{00000000-0005-0000-0000-000024000000}"/>
    <cellStyle name="60% - تمييز2 2" xfId="50" xr:uid="{00000000-0005-0000-0000-000025000000}"/>
    <cellStyle name="60% - تمييز3 2" xfId="51" xr:uid="{00000000-0005-0000-0000-000026000000}"/>
    <cellStyle name="60% - تمييز4 2" xfId="52" xr:uid="{00000000-0005-0000-0000-000027000000}"/>
    <cellStyle name="60% - تمييز5 2" xfId="53" xr:uid="{00000000-0005-0000-0000-000028000000}"/>
    <cellStyle name="60% - تمييز6 2" xfId="54" xr:uid="{00000000-0005-0000-0000-000029000000}"/>
    <cellStyle name="Comma" xfId="117" builtinId="3"/>
    <cellStyle name="Comma 2" xfId="2" xr:uid="{00000000-0005-0000-0000-00002A000000}"/>
    <cellStyle name="Comma 2 2" xfId="84" xr:uid="{00000000-0005-0000-0000-00002B000000}"/>
    <cellStyle name="Comma 2 3" xfId="126" xr:uid="{BB3F67E9-12C2-4856-9026-4111926484B8}"/>
    <cellStyle name="Comma 2 3 2" xfId="243" xr:uid="{DF6741C2-D924-4A4B-94A0-742CD79EF3B2}"/>
    <cellStyle name="Comma 2 7 2 2" xfId="123" xr:uid="{B5FE5BAF-7297-43FD-8A0A-473AD1801DD0}"/>
    <cellStyle name="Comma 2 7 2 2 2" xfId="131" xr:uid="{262F491A-F7BD-4697-9DCB-E4F3D0B772AC}"/>
    <cellStyle name="Comma 2 7 2 2 2 2" xfId="156" xr:uid="{F17CEB5C-D8D6-44DB-A99A-E04D09163C78}"/>
    <cellStyle name="Comma 2 7 2 2 2 2 2" xfId="258" xr:uid="{13C5E4DA-30D3-472B-B6A8-94C88198B694}"/>
    <cellStyle name="Comma 2 7 2 2 2 3" xfId="164" xr:uid="{1694E194-9321-49FC-BE09-829959A24255}"/>
    <cellStyle name="Comma 2 7 2 2 3" xfId="140" xr:uid="{E3B79A2E-A62D-4E6F-ACE1-73A6BF4A4996}"/>
    <cellStyle name="Comma 2 7 2 2 3 2" xfId="151" xr:uid="{F04CD6AF-9C18-4477-9FB7-CE401224F28F}"/>
    <cellStyle name="Comma 2 7 2 2 3 2 2" xfId="256" xr:uid="{530A62E9-5D4E-4458-9927-60C4AC6DA8A2}"/>
    <cellStyle name="Comma 2 7 2 2 3 3" xfId="246" xr:uid="{ECAB6B18-F468-44BE-B983-6A64DFDA585D}"/>
    <cellStyle name="Comma 3" xfId="82" xr:uid="{00000000-0005-0000-0000-00002C000000}"/>
    <cellStyle name="Comma 3 2" xfId="209" xr:uid="{2D94D3BC-AD03-4C15-83A0-B47F036916D5}"/>
    <cellStyle name="Comma 4" xfId="134" xr:uid="{64E726D5-E408-4137-98DD-197681110E98}"/>
    <cellStyle name="Comma 4 2" xfId="157" xr:uid="{9569C012-59B9-4DD1-B12A-995ECEC7CCF7}"/>
    <cellStyle name="Hyperlink 2" xfId="3" xr:uid="{00000000-0005-0000-0000-00002D000000}"/>
    <cellStyle name="Normal 2" xfId="1" xr:uid="{00000000-0005-0000-0000-00002F000000}"/>
    <cellStyle name="Normal 2 2" xfId="4" xr:uid="{00000000-0005-0000-0000-000030000000}"/>
    <cellStyle name="Normal 2 2 2" xfId="59" xr:uid="{00000000-0005-0000-0000-000031000000}"/>
    <cellStyle name="Normal 2 2 2 2" xfId="104" xr:uid="{00000000-0005-0000-0000-000032000000}"/>
    <cellStyle name="Normal 2 2 2 2 2" xfId="229" xr:uid="{3AB32472-76BB-4129-8E32-CD399FB80CA9}"/>
    <cellStyle name="Normal 2 2 2 3" xfId="125" xr:uid="{CD028D1B-0E51-4179-8182-B448ED1796D3}"/>
    <cellStyle name="Normal 2 2 2 3 2" xfId="242" xr:uid="{8C1CD926-9BBF-4A29-A205-8CB258E034BC}"/>
    <cellStyle name="Normal 2 2 2 4" xfId="190" xr:uid="{977C110C-387A-4B22-A302-07E45EB921AF}"/>
    <cellStyle name="Normal 2 2 3" xfId="85" xr:uid="{00000000-0005-0000-0000-000033000000}"/>
    <cellStyle name="Normal 2 2 3 2" xfId="210" xr:uid="{75BCF59F-CAE0-418F-BF53-C461FB3A1016}"/>
    <cellStyle name="Normal 2 2 4" xfId="122" xr:uid="{05C2014B-10EE-4A9E-AD23-2F06FE888E0A}"/>
    <cellStyle name="Normal 2 2 5" xfId="169" xr:uid="{CB527607-F549-47BB-8ABF-420031F1C250}"/>
    <cellStyle name="Normal 2 3" xfId="56" xr:uid="{00000000-0005-0000-0000-000034000000}"/>
    <cellStyle name="Normal 2 4" xfId="116" xr:uid="{00000000-0005-0000-0000-000035000000}"/>
    <cellStyle name="Normal 2 4 2" xfId="128" xr:uid="{3C2F8F45-90F0-4723-8069-9D7FCC22EAA4}"/>
    <cellStyle name="Normal 2 4 2 2" xfId="119" xr:uid="{D37C2E5C-FFE0-4E5E-BC0C-FDC40A20F2B6}"/>
    <cellStyle name="Normal 2 4 2 2 2" xfId="144" xr:uid="{BE4727F2-D45A-4029-9E29-3C30C89FC501}"/>
    <cellStyle name="Normal 2 4 2 2 2 2" xfId="249" xr:uid="{068C027B-FED5-437F-A371-57B12AD7EA49}"/>
    <cellStyle name="Normal 2 4 2 2 3" xfId="239" xr:uid="{AB124CBB-C64A-4428-A9F2-AF40618471D4}"/>
    <cellStyle name="Normal 2 4 2 3" xfId="137" xr:uid="{74BA89C7-BEF5-402D-A649-A8617D6295D2}"/>
    <cellStyle name="Normal 2 4 2 3 2" xfId="158" xr:uid="{DC9A6401-C699-444A-B2C0-8570270372BA}"/>
    <cellStyle name="Normal 2 4 2 3 2 2" xfId="167" xr:uid="{466EA368-DE87-4F22-801E-9C4C1204C952}"/>
    <cellStyle name="Normal 2 4 2 4" xfId="148" xr:uid="{3CE98027-8A2B-4152-9967-55ED58497AD1}"/>
    <cellStyle name="Normal 2 4 2 4 2" xfId="253" xr:uid="{9921E4B3-19D9-4C85-B326-32EC78C4E0CC}"/>
    <cellStyle name="Normal 2 4 2 5" xfId="160" xr:uid="{F036EBD3-4239-4CA5-89A8-F8005A44E6C7}"/>
    <cellStyle name="Normal 2 4 2 5 2" xfId="260" xr:uid="{C74AC5A7-04A2-43FD-93C1-9F3315F35E54}"/>
    <cellStyle name="Normal 2 4 3" xfId="133" xr:uid="{57D6BB62-B466-4B01-AEA9-4EAC5D798C16}"/>
    <cellStyle name="Normal 2 4 3 2" xfId="153" xr:uid="{7D0F03EC-7DFA-48E3-9A8F-C394FDB17DCB}"/>
    <cellStyle name="Normal 2 4 3 2 2" xfId="161" xr:uid="{1DC34DA7-C4B1-4545-9F4A-652C9BBB76DC}"/>
    <cellStyle name="Normal 2 4 4" xfId="141" xr:uid="{6996585F-C03A-4D8A-BEF3-50135DC2499D}"/>
    <cellStyle name="Normal 2 4 4 2" xfId="149" xr:uid="{1CFED256-0679-47F5-B5E9-6B4104E2C21B}"/>
    <cellStyle name="Normal 2 4 4 2 2" xfId="254" xr:uid="{C1E4185D-2EDA-41C0-8A79-6D38A2763544}"/>
    <cellStyle name="Normal 2 4 4 3" xfId="247" xr:uid="{D84AA74F-D451-4436-8EA6-B040A85A7FCD}"/>
    <cellStyle name="Normal 2 4 5" xfId="146" xr:uid="{D6A072AC-5E48-4F5B-9E13-6DF0B7C38D35}"/>
    <cellStyle name="Normal 2 4 5 2" xfId="159" xr:uid="{309F6E0D-E867-46F3-AD7D-71506132912C}"/>
    <cellStyle name="Normal 2 4 5 2 2" xfId="259" xr:uid="{755403B4-4C88-42BD-A4D4-89E49EABE846}"/>
    <cellStyle name="Normal 2 4 5 3" xfId="251" xr:uid="{F77618CB-DFA2-4810-89A3-21564A461B76}"/>
    <cellStyle name="Normal 2 5" xfId="124" xr:uid="{AFB6A48D-D3D1-436F-9239-AAB1EC4327C8}"/>
    <cellStyle name="Normal 3" xfId="5" xr:uid="{00000000-0005-0000-0000-000036000000}"/>
    <cellStyle name="Normal 4" xfId="8" xr:uid="{00000000-0005-0000-0000-000037000000}"/>
    <cellStyle name="Normal 4 2" xfId="61" xr:uid="{00000000-0005-0000-0000-000038000000}"/>
    <cellStyle name="Normal 4 2 2" xfId="105" xr:uid="{00000000-0005-0000-0000-000039000000}"/>
    <cellStyle name="Normal 4 2 2 2" xfId="230" xr:uid="{D05C9B52-0034-478E-878C-FFE3F9063B05}"/>
    <cellStyle name="Normal 4 2 3" xfId="191" xr:uid="{A86C45B0-8559-4939-A940-2B199CA23F17}"/>
    <cellStyle name="Normal 4 3" xfId="86" xr:uid="{00000000-0005-0000-0000-00003A000000}"/>
    <cellStyle name="Normal 4 3 2" xfId="211" xr:uid="{1F10867E-0595-419F-81C8-EA9188FBA719}"/>
    <cellStyle name="Normal 4 4" xfId="120" xr:uid="{E4691F86-FDA1-4CA8-8038-B55D55E8992D}"/>
    <cellStyle name="Normal 4 4 2" xfId="240" xr:uid="{734A9BAE-13D0-437E-97AE-E66CF0AB8EDC}"/>
    <cellStyle name="Normal 4 5" xfId="170" xr:uid="{97392B72-F786-4C28-96B4-8CE37E13373E}"/>
    <cellStyle name="Normal 5" xfId="9" xr:uid="{00000000-0005-0000-0000-00003B000000}"/>
    <cellStyle name="Normal 5 2" xfId="62" xr:uid="{00000000-0005-0000-0000-00003C000000}"/>
    <cellStyle name="Normal 5 2 2" xfId="106" xr:uid="{00000000-0005-0000-0000-00003D000000}"/>
    <cellStyle name="Normal 5 2 2 2" xfId="231" xr:uid="{739D4132-9E0F-47C7-98F3-10314ED35D79}"/>
    <cellStyle name="Normal 5 2 3" xfId="192" xr:uid="{AFBA2F4E-46FE-4D30-B017-19AF04C94AAC}"/>
    <cellStyle name="Normal 5 3" xfId="87" xr:uid="{00000000-0005-0000-0000-00003E000000}"/>
    <cellStyle name="Normal 5 3 2" xfId="212" xr:uid="{2448C823-CDD5-4C38-8A91-5E60D2F6C3C3}"/>
    <cellStyle name="Normal 5 4" xfId="171" xr:uid="{10C25F07-DF7B-4FDD-A509-60495385DF83}"/>
    <cellStyle name="Normal 6" xfId="10" xr:uid="{00000000-0005-0000-0000-00003F000000}"/>
    <cellStyle name="Normal 6 2" xfId="63" xr:uid="{00000000-0005-0000-0000-000040000000}"/>
    <cellStyle name="Normal 6 2 2" xfId="107" xr:uid="{00000000-0005-0000-0000-000041000000}"/>
    <cellStyle name="Normal 6 2 2 2" xfId="232" xr:uid="{6E21BBC8-01E8-4149-A884-3F86EAF869EB}"/>
    <cellStyle name="Normal 6 2 3" xfId="193" xr:uid="{5627B5BB-BD19-4F0B-AEDC-BB419F9BA778}"/>
    <cellStyle name="Normal 6 3" xfId="88" xr:uid="{00000000-0005-0000-0000-000042000000}"/>
    <cellStyle name="Normal 6 3 2" xfId="213" xr:uid="{1C37A237-92CA-4DCB-8CCB-8CD38A294071}"/>
    <cellStyle name="Normal 6 4" xfId="172" xr:uid="{73619C5C-24B3-43B7-A2DF-159203905001}"/>
    <cellStyle name="Normal 7" xfId="11" xr:uid="{00000000-0005-0000-0000-000043000000}"/>
    <cellStyle name="Normal 7 2" xfId="64" xr:uid="{00000000-0005-0000-0000-000044000000}"/>
    <cellStyle name="Normal 7 2 2" xfId="108" xr:uid="{00000000-0005-0000-0000-000045000000}"/>
    <cellStyle name="Normal 7 2 2 2" xfId="233" xr:uid="{D9A336D5-7B12-4411-9E21-238C998879AC}"/>
    <cellStyle name="Normal 7 2 3" xfId="194" xr:uid="{50F775A4-30AA-4517-A03D-1BD94D56A331}"/>
    <cellStyle name="Normal 7 3" xfId="89" xr:uid="{00000000-0005-0000-0000-000046000000}"/>
    <cellStyle name="Normal 7 3 2" xfId="214" xr:uid="{F39DFA51-BDBB-45B9-8FD2-EA2D93F7F74A}"/>
    <cellStyle name="Normal 7 4" xfId="173" xr:uid="{F8DAC175-64A9-4686-A73F-64C393FC851C}"/>
    <cellStyle name="Percent" xfId="115" builtinId="5"/>
    <cellStyle name="Percent 2" xfId="6" xr:uid="{00000000-0005-0000-0000-000048000000}"/>
    <cellStyle name="Percent 2 2" xfId="7" xr:uid="{00000000-0005-0000-0000-000049000000}"/>
    <cellStyle name="Percent 2 2 2" xfId="60" xr:uid="{00000000-0005-0000-0000-00004A000000}"/>
    <cellStyle name="Percent 3" xfId="136" xr:uid="{8D5096F6-8F8A-43D0-A603-544EAACF3145}"/>
    <cellStyle name="إخراج" xfId="21" builtinId="21" customBuiltin="1"/>
    <cellStyle name="إدخال" xfId="20" builtinId="20" customBuiltin="1"/>
    <cellStyle name="ارتباط تشعبي" xfId="12" builtinId="8"/>
    <cellStyle name="ارتباط تشعبي 2" xfId="81" xr:uid="{00000000-0005-0000-0000-00004E000000}"/>
    <cellStyle name="ارتباط تشعبي 2 2" xfId="142" xr:uid="{BF8DF8A4-8757-4E18-8C37-9BAB1C3E88FF}"/>
    <cellStyle name="ارتباط تشعبي 2 2 2" xfId="165" xr:uid="{65C1BC29-0EB9-4944-AB0F-9030261748FA}"/>
    <cellStyle name="ارتباط تشعبي 3" xfId="118" xr:uid="{00000000-0005-0000-0000-00008A000000}"/>
    <cellStyle name="الإجمالي" xfId="27" builtinId="25" customBuiltin="1"/>
    <cellStyle name="تمييز1" xfId="28" builtinId="29" customBuiltin="1"/>
    <cellStyle name="تمييز2" xfId="31" builtinId="33" customBuiltin="1"/>
    <cellStyle name="تمييز3" xfId="34" builtinId="37" customBuiltin="1"/>
    <cellStyle name="تمييز4" xfId="37" builtinId="41" customBuiltin="1"/>
    <cellStyle name="تمييز5" xfId="40" builtinId="45" customBuiltin="1"/>
    <cellStyle name="تمييز6" xfId="43" builtinId="49" customBuiltin="1"/>
    <cellStyle name="جيد" xfId="18" builtinId="26" customBuiltin="1"/>
    <cellStyle name="حساب" xfId="22" builtinId="22" customBuiltin="1"/>
    <cellStyle name="خلية تدقيق" xfId="24" builtinId="23" customBuiltin="1"/>
    <cellStyle name="خلية مرتبطة" xfId="23" builtinId="24" customBuiltin="1"/>
    <cellStyle name="سيئ" xfId="19" builtinId="27" customBuiltin="1"/>
    <cellStyle name="عادي" xfId="0" builtinId="0"/>
    <cellStyle name="عادي 2" xfId="46" xr:uid="{00000000-0005-0000-0000-00005B000000}"/>
    <cellStyle name="عادي 2 2" xfId="58" xr:uid="{00000000-0005-0000-0000-00005C000000}"/>
    <cellStyle name="عادي 2 2 2" xfId="111" xr:uid="{00000000-0005-0000-0000-00005D000000}"/>
    <cellStyle name="عادي 2 2 2 2" xfId="236" xr:uid="{F193F80B-C823-48B2-8A2C-9382EA2A2C36}"/>
    <cellStyle name="عادي 2 2 3" xfId="80" xr:uid="{00000000-0005-0000-0000-00005E000000}"/>
    <cellStyle name="عادي 2 2 3 2" xfId="208" xr:uid="{1A7094AB-461B-46E9-9B9A-CC0D32A707EC}"/>
    <cellStyle name="عادي 2 2 4" xfId="168" xr:uid="{9D80C4F0-AE36-4A5C-A196-F539C87EFFAE}"/>
    <cellStyle name="عادي 2 2 4 2" xfId="261" xr:uid="{E54C1674-719D-4924-B51E-2CBA24F55941}"/>
    <cellStyle name="عادي 2 2 5" xfId="189" xr:uid="{162FD42F-6CB8-456A-A81A-8CA61D7526DA}"/>
    <cellStyle name="عادي 2 3" xfId="77" xr:uid="{00000000-0005-0000-0000-00005F000000}"/>
    <cellStyle name="عادي 2 3 2 2" xfId="83" xr:uid="{00000000-0005-0000-0000-000060000000}"/>
    <cellStyle name="عادي 2 3 2 2 2" xfId="121" xr:uid="{A86C36EF-2E5D-4028-A151-F3218CB0FCD7}"/>
    <cellStyle name="عادي 2 3 2 2 2 2" xfId="241" xr:uid="{CB1B58B5-1AD9-4634-A64F-4C16ED5BFC30}"/>
    <cellStyle name="عادي 2 3 2 2 3" xfId="129" xr:uid="{1A074B0F-B9C5-4BF4-811A-8A58B26BFCD5}"/>
    <cellStyle name="عادي 2 3 2 2 3 2" xfId="155" xr:uid="{302AB1D0-CCAD-4B70-A872-5B1DB4891EE5}"/>
    <cellStyle name="عادي 2 3 2 2 3 2 2" xfId="163" xr:uid="{56836171-D155-49D6-B55F-BD5E7402C134}"/>
    <cellStyle name="عادي 2 3 2 2 4" xfId="130" xr:uid="{741E5EE2-633E-4550-8979-6B6A653CCA79}"/>
    <cellStyle name="عادي 2 3 2 2 4 2" xfId="132" xr:uid="{F630151D-3327-47C4-B1F2-2F9866D70CD6}"/>
    <cellStyle name="عادي 2 3 2 2 4 2 2" xfId="154" xr:uid="{74FEA935-E3A0-4A4D-A86F-41CA28C4F425}"/>
    <cellStyle name="عادي 2 3 2 2 4 2 2 2" xfId="166" xr:uid="{0A517E93-CE92-4183-AA00-9F26D6893F73}"/>
    <cellStyle name="عادي 2 3 2 2 4 3" xfId="139" xr:uid="{69E1BB08-D9DF-4C9F-8ED4-057935F70A3C}"/>
    <cellStyle name="عادي 2 3 2 2 4 3 2" xfId="152" xr:uid="{526C6250-6643-4156-9DAE-3634500AB11B}"/>
    <cellStyle name="عادي 2 3 2 2 4 3 2 2" xfId="257" xr:uid="{0DCA27BC-179F-4E74-9F5B-A17A3153E47A}"/>
    <cellStyle name="عادي 2 3 2 2 4 3 3" xfId="245" xr:uid="{58E390A9-BE6E-4418-8281-A39B2C9EAFBA}"/>
    <cellStyle name="عادي 2 3 2 2 5" xfId="138" xr:uid="{68BD8190-AC2F-4F60-B6F3-3B0C7CBB319F}"/>
    <cellStyle name="عادي 2 3 2 2 5 2" xfId="150" xr:uid="{B59260A1-9945-4A92-A6B9-50A37D66F512}"/>
    <cellStyle name="عادي 2 3 2 2 5 2 2" xfId="255" xr:uid="{430D9394-4DE8-4A59-A81E-548694B1E22A}"/>
    <cellStyle name="عادي 2 3 2 2 5 3" xfId="244" xr:uid="{7B1BD4FF-9509-4CA0-BA39-8D63E714079C}"/>
    <cellStyle name="عادي 2 3 2 2 6" xfId="143" xr:uid="{C7BF8246-99F6-4667-B39E-97F7A13B04DF}"/>
    <cellStyle name="عادي 2 3 2 2 6 2" xfId="248" xr:uid="{EBCB4E43-ECF0-466B-AF57-4E2E427F805B}"/>
    <cellStyle name="عادي 2 3 2 2 7" xfId="145" xr:uid="{6918301D-AA25-48FC-B1E3-ADB8ED47B32E}"/>
    <cellStyle name="عادي 2 3 2 2 7 2" xfId="250" xr:uid="{D7058716-472F-43CF-AB6D-A1241EE88F24}"/>
    <cellStyle name="عادي 2 3 2 2 8" xfId="147" xr:uid="{789AB796-5FF7-4490-93C9-8423DF527895}"/>
    <cellStyle name="عادي 2 3 2 2 8 2" xfId="252" xr:uid="{8329AA56-C722-4E5C-B949-5821AEF7C9CB}"/>
    <cellStyle name="عادي 2 3 2 2 9" xfId="162" xr:uid="{12FAEFCC-0E80-4DDB-B264-0985B63F3600}"/>
    <cellStyle name="عادي 2 4" xfId="102" xr:uid="{00000000-0005-0000-0000-000061000000}"/>
    <cellStyle name="عادي 2 4 2" xfId="227" xr:uid="{B9B89DF8-82C0-4B2A-AF81-59C803E38BB0}"/>
    <cellStyle name="عادي 2 5" xfId="127" xr:uid="{D7DAAC65-0E31-43B7-8B27-D080453B8262}"/>
    <cellStyle name="عادي 2 7" xfId="135" xr:uid="{4F4D79A6-6D3B-42B7-88B3-D61BDF67BDB1}"/>
    <cellStyle name="عادي 3" xfId="55" xr:uid="{00000000-0005-0000-0000-000062000000}"/>
    <cellStyle name="عادي 3 2" xfId="57" xr:uid="{00000000-0005-0000-0000-000063000000}"/>
    <cellStyle name="عادي 3 2 2" xfId="110" xr:uid="{00000000-0005-0000-0000-000064000000}"/>
    <cellStyle name="عادي 3 2 2 2" xfId="235" xr:uid="{FD1349B8-D903-4621-9D04-EA5019BBA1C7}"/>
    <cellStyle name="عادي 3 2 3" xfId="113" xr:uid="{00000000-0005-0000-0000-000065000000}"/>
    <cellStyle name="عادي 3 2 3 2" xfId="238" xr:uid="{A417552C-E23C-4BF2-ABA0-4CB0E49E83CD}"/>
    <cellStyle name="عادي 3 2 4" xfId="188" xr:uid="{5FA8354C-12B5-472C-9C8D-7CCC928F94CE}"/>
    <cellStyle name="عادي 3 3" xfId="109" xr:uid="{00000000-0005-0000-0000-000066000000}"/>
    <cellStyle name="عادي 3 3 2" xfId="234" xr:uid="{DCC0A133-5E5F-4581-B9A4-06FEE955EB68}"/>
    <cellStyle name="عادي 3 4" xfId="112" xr:uid="{00000000-0005-0000-0000-000067000000}"/>
    <cellStyle name="عادي 3 4 2" xfId="237" xr:uid="{5D7FF27C-7506-4D53-B259-F75E9271CAFE}"/>
    <cellStyle name="عادي 3 5" xfId="114" xr:uid="{00000000-0005-0000-0000-000068000000}"/>
    <cellStyle name="عادي 3 6" xfId="187" xr:uid="{34B0A0B7-47D8-4542-8525-ABFC5F13E619}"/>
    <cellStyle name="عادي 4" xfId="79" xr:uid="{00000000-0005-0000-0000-000069000000}"/>
    <cellStyle name="عنوان" xfId="13" builtinId="15" customBuiltin="1"/>
    <cellStyle name="عنوان 1" xfId="14" builtinId="16" customBuiltin="1"/>
    <cellStyle name="عنوان 2" xfId="15" builtinId="17" customBuiltin="1"/>
    <cellStyle name="عنوان 3" xfId="16" builtinId="18" customBuiltin="1"/>
    <cellStyle name="عنوان 4" xfId="17" builtinId="19" customBuiltin="1"/>
    <cellStyle name="محايد 2" xfId="47" xr:uid="{00000000-0005-0000-0000-00006F000000}"/>
    <cellStyle name="ملاحظة 2" xfId="48" xr:uid="{00000000-0005-0000-0000-000070000000}"/>
    <cellStyle name="ملاحظة 2 2" xfId="78" xr:uid="{00000000-0005-0000-0000-000071000000}"/>
    <cellStyle name="ملاحظة 2 2 2" xfId="207" xr:uid="{9BCA1F0B-46D7-48BF-8528-048907F5B8B2}"/>
    <cellStyle name="ملاحظة 2 3" xfId="103" xr:uid="{00000000-0005-0000-0000-000072000000}"/>
    <cellStyle name="ملاحظة 2 3 2" xfId="228" xr:uid="{7329352D-5B5C-4B23-831A-A1CFAF7AAB3C}"/>
    <cellStyle name="ملاحظة 2 4" xfId="186" xr:uid="{32A27767-D710-41E3-B89C-6B98E503B1D1}"/>
    <cellStyle name="نص تحذير" xfId="25" builtinId="11" customBuiltin="1"/>
    <cellStyle name="نص توضيحي" xfId="26" builtinId="53" customBuiltin="1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0</xdr:col>
      <xdr:colOff>1722120</xdr:colOff>
      <xdr:row>2</xdr:row>
      <xdr:rowOff>28575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6F3E8A8D-9678-4855-AA04-259D0FCE9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37164730" y="66675"/>
          <a:ext cx="1684020" cy="488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99060</xdr:rowOff>
    </xdr:from>
    <xdr:to>
      <xdr:col>1</xdr:col>
      <xdr:colOff>292735</xdr:colOff>
      <xdr:row>1</xdr:row>
      <xdr:rowOff>322721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E78D5437-887D-4960-AE03-7D330FCD7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607200" y="99060"/>
          <a:ext cx="1684020" cy="488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255905</xdr:colOff>
      <xdr:row>1</xdr:row>
      <xdr:rowOff>296686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549E91AF-DE88-411D-A904-967AE6B6F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637680" y="76200"/>
          <a:ext cx="1684020" cy="488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544195</xdr:colOff>
      <xdr:row>1</xdr:row>
      <xdr:rowOff>219075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C9CB960E-3F64-4DEC-A50B-40177C81C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227980" y="0"/>
          <a:ext cx="1684020" cy="488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60960</xdr:rowOff>
    </xdr:from>
    <xdr:to>
      <xdr:col>1</xdr:col>
      <xdr:colOff>506095</xdr:colOff>
      <xdr:row>2</xdr:row>
      <xdr:rowOff>16510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FB96AA5B-A0C7-4089-982F-7C77A8855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723973760" y="60960"/>
          <a:ext cx="1684020" cy="4889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68580</xdr:rowOff>
    </xdr:from>
    <xdr:to>
      <xdr:col>0</xdr:col>
      <xdr:colOff>1703705</xdr:colOff>
      <xdr:row>1</xdr:row>
      <xdr:rowOff>294005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2756F70C-C8F5-46A9-AF4E-E6285B517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725962580" y="68580"/>
          <a:ext cx="1684020" cy="4889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60960</xdr:rowOff>
    </xdr:from>
    <xdr:to>
      <xdr:col>1</xdr:col>
      <xdr:colOff>312420</xdr:colOff>
      <xdr:row>1</xdr:row>
      <xdr:rowOff>283210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C4CB7DAE-8787-4AAF-9C82-66FD61CE8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354257360" y="60960"/>
          <a:ext cx="1684020" cy="4889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F9367762-8835-4EB5-B47E-937F076EC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0808399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53163</xdr:colOff>
      <xdr:row>0</xdr:row>
      <xdr:rowOff>97465</xdr:rowOff>
    </xdr:from>
    <xdr:to>
      <xdr:col>1</xdr:col>
      <xdr:colOff>597358</xdr:colOff>
      <xdr:row>2</xdr:row>
      <xdr:rowOff>9278</xdr:rowOff>
    </xdr:to>
    <xdr:pic>
      <xdr:nvPicPr>
        <xdr:cNvPr id="4" name="رسم 4">
          <a:extLst>
            <a:ext uri="{FF2B5EF4-FFF2-40B4-BE49-F238E27FC236}">
              <a16:creationId xmlns:a16="http://schemas.microsoft.com/office/drawing/2014/main" id="{35FE7FC5-5F1A-4F21-8C09-8A0C46D81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8725174817" y="97465"/>
          <a:ext cx="1684020" cy="4889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19689</xdr:rowOff>
    </xdr:from>
    <xdr:to>
      <xdr:col>1</xdr:col>
      <xdr:colOff>559012</xdr:colOff>
      <xdr:row>1</xdr:row>
      <xdr:rowOff>245122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A158BBD7-2EFB-4300-BC92-001F69489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80313" y="19689"/>
          <a:ext cx="1705187" cy="49354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50755</xdr:colOff>
      <xdr:row>0</xdr:row>
      <xdr:rowOff>41878</xdr:rowOff>
    </xdr:from>
    <xdr:to>
      <xdr:col>1</xdr:col>
      <xdr:colOff>591775</xdr:colOff>
      <xdr:row>1</xdr:row>
      <xdr:rowOff>254990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B7818271-3127-4554-A30D-BC578D23D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50725" y="41878"/>
          <a:ext cx="1705187" cy="48439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41172</xdr:colOff>
      <xdr:row>0</xdr:row>
      <xdr:rowOff>43977</xdr:rowOff>
    </xdr:from>
    <xdr:to>
      <xdr:col>1</xdr:col>
      <xdr:colOff>580148</xdr:colOff>
      <xdr:row>1</xdr:row>
      <xdr:rowOff>255068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709BE7E5-01C9-4B92-B01E-3F6B71D01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65527" y="43977"/>
          <a:ext cx="1699968" cy="4823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60960</xdr:rowOff>
    </xdr:from>
    <xdr:to>
      <xdr:col>1</xdr:col>
      <xdr:colOff>312420</xdr:colOff>
      <xdr:row>2</xdr:row>
      <xdr:rowOff>16510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63B875EE-3E6B-4CEF-8CD7-166F26D94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354257360" y="60960"/>
          <a:ext cx="1684020" cy="4889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46181</xdr:colOff>
      <xdr:row>0</xdr:row>
      <xdr:rowOff>80818</xdr:rowOff>
    </xdr:from>
    <xdr:to>
      <xdr:col>1</xdr:col>
      <xdr:colOff>584026</xdr:colOff>
      <xdr:row>2</xdr:row>
      <xdr:rowOff>38677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85A47DE8-A02C-4565-B67E-8F3359ED2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81799" y="80818"/>
          <a:ext cx="1684020" cy="4889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41753</xdr:colOff>
      <xdr:row>0</xdr:row>
      <xdr:rowOff>41753</xdr:rowOff>
    </xdr:from>
    <xdr:to>
      <xdr:col>1</xdr:col>
      <xdr:colOff>580729</xdr:colOff>
      <xdr:row>1</xdr:row>
      <xdr:rowOff>256131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0BBD51B9-D247-4140-B6A9-E00980402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810697241" y="41753"/>
          <a:ext cx="1684020" cy="4889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20053</xdr:colOff>
      <xdr:row>0</xdr:row>
      <xdr:rowOff>62015</xdr:rowOff>
    </xdr:from>
    <xdr:to>
      <xdr:col>1</xdr:col>
      <xdr:colOff>564248</xdr:colOff>
      <xdr:row>2</xdr:row>
      <xdr:rowOff>6369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AB888160-362C-4202-BB22-B8A2207F8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81427" y="62015"/>
          <a:ext cx="1705187" cy="48375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30480</xdr:rowOff>
    </xdr:from>
    <xdr:to>
      <xdr:col>1</xdr:col>
      <xdr:colOff>266700</xdr:colOff>
      <xdr:row>1</xdr:row>
      <xdr:rowOff>255905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83F44DD1-2008-46A6-B4DF-67EADBC9D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630060" y="30480"/>
          <a:ext cx="1684020" cy="4889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45720</xdr:rowOff>
    </xdr:from>
    <xdr:to>
      <xdr:col>1</xdr:col>
      <xdr:colOff>50165</xdr:colOff>
      <xdr:row>2</xdr:row>
      <xdr:rowOff>1270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281D3B17-3167-44A5-A56A-248AFF8DE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843420" y="45720"/>
          <a:ext cx="1684020" cy="4889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25682</xdr:rowOff>
    </xdr:from>
    <xdr:to>
      <xdr:col>1</xdr:col>
      <xdr:colOff>312420</xdr:colOff>
      <xdr:row>1</xdr:row>
      <xdr:rowOff>249343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935E6F56-4645-478D-AC6F-75C0B5CC8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3387192" y="25682"/>
          <a:ext cx="1712524" cy="49177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20479</xdr:rowOff>
    </xdr:from>
    <xdr:to>
      <xdr:col>1</xdr:col>
      <xdr:colOff>196145</xdr:colOff>
      <xdr:row>1</xdr:row>
      <xdr:rowOff>194734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08E047A-7DB8-41B7-B103-94CF5C747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72148800" y="20479"/>
          <a:ext cx="1557867" cy="44236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25400</xdr:rowOff>
    </xdr:from>
    <xdr:to>
      <xdr:col>1</xdr:col>
      <xdr:colOff>349250</xdr:colOff>
      <xdr:row>1</xdr:row>
      <xdr:rowOff>199655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7C25A24-F5A4-4297-BAB1-7C203148D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24127430" y="25400"/>
          <a:ext cx="1534160" cy="4409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25400</xdr:rowOff>
    </xdr:from>
    <xdr:to>
      <xdr:col>0</xdr:col>
      <xdr:colOff>1562100</xdr:colOff>
      <xdr:row>1</xdr:row>
      <xdr:rowOff>199655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5E447C2-2FD6-45D9-9373-A4B3F2CE7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26107360" y="25400"/>
          <a:ext cx="1536700" cy="4409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20479</xdr:rowOff>
    </xdr:from>
    <xdr:to>
      <xdr:col>1</xdr:col>
      <xdr:colOff>301978</xdr:colOff>
      <xdr:row>1</xdr:row>
      <xdr:rowOff>194734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97D4F0E-C04E-4B2F-85E9-EAC49DBCA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57322797" y="20479"/>
          <a:ext cx="1502128" cy="4409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5707CA77-0381-419E-BB2E-473B1D22D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3652774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53340</xdr:colOff>
      <xdr:row>0</xdr:row>
      <xdr:rowOff>91440</xdr:rowOff>
    </xdr:from>
    <xdr:to>
      <xdr:col>1</xdr:col>
      <xdr:colOff>594360</xdr:colOff>
      <xdr:row>1</xdr:row>
      <xdr:rowOff>315101</xdr:rowOff>
    </xdr:to>
    <xdr:pic>
      <xdr:nvPicPr>
        <xdr:cNvPr id="4" name="رسم 4">
          <a:extLst>
            <a:ext uri="{FF2B5EF4-FFF2-40B4-BE49-F238E27FC236}">
              <a16:creationId xmlns:a16="http://schemas.microsoft.com/office/drawing/2014/main" id="{28BA97EF-68B1-4478-85B6-DF90A4FFD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8725174640" y="91440"/>
          <a:ext cx="1684020" cy="488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42809</xdr:colOff>
      <xdr:row>0</xdr:row>
      <xdr:rowOff>94180</xdr:rowOff>
    </xdr:from>
    <xdr:to>
      <xdr:col>1</xdr:col>
      <xdr:colOff>579548</xdr:colOff>
      <xdr:row>1</xdr:row>
      <xdr:rowOff>320410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F18156B7-D2BD-447D-8CFF-BD5197F04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95323418" y="94180"/>
          <a:ext cx="1684020" cy="488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80211</xdr:rowOff>
    </xdr:from>
    <xdr:to>
      <xdr:col>1</xdr:col>
      <xdr:colOff>551047</xdr:colOff>
      <xdr:row>1</xdr:row>
      <xdr:rowOff>295851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C667BD2E-F563-44ED-8CAB-8C74DABE4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217953" y="80211"/>
          <a:ext cx="1684020" cy="488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69273</xdr:colOff>
      <xdr:row>0</xdr:row>
      <xdr:rowOff>69272</xdr:rowOff>
    </xdr:from>
    <xdr:to>
      <xdr:col>1</xdr:col>
      <xdr:colOff>610293</xdr:colOff>
      <xdr:row>1</xdr:row>
      <xdr:rowOff>295242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61D43EB4-F048-430A-9304-6431145C3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58707" y="69272"/>
          <a:ext cx="1684020" cy="488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</xdr:colOff>
      <xdr:row>0</xdr:row>
      <xdr:rowOff>108858</xdr:rowOff>
    </xdr:from>
    <xdr:to>
      <xdr:col>1</xdr:col>
      <xdr:colOff>573677</xdr:colOff>
      <xdr:row>1</xdr:row>
      <xdr:rowOff>321633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19140CBB-559A-4381-B3DF-D26E26A45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95323" y="108858"/>
          <a:ext cx="1684020" cy="488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46892</xdr:colOff>
      <xdr:row>0</xdr:row>
      <xdr:rowOff>46893</xdr:rowOff>
    </xdr:from>
    <xdr:to>
      <xdr:col>1</xdr:col>
      <xdr:colOff>578875</xdr:colOff>
      <xdr:row>1</xdr:row>
      <xdr:rowOff>273729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43834716-B111-4207-8845-9C0B1F4E2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821216534" y="46893"/>
          <a:ext cx="1684020" cy="488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84666</xdr:rowOff>
    </xdr:from>
    <xdr:to>
      <xdr:col>1</xdr:col>
      <xdr:colOff>601345</xdr:colOff>
      <xdr:row>1</xdr:row>
      <xdr:rowOff>315735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7AF99A65-4C65-4335-9AD1-9AEF318DE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64480" y="84666"/>
          <a:ext cx="1684020" cy="48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95FD-20FA-4E1C-8BFE-8F9D998B04BB}">
  <dimension ref="A1:T37"/>
  <sheetViews>
    <sheetView rightToLeft="1" view="pageBreakPreview" topLeftCell="A14" zoomScale="90" zoomScaleNormal="115" zoomScaleSheetLayoutView="90" workbookViewId="0">
      <selection activeCell="A29" sqref="A29"/>
    </sheetView>
  </sheetViews>
  <sheetFormatPr defaultColWidth="8.7265625" defaultRowHeight="21" customHeight="1"/>
  <cols>
    <col min="1" max="1" width="110.54296875" style="167" customWidth="1"/>
    <col min="2" max="2" width="12.7265625" style="256" customWidth="1"/>
    <col min="3" max="12" width="8.7265625" style="166"/>
    <col min="13" max="16384" width="8.7265625" style="167"/>
  </cols>
  <sheetData>
    <row r="1" spans="1:20" ht="21" customHeight="1">
      <c r="A1" s="165"/>
      <c r="M1" s="166"/>
      <c r="N1" s="166"/>
      <c r="O1" s="166"/>
      <c r="P1" s="166"/>
      <c r="Q1" s="166"/>
      <c r="R1" s="166"/>
      <c r="S1" s="166"/>
      <c r="T1" s="166"/>
    </row>
    <row r="2" spans="1:20" ht="21" customHeight="1">
      <c r="A2" s="165"/>
      <c r="M2" s="166"/>
      <c r="N2" s="166"/>
      <c r="O2" s="166"/>
      <c r="P2" s="166"/>
      <c r="Q2" s="166"/>
      <c r="R2" s="166"/>
      <c r="S2" s="166"/>
      <c r="T2" s="166"/>
    </row>
    <row r="3" spans="1:20" ht="21" customHeight="1">
      <c r="A3" s="298" t="s">
        <v>152</v>
      </c>
      <c r="B3" s="298"/>
      <c r="M3" s="166"/>
      <c r="N3" s="166"/>
      <c r="O3" s="166"/>
      <c r="P3" s="166"/>
      <c r="Q3" s="166"/>
      <c r="R3" s="166"/>
      <c r="S3" s="166"/>
      <c r="T3" s="166"/>
    </row>
    <row r="4" spans="1:20" ht="37.15" customHeight="1">
      <c r="A4" s="299"/>
      <c r="B4" s="299"/>
      <c r="M4" s="166"/>
      <c r="N4" s="166"/>
      <c r="O4" s="166"/>
      <c r="P4" s="166"/>
      <c r="Q4" s="166"/>
      <c r="R4" s="166"/>
      <c r="S4" s="166"/>
      <c r="T4" s="166"/>
    </row>
    <row r="5" spans="1:20" s="171" customFormat="1" ht="30" customHeight="1">
      <c r="A5" s="168" t="s">
        <v>42</v>
      </c>
      <c r="B5" s="168" t="s">
        <v>43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70"/>
      <c r="N5" s="170"/>
      <c r="O5" s="170"/>
      <c r="P5" s="170"/>
      <c r="Q5" s="170"/>
      <c r="R5" s="170"/>
      <c r="S5" s="170"/>
      <c r="T5" s="170"/>
    </row>
    <row r="6" spans="1:20" s="171" customFormat="1" ht="30" customHeight="1">
      <c r="A6" s="235" t="s">
        <v>77</v>
      </c>
      <c r="B6" s="257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70"/>
      <c r="N6" s="170"/>
      <c r="O6" s="170"/>
      <c r="P6" s="170"/>
      <c r="Q6" s="170"/>
      <c r="R6" s="170"/>
      <c r="S6" s="170"/>
      <c r="T6" s="170"/>
    </row>
    <row r="7" spans="1:20" ht="19">
      <c r="A7" s="239" t="s">
        <v>135</v>
      </c>
      <c r="B7" s="258">
        <v>1</v>
      </c>
      <c r="M7" s="166"/>
      <c r="N7" s="166"/>
      <c r="O7" s="166"/>
      <c r="P7" s="166"/>
      <c r="Q7" s="166"/>
      <c r="R7" s="166"/>
      <c r="S7" s="166"/>
      <c r="T7" s="166"/>
    </row>
    <row r="8" spans="1:20">
      <c r="A8" s="240" t="s">
        <v>136</v>
      </c>
      <c r="B8" s="259">
        <v>1.1000000000000001</v>
      </c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66"/>
      <c r="N8" s="166"/>
      <c r="O8" s="166"/>
      <c r="P8" s="166"/>
      <c r="Q8" s="166"/>
      <c r="R8" s="166"/>
      <c r="S8" s="166"/>
      <c r="T8" s="166"/>
    </row>
    <row r="9" spans="1:20" ht="30" customHeight="1">
      <c r="A9" s="239" t="s">
        <v>137</v>
      </c>
      <c r="B9" s="258">
        <v>1.2</v>
      </c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66"/>
      <c r="N9" s="166"/>
      <c r="O9" s="166"/>
      <c r="P9" s="166"/>
      <c r="Q9" s="166"/>
      <c r="R9" s="166"/>
      <c r="S9" s="166"/>
      <c r="T9" s="166"/>
    </row>
    <row r="10" spans="1:20" ht="30" customHeight="1">
      <c r="A10" s="240" t="s">
        <v>138</v>
      </c>
      <c r="B10" s="259">
        <v>1.3</v>
      </c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66"/>
      <c r="N10" s="166"/>
      <c r="O10" s="166"/>
      <c r="P10" s="166"/>
      <c r="Q10" s="166"/>
      <c r="R10" s="166"/>
      <c r="S10" s="166"/>
      <c r="T10" s="166"/>
    </row>
    <row r="11" spans="1:20" ht="30" customHeight="1">
      <c r="A11" s="239" t="s">
        <v>139</v>
      </c>
      <c r="B11" s="258">
        <v>1.4</v>
      </c>
      <c r="M11" s="166"/>
      <c r="N11" s="166"/>
      <c r="O11" s="166"/>
      <c r="P11" s="166"/>
      <c r="Q11" s="166"/>
      <c r="R11" s="166"/>
      <c r="S11" s="166"/>
      <c r="T11" s="166"/>
    </row>
    <row r="12" spans="1:20" ht="30" customHeight="1">
      <c r="A12" s="240" t="s">
        <v>114</v>
      </c>
      <c r="B12" s="259">
        <v>1.5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66"/>
      <c r="N12" s="166"/>
      <c r="O12" s="166"/>
      <c r="P12" s="166"/>
      <c r="Q12" s="166"/>
      <c r="R12" s="166"/>
      <c r="S12" s="166"/>
      <c r="T12" s="166"/>
    </row>
    <row r="13" spans="1:20" s="175" customFormat="1" ht="30" customHeight="1">
      <c r="A13" s="239" t="s">
        <v>140</v>
      </c>
      <c r="B13" s="258">
        <v>1.6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</row>
    <row r="14" spans="1:20" s="175" customFormat="1" ht="30" customHeight="1">
      <c r="A14" s="240" t="s">
        <v>116</v>
      </c>
      <c r="B14" s="259">
        <v>1.7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</row>
    <row r="15" spans="1:20" s="225" customFormat="1" ht="30" customHeight="1">
      <c r="A15" s="239" t="s">
        <v>117</v>
      </c>
      <c r="B15" s="258">
        <v>1.8</v>
      </c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</row>
    <row r="16" spans="1:20" s="225" customFormat="1" ht="30" customHeight="1">
      <c r="A16" s="240" t="s">
        <v>118</v>
      </c>
      <c r="B16" s="259">
        <v>1.9</v>
      </c>
      <c r="C16" s="224"/>
      <c r="D16" s="224"/>
      <c r="E16" s="224"/>
      <c r="F16" s="224"/>
      <c r="G16" s="224"/>
      <c r="H16" s="224"/>
      <c r="I16" s="224"/>
      <c r="J16" s="224"/>
      <c r="K16" s="224"/>
      <c r="L16" s="224"/>
    </row>
    <row r="17" spans="1:12" s="225" customFormat="1" ht="30" customHeight="1">
      <c r="A17" s="239" t="s">
        <v>119</v>
      </c>
      <c r="B17" s="237">
        <v>1.1000000000000001</v>
      </c>
      <c r="C17" s="224"/>
      <c r="D17" s="224"/>
      <c r="E17" s="224"/>
      <c r="F17" s="224"/>
      <c r="G17" s="224"/>
      <c r="H17" s="224"/>
      <c r="I17" s="224"/>
      <c r="J17" s="224"/>
      <c r="K17" s="224"/>
      <c r="L17" s="224"/>
    </row>
    <row r="18" spans="1:12" s="225" customFormat="1" ht="30" customHeight="1">
      <c r="A18" s="240" t="s">
        <v>120</v>
      </c>
      <c r="B18" s="259">
        <v>1.1100000000000001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</row>
    <row r="19" spans="1:12" s="225" customFormat="1" ht="30" customHeight="1">
      <c r="A19" s="239" t="s">
        <v>158</v>
      </c>
      <c r="B19" s="258">
        <v>1.1200000000000001</v>
      </c>
      <c r="C19" s="224"/>
      <c r="D19" s="224"/>
      <c r="E19" s="224"/>
      <c r="F19" s="224"/>
      <c r="G19" s="224"/>
      <c r="H19" s="224"/>
      <c r="I19" s="224"/>
      <c r="J19" s="224"/>
      <c r="K19" s="224"/>
      <c r="L19" s="224"/>
    </row>
    <row r="20" spans="1:12" ht="30" customHeight="1">
      <c r="A20" s="235" t="s">
        <v>78</v>
      </c>
      <c r="B20" s="257"/>
    </row>
    <row r="21" spans="1:12" ht="30" customHeight="1">
      <c r="A21" s="239" t="s">
        <v>141</v>
      </c>
      <c r="B21" s="241">
        <v>2</v>
      </c>
    </row>
    <row r="22" spans="1:12" s="225" customFormat="1" ht="30" customHeight="1">
      <c r="A22" s="240" t="s">
        <v>122</v>
      </c>
      <c r="B22" s="242">
        <v>2.1</v>
      </c>
      <c r="C22" s="224"/>
      <c r="D22" s="224"/>
      <c r="E22" s="224"/>
      <c r="F22" s="224"/>
      <c r="G22" s="224"/>
      <c r="H22" s="224"/>
      <c r="I22" s="224"/>
      <c r="J22" s="224"/>
      <c r="K22" s="224"/>
      <c r="L22" s="224"/>
    </row>
    <row r="23" spans="1:12" ht="30" customHeight="1">
      <c r="A23" s="239" t="s">
        <v>123</v>
      </c>
      <c r="B23" s="241">
        <v>2.2000000000000002</v>
      </c>
    </row>
    <row r="24" spans="1:12" s="225" customFormat="1" ht="30" customHeight="1">
      <c r="A24" s="240" t="s">
        <v>142</v>
      </c>
      <c r="B24" s="242">
        <v>2.2999999999999998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</row>
    <row r="25" spans="1:12" s="225" customFormat="1" ht="30" customHeight="1">
      <c r="A25" s="239" t="s">
        <v>143</v>
      </c>
      <c r="B25" s="241">
        <v>2.4</v>
      </c>
      <c r="C25" s="224"/>
      <c r="D25" s="224"/>
      <c r="E25" s="224"/>
      <c r="F25" s="224"/>
      <c r="G25" s="224"/>
      <c r="H25" s="224"/>
      <c r="I25" s="224"/>
      <c r="J25" s="224"/>
      <c r="K25" s="224"/>
      <c r="L25" s="224"/>
    </row>
    <row r="26" spans="1:12" s="225" customFormat="1" ht="30" customHeight="1">
      <c r="A26" s="240" t="s">
        <v>126</v>
      </c>
      <c r="B26" s="242">
        <v>2.5</v>
      </c>
      <c r="C26" s="224"/>
      <c r="D26" s="224"/>
      <c r="E26" s="224"/>
      <c r="F26" s="224"/>
      <c r="G26" s="224"/>
      <c r="H26" s="224"/>
      <c r="I26" s="224"/>
      <c r="J26" s="224"/>
      <c r="K26" s="224"/>
      <c r="L26" s="224"/>
    </row>
    <row r="27" spans="1:12" s="225" customFormat="1" ht="30" customHeight="1">
      <c r="A27" s="239" t="s">
        <v>144</v>
      </c>
      <c r="B27" s="241">
        <v>2.6</v>
      </c>
      <c r="C27" s="224"/>
      <c r="D27" s="224"/>
      <c r="E27" s="224"/>
      <c r="F27" s="224"/>
      <c r="G27" s="224"/>
      <c r="H27" s="224"/>
      <c r="I27" s="224"/>
      <c r="J27" s="224"/>
      <c r="K27" s="224"/>
      <c r="L27" s="224"/>
    </row>
    <row r="28" spans="1:12" s="225" customFormat="1" ht="30" customHeight="1">
      <c r="A28" s="240" t="s">
        <v>145</v>
      </c>
      <c r="B28" s="242">
        <v>2.7</v>
      </c>
      <c r="C28" s="224"/>
      <c r="D28" s="224"/>
      <c r="E28" s="224"/>
      <c r="F28" s="224"/>
      <c r="G28" s="224"/>
      <c r="H28" s="224"/>
      <c r="I28" s="224"/>
      <c r="J28" s="224"/>
      <c r="K28" s="224"/>
      <c r="L28" s="224"/>
    </row>
    <row r="29" spans="1:12" ht="30" customHeight="1">
      <c r="A29" s="239" t="s">
        <v>146</v>
      </c>
      <c r="B29" s="241">
        <v>2.8</v>
      </c>
    </row>
    <row r="30" spans="1:12" ht="30" customHeight="1">
      <c r="A30" s="240" t="s">
        <v>147</v>
      </c>
      <c r="B30" s="242">
        <v>2.9</v>
      </c>
    </row>
    <row r="31" spans="1:12" ht="30" customHeight="1">
      <c r="A31" s="239" t="s">
        <v>131</v>
      </c>
      <c r="B31" s="237">
        <v>2.1</v>
      </c>
    </row>
    <row r="32" spans="1:12" s="225" customFormat="1" ht="30" customHeight="1">
      <c r="A32" s="240" t="s">
        <v>132</v>
      </c>
      <c r="B32" s="238">
        <v>2.11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</row>
    <row r="33" spans="1:12" s="225" customFormat="1" ht="30" customHeight="1">
      <c r="A33" s="239" t="s">
        <v>133</v>
      </c>
      <c r="B33" s="237">
        <v>2.12</v>
      </c>
      <c r="C33" s="224"/>
      <c r="D33" s="224"/>
      <c r="E33" s="224"/>
      <c r="F33" s="224"/>
      <c r="G33" s="224"/>
      <c r="H33" s="224"/>
      <c r="I33" s="224"/>
      <c r="J33" s="224"/>
      <c r="K33" s="224"/>
      <c r="L33" s="224"/>
    </row>
    <row r="34" spans="1:12" s="225" customFormat="1" ht="30" customHeight="1">
      <c r="A34" s="240" t="s">
        <v>159</v>
      </c>
      <c r="B34" s="238">
        <v>2.13</v>
      </c>
      <c r="C34" s="224"/>
      <c r="D34" s="224"/>
      <c r="E34" s="224"/>
      <c r="F34" s="224"/>
      <c r="G34" s="224"/>
      <c r="H34" s="224"/>
      <c r="I34" s="224"/>
      <c r="J34" s="224"/>
      <c r="K34" s="224"/>
      <c r="L34" s="224"/>
    </row>
    <row r="35" spans="1:12" s="225" customFormat="1" ht="30" customHeight="1">
      <c r="A35" s="239" t="s">
        <v>148</v>
      </c>
      <c r="B35" s="237">
        <v>2.14</v>
      </c>
      <c r="C35" s="224"/>
      <c r="D35" s="224"/>
      <c r="E35" s="224"/>
      <c r="F35" s="224"/>
      <c r="G35" s="224"/>
      <c r="H35" s="224"/>
      <c r="I35" s="224"/>
      <c r="J35" s="224"/>
      <c r="K35" s="224"/>
      <c r="L35" s="224"/>
    </row>
    <row r="36" spans="1:12" ht="21" customHeight="1">
      <c r="A36" s="236"/>
      <c r="B36" s="260"/>
    </row>
    <row r="37" spans="1:12" ht="21" customHeight="1">
      <c r="A37" s="236"/>
      <c r="B37" s="260"/>
    </row>
  </sheetData>
  <mergeCells count="1">
    <mergeCell ref="A3:B4"/>
  </mergeCells>
  <hyperlinks>
    <hyperlink ref="A9" location="'3'!A1" display="توزيع  المعتمرين من الداخل حسب الشهر والمناطق الإدارية والجنس للربع الاول  لعام 2024" xr:uid="{7F9D5B6A-3E76-48B4-80C3-ADB3138FAA12}"/>
    <hyperlink ref="A10" location="'4'!Print_Area" display="توزيع  المعتمرين السعوديين  من الداخل حسب الشهر والمناطق الإدارية والجنس للربع الاول لعام 2024 " xr:uid="{E812D5CD-FB47-46F0-8ED2-BDD36FF53174}"/>
    <hyperlink ref="A11" location="'5'!A1" display="توزيع  المعتمرين غير السعوديين  من الداخل حسب الشهر والمناطق الإدارية والجنس للربع الأول لعام 2024  " xr:uid="{33C9731A-A254-463B-BC69-C83F609069B8}"/>
    <hyperlink ref="A12" location="'6'!Print_Area" display="المعتمرون من الداخل حسب عدد مرات العمرة و الشهر والجنس للربع االاول لعام 2024 " xr:uid="{9618DB62-8C3C-4527-B5AD-60889EFC8962}"/>
    <hyperlink ref="A13" location="'7'!Print_Area" display="المعتمرون من الداخل السعوديين حسب عدد مرات العمرة و الشهر والجنس للربع الاول لعام 2024  " xr:uid="{97557E08-73D5-4C0C-9BDD-F25A3680D9FE}"/>
    <hyperlink ref="A14" location="'8'!Print_Area" display="المعتمرون من الداخل  غير السعوديين حسب عدد مرات العمرة و الشهر والجنس للربع الاول  لعام 2024 " xr:uid="{8D2D9F53-6D47-421B-8A05-079B9C9B20C0}"/>
    <hyperlink ref="A16:B16" location="'2.0'!Print_Area" display="توزيع  المعتمرين من الداخل حسب الشهر وتحمل التكاليف للربع الأول لعام 2025" xr:uid="{F660F5D4-AFBB-495B-8704-0BA2F0A769E7}"/>
    <hyperlink ref="A18:B18" location="'2.2'!Print_Area" display=" التوزيع النسبي لمعتمري الخارج حسب الفئات العمرية للربع الأول لعام 2025" xr:uid="{E06C4994-E2D8-4713-AB0C-AF476B4DAB33}"/>
    <hyperlink ref="A19:B19" location="'2.3'!Print_Area" display="التوزيع النسبي لمعتمري الخارج حسب منافذ القدوم للربع الأول لعام 2025" xr:uid="{B0F080F5-E59C-4CE5-AD1B-FF5451A0E819}"/>
    <hyperlink ref="A21:B21" location="'3.0'!Print_Area" display="إجمالي زوار المدينة المنورة من الداخل والخارج  حسب الجنس  للربع الأول لعام 2025" xr:uid="{E85BF3E1-9B02-49EE-B52E-8BCB263F243A}"/>
    <hyperlink ref="A23" location="'2.3'!Print_Area" display="توزيع زوار المدينة المنورة من الداخل حسب الشهر والمناطق الإدارية والجنس للربع الأول  لعام 2025" xr:uid="{282069A5-3927-4B69-8555-CC4796991EB8}"/>
    <hyperlink ref="A24" location="'2.3'!A1" display="توزيع  زوار المدينة المنورة السعوديين  من الداخل حسب الشهر والمناطق الإدارية والجنس للربع الثاني لعام 2025 " xr:uid="{98734D9D-2E1C-494F-8418-F7E22E27D9E9}"/>
    <hyperlink ref="A25" location="'2.4'!Print_Area" display="توزيع  زوار المدينة المنورة غير السعوديين  من الداخل حسب الشهر والمناطق الإدارية والجنس للربع الأول لعام 2025  " xr:uid="{EEF55847-6B51-48C6-A303-6CD5F9BEADC1}"/>
    <hyperlink ref="B22" location="'2.1'!A1" display="'2.1'!A1" xr:uid="{704CB7F9-A518-45FA-A2B4-DB2DBD87993A}"/>
    <hyperlink ref="A22" location="'2.1'!Print_Area" display="إجمالي زوار المدينة المنورة من الداخل حسب الجنس والجنسية وفئات العمر للربع الأول لعام 2025" xr:uid="{3DB24533-30DB-4E1E-A889-15B277736D53}"/>
    <hyperlink ref="A26" location="'2.5'!A1" display="زوار المدينة المنورة من الداخل حسب عدد مرات العمرة و الشهر والجنس للربع الثاني لعام 2025 " xr:uid="{E85C7EFC-B37D-485B-8E31-C9F5F4A1EC2F}"/>
    <hyperlink ref="A27" location="'2.6'!Print_Area" display="زوار المدينة المنورة السعوديين من الداخل حسب عدد مرات الزيارة و الشهر والجنس للربع الأول لعام 2025  " xr:uid="{5225B5C0-1418-4B37-A872-DB472023CC56}"/>
    <hyperlink ref="A28" location="'2.7'!Print_Area" display="زوار المدينة المنورة غير السعوديين من الداخل حسب عدد مرات الزيارة و الشهر والجنس للربع الأول  لعام 2025 " xr:uid="{CC4A5544-D1D5-4F9F-8A0A-1CDC6ED25095}"/>
    <hyperlink ref="A30:B30" location="'4.1'!Print_Area" display="توزيع  زوار المدينة المنورة من الداخل حسب الشهر ونوع السكن للربع الأول لعام 2025" xr:uid="{9C4DA46B-4E5F-4E7D-AA39-1810BD3989EA}"/>
    <hyperlink ref="A31:B31" location="'4.2'!Print_Area" display="توزيع  زوار المدينة المنورة من الداخل حسب الشهر وتحمل التكاليف للربع الأول لعام 2025" xr:uid="{936E7F8D-9C7B-4D8E-B724-742ABD8D2287}"/>
    <hyperlink ref="A22:B22" location="'3.1'!Print_Area" display="إجمالي زوار المدينة المنورة من الداخل حسب الجنس والجنسية وفئات العمر للربع الأول لعام 2025" xr:uid="{1D65BEFD-2391-4D4A-A83E-ED38495CCBBE}"/>
    <hyperlink ref="A23:B23" location="'2.2'!Print_Area" display="توزيع زوار المدينة المنورة من الداخل حسب الشهر والمناطق الإدارية والجنس للربع الأول  لعام 2025" xr:uid="{EEDFBD97-6C11-49B9-B9D6-8F855FC5BCE4}"/>
    <hyperlink ref="A24:B24" location="'3.3'!Print_Area" display="توزيع  زوار المدينة المنورة السعوديين  من الداخل حسب الشهر والمناطق الإدارية والجنس للربع الأول لعام 2025 " xr:uid="{C3403CDC-E3C4-4892-BC0E-8012AA1B3BC2}"/>
    <hyperlink ref="A25:B25" location="'3.4'!Print_Area" display="توزيع  زوار المدينة المنورة غير السعوديين  من الداخل حسب الشهر والمناطق الإدارية والجنس للربع الأول لعام 2025  " xr:uid="{D8C23991-4B82-40B3-B30A-2C7D9E8E2B1C}"/>
    <hyperlink ref="A26:B26" location="'3.5'!Print_Area" display="زوار المدينة المنورة من الداخل حسب عدد مرات العمرة و الشهر والجنس للربع الأول لعام 2025 " xr:uid="{EEB48599-C7F3-4422-9922-C64C53CA2505}"/>
    <hyperlink ref="A27:B27" location="'3.6'!Print_Area" display="زوار المدينة المنورة السعوديين من الداخل حسب عدد مرات الزيارة و الشهر والجنس للربع الأول لعام 2025  " xr:uid="{0A06810A-63F3-40F8-A7AB-F6F2BA2C3129}"/>
    <hyperlink ref="A28:B28" location="'3.7'!Print_Area" display="زوار المدينة المنورة غير السعوديين من الداخل حسب عدد مرات الزيارة و الشهر والجنس للربع الأول  لعام 2025 " xr:uid="{C0939AB4-7068-45F2-BC50-A001B4129CAD}"/>
    <hyperlink ref="A32:XFD32" location="'30'!A1" display="توزيع زوار المدينة المنورة من الخارج حسب الجنس والشهر للربع الأول لعام 2025" xr:uid="{1F3B1D0A-D02B-46CF-AE2F-FCD7D9F71DD2}"/>
    <hyperlink ref="A33:XFD33" location="'31'!A1" display="توزيع  زوار المدينة المنورة من الخارج حسب الفئات العمرية للربع الأول لعام 2025" xr:uid="{A5205D17-C5A1-4D6F-A3E0-0C0FB5D7E7DD}"/>
    <hyperlink ref="A34:XFD34" location="'32'!A1" display="توزيع  زوار المدينة المنورة من الخارج حسب منافذ القدوم للربع الأول لعام 2025" xr:uid="{BFBA82C5-9670-44C8-9658-E11EA91D541E}"/>
    <hyperlink ref="A35:XFD35" location="'33'!A1" display="توزيع زوار المدينة المنورة من الخارج حسب نوع الزائر للربع الأول لعام 2025" xr:uid="{0F51554E-5378-481B-92E1-DA64F03F5465}"/>
    <hyperlink ref="A7:B7" location="'1.0'!A1" display="إجمالي معتمري الداخل والخارج حسب الجنس والجنسية للربع الأول لعام 2025" xr:uid="{642B4D98-9561-45D4-9387-F313C8384F5D}"/>
    <hyperlink ref="B7" location="'1.0'!A1" display="'1.0'!A1" xr:uid="{8227DBF7-2DEF-4D9D-B1D8-5018C6C10DE4}"/>
    <hyperlink ref="A8" location="'2'!Print_Area" display="توزيع  المعتمرين (من الداخل ) حسب الشهر والمناطق الإدارية والجنس للربع الاول  لعام 2024*" xr:uid="{C9ED9036-70A6-48F5-929B-8ED823445FC9}"/>
    <hyperlink ref="B8" location="'2'!Print_Area" display="'2'!Print_Area" xr:uid="{A43C91F8-59C2-4EEA-8740-C4697CA40996}"/>
    <hyperlink ref="A7" location="'1.0'!Print_Area" display="إجمالي معتمري الداخل والخارج حسب الجنس والجنسية للربع الأول لعام 2025" xr:uid="{A19FC671-2E97-4F6C-872E-C5DE72A90534}"/>
    <hyperlink ref="A8:B8" location="'1.1'!Print_Area" display="إجمالي المعتمرين من الداخل حسب الجنس والجنسية وفئات العمر للربع الأول لعام 2025" xr:uid="{E2FF6297-9F08-43CC-884B-5FBBD0A6D183}"/>
    <hyperlink ref="A9:B9" location="'1.2'!Print_Area" display="توزيع  المعتمرين من الداخل حسب الشهر والمناطق الإدارية والجنس للربع الأول  لعام 2025" xr:uid="{567442BC-2514-4545-9DAF-7158069B043D}"/>
    <hyperlink ref="A10:B10" location="'1.3'!Print_Area" display="توزيع  المعتمرين السعوديين  من الداخل حسب الشهر والمناطق الإدارية والجنس للربع الأول لعام 2025 " xr:uid="{A41692EF-5C55-4609-A769-99A5075FE857}"/>
    <hyperlink ref="A11:B11" location="'1.4'!Print_Area" display="توزيع  المعتمرين غير السعوديين  من الداخل حسب الشهر والمناطق الإدارية والجنس للربع الأول لعام 2025  " xr:uid="{8A7191F4-B68E-4340-AF8A-18979B4D51B2}"/>
    <hyperlink ref="A12:B12" location="'1.5'!Print_Area" display="المعتمرون من الداخل حسب عدد مرات العمرة و الشهر والجنس للربع الأول لعام 2025 " xr:uid="{28F43C22-89CA-43C6-BAC1-55C2EA212414}"/>
    <hyperlink ref="A13:B13" location="'1.6'!Print_Area" display="المعتمرون السعوديين من الداخل حسب عدد مرات العمرة و الشهر والجنس للربع الأول لعام 2025  " xr:uid="{261FFA89-32D5-4D2A-AD54-6AF0D4D5EC5D}"/>
    <hyperlink ref="A14:B14" location="'1.7'!Print_Area" display="المعتمرون غير السعوديين من الداخل حسب عدد مرات العمرة و الشهر والجنس للربع الأول  لعام 2025 " xr:uid="{EDB16BF3-7469-4C8F-8FA5-7AA9B64D1806}"/>
    <hyperlink ref="A32:B32" location="'4.3'!Print_Area" display="توزيع زوار المدينة المنورة من الخارج حسب الجنس والشهر للربع الأول لعام 2025" xr:uid="{8AA48B75-DF13-4CDF-89ED-4A4CCE99422D}"/>
    <hyperlink ref="A33:B33" location="'4.4'!Print_Area" display="توزيع  زوار المدينة المنورة من الخارج حسب الفئات العمرية للربع الأول لعام 2025" xr:uid="{4EBA6073-B52D-4ABD-B6D2-BC13E5A4CE5C}"/>
    <hyperlink ref="A34:B34" location="'4.5'!Print_Area" display="توزيع  زوار المدينة المنورة من الخارج حسب منافذ القدوم للربع الأول لعام 2025" xr:uid="{02C973BD-7495-4540-B723-67447F271B91}"/>
    <hyperlink ref="A35:B35" location="'4.6'!Print_Area" display="توزيع زوار المدينة المنورة من الخارج حسب نوع الزائر للربع الأول لعام 2025" xr:uid="{0FFA9011-5A47-4D6E-9F46-3B5AAB50A8E4}"/>
    <hyperlink ref="B9" location="'1.2'!A1" display="'1.2'!A1" xr:uid="{7BD9E2B7-B0B2-441A-8072-AC057627A964}"/>
    <hyperlink ref="B11" location="'1.4'!A1" display="'1.4'!A1" xr:uid="{EE61EE1A-4669-433A-8840-EF3D94FA9739}"/>
    <hyperlink ref="B13" location="'1.6'!A1" display="'1.6'!A1" xr:uid="{A2DC0E4D-B705-4CE4-A8A6-8B9AE9872093}"/>
    <hyperlink ref="B15" location="'1.8'!A1" display="'1.8'!A1" xr:uid="{CD0A1294-DFE3-4E16-A11B-5DCC7151E3BC}"/>
    <hyperlink ref="B16" location="'1.10'!A1" display="'1.10'!A1" xr:uid="{B0A5FEF5-74E2-4CCA-A838-2D97B17BF37F}"/>
    <hyperlink ref="B10" location="'1.1'!Print_Area" display="إجمالي المعتمرين من الداخل حسب الجنس والجنسية وفئات العمر للربع الأول لعام 2025" xr:uid="{4CC8D243-8C78-44A3-8A6B-F0E9CDDC61CE}"/>
    <hyperlink ref="B12" location="'1.1'!Print_Area" display="إجمالي المعتمرين من الداخل حسب الجنس والجنسية وفئات العمر للربع الأول لعام 2025" xr:uid="{D278D069-A7C3-49E4-BBE1-1F1604993B9B}"/>
    <hyperlink ref="B14" location="'1.1'!Print_Area" display="إجمالي المعتمرين من الداخل حسب الجنس والجنسية وفئات العمر للربع الأول لعام 2025" xr:uid="{DD49C9E4-84D5-415C-98F7-43A6B8922EEC}"/>
    <hyperlink ref="B23" location="'2.2'!A1" display="'2.2'!A1" xr:uid="{864E830E-7D1B-4D43-BC19-FF942C2B1EB7}"/>
    <hyperlink ref="B25" location="'2.4'!A1" display="'2.4'!A1" xr:uid="{C62FE391-EBA2-49C6-ADC1-A1EBC5852F5F}"/>
    <hyperlink ref="B27" location="'2.6'!A1" display="'2.6'!A1" xr:uid="{BF9FA31F-9232-4A20-AFD3-C8D3279CC1DA}"/>
    <hyperlink ref="B29" location="'2.8'!A1" display="'2.8'!A1" xr:uid="{98963291-7DB8-40DC-B886-8052740A0120}"/>
    <hyperlink ref="B31" location="'2.10'!A1" display="'2.10'!A1" xr:uid="{D440D09F-27F5-4FE6-ABBB-BC03F6AEE520}"/>
    <hyperlink ref="B24" location="'2.3'!A1" display="'2.3'!A1" xr:uid="{FCF41483-385F-49ED-9112-95C496D28D63}"/>
    <hyperlink ref="B26" location="'2.5'!A1" display="'2.5'!A1" xr:uid="{84F2C94A-306B-4342-8BE6-D038CF80B1E3}"/>
    <hyperlink ref="B28" location="'2.7'!A1" display="'2.7'!A1" xr:uid="{7BD64F0C-0D93-4FFE-B8B7-1B7F5580ACFB}"/>
    <hyperlink ref="B30" location="'2.9'!A1" display="'2.9'!A1" xr:uid="{E65AD992-30D9-4ED9-A1DC-D96B2A062C0F}"/>
    <hyperlink ref="B32" location="'2.11'!A1" display="'2.11'!A1" xr:uid="{52016EE5-368C-4FC6-9EEB-9323328C6BD4}"/>
    <hyperlink ref="B33" location="'2.12'!A1" display="'2.12'!A1" xr:uid="{D68AE222-EA71-48DB-B653-23F961028AB3}"/>
    <hyperlink ref="B35" location="'2.14'!A1" display="'2.14'!A1" xr:uid="{7DC3F102-949D-44A5-99F3-6D6BB1029363}"/>
    <hyperlink ref="B34" location="'2.13'!A1" display="'2.13'!A1" xr:uid="{685C1772-E9D8-48DC-9FF8-DC59F885A2D7}"/>
    <hyperlink ref="B19" location="'1.1'!Print_Area" display="إجمالي المعتمرين من الداخل حسب الجنس والجنسية وفئات العمر للربع الأول لعام 2025" xr:uid="{80E809BD-FCFD-4450-81AC-2E3A7EB91D7E}"/>
    <hyperlink ref="B18" location="'1.12'!A1" display="'1.12'!A1" xr:uid="{68BFEE5A-7048-41D6-BC6E-CF4957103BE9}"/>
    <hyperlink ref="A16" location="'1.10'!Print_Area" display="توزيع  المعتمرين من الداخل حسب الشهر وتحمل التكاليف للربع الأول لعام 2025" xr:uid="{67B90123-3F4D-4330-92DC-5771F3DFF9AA}"/>
    <hyperlink ref="A18" location="'1.12'!Print_Area" display=" التوزيع النسبي لمعتمري الخارج حسب الفئات العمرية للربع الأول لعام 2025" xr:uid="{F454A685-7C8E-4196-B941-D8117FE0558A}"/>
    <hyperlink ref="A19" location="'1.13'!Print_Area" display="التوزيع النسبي لمعتمري الخارج حسب منافذ القدوم للربع الأول لعام 2025" xr:uid="{A365F215-A5D5-4271-9E96-DB295F43BF3A}"/>
    <hyperlink ref="A21" location="'2.0'!Print_Area" display="إجمالي زوار المدينة المنورة من الداخل والخارج  حسب الجنس  للربع الأول لعام 2025" xr:uid="{E8C2917F-6F47-4FDF-900D-4F7377479172}"/>
    <hyperlink ref="A30" location="'2.9'!Print_Area" display="توزيع  زوار المدينة المنورة من الداخل حسب الشهر ونوع السكن للربع الأول لعام 2025" xr:uid="{C5454B8B-9E51-4668-A372-7BF756A84075}"/>
    <hyperlink ref="A31" location="'2.10'!Print_Area" display="توزيع  زوار المدينة المنورة من الداخل حسب الشهر وتحمل التكاليف للربع الأول لعام 2025" xr:uid="{F3876CF1-962E-4547-8C0E-2B2B1646B72B}"/>
    <hyperlink ref="A32" location="'2.11'!Print_Area" display="توزيع زوار المدينة المنورة من الخارج حسب الجنس والشهر للربع الأول لعام 2025" xr:uid="{7C3943E9-E017-460D-B279-1A5899CE4560}"/>
    <hyperlink ref="A33" location="'2.12'!Print_Area" display="توزيع  زوار المدينة المنورة من الخارج حسب الفئات العمرية للربع الأول لعام 2025" xr:uid="{6BCAD821-BB5D-40A9-8060-4440F3081934}"/>
    <hyperlink ref="A34" location="'2.13'!Print_Area" display="توزيع  زوار المدينة المنورة من الخارج حسب منافذ القدوم للربع الأول لعام 2025" xr:uid="{C92A167F-4C4C-4F22-95D4-A2551592C73D}"/>
    <hyperlink ref="A35" location="'2.14'!Print_Area" display="توزيع زوار المدينة المنورة من الخارج حسب نوع الزائر للربع الأول لعام 2025" xr:uid="{1952C2AD-A021-4C32-98AD-6FC255FA4968}"/>
    <hyperlink ref="B21" location="'2.0'!A1" display="'2.0'!A1" xr:uid="{1574554D-8EBC-4DD8-9000-CA8AFE3FCA99}"/>
    <hyperlink ref="A26:XFD26" location="'2.5'!A1" display="زوار المدينة المنورة من الداخل حسب عدد مرات العمرة و الشهر والجنس للربع الثاني لعام 2025 " xr:uid="{1D565F86-1507-464C-892E-DF7C5AC2A83B}"/>
    <hyperlink ref="A24:XFD24" location="'2.3'!Print_Area" display="توزيع  زوار المدينة المنورة السعوديين  من الداخل حسب الشهر والمناطق الإدارية والجنس للربع الثاني لعام 2025 " xr:uid="{C4990A72-CD41-4D74-8C21-F0E54186DDD7}"/>
    <hyperlink ref="A25:XFD25" location="'2.4'!Print_Area" display="توزيع  زوار المدينة المنورة غير السعوديين  من الداخل حسب الشهر والمناطق الإدارية والجنس للربع الثاني لعام 2025  " xr:uid="{66FEC42F-8724-4BAF-9B08-9896A390A2E4}"/>
    <hyperlink ref="A28:XFD28" location="'2.7'!Print_Area" display="زوار المدينة المنورة غير السعوديين من الداخل حسب عدد مرات الزيارة و الشهر والجنس للربع الثاني  لعام 2025 " xr:uid="{907AF9FB-430A-47AD-BC5E-327CD6450BE5}"/>
    <hyperlink ref="A27:XFD27" location="'2.6'!Print_Area" display="زوار المدينة المنورة السعوديين من الداخل حسب عدد مرات الزيارة و الشهر والجنس للربع الثاني لعام 2025  " xr:uid="{DA6C9244-7A73-4826-B380-6F057FA9E989}"/>
    <hyperlink ref="A22:XFD22" location="'2.1'!Print_Area" display="إجمالي زوار المدينة المنورة من الداخل حسب الجنس والجنسية وفئات العمر للربع الثاني لعام 2025" xr:uid="{28F854D0-EB33-4530-AB88-030008F4DF13}"/>
    <hyperlink ref="A16:XFD16" location="'1.9'!Print_Area" display="توزيع  المعتمرين من الداخل حسب الشهر وتحمل التكاليف للربع الثاني لعام 2025" xr:uid="{FE6F85A4-BB5C-44EC-829D-59FCAA1EFD02}"/>
    <hyperlink ref="A29" location="'2.8'!Print_Area" display="توزيع  زوار المدينة المنورة من الداخل حسب الشهر وانماط الزيارة وفق تكون المجموعة المرافقة  للربع الثاني لعام 2025" xr:uid="{FA66C6E0-D360-4D30-A04B-84E387B3F812}"/>
    <hyperlink ref="A15:XFD15" location="'1.8'!A1" display="توزيع  المعتمرين من الداخل حسب الشهر وأنماط أداء العمرة وفق تكوين المجموعة المرافقة للربع الثالث لعام 2025" xr:uid="{FF135EB1-603F-415E-9C95-EDF04AEFA1E3}"/>
    <hyperlink ref="A17:XFD17" location="'1.10'!A1" display="توزيع المعتمرين من الخارج حسب الجنس والشهر للربع الثالث من عام 2025" xr:uid="{DC1E03F2-889F-46C0-8537-E1CA972CD714}"/>
    <hyperlink ref="A18:XFD18" location="'1.11'!A1" display=" التوزيع النسبي لمعتمري الخارج حسب الفئات العمرية للربع الثالث من عام 2025" xr:uid="{FA6107B3-55DA-4B11-B542-A3CF91A5A4DD}"/>
    <hyperlink ref="A19:XFD19" location="'1.12'!A1" display="التوزيع النسبي لمعتمري الخارج حسب منافذ القدوم للربع الثالث من عام 2025" xr:uid="{1369709B-EABA-4D0D-8F18-E44B22E034D6}"/>
  </hyperlinks>
  <pageMargins left="0.7" right="0.7" top="0.75" bottom="0.75" header="0.3" footer="0.3"/>
  <pageSetup scale="6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E3DE-D714-495B-A970-9F461525DB6B}">
  <dimension ref="A1:S175"/>
  <sheetViews>
    <sheetView showGridLines="0" rightToLeft="1" tabSelected="1" view="pageBreakPreview" topLeftCell="A3" zoomScale="90" zoomScaleNormal="88" zoomScaleSheetLayoutView="90" zoomScalePageLayoutView="70" workbookViewId="0">
      <selection activeCell="F7" sqref="F7:F9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6"/>
      <c r="B1" s="26"/>
      <c r="C1" s="30"/>
      <c r="D1" s="30"/>
      <c r="E1" s="30"/>
    </row>
    <row r="2" spans="1:19" ht="27.4" customHeight="1">
      <c r="A2" s="26"/>
      <c r="B2" s="26"/>
      <c r="C2" s="11"/>
      <c r="D2" s="11"/>
      <c r="E2" s="31"/>
    </row>
    <row r="3" spans="1:19" ht="21" customHeight="1">
      <c r="A3" s="294" t="s">
        <v>117</v>
      </c>
      <c r="B3" s="295"/>
      <c r="C3" s="295"/>
      <c r="D3" s="295"/>
      <c r="E3" s="295"/>
    </row>
    <row r="4" spans="1:19" ht="21" customHeight="1">
      <c r="A4" s="296"/>
      <c r="B4" s="297"/>
      <c r="C4" s="297"/>
      <c r="D4" s="297"/>
      <c r="E4" s="297"/>
    </row>
    <row r="5" spans="1:19" s="7" customFormat="1" ht="21" customHeight="1">
      <c r="A5" s="288" t="s">
        <v>87</v>
      </c>
      <c r="B5" s="289"/>
      <c r="C5" s="28"/>
      <c r="D5" s="28"/>
      <c r="E5" s="28"/>
    </row>
    <row r="6" spans="1:19" s="8" customFormat="1" ht="31.9" customHeight="1">
      <c r="A6" s="80" t="s">
        <v>45</v>
      </c>
      <c r="B6" s="80" t="s">
        <v>149</v>
      </c>
      <c r="C6" s="80" t="s">
        <v>150</v>
      </c>
      <c r="D6" s="80" t="s">
        <v>151</v>
      </c>
      <c r="E6" s="163" t="s">
        <v>18</v>
      </c>
      <c r="F6" s="32"/>
    </row>
    <row r="7" spans="1:19" s="10" customFormat="1" ht="21" customHeight="1">
      <c r="A7" s="81" t="s">
        <v>46</v>
      </c>
      <c r="B7" s="82">
        <v>423450</v>
      </c>
      <c r="C7" s="82">
        <v>377598</v>
      </c>
      <c r="D7" s="82">
        <v>375386</v>
      </c>
      <c r="E7" s="82">
        <v>1176434</v>
      </c>
      <c r="F7" s="46"/>
      <c r="G7" s="72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s="10" customFormat="1" ht="21" customHeight="1">
      <c r="A8" s="81" t="s">
        <v>38</v>
      </c>
      <c r="B8" s="83">
        <v>120512</v>
      </c>
      <c r="C8" s="83">
        <v>151667</v>
      </c>
      <c r="D8" s="83">
        <v>115695</v>
      </c>
      <c r="E8" s="83">
        <v>387874</v>
      </c>
      <c r="F8" s="46"/>
      <c r="G8" s="72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</row>
    <row r="9" spans="1:19" s="10" customFormat="1" ht="21" customHeight="1">
      <c r="A9" s="81" t="s">
        <v>37</v>
      </c>
      <c r="B9" s="82">
        <v>1371592</v>
      </c>
      <c r="C9" s="82">
        <v>1530573</v>
      </c>
      <c r="D9" s="82">
        <v>1123328</v>
      </c>
      <c r="E9" s="82">
        <v>4025493</v>
      </c>
      <c r="F9" s="46"/>
      <c r="G9" s="72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1:19" s="10" customFormat="1" ht="21" customHeight="1">
      <c r="A10" s="81" t="s">
        <v>18</v>
      </c>
      <c r="B10" s="84">
        <v>1915554</v>
      </c>
      <c r="C10" s="84">
        <v>2059838</v>
      </c>
      <c r="D10" s="84">
        <v>1614409</v>
      </c>
      <c r="E10" s="84">
        <v>5589801</v>
      </c>
      <c r="F10" s="183"/>
      <c r="G10" s="72"/>
    </row>
    <row r="11" spans="1:19" s="36" customFormat="1" ht="21" customHeight="1">
      <c r="A11" s="292" t="s">
        <v>55</v>
      </c>
      <c r="B11" s="293"/>
      <c r="C11" s="293"/>
      <c r="D11" s="47"/>
      <c r="E11" s="205" t="s">
        <v>17</v>
      </c>
      <c r="F11" s="35"/>
      <c r="G11" s="69"/>
    </row>
    <row r="12" spans="1:19" ht="21" customHeight="1"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</row>
    <row r="13" spans="1:19" ht="21" customHeight="1">
      <c r="B13" s="70"/>
      <c r="C13" s="70"/>
      <c r="D13" s="70"/>
      <c r="E13" s="70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</row>
    <row r="14" spans="1:19" ht="21" customHeight="1">
      <c r="B14" s="70"/>
      <c r="C14" s="70"/>
      <c r="D14" s="70"/>
      <c r="E14" s="70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</row>
    <row r="15" spans="1:19" ht="21" customHeight="1">
      <c r="B15" s="70"/>
      <c r="C15" s="70"/>
      <c r="D15" s="70"/>
      <c r="E15" s="70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</row>
    <row r="16" spans="1:19" ht="21" customHeight="1">
      <c r="B16" s="70"/>
      <c r="C16" s="70"/>
      <c r="D16" s="70"/>
      <c r="E16" s="70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</row>
    <row r="17" spans="2:19" ht="21" customHeight="1">
      <c r="B17" s="70"/>
      <c r="C17" s="70"/>
      <c r="D17" s="70"/>
      <c r="E17" s="70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</row>
    <row r="18" spans="2:19" ht="21" customHeight="1">
      <c r="B18" s="70"/>
      <c r="C18" s="70"/>
      <c r="D18" s="70"/>
      <c r="E18" s="70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</row>
    <row r="19" spans="2:19" ht="21" customHeight="1">
      <c r="B19" s="70"/>
      <c r="C19" s="70"/>
      <c r="D19" s="70"/>
      <c r="E19" s="70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</row>
    <row r="20" spans="2:19" ht="21" customHeight="1">
      <c r="B20" s="70"/>
      <c r="C20" s="70"/>
      <c r="D20" s="70"/>
      <c r="E20" s="70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  <row r="21" spans="2:19" ht="21" customHeight="1">
      <c r="B21" s="70"/>
      <c r="C21" s="70"/>
      <c r="D21" s="70"/>
      <c r="E21" s="70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</row>
    <row r="22" spans="2:19" ht="21" customHeight="1">
      <c r="B22" s="70"/>
      <c r="C22" s="70"/>
      <c r="D22" s="70"/>
      <c r="E22" s="70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</row>
    <row r="23" spans="2:19" ht="21" customHeight="1">
      <c r="B23" s="70"/>
      <c r="C23" s="70"/>
      <c r="D23" s="70"/>
      <c r="E23" s="70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2:19" ht="21" customHeight="1">
      <c r="B24" s="70"/>
      <c r="C24" s="70"/>
      <c r="D24" s="70"/>
      <c r="E24" s="70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  <row r="25" spans="2:19" ht="21" customHeight="1">
      <c r="B25" s="70"/>
      <c r="C25" s="70"/>
      <c r="D25" s="70"/>
      <c r="E25" s="70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  <row r="26" spans="2:19" ht="21" customHeight="1">
      <c r="B26" s="70"/>
      <c r="C26" s="70"/>
      <c r="D26" s="70"/>
      <c r="E26" s="70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  <row r="27" spans="2:19" ht="21" customHeight="1"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2:19" ht="21" customHeight="1"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2:19" ht="21" customHeight="1"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2:19" ht="21" customHeight="1"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2:19" ht="21" customHeight="1"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2:19" ht="21" customHeight="1"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8:19" ht="21" customHeight="1"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8:19" ht="21" customHeight="1"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  <row r="35" spans="8:19" ht="21" customHeight="1"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8:19" ht="21" customHeight="1"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  <row r="37" spans="8:19" ht="21" customHeight="1"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</row>
    <row r="38" spans="8:19" ht="21" customHeight="1"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  <row r="39" spans="8:19" ht="21" customHeight="1"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8:19" ht="21" customHeight="1"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  <row r="41" spans="8:19" ht="21" customHeight="1"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8:19" ht="21" customHeight="1"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  <row r="43" spans="8:19" ht="21" customHeight="1"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8:19" ht="21" customHeight="1"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  <row r="45" spans="8:19" ht="21" customHeight="1"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8:19" ht="21" customHeight="1"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8:19" ht="21" customHeight="1"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8:19" ht="21" customHeight="1"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8:19" ht="21" customHeight="1"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8:19" ht="21" customHeight="1"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8:19" ht="21" customHeight="1"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8:19" ht="21" customHeight="1"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8:19" ht="21" customHeight="1"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  <row r="54" spans="8:19" ht="21" customHeight="1"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8:19" ht="21" customHeight="1"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8:19" ht="21" customHeight="1"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8:19" ht="21" customHeight="1"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  <row r="58" spans="8:19" ht="21" customHeight="1"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8:19" ht="21" customHeight="1"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  <row r="60" spans="8:19" ht="21" customHeight="1"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8:19" ht="21" customHeight="1"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  <row r="62" spans="8:19" ht="21" customHeight="1"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8:19" ht="21" customHeight="1"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  <row r="64" spans="8:19" ht="21" customHeight="1"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8:19" ht="21" customHeight="1"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  <row r="66" spans="8:19" ht="21" customHeight="1"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  <row r="67" spans="8:19" ht="21" customHeight="1"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</row>
    <row r="68" spans="8:19" ht="21" customHeight="1"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  <row r="69" spans="8:19" ht="21" customHeight="1"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</row>
    <row r="70" spans="8:19" ht="21" customHeight="1"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</row>
    <row r="71" spans="8:19" ht="21" customHeight="1"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</row>
    <row r="72" spans="8:19" ht="21" customHeight="1"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</row>
    <row r="73" spans="8:19" ht="21" customHeight="1"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</row>
    <row r="74" spans="8:19" ht="21" customHeight="1"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  <row r="75" spans="8:19" ht="21" customHeight="1"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</row>
    <row r="76" spans="8:19" ht="21" customHeight="1"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</row>
    <row r="77" spans="8:19" ht="21" customHeight="1"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</row>
    <row r="78" spans="8:19" ht="21" customHeight="1"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  <row r="79" spans="8:19" ht="21" customHeight="1"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</row>
    <row r="80" spans="8:19" ht="21" customHeight="1"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  <row r="81" spans="8:19" ht="21" customHeight="1"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</row>
    <row r="82" spans="8:19" ht="21" customHeight="1"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</row>
    <row r="83" spans="8:19" ht="21" customHeight="1"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</row>
    <row r="84" spans="8:19" ht="21" customHeight="1"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  <row r="85" spans="8:19" ht="21" customHeight="1"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</row>
    <row r="86" spans="8:19" ht="21" customHeight="1"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8:19" ht="21" customHeight="1"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</row>
    <row r="88" spans="8:19" ht="21" customHeight="1"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</row>
    <row r="89" spans="8:19" ht="21" customHeight="1"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</row>
    <row r="90" spans="8:19" ht="21" customHeight="1"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</row>
    <row r="91" spans="8:19" ht="21" customHeight="1"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</row>
    <row r="92" spans="8:19" ht="21" customHeight="1"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  <row r="93" spans="8:19" ht="21" customHeight="1"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</row>
    <row r="94" spans="8:19" ht="21" customHeight="1"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  <row r="95" spans="8:19" ht="21" customHeight="1"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</row>
    <row r="96" spans="8:19" ht="21" customHeight="1"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8:19" ht="21" customHeight="1"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</row>
    <row r="98" spans="8:19" ht="21" customHeight="1"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  <row r="99" spans="8:19" ht="21" customHeight="1"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</row>
    <row r="100" spans="8:19" ht="21" customHeight="1"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</row>
    <row r="101" spans="8:19" ht="21" customHeight="1"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</row>
    <row r="102" spans="8:19" ht="21" customHeight="1"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</row>
    <row r="103" spans="8:19" ht="21" customHeight="1"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</row>
    <row r="104" spans="8:19" ht="21" customHeight="1"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</row>
    <row r="105" spans="8:19" ht="21" customHeight="1"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</row>
    <row r="106" spans="8:19" ht="21" customHeight="1"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</row>
    <row r="107" spans="8:19" ht="21" customHeight="1"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</row>
    <row r="108" spans="8:19" ht="21" customHeight="1"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</row>
    <row r="109" spans="8:19" ht="21" customHeight="1"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</row>
    <row r="110" spans="8:19" ht="21" customHeight="1"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</row>
    <row r="111" spans="8:19" ht="21" customHeight="1"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</row>
    <row r="112" spans="8:19" ht="21" customHeight="1"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</row>
    <row r="113" spans="8:19" ht="21" customHeight="1"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</row>
    <row r="114" spans="8:19" ht="21" customHeight="1"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</row>
    <row r="115" spans="8:19" ht="21" customHeight="1"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</row>
    <row r="116" spans="8:19" ht="21" customHeight="1"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</row>
    <row r="117" spans="8:19" ht="21" customHeight="1"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</row>
    <row r="118" spans="8:19" ht="21" customHeight="1"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</row>
    <row r="119" spans="8:19" ht="21" customHeight="1"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</row>
    <row r="120" spans="8:19" ht="21" customHeight="1"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</row>
    <row r="121" spans="8:19" ht="21" customHeight="1"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</row>
    <row r="122" spans="8:19" ht="21" customHeight="1"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</row>
    <row r="123" spans="8:19" ht="21" customHeight="1"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</row>
    <row r="124" spans="8:19" ht="21" customHeight="1"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</row>
    <row r="125" spans="8:19" ht="21" customHeight="1"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</row>
    <row r="126" spans="8:19" ht="21" customHeight="1"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</row>
    <row r="127" spans="8:19" ht="21" customHeight="1"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</row>
    <row r="128" spans="8:19" ht="21" customHeight="1"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</row>
    <row r="129" spans="8:19" ht="21" customHeight="1"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</row>
    <row r="130" spans="8:19" ht="21" customHeight="1"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</row>
    <row r="131" spans="8:19" ht="21" customHeight="1"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</row>
    <row r="132" spans="8:19" ht="21" customHeight="1"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  <row r="133" spans="8:19" ht="21" customHeight="1"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</row>
    <row r="134" spans="8:19" ht="21" customHeight="1"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</row>
    <row r="135" spans="8:19" ht="21" customHeight="1"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</row>
    <row r="136" spans="8:19" ht="21" customHeight="1"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</row>
    <row r="137" spans="8:19" ht="21" customHeight="1"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</row>
    <row r="138" spans="8:19" ht="21" customHeight="1"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  <row r="139" spans="8:19" ht="21" customHeight="1"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</row>
    <row r="140" spans="8:19" ht="21" customHeight="1"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</row>
    <row r="141" spans="8:19" ht="21" customHeight="1"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</row>
    <row r="142" spans="8:19" ht="21" customHeight="1"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</row>
    <row r="143" spans="8:19" ht="21" customHeight="1"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</row>
    <row r="144" spans="8:19" ht="21" customHeight="1"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</row>
    <row r="145" spans="8:19" ht="21" customHeight="1"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</row>
    <row r="146" spans="8:19" ht="21" customHeight="1"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</row>
    <row r="147" spans="8:19" ht="21" customHeight="1"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</row>
    <row r="148" spans="8:19" ht="21" customHeight="1"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</row>
    <row r="149" spans="8:19" ht="21" customHeight="1"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</row>
    <row r="150" spans="8:19" ht="21" customHeight="1"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</row>
    <row r="151" spans="8:19" ht="21" customHeight="1"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</row>
    <row r="152" spans="8:19" ht="21" customHeight="1"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</row>
    <row r="153" spans="8:19" ht="21" customHeight="1"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</row>
    <row r="154" spans="8:19" ht="21" customHeight="1"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</row>
    <row r="155" spans="8:19" ht="21" customHeight="1"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</row>
    <row r="156" spans="8:19" ht="21" customHeight="1"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</row>
    <row r="157" spans="8:19" ht="21" customHeight="1"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</row>
    <row r="158" spans="8:19" ht="21" customHeight="1"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</row>
    <row r="159" spans="8:19" ht="21" customHeight="1"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</row>
    <row r="160" spans="8:19" ht="21" customHeight="1"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</row>
    <row r="161" spans="8:19" ht="21" customHeight="1"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</row>
    <row r="162" spans="8:19" ht="21" customHeight="1"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</row>
    <row r="163" spans="8:19" ht="21" customHeight="1"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</row>
    <row r="164" spans="8:19" ht="21" customHeight="1"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</row>
    <row r="165" spans="8:19" ht="21" customHeight="1"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</row>
    <row r="166" spans="8:19" ht="21" customHeight="1"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</row>
    <row r="167" spans="8:19" ht="21" customHeight="1"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</row>
    <row r="168" spans="8:19" ht="21" customHeight="1"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</row>
    <row r="169" spans="8:19" ht="21" customHeight="1"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</row>
    <row r="170" spans="8:19" ht="21" customHeight="1"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</row>
    <row r="171" spans="8:19" ht="21" customHeight="1"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</row>
    <row r="172" spans="8:19" ht="21" customHeight="1"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</row>
    <row r="173" spans="8:19" ht="21" customHeight="1"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</row>
    <row r="174" spans="8:19" ht="21" customHeight="1"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</row>
    <row r="175" spans="8:19" ht="21" customHeight="1"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</row>
  </sheetData>
  <mergeCells count="3">
    <mergeCell ref="A5:B5"/>
    <mergeCell ref="A11:C11"/>
    <mergeCell ref="A3:E4"/>
  </mergeCells>
  <hyperlinks>
    <hyperlink ref="E11" location="' الفهرس'!A1" display="عودة للفهرس" xr:uid="{BD783D8B-553E-40CC-BDA3-AB80861C7CF3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9249A-9453-45A9-8784-146FBFF25A04}">
  <dimension ref="A1:S180"/>
  <sheetViews>
    <sheetView showGridLines="0" rightToLeft="1" view="pageBreakPreview" zoomScale="90" zoomScaleNormal="88" zoomScaleSheetLayoutView="90" zoomScalePageLayoutView="70" workbookViewId="0">
      <selection activeCell="B17" sqref="B17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6"/>
      <c r="B1" s="26"/>
      <c r="C1" s="30"/>
      <c r="D1" s="30"/>
      <c r="E1" s="30"/>
    </row>
    <row r="2" spans="1:19" ht="24" customHeight="1">
      <c r="A2" s="26"/>
      <c r="B2" s="26"/>
      <c r="C2" s="11"/>
      <c r="D2" s="11"/>
      <c r="E2" s="31"/>
    </row>
    <row r="3" spans="1:19" ht="21" customHeight="1">
      <c r="A3" s="294" t="s">
        <v>118</v>
      </c>
      <c r="B3" s="295"/>
      <c r="C3" s="295"/>
      <c r="D3" s="295"/>
      <c r="E3" s="295"/>
    </row>
    <row r="4" spans="1:19" ht="21" customHeight="1">
      <c r="A4" s="296"/>
      <c r="B4" s="297"/>
      <c r="C4" s="297"/>
      <c r="D4" s="297"/>
      <c r="E4" s="297"/>
    </row>
    <row r="5" spans="1:19" s="7" customFormat="1" ht="21" customHeight="1">
      <c r="A5" s="288" t="s">
        <v>88</v>
      </c>
      <c r="B5" s="289"/>
      <c r="C5" s="28"/>
      <c r="D5" s="28"/>
      <c r="E5" s="28"/>
    </row>
    <row r="6" spans="1:19" s="8" customFormat="1" ht="36.4" customHeight="1">
      <c r="A6" s="80" t="s">
        <v>36</v>
      </c>
      <c r="B6" s="80" t="s">
        <v>149</v>
      </c>
      <c r="C6" s="80" t="s">
        <v>150</v>
      </c>
      <c r="D6" s="80" t="s">
        <v>151</v>
      </c>
      <c r="E6" s="163" t="s">
        <v>18</v>
      </c>
      <c r="F6" s="32"/>
    </row>
    <row r="7" spans="1:19" s="10" customFormat="1" ht="21" customHeight="1">
      <c r="A7" s="90" t="s">
        <v>48</v>
      </c>
      <c r="B7" s="82">
        <v>1865610</v>
      </c>
      <c r="C7" s="82">
        <v>1942889</v>
      </c>
      <c r="D7" s="82">
        <v>1572326</v>
      </c>
      <c r="E7" s="82">
        <v>5380825</v>
      </c>
      <c r="F7" s="183"/>
      <c r="G7" s="183"/>
      <c r="H7" s="183"/>
      <c r="I7" s="18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s="10" customFormat="1" ht="21" customHeight="1">
      <c r="A8" s="81" t="s">
        <v>28</v>
      </c>
      <c r="B8" s="83">
        <v>44481</v>
      </c>
      <c r="C8" s="83">
        <v>113336</v>
      </c>
      <c r="D8" s="83">
        <v>40968</v>
      </c>
      <c r="E8" s="83">
        <v>198785</v>
      </c>
      <c r="F8" s="183"/>
      <c r="G8" s="183"/>
      <c r="H8" s="183"/>
      <c r="I8" s="183"/>
      <c r="J8" s="43"/>
      <c r="K8" s="43"/>
      <c r="L8" s="43"/>
      <c r="M8" s="43"/>
      <c r="N8" s="43"/>
      <c r="O8" s="43"/>
      <c r="P8" s="43"/>
      <c r="Q8" s="43"/>
      <c r="R8" s="43"/>
      <c r="S8" s="43"/>
    </row>
    <row r="9" spans="1:19" s="10" customFormat="1" ht="21" customHeight="1">
      <c r="A9" s="81" t="s">
        <v>29</v>
      </c>
      <c r="B9" s="82">
        <v>3328</v>
      </c>
      <c r="C9" s="82">
        <v>1991</v>
      </c>
      <c r="D9" s="82">
        <v>1115</v>
      </c>
      <c r="E9" s="82">
        <v>6434</v>
      </c>
      <c r="F9" s="183"/>
      <c r="G9" s="183"/>
      <c r="H9" s="183"/>
      <c r="I9" s="183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1:19" s="10" customFormat="1" ht="21" customHeight="1">
      <c r="A10" s="81" t="s">
        <v>30</v>
      </c>
      <c r="B10" s="83">
        <v>2135</v>
      </c>
      <c r="C10" s="83">
        <v>1622</v>
      </c>
      <c r="D10" s="254">
        <v>0</v>
      </c>
      <c r="E10" s="83">
        <v>3757</v>
      </c>
      <c r="F10" s="183"/>
      <c r="G10" s="183"/>
      <c r="H10" s="183"/>
      <c r="I10" s="183"/>
      <c r="J10" s="43"/>
      <c r="K10" s="43"/>
      <c r="L10" s="43"/>
      <c r="M10" s="43"/>
      <c r="N10" s="43"/>
      <c r="O10" s="43"/>
      <c r="P10" s="43"/>
      <c r="Q10" s="43"/>
      <c r="R10" s="43"/>
      <c r="S10" s="43"/>
    </row>
    <row r="11" spans="1:19" s="10" customFormat="1" ht="21" customHeight="1">
      <c r="A11" s="81" t="s">
        <v>18</v>
      </c>
      <c r="B11" s="84">
        <v>1915554</v>
      </c>
      <c r="C11" s="84">
        <v>2059838</v>
      </c>
      <c r="D11" s="84">
        <v>1614409</v>
      </c>
      <c r="E11" s="84">
        <v>5589801</v>
      </c>
      <c r="F11" s="183"/>
      <c r="G11" s="183"/>
      <c r="H11" s="183"/>
      <c r="I11" s="183"/>
    </row>
    <row r="12" spans="1:19" s="36" customFormat="1" ht="21" customHeight="1">
      <c r="A12" s="292" t="s">
        <v>55</v>
      </c>
      <c r="B12" s="293"/>
      <c r="C12" s="293"/>
      <c r="D12" s="315"/>
      <c r="E12" s="205" t="s">
        <v>17</v>
      </c>
      <c r="F12" s="35"/>
      <c r="G12" s="69"/>
    </row>
    <row r="13" spans="1:19" ht="21" customHeight="1"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</row>
    <row r="14" spans="1:19" ht="21" customHeight="1"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</row>
    <row r="15" spans="1:19" ht="21" customHeight="1">
      <c r="B15" s="70"/>
      <c r="C15" s="70"/>
      <c r="D15" s="70"/>
      <c r="E15" s="70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</row>
    <row r="16" spans="1:19" ht="21" customHeight="1">
      <c r="B16" s="70"/>
      <c r="C16" s="70"/>
      <c r="D16" s="70"/>
      <c r="E16" s="70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</row>
    <row r="17" spans="2:19" ht="21" customHeight="1">
      <c r="B17" s="70"/>
      <c r="C17" s="70"/>
      <c r="D17" s="70"/>
      <c r="E17" s="70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</row>
    <row r="18" spans="2:19" ht="21" customHeight="1">
      <c r="B18" s="70"/>
      <c r="C18" s="70"/>
      <c r="D18" s="70"/>
      <c r="E18" s="70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</row>
    <row r="19" spans="2:19" ht="21" customHeight="1">
      <c r="B19" s="70"/>
      <c r="C19" s="70"/>
      <c r="D19" s="70"/>
      <c r="E19" s="70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</row>
    <row r="20" spans="2:19" ht="21" customHeight="1">
      <c r="B20" s="70"/>
      <c r="C20" s="70"/>
      <c r="D20" s="70"/>
      <c r="E20" s="70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  <row r="21" spans="2:19" ht="21" customHeight="1">
      <c r="B21" s="70"/>
      <c r="C21" s="70"/>
      <c r="D21" s="70"/>
      <c r="E21" s="70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</row>
    <row r="22" spans="2:19" ht="21" customHeight="1">
      <c r="B22" s="70"/>
      <c r="C22" s="70"/>
      <c r="D22" s="70"/>
      <c r="E22" s="70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</row>
    <row r="23" spans="2:19" ht="21" customHeight="1">
      <c r="B23" s="70"/>
      <c r="C23" s="70"/>
      <c r="D23" s="70"/>
      <c r="E23" s="70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2:19" ht="21" customHeight="1">
      <c r="B24" s="70"/>
      <c r="C24" s="70"/>
      <c r="D24" s="70"/>
      <c r="E24" s="70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  <row r="25" spans="2:19" ht="21" customHeight="1">
      <c r="B25" s="70"/>
      <c r="C25" s="70"/>
      <c r="D25" s="70"/>
      <c r="E25" s="70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  <row r="26" spans="2:19" ht="21" customHeight="1">
      <c r="B26" s="70"/>
      <c r="C26" s="70"/>
      <c r="D26" s="70"/>
      <c r="E26" s="70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  <row r="27" spans="2:19" ht="21" customHeight="1">
      <c r="B27" s="70"/>
      <c r="C27" s="70"/>
      <c r="D27" s="70"/>
      <c r="E27" s="70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2:19" ht="21" customHeight="1">
      <c r="B28" s="70"/>
      <c r="C28" s="70"/>
      <c r="D28" s="70"/>
      <c r="E28" s="70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2:19" ht="21" customHeight="1">
      <c r="B29" s="70"/>
      <c r="C29" s="70"/>
      <c r="D29" s="70"/>
      <c r="E29" s="70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2:19" ht="21" customHeight="1">
      <c r="B30" s="70"/>
      <c r="C30" s="70"/>
      <c r="D30" s="70"/>
      <c r="E30" s="70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2:19" ht="21" customHeight="1">
      <c r="B31" s="70">
        <f t="shared" ref="B31:E31" si="0">ROUND(B13,0)</f>
        <v>0</v>
      </c>
      <c r="C31" s="70">
        <f t="shared" si="0"/>
        <v>0</v>
      </c>
      <c r="D31" s="70">
        <f t="shared" si="0"/>
        <v>0</v>
      </c>
      <c r="E31" s="70">
        <f t="shared" si="0"/>
        <v>0</v>
      </c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2:19" ht="21" customHeight="1"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8:19" ht="21" customHeight="1"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8:19" ht="21" customHeight="1"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  <row r="35" spans="8:19" ht="21" customHeight="1"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8:19" ht="21" customHeight="1"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  <row r="37" spans="8:19" ht="21" customHeight="1"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</row>
    <row r="38" spans="8:19" ht="21" customHeight="1"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  <row r="39" spans="8:19" ht="21" customHeight="1"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8:19" ht="21" customHeight="1"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  <row r="41" spans="8:19" ht="21" customHeight="1"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8:19" ht="21" customHeight="1"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  <row r="43" spans="8:19" ht="21" customHeight="1"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8:19" ht="21" customHeight="1"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  <row r="45" spans="8:19" ht="21" customHeight="1"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8:19" ht="21" customHeight="1"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8:19" ht="21" customHeight="1"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8:19" ht="21" customHeight="1"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8:19" ht="21" customHeight="1"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8:19" ht="21" customHeight="1"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8:19" ht="21" customHeight="1"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8:19" ht="21" customHeight="1"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8:19" ht="21" customHeight="1"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  <row r="54" spans="8:19" ht="21" customHeight="1"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8:19" ht="21" customHeight="1"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8:19" ht="21" customHeight="1"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8:19" ht="21" customHeight="1"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  <row r="58" spans="8:19" ht="21" customHeight="1"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8:19" ht="21" customHeight="1"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  <row r="60" spans="8:19" ht="21" customHeight="1"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8:19" ht="21" customHeight="1"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  <row r="62" spans="8:19" ht="21" customHeight="1"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8:19" ht="21" customHeight="1"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  <row r="64" spans="8:19" ht="21" customHeight="1"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8:19" ht="21" customHeight="1"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  <row r="66" spans="8:19" ht="21" customHeight="1"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  <row r="67" spans="8:19" ht="21" customHeight="1"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</row>
    <row r="68" spans="8:19" ht="21" customHeight="1"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  <row r="69" spans="8:19" ht="21" customHeight="1"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</row>
    <row r="70" spans="8:19" ht="21" customHeight="1"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</row>
    <row r="71" spans="8:19" ht="21" customHeight="1"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</row>
    <row r="72" spans="8:19" ht="21" customHeight="1"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</row>
    <row r="73" spans="8:19" ht="21" customHeight="1"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</row>
    <row r="74" spans="8:19" ht="21" customHeight="1"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  <row r="75" spans="8:19" ht="21" customHeight="1"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</row>
    <row r="76" spans="8:19" ht="21" customHeight="1"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</row>
    <row r="77" spans="8:19" ht="21" customHeight="1"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</row>
    <row r="78" spans="8:19" ht="21" customHeight="1"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  <row r="79" spans="8:19" ht="21" customHeight="1"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</row>
    <row r="80" spans="8:19" ht="21" customHeight="1"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  <row r="81" spans="8:19" ht="21" customHeight="1"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</row>
    <row r="82" spans="8:19" ht="21" customHeight="1"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</row>
    <row r="83" spans="8:19" ht="21" customHeight="1"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</row>
    <row r="84" spans="8:19" ht="21" customHeight="1"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  <row r="85" spans="8:19" ht="21" customHeight="1"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</row>
    <row r="86" spans="8:19" ht="21" customHeight="1"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8:19" ht="21" customHeight="1"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</row>
    <row r="88" spans="8:19" ht="21" customHeight="1"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</row>
    <row r="89" spans="8:19" ht="21" customHeight="1"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</row>
    <row r="90" spans="8:19" ht="21" customHeight="1"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</row>
    <row r="91" spans="8:19" ht="21" customHeight="1"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</row>
    <row r="92" spans="8:19" ht="21" customHeight="1"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  <row r="93" spans="8:19" ht="21" customHeight="1"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</row>
    <row r="94" spans="8:19" ht="21" customHeight="1"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  <row r="95" spans="8:19" ht="21" customHeight="1"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</row>
    <row r="96" spans="8:19" ht="21" customHeight="1"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8:19" ht="21" customHeight="1"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</row>
    <row r="98" spans="8:19" ht="21" customHeight="1"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  <row r="99" spans="8:19" ht="21" customHeight="1"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</row>
    <row r="100" spans="8:19" ht="21" customHeight="1"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</row>
    <row r="101" spans="8:19" ht="21" customHeight="1"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</row>
    <row r="102" spans="8:19" ht="21" customHeight="1"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</row>
    <row r="103" spans="8:19" ht="21" customHeight="1"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</row>
    <row r="104" spans="8:19" ht="21" customHeight="1"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</row>
    <row r="105" spans="8:19" ht="21" customHeight="1"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</row>
    <row r="106" spans="8:19" ht="21" customHeight="1"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</row>
    <row r="107" spans="8:19" ht="21" customHeight="1"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</row>
    <row r="108" spans="8:19" ht="21" customHeight="1"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</row>
    <row r="109" spans="8:19" ht="21" customHeight="1"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</row>
    <row r="110" spans="8:19" ht="21" customHeight="1"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</row>
    <row r="111" spans="8:19" ht="21" customHeight="1"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</row>
    <row r="112" spans="8:19" ht="21" customHeight="1"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</row>
    <row r="113" spans="8:19" ht="21" customHeight="1"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</row>
    <row r="114" spans="8:19" ht="21" customHeight="1"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</row>
    <row r="115" spans="8:19" ht="21" customHeight="1"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</row>
    <row r="116" spans="8:19" ht="21" customHeight="1"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</row>
    <row r="117" spans="8:19" ht="21" customHeight="1"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</row>
    <row r="118" spans="8:19" ht="21" customHeight="1"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</row>
    <row r="119" spans="8:19" ht="21" customHeight="1"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</row>
    <row r="120" spans="8:19" ht="21" customHeight="1"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</row>
    <row r="121" spans="8:19" ht="21" customHeight="1"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</row>
    <row r="122" spans="8:19" ht="21" customHeight="1"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</row>
    <row r="123" spans="8:19" ht="21" customHeight="1"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</row>
    <row r="124" spans="8:19" ht="21" customHeight="1"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</row>
    <row r="125" spans="8:19" ht="21" customHeight="1"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</row>
    <row r="126" spans="8:19" ht="21" customHeight="1"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</row>
    <row r="127" spans="8:19" ht="21" customHeight="1"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</row>
    <row r="128" spans="8:19" ht="21" customHeight="1"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</row>
    <row r="129" spans="8:19" ht="21" customHeight="1"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</row>
    <row r="130" spans="8:19" ht="21" customHeight="1"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</row>
    <row r="131" spans="8:19" ht="21" customHeight="1"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</row>
    <row r="132" spans="8:19" ht="21" customHeight="1"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  <row r="133" spans="8:19" ht="21" customHeight="1"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</row>
    <row r="134" spans="8:19" ht="21" customHeight="1"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</row>
    <row r="135" spans="8:19" ht="21" customHeight="1"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</row>
    <row r="136" spans="8:19" ht="21" customHeight="1"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</row>
    <row r="137" spans="8:19" ht="21" customHeight="1"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</row>
    <row r="138" spans="8:19" ht="21" customHeight="1"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  <row r="139" spans="8:19" ht="21" customHeight="1"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</row>
    <row r="140" spans="8:19" ht="21" customHeight="1"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</row>
    <row r="141" spans="8:19" ht="21" customHeight="1"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</row>
    <row r="142" spans="8:19" ht="21" customHeight="1"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</row>
    <row r="143" spans="8:19" ht="21" customHeight="1"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</row>
    <row r="144" spans="8:19" ht="21" customHeight="1"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</row>
    <row r="145" spans="8:19" ht="21" customHeight="1"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</row>
    <row r="146" spans="8:19" ht="21" customHeight="1"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</row>
    <row r="147" spans="8:19" ht="21" customHeight="1"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</row>
    <row r="148" spans="8:19" ht="21" customHeight="1"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</row>
    <row r="149" spans="8:19" ht="21" customHeight="1"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</row>
    <row r="150" spans="8:19" ht="21" customHeight="1"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</row>
    <row r="151" spans="8:19" ht="21" customHeight="1"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</row>
    <row r="152" spans="8:19" ht="21" customHeight="1"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</row>
    <row r="153" spans="8:19" ht="21" customHeight="1"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</row>
    <row r="154" spans="8:19" ht="21" customHeight="1"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</row>
    <row r="155" spans="8:19" ht="21" customHeight="1"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</row>
    <row r="156" spans="8:19" ht="21" customHeight="1"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</row>
    <row r="157" spans="8:19" ht="21" customHeight="1"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</row>
    <row r="158" spans="8:19" ht="21" customHeight="1"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</row>
    <row r="159" spans="8:19" ht="21" customHeight="1"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</row>
    <row r="160" spans="8:19" ht="21" customHeight="1"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</row>
    <row r="161" spans="8:19" ht="21" customHeight="1"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</row>
    <row r="162" spans="8:19" ht="21" customHeight="1"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</row>
    <row r="163" spans="8:19" ht="21" customHeight="1"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</row>
    <row r="164" spans="8:19" ht="21" customHeight="1"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</row>
    <row r="165" spans="8:19" ht="21" customHeight="1"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</row>
    <row r="166" spans="8:19" ht="21" customHeight="1"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</row>
    <row r="167" spans="8:19" ht="21" customHeight="1"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</row>
    <row r="168" spans="8:19" ht="21" customHeight="1"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</row>
    <row r="169" spans="8:19" ht="21" customHeight="1"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</row>
    <row r="170" spans="8:19" ht="21" customHeight="1"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</row>
    <row r="171" spans="8:19" ht="21" customHeight="1"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</row>
    <row r="172" spans="8:19" ht="21" customHeight="1"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</row>
    <row r="173" spans="8:19" ht="21" customHeight="1"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</row>
    <row r="174" spans="8:19" ht="21" customHeight="1"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</row>
    <row r="175" spans="8:19" ht="21" customHeight="1"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</row>
    <row r="176" spans="8:19" ht="21" customHeight="1"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</row>
    <row r="177" spans="8:19" ht="21" customHeight="1"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</row>
    <row r="178" spans="8:19" ht="21" customHeight="1"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</row>
    <row r="179" spans="8:19" ht="21" customHeight="1"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</row>
    <row r="180" spans="8:19" ht="21" customHeight="1"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</row>
  </sheetData>
  <mergeCells count="4">
    <mergeCell ref="D12"/>
    <mergeCell ref="A5:B5"/>
    <mergeCell ref="A12:C12"/>
    <mergeCell ref="A3:E4"/>
  </mergeCells>
  <hyperlinks>
    <hyperlink ref="E12" location="' الفهرس'!A1" display="عودة للفهرس" xr:uid="{D6356BC4-1B23-497E-AD7C-1ADD8460860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89AD-A485-46A9-B4B9-8A19E1B2EFBE}">
  <dimension ref="A1:M17"/>
  <sheetViews>
    <sheetView showGridLines="0" rightToLeft="1" view="pageBreakPreview" zoomScale="90" zoomScaleNormal="110" zoomScaleSheetLayoutView="90" workbookViewId="0">
      <selection activeCell="D14" sqref="D14"/>
    </sheetView>
  </sheetViews>
  <sheetFormatPr defaultColWidth="16.7265625" defaultRowHeight="21" customHeight="1"/>
  <cols>
    <col min="1" max="1" width="16.7265625" style="124"/>
    <col min="2" max="4" width="18.1796875" style="124" bestFit="1" customWidth="1"/>
    <col min="5" max="16384" width="16.7265625" style="124"/>
  </cols>
  <sheetData>
    <row r="1" spans="1:13" ht="21" customHeight="1">
      <c r="A1" s="123"/>
      <c r="B1" s="123"/>
      <c r="C1" s="123"/>
      <c r="E1" s="125"/>
    </row>
    <row r="2" spans="1:13" s="126" customFormat="1" ht="25.15" customHeight="1">
      <c r="A2" s="123"/>
      <c r="B2" s="123"/>
      <c r="C2" s="123"/>
    </row>
    <row r="3" spans="1:13" s="126" customFormat="1" ht="21" customHeight="1">
      <c r="A3" s="320" t="s">
        <v>119</v>
      </c>
      <c r="B3" s="320"/>
      <c r="C3" s="320"/>
      <c r="D3" s="320"/>
    </row>
    <row r="4" spans="1:13" ht="24" customHeight="1">
      <c r="A4" s="297"/>
      <c r="B4" s="297"/>
      <c r="C4" s="297"/>
      <c r="D4" s="297"/>
    </row>
    <row r="5" spans="1:13" ht="21" customHeight="1">
      <c r="A5" s="330" t="s">
        <v>106</v>
      </c>
      <c r="B5" s="330"/>
      <c r="C5" s="330"/>
      <c r="D5" s="127"/>
    </row>
    <row r="6" spans="1:13" ht="30.4" customHeight="1">
      <c r="A6" s="128" t="s">
        <v>44</v>
      </c>
      <c r="B6" s="128" t="s">
        <v>0</v>
      </c>
      <c r="C6" s="128" t="s">
        <v>39</v>
      </c>
      <c r="D6" s="128" t="s">
        <v>18</v>
      </c>
      <c r="M6" s="129"/>
    </row>
    <row r="7" spans="1:13" ht="21" customHeight="1">
      <c r="A7" s="130" t="s">
        <v>149</v>
      </c>
      <c r="B7" s="158">
        <v>808107</v>
      </c>
      <c r="C7" s="158">
        <v>881597</v>
      </c>
      <c r="D7" s="158">
        <v>1689704</v>
      </c>
      <c r="E7" s="162"/>
      <c r="F7" s="162"/>
      <c r="G7" s="162"/>
      <c r="H7" s="162"/>
      <c r="I7" s="129"/>
      <c r="J7" s="129"/>
      <c r="K7" s="129"/>
      <c r="M7" s="129"/>
    </row>
    <row r="8" spans="1:13" ht="21" customHeight="1">
      <c r="A8" s="128" t="s">
        <v>150</v>
      </c>
      <c r="B8" s="159">
        <v>876186</v>
      </c>
      <c r="C8" s="159">
        <v>993383</v>
      </c>
      <c r="D8" s="159">
        <v>1869569</v>
      </c>
      <c r="E8" s="162"/>
      <c r="F8" s="162"/>
      <c r="G8" s="162"/>
      <c r="H8" s="162"/>
      <c r="I8" s="129"/>
      <c r="J8" s="129"/>
      <c r="K8" s="129"/>
    </row>
    <row r="9" spans="1:13" ht="21" customHeight="1">
      <c r="A9" s="128" t="s">
        <v>151</v>
      </c>
      <c r="B9" s="160">
        <v>995994</v>
      </c>
      <c r="C9" s="160">
        <f>C10*0.3794</f>
        <v>1146257.6972000001</v>
      </c>
      <c r="D9" s="158">
        <v>2142251.6972000003</v>
      </c>
      <c r="E9" s="162"/>
      <c r="F9" s="162"/>
      <c r="G9" s="162"/>
      <c r="H9" s="162"/>
      <c r="I9" s="129"/>
      <c r="J9" s="129"/>
      <c r="K9" s="129"/>
    </row>
    <row r="10" spans="1:13" ht="21" customHeight="1">
      <c r="A10" s="133" t="s">
        <v>18</v>
      </c>
      <c r="B10" s="161">
        <v>2680287</v>
      </c>
      <c r="C10" s="161">
        <v>3021238</v>
      </c>
      <c r="D10" s="161">
        <v>5701525</v>
      </c>
      <c r="E10" s="244"/>
      <c r="F10" s="162"/>
      <c r="G10" s="162"/>
      <c r="H10" s="162"/>
      <c r="I10" s="129"/>
      <c r="J10" s="129"/>
      <c r="K10" s="129"/>
    </row>
    <row r="11" spans="1:13" s="126" customFormat="1" ht="21" customHeight="1">
      <c r="A11" s="292" t="s">
        <v>49</v>
      </c>
      <c r="B11" s="293"/>
      <c r="C11" s="293"/>
      <c r="D11" s="208" t="s">
        <v>17</v>
      </c>
      <c r="E11" s="135"/>
      <c r="G11" s="231"/>
    </row>
    <row r="12" spans="1:13" ht="21" customHeight="1">
      <c r="B12" s="132"/>
      <c r="C12" s="132"/>
    </row>
    <row r="13" spans="1:13" ht="21" customHeight="1">
      <c r="B13" s="162"/>
      <c r="C13" s="162"/>
      <c r="D13" s="162"/>
      <c r="E13" s="131"/>
      <c r="G13" s="137"/>
      <c r="H13" s="137"/>
      <c r="I13" s="137"/>
    </row>
    <row r="14" spans="1:13" ht="21" customHeight="1">
      <c r="B14" s="162"/>
      <c r="C14" s="162"/>
      <c r="D14" s="162"/>
      <c r="H14" s="125"/>
    </row>
    <row r="15" spans="1:13" ht="21" customHeight="1">
      <c r="B15" s="284"/>
      <c r="C15" s="162"/>
      <c r="D15" s="162"/>
      <c r="E15" s="129"/>
      <c r="F15" s="262"/>
    </row>
    <row r="16" spans="1:13" ht="21" customHeight="1">
      <c r="B16" s="162"/>
      <c r="C16" s="162"/>
      <c r="D16" s="221"/>
    </row>
    <row r="17" spans="2:3" ht="21" customHeight="1">
      <c r="B17" s="131"/>
      <c r="C17" s="131"/>
    </row>
  </sheetData>
  <protectedRanges>
    <protectedRange sqref="A6" name="نطاق1_1"/>
    <protectedRange sqref="A7:A9" name="نطاق1_1_3"/>
    <protectedRange sqref="A10" name="نطاق1_6"/>
  </protectedRanges>
  <mergeCells count="3">
    <mergeCell ref="A11:C11"/>
    <mergeCell ref="A5:C5"/>
    <mergeCell ref="A3:D4"/>
  </mergeCells>
  <hyperlinks>
    <hyperlink ref="D11" location="' الفهرس'!A1" display="عودة للفهرس" xr:uid="{C17EE80C-8850-440A-81D2-A7E9A58578CA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3D963-0D94-43A6-99AD-6C3B6239BA23}">
  <dimension ref="A1:L27"/>
  <sheetViews>
    <sheetView rightToLeft="1" view="pageBreakPreview" zoomScale="90" zoomScaleNormal="70" zoomScaleSheetLayoutView="90" zoomScalePageLayoutView="70" workbookViewId="0">
      <selection activeCell="B18" sqref="B18"/>
    </sheetView>
  </sheetViews>
  <sheetFormatPr defaultColWidth="17.54296875" defaultRowHeight="21" customHeight="1"/>
  <cols>
    <col min="1" max="5" width="17.54296875" style="151"/>
    <col min="6" max="16384" width="17.54296875" style="93"/>
  </cols>
  <sheetData>
    <row r="1" spans="1:12" ht="21" customHeight="1">
      <c r="A1" s="138"/>
      <c r="B1" s="123"/>
      <c r="C1" s="139"/>
      <c r="D1" s="139"/>
      <c r="E1" s="139"/>
    </row>
    <row r="2" spans="1:12" ht="21" customHeight="1">
      <c r="A2" s="123"/>
      <c r="B2" s="123"/>
      <c r="C2" s="140"/>
      <c r="D2" s="140"/>
      <c r="E2" s="139"/>
    </row>
    <row r="3" spans="1:12" ht="21" customHeight="1">
      <c r="A3" s="336" t="s">
        <v>120</v>
      </c>
      <c r="B3" s="336"/>
      <c r="C3" s="336"/>
      <c r="D3" s="336"/>
      <c r="E3" s="336"/>
    </row>
    <row r="4" spans="1:12" s="142" customFormat="1" ht="21" customHeight="1">
      <c r="A4" s="337"/>
      <c r="B4" s="337"/>
      <c r="C4" s="337"/>
      <c r="D4" s="337"/>
      <c r="E4" s="337"/>
      <c r="F4" s="141"/>
      <c r="G4" s="141"/>
      <c r="H4" s="141"/>
      <c r="I4" s="141"/>
      <c r="J4" s="141"/>
      <c r="K4" s="141"/>
      <c r="L4" s="141"/>
    </row>
    <row r="5" spans="1:12" s="142" customFormat="1" ht="21" customHeight="1">
      <c r="A5" s="330" t="s">
        <v>90</v>
      </c>
      <c r="B5" s="330"/>
      <c r="C5" s="330"/>
      <c r="D5" s="139"/>
      <c r="E5" s="139"/>
      <c r="F5" s="141"/>
      <c r="G5" s="141"/>
      <c r="H5" s="141"/>
      <c r="I5" s="141"/>
      <c r="J5" s="141"/>
      <c r="K5" s="141"/>
      <c r="L5" s="141"/>
    </row>
    <row r="6" spans="1:12" s="143" customFormat="1" ht="37.15" customHeight="1">
      <c r="A6" s="128" t="s">
        <v>40</v>
      </c>
      <c r="B6" s="130" t="s">
        <v>149</v>
      </c>
      <c r="C6" s="128" t="s">
        <v>150</v>
      </c>
      <c r="D6" s="128" t="s">
        <v>151</v>
      </c>
      <c r="E6" s="164" t="s">
        <v>41</v>
      </c>
    </row>
    <row r="7" spans="1:12" s="145" customFormat="1" ht="21" customHeight="1">
      <c r="A7" s="128" t="s">
        <v>25</v>
      </c>
      <c r="B7" s="144">
        <v>7.9799999999999996E-2</v>
      </c>
      <c r="C7" s="144">
        <v>6.6400000000000001E-2</v>
      </c>
      <c r="D7" s="144">
        <v>9.2799999999999994E-2</v>
      </c>
      <c r="E7" s="144">
        <v>8.0299999999999996E-2</v>
      </c>
      <c r="G7" s="252"/>
    </row>
    <row r="8" spans="1:12" s="145" customFormat="1" ht="21" customHeight="1">
      <c r="A8" s="128" t="s">
        <v>24</v>
      </c>
      <c r="B8" s="146">
        <v>9.0999999999999998E-2</v>
      </c>
      <c r="C8" s="146">
        <v>8.3199999999999996E-2</v>
      </c>
      <c r="D8" s="146">
        <v>9.6100000000000005E-2</v>
      </c>
      <c r="E8" s="146">
        <v>9.0399999999999994E-2</v>
      </c>
      <c r="F8" s="147"/>
      <c r="G8" s="252"/>
    </row>
    <row r="9" spans="1:12" s="145" customFormat="1" ht="21" customHeight="1">
      <c r="A9" s="128" t="s">
        <v>23</v>
      </c>
      <c r="B9" s="144">
        <v>0.1537</v>
      </c>
      <c r="C9" s="144">
        <v>0.15179999999999999</v>
      </c>
      <c r="D9" s="144">
        <v>0.1429</v>
      </c>
      <c r="E9" s="144">
        <v>0.14899999999999999</v>
      </c>
      <c r="F9" s="148"/>
      <c r="G9" s="252"/>
    </row>
    <row r="10" spans="1:12" s="145" customFormat="1" ht="21" customHeight="1">
      <c r="A10" s="128" t="s">
        <v>22</v>
      </c>
      <c r="B10" s="146">
        <v>0.17699999999999999</v>
      </c>
      <c r="C10" s="146">
        <v>0.1724</v>
      </c>
      <c r="D10" s="146">
        <v>0.1779</v>
      </c>
      <c r="E10" s="146">
        <v>0.17580000000000001</v>
      </c>
      <c r="G10" s="252"/>
    </row>
    <row r="11" spans="1:12" s="145" customFormat="1" ht="21" customHeight="1">
      <c r="A11" s="128" t="s">
        <v>21</v>
      </c>
      <c r="B11" s="144">
        <v>0.17299999999999999</v>
      </c>
      <c r="C11" s="144">
        <v>0.17560000000000001</v>
      </c>
      <c r="D11" s="144">
        <v>0.17430000000000001</v>
      </c>
      <c r="E11" s="144">
        <v>0.17430000000000001</v>
      </c>
      <c r="G11" s="252"/>
    </row>
    <row r="12" spans="1:12" s="145" customFormat="1" ht="21" customHeight="1">
      <c r="A12" s="128" t="s">
        <v>20</v>
      </c>
      <c r="B12" s="146">
        <v>0.1875</v>
      </c>
      <c r="C12" s="146">
        <v>0.1996</v>
      </c>
      <c r="D12" s="146">
        <v>0.1807</v>
      </c>
      <c r="E12" s="146">
        <v>0.18890000000000001</v>
      </c>
      <c r="F12" s="147"/>
      <c r="G12" s="252"/>
    </row>
    <row r="13" spans="1:12" s="145" customFormat="1" ht="21" customHeight="1">
      <c r="A13" s="128" t="s">
        <v>19</v>
      </c>
      <c r="B13" s="144">
        <v>0.13800000000000001</v>
      </c>
      <c r="C13" s="144">
        <v>0.151</v>
      </c>
      <c r="D13" s="144">
        <v>0.1353</v>
      </c>
      <c r="E13" s="144">
        <v>0.14119999999999999</v>
      </c>
      <c r="G13" s="252"/>
    </row>
    <row r="14" spans="1:12" s="145" customFormat="1" ht="21" customHeight="1">
      <c r="A14" s="128" t="s">
        <v>18</v>
      </c>
      <c r="B14" s="149">
        <v>1</v>
      </c>
      <c r="C14" s="149">
        <v>1</v>
      </c>
      <c r="D14" s="149">
        <v>1</v>
      </c>
      <c r="E14" s="149">
        <v>1</v>
      </c>
      <c r="F14" s="148"/>
      <c r="G14" s="148"/>
      <c r="H14" s="148"/>
      <c r="I14" s="148"/>
    </row>
    <row r="15" spans="1:12" s="150" customFormat="1" ht="21" customHeight="1">
      <c r="A15" s="333" t="s">
        <v>49</v>
      </c>
      <c r="B15" s="334"/>
      <c r="C15" s="335"/>
      <c r="D15" s="209"/>
      <c r="E15" s="250" t="s">
        <v>17</v>
      </c>
      <c r="F15" s="145"/>
      <c r="G15" s="145"/>
    </row>
    <row r="16" spans="1:12" ht="21" customHeight="1">
      <c r="F16" s="150"/>
      <c r="G16" s="150"/>
    </row>
    <row r="17" spans="2:5" ht="21" customHeight="1">
      <c r="C17" s="152"/>
    </row>
    <row r="18" spans="2:5" ht="21" customHeight="1">
      <c r="B18" s="153"/>
      <c r="C18" s="153"/>
      <c r="D18" s="153"/>
      <c r="E18" s="153"/>
    </row>
    <row r="19" spans="2:5" ht="21" customHeight="1">
      <c r="B19" s="153"/>
      <c r="C19" s="153"/>
      <c r="D19" s="153"/>
      <c r="E19" s="153"/>
    </row>
    <row r="20" spans="2:5" ht="21" customHeight="1">
      <c r="B20" s="153"/>
      <c r="C20" s="153"/>
      <c r="D20" s="153"/>
      <c r="E20" s="153"/>
    </row>
    <row r="21" spans="2:5" ht="21" customHeight="1">
      <c r="B21" s="153"/>
      <c r="C21" s="153"/>
      <c r="D21" s="153"/>
      <c r="E21" s="153"/>
    </row>
    <row r="22" spans="2:5" ht="21" customHeight="1">
      <c r="B22" s="153"/>
      <c r="C22" s="153"/>
      <c r="D22" s="153"/>
      <c r="E22" s="153"/>
    </row>
    <row r="23" spans="2:5" ht="21" customHeight="1">
      <c r="B23" s="153"/>
      <c r="C23" s="153"/>
      <c r="D23" s="153"/>
      <c r="E23" s="153"/>
    </row>
    <row r="24" spans="2:5" ht="21" customHeight="1">
      <c r="B24" s="153"/>
      <c r="C24" s="153"/>
      <c r="D24" s="153"/>
      <c r="E24" s="153"/>
    </row>
    <row r="25" spans="2:5" ht="21" customHeight="1">
      <c r="B25" s="153"/>
      <c r="C25" s="153"/>
      <c r="D25" s="153"/>
      <c r="E25" s="153"/>
    </row>
    <row r="26" spans="2:5" ht="21" customHeight="1">
      <c r="B26" s="153"/>
      <c r="C26" s="153"/>
      <c r="D26" s="153"/>
      <c r="E26" s="153"/>
    </row>
    <row r="27" spans="2:5" ht="21" customHeight="1">
      <c r="B27" s="153"/>
      <c r="C27" s="153"/>
      <c r="D27" s="153"/>
      <c r="E27" s="153"/>
    </row>
  </sheetData>
  <protectedRanges>
    <protectedRange sqref="B6" name="نطاق1_1_3"/>
  </protectedRanges>
  <mergeCells count="3">
    <mergeCell ref="A15:C15"/>
    <mergeCell ref="A5:C5"/>
    <mergeCell ref="A3:E4"/>
  </mergeCells>
  <hyperlinks>
    <hyperlink ref="E15" location="' الفهرس'!A1" display="عودة للفهرس" xr:uid="{13D289C5-FA63-487F-B375-27114ACF5A8C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3154-3019-4136-B764-BE7A85386946}">
  <dimension ref="A1:U17"/>
  <sheetViews>
    <sheetView showGridLines="0" rightToLeft="1" view="pageBreakPreview" zoomScale="85" zoomScaleNormal="100" zoomScaleSheetLayoutView="85" workbookViewId="0">
      <selection activeCell="A18" sqref="A18"/>
    </sheetView>
  </sheetViews>
  <sheetFormatPr defaultColWidth="17.54296875" defaultRowHeight="21" customHeight="1"/>
  <cols>
    <col min="1" max="2" width="32" style="124" customWidth="1"/>
    <col min="3" max="3" width="34.54296875" style="124" customWidth="1"/>
    <col min="4" max="16384" width="17.54296875" style="124"/>
  </cols>
  <sheetData>
    <row r="1" spans="1:21" ht="21" customHeight="1">
      <c r="A1" s="123"/>
      <c r="B1" s="123"/>
      <c r="C1" s="123"/>
    </row>
    <row r="2" spans="1:21" s="126" customFormat="1" ht="34.15" customHeight="1">
      <c r="A2" s="123"/>
      <c r="B2" s="123"/>
      <c r="C2" s="123"/>
      <c r="P2" s="124"/>
      <c r="Q2" s="124"/>
      <c r="R2" s="124"/>
      <c r="S2" s="124"/>
      <c r="T2" s="124"/>
      <c r="U2" s="124"/>
    </row>
    <row r="3" spans="1:21" s="155" customFormat="1" ht="21" customHeight="1">
      <c r="A3" s="336" t="s">
        <v>157</v>
      </c>
      <c r="B3" s="336"/>
      <c r="C3" s="336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24"/>
      <c r="P3" s="124"/>
      <c r="Q3" s="124"/>
      <c r="R3" s="124"/>
      <c r="S3" s="124"/>
      <c r="T3" s="124"/>
      <c r="U3" s="124"/>
    </row>
    <row r="4" spans="1:21" s="155" customFormat="1" ht="21" customHeight="1">
      <c r="A4" s="336"/>
      <c r="B4" s="336"/>
      <c r="C4" s="336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24"/>
      <c r="P4" s="124"/>
      <c r="Q4" s="124"/>
      <c r="R4" s="124"/>
      <c r="S4" s="124"/>
      <c r="T4" s="124"/>
      <c r="U4" s="124"/>
    </row>
    <row r="5" spans="1:21" s="126" customFormat="1" ht="21" customHeight="1">
      <c r="A5" s="330" t="s">
        <v>91</v>
      </c>
      <c r="B5" s="330"/>
      <c r="C5" s="330"/>
      <c r="O5" s="124"/>
      <c r="P5" s="124"/>
      <c r="Q5" s="124"/>
      <c r="R5" s="124"/>
      <c r="S5" s="124"/>
      <c r="T5" s="124"/>
      <c r="U5" s="124"/>
    </row>
    <row r="6" spans="1:21" ht="31.5" customHeight="1">
      <c r="A6" s="128" t="s">
        <v>50</v>
      </c>
      <c r="B6" s="128" t="s">
        <v>18</v>
      </c>
      <c r="C6" s="128" t="s">
        <v>41</v>
      </c>
    </row>
    <row r="7" spans="1:21" ht="21" customHeight="1">
      <c r="A7" s="128" t="s">
        <v>53</v>
      </c>
      <c r="B7" s="269">
        <f>C7*$B$10</f>
        <v>4976861.1725000003</v>
      </c>
      <c r="C7" s="144">
        <v>0.87290000000000001</v>
      </c>
      <c r="D7" s="134"/>
      <c r="E7" s="272"/>
    </row>
    <row r="8" spans="1:21" ht="21" customHeight="1">
      <c r="A8" s="128" t="s">
        <v>52</v>
      </c>
      <c r="B8" s="270">
        <f t="shared" ref="B8:B9" si="0">C8*$B$10</f>
        <v>699577.11750000005</v>
      </c>
      <c r="C8" s="156">
        <v>0.1227</v>
      </c>
      <c r="D8" s="244"/>
      <c r="E8" s="272"/>
    </row>
    <row r="9" spans="1:21" ht="21" customHeight="1">
      <c r="A9" s="128" t="s">
        <v>51</v>
      </c>
      <c r="B9" s="269">
        <f t="shared" si="0"/>
        <v>25086.710000000003</v>
      </c>
      <c r="C9" s="144">
        <v>4.4000000000000003E-3</v>
      </c>
      <c r="D9" s="134"/>
      <c r="E9" s="272"/>
      <c r="F9" s="134"/>
    </row>
    <row r="10" spans="1:21" ht="21" customHeight="1">
      <c r="A10" s="133" t="s">
        <v>18</v>
      </c>
      <c r="B10" s="271">
        <v>5701525</v>
      </c>
      <c r="C10" s="149">
        <v>1</v>
      </c>
      <c r="D10" s="134"/>
      <c r="E10" s="272"/>
    </row>
    <row r="11" spans="1:21" s="126" customFormat="1" ht="21" customHeight="1">
      <c r="A11" s="210" t="s">
        <v>49</v>
      </c>
      <c r="B11" s="210"/>
      <c r="C11" s="208" t="s">
        <v>17</v>
      </c>
      <c r="P11" s="124"/>
      <c r="R11" s="124"/>
      <c r="S11" s="124"/>
    </row>
    <row r="12" spans="1:21" ht="21" customHeight="1">
      <c r="A12" s="157"/>
      <c r="B12" s="157"/>
    </row>
    <row r="14" spans="1:21" ht="21" customHeight="1">
      <c r="B14" s="268"/>
      <c r="E14" s="244"/>
    </row>
    <row r="15" spans="1:21" ht="21" customHeight="1">
      <c r="B15" s="268"/>
      <c r="C15" s="134"/>
    </row>
    <row r="16" spans="1:21" ht="21" customHeight="1">
      <c r="B16" s="268"/>
    </row>
    <row r="17" spans="2:2" ht="21" customHeight="1">
      <c r="B17" s="268"/>
    </row>
  </sheetData>
  <protectedRanges>
    <protectedRange sqref="A6:B6" name="نطاق1_1"/>
    <protectedRange sqref="A7:B9" name="نطاق1_1_3"/>
    <protectedRange sqref="A10:B10" name="نطاق1_6"/>
  </protectedRanges>
  <mergeCells count="2">
    <mergeCell ref="A3:C4"/>
    <mergeCell ref="A5:C5"/>
  </mergeCells>
  <hyperlinks>
    <hyperlink ref="C11" location="' الفهرس'!A1" display="عودة للفهرس" xr:uid="{05C85421-D7CC-4AA8-9435-BEEB59B2205B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7084-DFC4-4BAE-897A-78319DC37CEC}">
  <dimension ref="A1:K36"/>
  <sheetViews>
    <sheetView rightToLeft="1" view="pageBreakPreview" topLeftCell="A2" zoomScale="90" zoomScaleNormal="100" zoomScaleSheetLayoutView="90" zoomScalePageLayoutView="55" workbookViewId="0">
      <selection activeCell="B19" sqref="B19"/>
    </sheetView>
  </sheetViews>
  <sheetFormatPr defaultColWidth="14.54296875" defaultRowHeight="21" customHeight="1"/>
  <cols>
    <col min="1" max="1" width="20.453125" style="122" customWidth="1"/>
    <col min="2" max="4" width="18.1796875" style="92" customWidth="1"/>
    <col min="5" max="16384" width="14.54296875" style="92"/>
  </cols>
  <sheetData>
    <row r="1" spans="1:11" ht="21" customHeight="1">
      <c r="A1" s="91"/>
      <c r="B1" s="91"/>
      <c r="C1" s="91"/>
    </row>
    <row r="2" spans="1:11" s="93" customFormat="1" ht="28.5" customHeight="1">
      <c r="A2" s="91"/>
      <c r="B2" s="91"/>
      <c r="C2" s="91"/>
    </row>
    <row r="3" spans="1:11" s="94" customFormat="1" ht="21" customHeight="1">
      <c r="A3" s="301" t="s">
        <v>121</v>
      </c>
      <c r="B3" s="302"/>
      <c r="C3" s="302"/>
      <c r="D3" s="302"/>
    </row>
    <row r="4" spans="1:11" s="94" customFormat="1" ht="21" customHeight="1">
      <c r="A4" s="303"/>
      <c r="B4" s="304"/>
      <c r="C4" s="304"/>
      <c r="D4" s="304"/>
    </row>
    <row r="5" spans="1:11" s="93" customFormat="1" ht="21" customHeight="1">
      <c r="A5" s="204" t="s">
        <v>89</v>
      </c>
      <c r="B5" s="91"/>
      <c r="C5" s="91"/>
    </row>
    <row r="6" spans="1:11" ht="30" customHeight="1">
      <c r="A6" s="95" t="s">
        <v>71</v>
      </c>
      <c r="B6" s="95" t="s">
        <v>0</v>
      </c>
      <c r="C6" s="95" t="s">
        <v>39</v>
      </c>
      <c r="D6" s="95" t="s">
        <v>18</v>
      </c>
    </row>
    <row r="7" spans="1:11" ht="21" customHeight="1">
      <c r="A7" s="95" t="s">
        <v>72</v>
      </c>
      <c r="B7" s="263">
        <v>1235517</v>
      </c>
      <c r="C7" s="263">
        <v>640783</v>
      </c>
      <c r="D7" s="263">
        <v>1876300</v>
      </c>
      <c r="E7" s="97"/>
      <c r="G7" s="98"/>
      <c r="H7" s="99"/>
    </row>
    <row r="8" spans="1:11" ht="21" customHeight="1">
      <c r="A8" s="95" t="s">
        <v>73</v>
      </c>
      <c r="B8" s="264">
        <v>1842169</v>
      </c>
      <c r="C8" s="264">
        <v>2004115</v>
      </c>
      <c r="D8" s="264">
        <v>3846284</v>
      </c>
      <c r="E8" s="101"/>
      <c r="G8" s="98"/>
      <c r="H8" s="97"/>
    </row>
    <row r="9" spans="1:11" s="103" customFormat="1" ht="21" customHeight="1">
      <c r="A9" s="102" t="s">
        <v>18</v>
      </c>
      <c r="B9" s="265">
        <f>SUM(B7:B8)</f>
        <v>3077686</v>
      </c>
      <c r="C9" s="265">
        <f t="shared" ref="C9:D9" si="0">SUM(C7:C8)</f>
        <v>2644898</v>
      </c>
      <c r="D9" s="265">
        <f t="shared" si="0"/>
        <v>5722584</v>
      </c>
      <c r="E9" s="248"/>
      <c r="F9" s="229"/>
      <c r="G9" s="98"/>
      <c r="H9" s="248"/>
      <c r="I9" s="248"/>
      <c r="J9" s="92"/>
      <c r="K9" s="92"/>
    </row>
    <row r="10" spans="1:11" s="104" customFormat="1" ht="15" customHeight="1">
      <c r="A10" s="292" t="s">
        <v>68</v>
      </c>
      <c r="B10" s="293"/>
      <c r="C10" s="293"/>
      <c r="D10" s="211" t="s">
        <v>17</v>
      </c>
      <c r="F10" s="92"/>
      <c r="G10" s="98"/>
      <c r="H10" s="248"/>
      <c r="I10" s="248"/>
      <c r="J10" s="92"/>
      <c r="K10" s="92"/>
    </row>
    <row r="11" spans="1:11" s="104" customFormat="1" ht="15" customHeight="1">
      <c r="A11" s="292" t="s">
        <v>70</v>
      </c>
      <c r="B11" s="293"/>
      <c r="C11" s="293"/>
      <c r="D11" s="233"/>
      <c r="F11" s="92"/>
      <c r="G11" s="98"/>
      <c r="H11" s="99"/>
      <c r="I11" s="92"/>
      <c r="J11" s="92"/>
      <c r="K11" s="92"/>
    </row>
    <row r="12" spans="1:11" s="104" customFormat="1" ht="15" customHeight="1">
      <c r="A12" s="290" t="s">
        <v>54</v>
      </c>
      <c r="B12" s="291"/>
      <c r="C12" s="291"/>
      <c r="D12" s="291"/>
      <c r="F12" s="92"/>
      <c r="G12" s="98"/>
      <c r="H12" s="99"/>
      <c r="I12" s="92"/>
      <c r="J12" s="92"/>
      <c r="K12" s="92"/>
    </row>
    <row r="13" spans="1:11" s="107" customFormat="1" ht="14.65" customHeight="1">
      <c r="A13" s="290" t="s">
        <v>69</v>
      </c>
      <c r="B13" s="291"/>
      <c r="C13" s="291"/>
      <c r="D13" s="291"/>
      <c r="F13" s="92"/>
      <c r="G13" s="98"/>
      <c r="H13" s="99"/>
      <c r="I13" s="92"/>
      <c r="J13" s="92"/>
      <c r="K13" s="92"/>
    </row>
    <row r="14" spans="1:11" s="107" customFormat="1" ht="21" customHeight="1">
      <c r="A14" s="105"/>
      <c r="B14" s="106"/>
      <c r="C14" s="106"/>
      <c r="D14" s="106"/>
      <c r="E14" s="108"/>
      <c r="F14" s="92"/>
      <c r="G14" s="98"/>
      <c r="H14" s="99"/>
      <c r="I14" s="92"/>
      <c r="J14" s="92"/>
      <c r="K14" s="92"/>
    </row>
    <row r="15" spans="1:11" s="107" customFormat="1" ht="21" customHeight="1">
      <c r="A15" s="300"/>
      <c r="B15" s="300"/>
      <c r="C15" s="109"/>
      <c r="D15" s="109"/>
      <c r="E15" s="110"/>
      <c r="F15" s="92"/>
      <c r="G15" s="98"/>
      <c r="H15" s="99"/>
      <c r="I15" s="92"/>
      <c r="J15" s="92"/>
      <c r="K15" s="92"/>
    </row>
    <row r="16" spans="1:11" s="107" customFormat="1" ht="21" customHeight="1">
      <c r="A16" s="109"/>
      <c r="B16" s="228"/>
      <c r="C16" s="181"/>
      <c r="D16" s="181"/>
      <c r="E16" s="111"/>
      <c r="F16" s="92"/>
      <c r="G16" s="98"/>
      <c r="H16" s="99"/>
      <c r="I16" s="92"/>
      <c r="J16" s="92"/>
      <c r="K16" s="92"/>
    </row>
    <row r="17" spans="1:9" s="107" customFormat="1" ht="21" customHeight="1">
      <c r="A17" s="109"/>
      <c r="B17" s="181"/>
      <c r="C17" s="181"/>
      <c r="D17" s="181"/>
      <c r="E17" s="111"/>
      <c r="F17" s="111"/>
      <c r="G17" s="111"/>
      <c r="H17" s="111"/>
      <c r="I17" s="111"/>
    </row>
    <row r="18" spans="1:9" s="107" customFormat="1" ht="21" customHeight="1">
      <c r="A18" s="112"/>
      <c r="B18" s="181"/>
      <c r="C18" s="181"/>
      <c r="D18" s="181"/>
      <c r="E18" s="113"/>
      <c r="F18" s="111"/>
      <c r="G18" s="111"/>
      <c r="H18" s="111"/>
      <c r="I18" s="111"/>
    </row>
    <row r="19" spans="1:9" s="107" customFormat="1" ht="21" customHeight="1">
      <c r="A19" s="112"/>
      <c r="B19" s="181"/>
      <c r="C19" s="181"/>
      <c r="D19" s="181"/>
      <c r="E19" s="114"/>
      <c r="F19" s="115"/>
      <c r="G19" s="115"/>
      <c r="H19" s="115"/>
      <c r="I19" s="111"/>
    </row>
    <row r="20" spans="1:9" s="107" customFormat="1" ht="21" customHeight="1">
      <c r="A20" s="112"/>
      <c r="B20" s="112"/>
      <c r="C20" s="112"/>
      <c r="D20" s="116"/>
      <c r="E20" s="117"/>
      <c r="F20" s="111"/>
      <c r="G20" s="111"/>
      <c r="H20" s="111"/>
      <c r="I20" s="111"/>
    </row>
    <row r="21" spans="1:9" s="107" customFormat="1" ht="21" customHeight="1">
      <c r="A21" s="112"/>
      <c r="B21" s="220"/>
      <c r="C21" s="220"/>
      <c r="D21" s="220"/>
      <c r="E21" s="111"/>
      <c r="F21" s="111"/>
      <c r="G21" s="111"/>
      <c r="H21" s="111"/>
      <c r="I21" s="111"/>
    </row>
    <row r="22" spans="1:9" s="107" customFormat="1" ht="21" customHeight="1">
      <c r="A22" s="112"/>
      <c r="B22" s="112"/>
      <c r="C22" s="112"/>
      <c r="D22" s="118"/>
      <c r="E22" s="111"/>
      <c r="F22" s="111"/>
      <c r="G22" s="111"/>
      <c r="H22" s="111"/>
      <c r="I22" s="111"/>
    </row>
    <row r="23" spans="1:9" s="107" customFormat="1" ht="21" customHeight="1">
      <c r="A23" s="112"/>
      <c r="B23" s="112"/>
      <c r="C23" s="112"/>
      <c r="D23" s="118"/>
    </row>
    <row r="24" spans="1:9" s="107" customFormat="1" ht="21" customHeight="1">
      <c r="A24" s="112"/>
      <c r="B24" s="112"/>
      <c r="C24" s="112"/>
      <c r="D24" s="118"/>
    </row>
    <row r="25" spans="1:9" s="107" customFormat="1" ht="21" customHeight="1">
      <c r="A25" s="112"/>
      <c r="B25" s="112"/>
      <c r="C25" s="112"/>
      <c r="D25" s="118"/>
    </row>
    <row r="26" spans="1:9" s="107" customFormat="1" ht="21" customHeight="1">
      <c r="A26" s="112"/>
      <c r="B26" s="112"/>
      <c r="C26" s="112"/>
      <c r="D26" s="118"/>
    </row>
    <row r="27" spans="1:9" s="107" customFormat="1" ht="21" customHeight="1">
      <c r="A27" s="112"/>
      <c r="B27" s="112"/>
      <c r="C27" s="112"/>
      <c r="D27" s="118"/>
    </row>
    <row r="28" spans="1:9" s="107" customFormat="1" ht="21" customHeight="1">
      <c r="A28" s="112"/>
      <c r="B28" s="112"/>
      <c r="C28" s="112"/>
      <c r="D28" s="118"/>
    </row>
    <row r="29" spans="1:9" s="107" customFormat="1" ht="21" customHeight="1">
      <c r="A29" s="112"/>
      <c r="B29" s="112"/>
      <c r="C29" s="112"/>
      <c r="D29" s="118"/>
    </row>
    <row r="30" spans="1:9" s="107" customFormat="1" ht="21" customHeight="1">
      <c r="A30" s="112"/>
      <c r="B30" s="112"/>
      <c r="C30" s="112"/>
      <c r="D30" s="118"/>
    </row>
    <row r="31" spans="1:9" ht="21" customHeight="1">
      <c r="A31" s="119"/>
      <c r="B31" s="119"/>
      <c r="C31" s="119"/>
      <c r="D31" s="120"/>
    </row>
    <row r="32" spans="1:9" ht="21" customHeight="1">
      <c r="A32" s="119"/>
      <c r="B32" s="119"/>
      <c r="C32" s="119"/>
      <c r="D32" s="120"/>
    </row>
    <row r="33" spans="1:4" ht="21" customHeight="1">
      <c r="A33" s="119"/>
      <c r="B33" s="119"/>
      <c r="C33" s="119"/>
      <c r="D33" s="120"/>
    </row>
    <row r="34" spans="1:4" ht="21" customHeight="1">
      <c r="A34" s="119"/>
      <c r="B34" s="119"/>
      <c r="C34" s="119"/>
      <c r="D34" s="120"/>
    </row>
    <row r="35" spans="1:4" ht="21" customHeight="1">
      <c r="A35" s="119"/>
      <c r="B35" s="119"/>
      <c r="C35" s="119"/>
      <c r="D35" s="120"/>
    </row>
    <row r="36" spans="1:4" ht="21" customHeight="1">
      <c r="A36" s="121"/>
      <c r="B36" s="121"/>
      <c r="C36" s="121"/>
      <c r="D36" s="121"/>
    </row>
  </sheetData>
  <protectedRanges>
    <protectedRange sqref="A6:A9" name="نطاق1_6"/>
    <protectedRange sqref="A3 A5 B4:D5" name="نطاق1_7_3"/>
  </protectedRanges>
  <mergeCells count="6">
    <mergeCell ref="A3:D4"/>
    <mergeCell ref="A10:C10"/>
    <mergeCell ref="A15:B15"/>
    <mergeCell ref="A13:D13"/>
    <mergeCell ref="A11:C11"/>
    <mergeCell ref="A12:D12"/>
  </mergeCells>
  <hyperlinks>
    <hyperlink ref="D10" location="' الفهرس'!A1" display="عودة للفهرس" xr:uid="{13242727-BBCF-4D7D-A455-BB73125B281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1AE02-61B6-4636-934E-38A6C9988BF2}">
  <dimension ref="A1:S43"/>
  <sheetViews>
    <sheetView showGridLines="0" rightToLeft="1" view="pageBreakPreview" zoomScale="80" zoomScaleNormal="100" zoomScaleSheetLayoutView="80" zoomScalePageLayoutView="55" workbookViewId="0">
      <selection activeCell="C19" sqref="C19"/>
    </sheetView>
  </sheetViews>
  <sheetFormatPr defaultColWidth="16.7265625" defaultRowHeight="25.4" customHeight="1"/>
  <cols>
    <col min="1" max="1" width="16.7265625" style="4"/>
    <col min="2" max="2" width="16.7265625" style="50"/>
    <col min="3" max="16384" width="16.7265625" style="4"/>
  </cols>
  <sheetData>
    <row r="1" spans="1:16" s="61" customFormat="1" ht="21" customHeight="1">
      <c r="A1" s="62"/>
      <c r="B1" s="62"/>
      <c r="C1" s="306"/>
      <c r="D1" s="307"/>
      <c r="E1" s="63"/>
      <c r="F1" s="63"/>
      <c r="G1" s="63"/>
      <c r="H1" s="63"/>
      <c r="I1" s="63"/>
    </row>
    <row r="2" spans="1:16" s="61" customFormat="1" ht="24.4" customHeight="1">
      <c r="A2" s="62"/>
      <c r="B2" s="62"/>
      <c r="C2" s="63"/>
      <c r="D2" s="63"/>
      <c r="E2" s="63"/>
      <c r="F2" s="63"/>
      <c r="G2" s="63"/>
      <c r="H2" s="63"/>
      <c r="I2" s="63"/>
    </row>
    <row r="3" spans="1:16" s="61" customFormat="1" ht="21" customHeight="1">
      <c r="A3" s="304" t="s">
        <v>122</v>
      </c>
      <c r="B3" s="304"/>
      <c r="C3" s="304"/>
      <c r="D3" s="304"/>
      <c r="E3" s="304"/>
      <c r="F3" s="304"/>
      <c r="G3" s="304"/>
      <c r="H3" s="304"/>
      <c r="I3" s="304"/>
      <c r="J3" s="304"/>
    </row>
    <row r="4" spans="1:16" s="3" customFormat="1" ht="31.5" customHeight="1">
      <c r="A4" s="304"/>
      <c r="B4" s="304"/>
      <c r="C4" s="304"/>
      <c r="D4" s="304"/>
      <c r="E4" s="304"/>
      <c r="F4" s="304"/>
      <c r="G4" s="304"/>
      <c r="H4" s="304"/>
      <c r="I4" s="304"/>
      <c r="J4" s="304"/>
      <c r="K4" s="309"/>
    </row>
    <row r="5" spans="1:16" s="3" customFormat="1" ht="21" customHeight="1">
      <c r="A5" s="206" t="s">
        <v>92</v>
      </c>
      <c r="B5" s="40"/>
      <c r="C5" s="40"/>
      <c r="D5" s="60"/>
      <c r="E5" s="60"/>
      <c r="F5" s="60"/>
      <c r="G5" s="60"/>
      <c r="H5" s="60"/>
      <c r="I5" s="60"/>
      <c r="J5" s="60"/>
      <c r="K5" s="309"/>
    </row>
    <row r="6" spans="1:16" ht="21" customHeight="1">
      <c r="A6" s="310" t="s">
        <v>27</v>
      </c>
      <c r="B6" s="312" t="s">
        <v>16</v>
      </c>
      <c r="C6" s="313"/>
      <c r="D6" s="314"/>
      <c r="E6" s="312" t="s">
        <v>26</v>
      </c>
      <c r="F6" s="313"/>
      <c r="G6" s="314"/>
      <c r="H6" s="312" t="s">
        <v>18</v>
      </c>
      <c r="I6" s="313"/>
      <c r="J6" s="314"/>
      <c r="K6" s="309"/>
    </row>
    <row r="7" spans="1:16" ht="21" customHeight="1">
      <c r="A7" s="311"/>
      <c r="B7" s="95" t="s">
        <v>0</v>
      </c>
      <c r="C7" s="95" t="s">
        <v>39</v>
      </c>
      <c r="D7" s="95" t="s">
        <v>18</v>
      </c>
      <c r="E7" s="95" t="s">
        <v>0</v>
      </c>
      <c r="F7" s="95" t="s">
        <v>39</v>
      </c>
      <c r="G7" s="95" t="s">
        <v>18</v>
      </c>
      <c r="H7" s="95" t="s">
        <v>0</v>
      </c>
      <c r="I7" s="95" t="s">
        <v>39</v>
      </c>
      <c r="J7" s="95" t="s">
        <v>18</v>
      </c>
      <c r="K7" s="308"/>
      <c r="L7" s="305"/>
      <c r="M7" s="305"/>
      <c r="N7" s="305"/>
      <c r="O7" s="305"/>
      <c r="P7" s="305"/>
    </row>
    <row r="8" spans="1:16" ht="21" customHeight="1">
      <c r="A8" s="95" t="s">
        <v>25</v>
      </c>
      <c r="B8" s="74">
        <v>167812</v>
      </c>
      <c r="C8" s="74">
        <v>161118</v>
      </c>
      <c r="D8" s="74">
        <v>328930</v>
      </c>
      <c r="E8" s="74">
        <v>30114</v>
      </c>
      <c r="F8" s="74">
        <v>29332</v>
      </c>
      <c r="G8" s="74">
        <v>59446</v>
      </c>
      <c r="H8" s="74">
        <v>197926</v>
      </c>
      <c r="I8" s="74">
        <v>190450</v>
      </c>
      <c r="J8" s="74">
        <v>388376</v>
      </c>
      <c r="K8" s="176"/>
      <c r="L8" s="55"/>
      <c r="M8" s="55"/>
      <c r="N8" s="55"/>
      <c r="O8" s="55"/>
      <c r="P8" s="55"/>
    </row>
    <row r="9" spans="1:16" ht="21" customHeight="1">
      <c r="A9" s="95" t="s">
        <v>24</v>
      </c>
      <c r="B9" s="75">
        <v>90937</v>
      </c>
      <c r="C9" s="75">
        <v>72469</v>
      </c>
      <c r="D9" s="75">
        <v>163406</v>
      </c>
      <c r="E9" s="75">
        <v>50052</v>
      </c>
      <c r="F9" s="75">
        <v>14491</v>
      </c>
      <c r="G9" s="75">
        <v>64543</v>
      </c>
      <c r="H9" s="75">
        <v>140989</v>
      </c>
      <c r="I9" s="75">
        <v>86960</v>
      </c>
      <c r="J9" s="75">
        <v>227949</v>
      </c>
      <c r="K9" s="176"/>
      <c r="L9" s="55"/>
      <c r="M9" s="55"/>
      <c r="N9" s="55"/>
      <c r="O9" s="55"/>
      <c r="P9" s="55"/>
    </row>
    <row r="10" spans="1:16" ht="21" customHeight="1">
      <c r="A10" s="95" t="s">
        <v>23</v>
      </c>
      <c r="B10" s="74">
        <v>81429</v>
      </c>
      <c r="C10" s="74">
        <v>83616</v>
      </c>
      <c r="D10" s="74">
        <v>165045</v>
      </c>
      <c r="E10" s="74">
        <v>249453</v>
      </c>
      <c r="F10" s="74">
        <v>67709</v>
      </c>
      <c r="G10" s="74">
        <v>317162</v>
      </c>
      <c r="H10" s="74">
        <v>330882</v>
      </c>
      <c r="I10" s="74">
        <v>151325</v>
      </c>
      <c r="J10" s="74">
        <v>482207</v>
      </c>
      <c r="K10" s="176"/>
      <c r="L10" s="55"/>
      <c r="M10" s="55"/>
      <c r="N10" s="55"/>
      <c r="O10" s="55"/>
      <c r="P10" s="55"/>
    </row>
    <row r="11" spans="1:16" ht="21" customHeight="1">
      <c r="A11" s="95" t="s">
        <v>22</v>
      </c>
      <c r="B11" s="75">
        <v>90417</v>
      </c>
      <c r="C11" s="75">
        <v>72128</v>
      </c>
      <c r="D11" s="75">
        <v>162545</v>
      </c>
      <c r="E11" s="75">
        <v>237803</v>
      </c>
      <c r="F11" s="75">
        <v>43022</v>
      </c>
      <c r="G11" s="75">
        <v>280825</v>
      </c>
      <c r="H11" s="75">
        <v>328220</v>
      </c>
      <c r="I11" s="75">
        <v>115150</v>
      </c>
      <c r="J11" s="75">
        <v>443370</v>
      </c>
      <c r="K11" s="176"/>
      <c r="L11" s="55"/>
      <c r="M11" s="55"/>
      <c r="N11" s="55"/>
      <c r="O11" s="55"/>
      <c r="P11" s="55"/>
    </row>
    <row r="12" spans="1:16" ht="21" customHeight="1">
      <c r="A12" s="95" t="s">
        <v>21</v>
      </c>
      <c r="B12" s="74">
        <v>51130</v>
      </c>
      <c r="C12" s="74">
        <v>38902</v>
      </c>
      <c r="D12" s="74">
        <v>90032</v>
      </c>
      <c r="E12" s="74">
        <v>89051</v>
      </c>
      <c r="F12" s="74">
        <v>11234</v>
      </c>
      <c r="G12" s="74">
        <v>100285</v>
      </c>
      <c r="H12" s="74">
        <v>140181</v>
      </c>
      <c r="I12" s="74">
        <v>50136</v>
      </c>
      <c r="J12" s="74">
        <v>190317</v>
      </c>
      <c r="K12" s="176"/>
      <c r="L12" s="55"/>
      <c r="M12" s="55"/>
      <c r="N12" s="55"/>
      <c r="O12" s="55"/>
      <c r="P12" s="55"/>
    </row>
    <row r="13" spans="1:16" ht="21" customHeight="1">
      <c r="A13" s="95" t="s">
        <v>20</v>
      </c>
      <c r="B13" s="75">
        <v>34721</v>
      </c>
      <c r="C13" s="75">
        <v>31226</v>
      </c>
      <c r="D13" s="75">
        <v>65947</v>
      </c>
      <c r="E13" s="75">
        <v>33952</v>
      </c>
      <c r="F13" s="75">
        <v>3337</v>
      </c>
      <c r="G13" s="75">
        <v>37289</v>
      </c>
      <c r="H13" s="75">
        <v>68673</v>
      </c>
      <c r="I13" s="75">
        <v>34563</v>
      </c>
      <c r="J13" s="75">
        <v>103236</v>
      </c>
      <c r="K13" s="176"/>
      <c r="L13" s="55"/>
      <c r="M13" s="55"/>
      <c r="N13" s="55"/>
      <c r="O13" s="55"/>
      <c r="P13" s="55"/>
    </row>
    <row r="14" spans="1:16" ht="21" customHeight="1">
      <c r="A14" s="95" t="s">
        <v>19</v>
      </c>
      <c r="B14" s="74">
        <v>20639</v>
      </c>
      <c r="C14" s="74">
        <v>10224</v>
      </c>
      <c r="D14" s="74">
        <v>30863</v>
      </c>
      <c r="E14" s="74">
        <v>8007</v>
      </c>
      <c r="F14" s="74">
        <v>1975</v>
      </c>
      <c r="G14" s="74">
        <v>9982</v>
      </c>
      <c r="H14" s="74">
        <v>28646</v>
      </c>
      <c r="I14" s="74">
        <v>12199</v>
      </c>
      <c r="J14" s="74">
        <v>40845</v>
      </c>
      <c r="K14" s="176"/>
      <c r="L14" s="55"/>
      <c r="M14" s="55"/>
      <c r="N14" s="55"/>
      <c r="O14" s="55"/>
      <c r="P14" s="55"/>
    </row>
    <row r="15" spans="1:16" ht="21" customHeight="1">
      <c r="A15" s="95" t="s">
        <v>18</v>
      </c>
      <c r="B15" s="177">
        <v>537085</v>
      </c>
      <c r="C15" s="177">
        <v>469683</v>
      </c>
      <c r="D15" s="177">
        <v>1006768</v>
      </c>
      <c r="E15" s="177">
        <v>698432</v>
      </c>
      <c r="F15" s="177">
        <v>171100</v>
      </c>
      <c r="G15" s="177">
        <v>869532</v>
      </c>
      <c r="H15" s="177">
        <v>1235517</v>
      </c>
      <c r="I15" s="177">
        <v>640783</v>
      </c>
      <c r="J15" s="177">
        <v>1876300</v>
      </c>
      <c r="K15" s="176"/>
      <c r="L15" s="55"/>
      <c r="M15" s="55"/>
      <c r="N15" s="55"/>
      <c r="O15" s="55"/>
      <c r="P15" s="55"/>
    </row>
    <row r="16" spans="1:16" s="57" customFormat="1" ht="16.5" customHeight="1">
      <c r="A16" s="292" t="s">
        <v>55</v>
      </c>
      <c r="B16" s="293"/>
      <c r="C16" s="293"/>
      <c r="D16" s="212"/>
      <c r="E16" s="77"/>
      <c r="F16" s="77"/>
      <c r="G16" s="77"/>
      <c r="H16" s="78"/>
      <c r="I16" s="79"/>
      <c r="J16" s="205" t="s">
        <v>17</v>
      </c>
      <c r="M16" s="58"/>
      <c r="P16" s="58"/>
    </row>
    <row r="17" spans="1:19" ht="21" customHeight="1">
      <c r="A17" s="290" t="s">
        <v>54</v>
      </c>
      <c r="B17" s="291"/>
      <c r="C17" s="291"/>
      <c r="D17" s="291"/>
      <c r="I17" s="65"/>
      <c r="J17" s="56"/>
      <c r="K17" s="55"/>
      <c r="L17" s="55"/>
      <c r="M17" s="68"/>
      <c r="N17" s="55"/>
      <c r="O17" s="55"/>
      <c r="P17" s="55"/>
      <c r="Q17" s="55"/>
      <c r="R17" s="55"/>
      <c r="S17" s="55">
        <f>SUM(Q17:R17)</f>
        <v>0</v>
      </c>
    </row>
    <row r="18" spans="1:19" ht="25.4" customHeight="1">
      <c r="B18" s="71"/>
      <c r="C18" s="71"/>
      <c r="D18" s="180"/>
      <c r="E18" s="71"/>
      <c r="F18" s="71"/>
      <c r="G18" s="180"/>
      <c r="H18" s="180"/>
      <c r="I18" s="180"/>
      <c r="J18" s="71"/>
      <c r="K18" s="55"/>
      <c r="L18" s="55"/>
      <c r="M18" s="68"/>
      <c r="N18" s="55"/>
      <c r="O18" s="55"/>
      <c r="P18" s="55"/>
      <c r="Q18" s="55"/>
      <c r="R18" s="55"/>
      <c r="S18" s="55">
        <f t="shared" ref="S18:S24" si="0">SUM(Q18:R18)</f>
        <v>0</v>
      </c>
    </row>
    <row r="19" spans="1:19" ht="25.4" customHeight="1">
      <c r="B19" s="71"/>
      <c r="C19" s="180"/>
      <c r="D19" s="180"/>
      <c r="E19" s="71"/>
      <c r="F19" s="71"/>
      <c r="G19" s="180"/>
      <c r="H19" s="180"/>
      <c r="I19" s="180"/>
      <c r="J19" s="71"/>
      <c r="K19" s="55"/>
      <c r="L19" s="55"/>
      <c r="M19" s="68"/>
      <c r="N19" s="55"/>
      <c r="O19" s="55"/>
      <c r="P19" s="55"/>
      <c r="Q19" s="55"/>
      <c r="R19" s="55"/>
      <c r="S19" s="55">
        <f t="shared" si="0"/>
        <v>0</v>
      </c>
    </row>
    <row r="20" spans="1:19" ht="25.4" customHeight="1">
      <c r="B20" s="71"/>
      <c r="C20" s="71"/>
      <c r="D20" s="180"/>
      <c r="E20" s="71"/>
      <c r="F20" s="71"/>
      <c r="G20" s="71"/>
      <c r="H20" s="180"/>
      <c r="I20" s="71"/>
      <c r="J20" s="71"/>
      <c r="K20" s="55"/>
      <c r="L20" s="55"/>
      <c r="M20" s="68"/>
      <c r="N20" s="55"/>
      <c r="O20" s="55"/>
      <c r="P20" s="55"/>
      <c r="Q20" s="55"/>
      <c r="R20" s="55"/>
      <c r="S20" s="55">
        <f t="shared" si="0"/>
        <v>0</v>
      </c>
    </row>
    <row r="21" spans="1:19" ht="25.4" customHeight="1">
      <c r="B21" s="71"/>
      <c r="C21" s="71"/>
      <c r="D21" s="71"/>
      <c r="E21" s="71"/>
      <c r="F21" s="71"/>
      <c r="G21" s="71"/>
      <c r="H21" s="71"/>
      <c r="I21" s="71"/>
      <c r="J21" s="71"/>
      <c r="K21" s="55"/>
      <c r="L21" s="55"/>
      <c r="M21" s="68"/>
      <c r="N21" s="55"/>
      <c r="O21" s="55"/>
      <c r="P21" s="55"/>
      <c r="Q21" s="55"/>
      <c r="R21" s="55"/>
      <c r="S21" s="55">
        <f t="shared" si="0"/>
        <v>0</v>
      </c>
    </row>
    <row r="22" spans="1:19" ht="25.4" customHeight="1">
      <c r="B22" s="71"/>
      <c r="C22" s="71"/>
      <c r="D22" s="71"/>
      <c r="E22" s="71"/>
      <c r="F22" s="71"/>
      <c r="G22" s="71"/>
      <c r="H22" s="71"/>
      <c r="I22" s="71"/>
      <c r="J22" s="71"/>
      <c r="K22" s="55"/>
      <c r="L22" s="55"/>
      <c r="M22" s="68"/>
      <c r="N22" s="55"/>
      <c r="O22" s="55"/>
      <c r="P22" s="55"/>
      <c r="Q22" s="55"/>
      <c r="R22" s="55"/>
      <c r="S22" s="55">
        <f t="shared" si="0"/>
        <v>0</v>
      </c>
    </row>
    <row r="23" spans="1:19" ht="25.4" customHeight="1">
      <c r="B23" s="71"/>
      <c r="C23" s="71"/>
      <c r="D23" s="71"/>
      <c r="E23" s="71"/>
      <c r="F23" s="71"/>
      <c r="G23" s="71"/>
      <c r="H23" s="71"/>
      <c r="I23" s="71"/>
      <c r="J23" s="71"/>
      <c r="K23" s="55"/>
      <c r="L23" s="55"/>
      <c r="M23" s="89"/>
      <c r="N23" s="55"/>
      <c r="O23" s="55"/>
      <c r="P23" s="55"/>
      <c r="Q23" s="55"/>
      <c r="R23" s="55"/>
      <c r="S23" s="55">
        <f t="shared" si="0"/>
        <v>0</v>
      </c>
    </row>
    <row r="24" spans="1:19" ht="25.4" customHeight="1">
      <c r="B24" s="71"/>
      <c r="C24" s="71"/>
      <c r="D24" s="71"/>
      <c r="E24" s="71"/>
      <c r="F24" s="71"/>
      <c r="G24" s="71"/>
      <c r="H24" s="71"/>
      <c r="I24" s="71"/>
      <c r="J24" s="71"/>
      <c r="K24" s="55"/>
      <c r="L24" s="55"/>
      <c r="M24" s="68"/>
      <c r="N24" s="55"/>
      <c r="O24" s="55"/>
      <c r="P24" s="55"/>
      <c r="Q24" s="55"/>
      <c r="R24" s="55"/>
      <c r="S24" s="55">
        <f t="shared" si="0"/>
        <v>0</v>
      </c>
    </row>
    <row r="25" spans="1:19" ht="25.4" customHeight="1">
      <c r="B25" s="71"/>
      <c r="C25" s="71"/>
      <c r="D25" s="71"/>
      <c r="E25" s="71"/>
      <c r="F25" s="71"/>
      <c r="G25" s="71"/>
      <c r="H25" s="71"/>
      <c r="I25" s="71"/>
      <c r="J25" s="71"/>
      <c r="K25" s="55"/>
      <c r="L25" s="55"/>
      <c r="M25" s="55"/>
      <c r="N25" s="55"/>
      <c r="O25" s="55"/>
      <c r="P25" s="55"/>
      <c r="Q25" s="55"/>
      <c r="R25" s="55"/>
      <c r="S25" s="55">
        <f t="shared" ref="S25:S36" si="1">ROUND(S17,0)</f>
        <v>0</v>
      </c>
    </row>
    <row r="26" spans="1:19" ht="25.4" customHeight="1">
      <c r="B26" s="71"/>
      <c r="C26" s="71"/>
      <c r="D26" s="71"/>
      <c r="E26" s="71"/>
      <c r="F26" s="71"/>
      <c r="G26" s="71"/>
      <c r="H26" s="71"/>
      <c r="I26" s="71"/>
      <c r="J26" s="71"/>
      <c r="K26" s="55"/>
      <c r="L26" s="55"/>
      <c r="M26" s="55"/>
      <c r="N26" s="55"/>
      <c r="O26" s="55"/>
      <c r="P26" s="55"/>
      <c r="Q26" s="55"/>
      <c r="R26" s="55"/>
      <c r="S26" s="55">
        <f t="shared" si="1"/>
        <v>0</v>
      </c>
    </row>
    <row r="27" spans="1:19" ht="25.4" customHeight="1">
      <c r="B27" s="71"/>
      <c r="C27" s="71"/>
      <c r="D27" s="71"/>
      <c r="E27" s="71"/>
      <c r="F27" s="71"/>
      <c r="G27" s="71"/>
      <c r="H27" s="71"/>
      <c r="I27" s="71"/>
      <c r="J27" s="71"/>
      <c r="K27" s="55"/>
      <c r="L27" s="55"/>
      <c r="M27" s="55"/>
      <c r="N27" s="55"/>
      <c r="O27" s="55"/>
      <c r="P27" s="55"/>
      <c r="Q27" s="55"/>
      <c r="R27" s="55"/>
      <c r="S27" s="55">
        <f t="shared" si="1"/>
        <v>0</v>
      </c>
    </row>
    <row r="28" spans="1:19" ht="25.4" customHeight="1">
      <c r="B28" s="71"/>
      <c r="C28" s="71"/>
      <c r="D28" s="71"/>
      <c r="E28" s="71"/>
      <c r="F28" s="71"/>
      <c r="G28" s="71"/>
      <c r="H28" s="71"/>
      <c r="I28" s="71"/>
      <c r="J28" s="71"/>
      <c r="K28" s="55"/>
      <c r="L28" s="55"/>
      <c r="M28" s="55"/>
      <c r="N28" s="55"/>
      <c r="O28" s="55"/>
      <c r="P28" s="55"/>
      <c r="Q28" s="55"/>
      <c r="R28" s="55"/>
      <c r="S28" s="55">
        <f t="shared" si="1"/>
        <v>0</v>
      </c>
    </row>
    <row r="29" spans="1:19" ht="25.4" customHeight="1">
      <c r="B29" s="71"/>
      <c r="C29" s="71"/>
      <c r="D29" s="71"/>
      <c r="E29" s="71"/>
      <c r="F29" s="71"/>
      <c r="G29" s="88"/>
      <c r="H29" s="88"/>
      <c r="I29" s="88"/>
      <c r="J29" s="88"/>
      <c r="K29" s="55"/>
      <c r="L29" s="55"/>
      <c r="M29" s="55"/>
      <c r="N29" s="55"/>
      <c r="O29" s="55"/>
      <c r="P29" s="55"/>
      <c r="Q29" s="55"/>
      <c r="R29" s="55"/>
      <c r="S29" s="55">
        <f t="shared" si="1"/>
        <v>0</v>
      </c>
    </row>
    <row r="30" spans="1:19" ht="25.4" customHeight="1">
      <c r="B30" s="88"/>
      <c r="C30" s="88"/>
      <c r="D30" s="88"/>
      <c r="E30" s="88"/>
      <c r="F30" s="88"/>
      <c r="G30" s="88"/>
      <c r="H30" s="88"/>
      <c r="I30" s="88"/>
      <c r="J30" s="88"/>
      <c r="K30" s="55"/>
      <c r="L30" s="55"/>
      <c r="M30" s="55"/>
      <c r="N30" s="55"/>
      <c r="O30" s="55"/>
      <c r="P30" s="55"/>
      <c r="Q30" s="55"/>
      <c r="R30" s="55"/>
      <c r="S30" s="55">
        <f t="shared" si="1"/>
        <v>0</v>
      </c>
    </row>
    <row r="31" spans="1:19" ht="25.4" customHeight="1">
      <c r="B31" s="88"/>
      <c r="C31" s="88"/>
      <c r="D31" s="88"/>
      <c r="E31" s="88"/>
      <c r="F31" s="88"/>
      <c r="G31" s="88"/>
      <c r="H31" s="88"/>
      <c r="I31" s="88"/>
      <c r="J31" s="88"/>
      <c r="K31" s="55"/>
      <c r="L31" s="55"/>
      <c r="M31" s="55"/>
      <c r="N31" s="55"/>
      <c r="O31" s="55"/>
      <c r="P31" s="55"/>
      <c r="Q31" s="55"/>
      <c r="R31" s="55"/>
      <c r="S31" s="55">
        <f t="shared" si="1"/>
        <v>0</v>
      </c>
    </row>
    <row r="32" spans="1:19" ht="25.4" customHeight="1">
      <c r="B32" s="88"/>
      <c r="C32" s="88"/>
      <c r="D32" s="88"/>
      <c r="E32" s="88"/>
      <c r="F32" s="88"/>
      <c r="G32" s="88"/>
      <c r="H32" s="88"/>
      <c r="I32" s="88"/>
      <c r="J32" s="88"/>
      <c r="K32" s="55"/>
      <c r="L32" s="55"/>
      <c r="M32" s="55"/>
      <c r="N32" s="55"/>
      <c r="O32" s="55"/>
      <c r="P32" s="55"/>
      <c r="Q32" s="55"/>
      <c r="R32" s="55"/>
      <c r="S32" s="55">
        <f t="shared" si="1"/>
        <v>0</v>
      </c>
    </row>
    <row r="33" spans="2:19" ht="25.4" customHeight="1">
      <c r="B33" s="88"/>
      <c r="C33" s="88"/>
      <c r="D33" s="88"/>
      <c r="E33" s="88"/>
      <c r="F33" s="88"/>
      <c r="G33" s="88"/>
      <c r="H33" s="88"/>
      <c r="I33" s="88"/>
      <c r="J33" s="88"/>
      <c r="K33" s="55"/>
      <c r="L33" s="55"/>
      <c r="M33" s="55"/>
      <c r="N33" s="55"/>
      <c r="O33" s="55"/>
      <c r="P33" s="55"/>
      <c r="Q33" s="55"/>
      <c r="R33" s="55"/>
      <c r="S33" s="55">
        <f t="shared" si="1"/>
        <v>0</v>
      </c>
    </row>
    <row r="34" spans="2:19" ht="25.4" customHeight="1">
      <c r="B34" s="88"/>
      <c r="C34" s="88"/>
      <c r="D34" s="88"/>
      <c r="E34" s="88"/>
      <c r="F34" s="88"/>
      <c r="G34" s="88"/>
      <c r="H34" s="88"/>
      <c r="I34" s="88"/>
      <c r="J34" s="88"/>
      <c r="K34" s="55"/>
      <c r="L34" s="55"/>
      <c r="M34" s="55"/>
      <c r="N34" s="55"/>
      <c r="O34" s="55"/>
      <c r="P34" s="55"/>
      <c r="Q34" s="55"/>
      <c r="R34" s="55"/>
      <c r="S34" s="55">
        <f t="shared" si="1"/>
        <v>0</v>
      </c>
    </row>
    <row r="35" spans="2:19" ht="25.4" customHeight="1">
      <c r="B35" s="88"/>
      <c r="C35" s="88"/>
      <c r="D35" s="88"/>
      <c r="E35" s="88"/>
      <c r="F35" s="88"/>
      <c r="G35" s="88"/>
      <c r="H35" s="88"/>
      <c r="I35" s="88"/>
      <c r="J35" s="88"/>
      <c r="K35" s="55"/>
      <c r="L35" s="55"/>
      <c r="M35" s="55"/>
      <c r="N35" s="55"/>
      <c r="O35" s="55"/>
      <c r="P35" s="55"/>
      <c r="Q35" s="55"/>
      <c r="R35" s="55"/>
      <c r="S35" s="55">
        <f t="shared" si="1"/>
        <v>0</v>
      </c>
    </row>
    <row r="36" spans="2:19" ht="25.4" customHeight="1">
      <c r="B36" s="88"/>
      <c r="C36" s="88"/>
      <c r="D36" s="88"/>
      <c r="E36" s="88"/>
      <c r="F36" s="88"/>
      <c r="G36" s="88"/>
      <c r="H36" s="88"/>
      <c r="I36" s="88"/>
      <c r="J36" s="88"/>
      <c r="K36" s="55"/>
      <c r="L36" s="55"/>
      <c r="M36" s="55"/>
      <c r="N36" s="55"/>
      <c r="O36" s="55"/>
      <c r="P36" s="55"/>
      <c r="Q36" s="55"/>
      <c r="R36" s="55"/>
      <c r="S36" s="55">
        <f t="shared" si="1"/>
        <v>0</v>
      </c>
    </row>
    <row r="37" spans="2:19" ht="25.4" customHeight="1">
      <c r="B37" s="88"/>
      <c r="C37" s="88"/>
      <c r="D37" s="88"/>
      <c r="E37" s="88"/>
      <c r="F37" s="88"/>
      <c r="G37" s="88"/>
      <c r="H37" s="88"/>
      <c r="I37" s="88"/>
      <c r="J37" s="88"/>
    </row>
    <row r="38" spans="2:19" ht="25.4" customHeight="1">
      <c r="B38" s="88"/>
      <c r="C38" s="88"/>
      <c r="D38" s="88"/>
      <c r="E38" s="88"/>
      <c r="F38" s="88"/>
      <c r="G38" s="88"/>
      <c r="H38" s="88"/>
      <c r="I38" s="88"/>
      <c r="J38" s="88"/>
    </row>
    <row r="39" spans="2:19" ht="25.4" customHeight="1">
      <c r="B39" s="88"/>
      <c r="C39" s="88"/>
      <c r="D39" s="88"/>
      <c r="E39" s="88"/>
      <c r="F39" s="88"/>
      <c r="G39" s="88"/>
      <c r="H39" s="88"/>
      <c r="I39" s="88"/>
      <c r="J39" s="88"/>
    </row>
    <row r="40" spans="2:19" ht="25.4" customHeight="1">
      <c r="B40" s="88"/>
      <c r="C40" s="88"/>
      <c r="D40" s="88"/>
      <c r="E40" s="88"/>
      <c r="F40" s="88"/>
      <c r="G40" s="88"/>
      <c r="H40" s="88"/>
      <c r="I40" s="88"/>
      <c r="J40" s="88"/>
    </row>
    <row r="41" spans="2:19" ht="25.4" customHeight="1">
      <c r="B41" s="54"/>
      <c r="C41" s="54"/>
      <c r="D41" s="52"/>
      <c r="E41" s="53"/>
      <c r="F41" s="53"/>
      <c r="G41" s="52"/>
      <c r="H41" s="53"/>
      <c r="I41" s="53"/>
    </row>
    <row r="42" spans="2:19" ht="25.4" customHeight="1">
      <c r="B42" s="54"/>
      <c r="C42" s="54"/>
      <c r="D42" s="52"/>
      <c r="E42" s="53"/>
      <c r="F42" s="53"/>
      <c r="G42" s="52"/>
      <c r="H42" s="53"/>
      <c r="I42" s="53"/>
    </row>
    <row r="43" spans="2:19" ht="25.4" customHeight="1">
      <c r="B43" s="52"/>
      <c r="C43" s="52"/>
      <c r="D43" s="52"/>
      <c r="E43" s="52"/>
      <c r="F43" s="52"/>
      <c r="G43" s="52"/>
      <c r="H43" s="52"/>
      <c r="I43" s="52"/>
      <c r="J43" s="51"/>
    </row>
  </sheetData>
  <protectedRanges>
    <protectedRange sqref="H6:J6" name="نطاق1_2"/>
    <protectedRange sqref="J41:J43 A6:A15" name="نطاق1_6"/>
    <protectedRange sqref="A3 C4:F4 B5:G5 H4:J5" name="نطاق1_7_3"/>
  </protectedRanges>
  <mergeCells count="11">
    <mergeCell ref="A17:D17"/>
    <mergeCell ref="N7:P7"/>
    <mergeCell ref="A16:C16"/>
    <mergeCell ref="C1:D1"/>
    <mergeCell ref="K4:K6"/>
    <mergeCell ref="A6:A7"/>
    <mergeCell ref="B6:D6"/>
    <mergeCell ref="E6:G6"/>
    <mergeCell ref="H6:J6"/>
    <mergeCell ref="K7:M7"/>
    <mergeCell ref="A3:J4"/>
  </mergeCells>
  <hyperlinks>
    <hyperlink ref="J16" location="' الفهرس'!A1" display="عودة للفهرس" xr:uid="{3D25549A-9338-47B9-9CCE-DACCE51C502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EAC8-EE58-401F-8E04-21E4627FE305}">
  <dimension ref="A1:AA190"/>
  <sheetViews>
    <sheetView showGridLines="0" rightToLeft="1" view="pageBreakPreview" topLeftCell="A2" zoomScale="75" zoomScaleNormal="88" zoomScaleSheetLayoutView="75" zoomScalePageLayoutView="70" workbookViewId="0">
      <selection activeCell="E24" sqref="E24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7" ht="21" customHeight="1">
      <c r="A1" s="26"/>
      <c r="B1" s="26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27" ht="21" customHeight="1">
      <c r="A2" s="26"/>
      <c r="B2" s="26"/>
      <c r="C2" s="11"/>
      <c r="D2" s="11"/>
      <c r="E2" s="11"/>
      <c r="F2" s="11"/>
      <c r="G2" s="11"/>
      <c r="H2" s="11"/>
      <c r="I2" s="11"/>
      <c r="J2" s="11"/>
      <c r="K2" s="31"/>
      <c r="L2" s="31"/>
      <c r="M2" s="31"/>
    </row>
    <row r="3" spans="1:27" ht="21" customHeight="1">
      <c r="A3" s="294" t="s">
        <v>123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</row>
    <row r="4" spans="1:27" ht="28.15" customHeight="1">
      <c r="A4" s="296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</row>
    <row r="5" spans="1:27" s="7" customFormat="1" ht="21" customHeight="1">
      <c r="A5" s="288" t="s">
        <v>93</v>
      </c>
      <c r="B5" s="289"/>
      <c r="C5" s="289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7" s="8" customFormat="1" ht="21" customHeight="1">
      <c r="A6" s="318" t="s">
        <v>3</v>
      </c>
      <c r="B6" s="316" t="s">
        <v>153</v>
      </c>
      <c r="C6" s="317"/>
      <c r="D6" s="317"/>
      <c r="E6" s="316" t="s">
        <v>150</v>
      </c>
      <c r="F6" s="317"/>
      <c r="G6" s="317"/>
      <c r="H6" s="316" t="s">
        <v>151</v>
      </c>
      <c r="I6" s="317"/>
      <c r="J6" s="317"/>
      <c r="K6" s="316" t="s">
        <v>18</v>
      </c>
      <c r="L6" s="317"/>
      <c r="M6" s="317"/>
      <c r="N6" s="32"/>
    </row>
    <row r="7" spans="1:27" s="9" customFormat="1" ht="21" customHeight="1">
      <c r="A7" s="319"/>
      <c r="B7" s="80" t="s">
        <v>0</v>
      </c>
      <c r="C7" s="80" t="s">
        <v>39</v>
      </c>
      <c r="D7" s="80" t="s">
        <v>18</v>
      </c>
      <c r="E7" s="80" t="s">
        <v>0</v>
      </c>
      <c r="F7" s="80" t="s">
        <v>39</v>
      </c>
      <c r="G7" s="80" t="s">
        <v>18</v>
      </c>
      <c r="H7" s="80" t="s">
        <v>0</v>
      </c>
      <c r="I7" s="80" t="s">
        <v>39</v>
      </c>
      <c r="J7" s="80" t="s">
        <v>18</v>
      </c>
      <c r="K7" s="80" t="s">
        <v>0</v>
      </c>
      <c r="L7" s="80" t="s">
        <v>39</v>
      </c>
      <c r="M7" s="80" t="s">
        <v>18</v>
      </c>
      <c r="N7" s="33"/>
    </row>
    <row r="8" spans="1:27" s="10" customFormat="1" ht="21" customHeight="1">
      <c r="A8" s="81" t="s">
        <v>4</v>
      </c>
      <c r="B8" s="82">
        <v>77063</v>
      </c>
      <c r="C8" s="82">
        <v>24653</v>
      </c>
      <c r="D8" s="82">
        <v>101716</v>
      </c>
      <c r="E8" s="82">
        <v>100543</v>
      </c>
      <c r="F8" s="82">
        <v>42954</v>
      </c>
      <c r="G8" s="82">
        <v>143497</v>
      </c>
      <c r="H8" s="82">
        <v>132542</v>
      </c>
      <c r="I8" s="82">
        <v>13882</v>
      </c>
      <c r="J8" s="82">
        <v>146424</v>
      </c>
      <c r="K8" s="82">
        <v>310148</v>
      </c>
      <c r="L8" s="82">
        <v>81489</v>
      </c>
      <c r="M8" s="82">
        <v>391637</v>
      </c>
      <c r="N8" s="46"/>
      <c r="O8" s="72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</row>
    <row r="9" spans="1:27" s="10" customFormat="1" ht="21" customHeight="1">
      <c r="A9" s="81" t="s">
        <v>5</v>
      </c>
      <c r="B9" s="83">
        <v>69693</v>
      </c>
      <c r="C9" s="83">
        <v>31668</v>
      </c>
      <c r="D9" s="83">
        <v>101361</v>
      </c>
      <c r="E9" s="83">
        <v>80201</v>
      </c>
      <c r="F9" s="83">
        <v>51110</v>
      </c>
      <c r="G9" s="83">
        <v>131311</v>
      </c>
      <c r="H9" s="83">
        <v>137555</v>
      </c>
      <c r="I9" s="83">
        <v>78309</v>
      </c>
      <c r="J9" s="83">
        <v>215864</v>
      </c>
      <c r="K9" s="83">
        <v>287449</v>
      </c>
      <c r="L9" s="83">
        <v>161087</v>
      </c>
      <c r="M9" s="83">
        <v>448536</v>
      </c>
      <c r="N9" s="261"/>
      <c r="O9" s="72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</row>
    <row r="10" spans="1:27" s="10" customFormat="1" ht="21" customHeight="1">
      <c r="A10" s="81" t="s">
        <v>1</v>
      </c>
      <c r="B10" s="82">
        <v>27736</v>
      </c>
      <c r="C10" s="82">
        <v>11864</v>
      </c>
      <c r="D10" s="82">
        <v>39600</v>
      </c>
      <c r="E10" s="82">
        <v>27350</v>
      </c>
      <c r="F10" s="82">
        <v>17698</v>
      </c>
      <c r="G10" s="82">
        <v>45048</v>
      </c>
      <c r="H10" s="82">
        <v>39214</v>
      </c>
      <c r="I10" s="82">
        <v>22332</v>
      </c>
      <c r="J10" s="82">
        <v>61546</v>
      </c>
      <c r="K10" s="82">
        <v>94300</v>
      </c>
      <c r="L10" s="82">
        <v>51894</v>
      </c>
      <c r="M10" s="82">
        <v>146194</v>
      </c>
      <c r="N10" s="46"/>
      <c r="O10" s="72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</row>
    <row r="11" spans="1:27" s="10" customFormat="1" ht="21" customHeight="1">
      <c r="A11" s="81" t="s">
        <v>6</v>
      </c>
      <c r="B11" s="83">
        <v>37598</v>
      </c>
      <c r="C11" s="83">
        <v>21030</v>
      </c>
      <c r="D11" s="83">
        <v>58628</v>
      </c>
      <c r="E11" s="83">
        <v>32039</v>
      </c>
      <c r="F11" s="83">
        <v>10955</v>
      </c>
      <c r="G11" s="83">
        <v>42994</v>
      </c>
      <c r="H11" s="83">
        <v>15140</v>
      </c>
      <c r="I11" s="83">
        <v>5147</v>
      </c>
      <c r="J11" s="83">
        <v>20287</v>
      </c>
      <c r="K11" s="83">
        <v>84777</v>
      </c>
      <c r="L11" s="83">
        <v>37132</v>
      </c>
      <c r="M11" s="83">
        <v>121909</v>
      </c>
      <c r="N11" s="46"/>
      <c r="O11" s="72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</row>
    <row r="12" spans="1:27" s="10" customFormat="1" ht="21" customHeight="1">
      <c r="A12" s="81" t="s">
        <v>7</v>
      </c>
      <c r="B12" s="82">
        <v>8576</v>
      </c>
      <c r="C12" s="82">
        <v>1489</v>
      </c>
      <c r="D12" s="82">
        <v>10065</v>
      </c>
      <c r="E12" s="82">
        <v>20950</v>
      </c>
      <c r="F12" s="82">
        <v>5327</v>
      </c>
      <c r="G12" s="82">
        <v>26277</v>
      </c>
      <c r="H12" s="82">
        <v>25377</v>
      </c>
      <c r="I12" s="82">
        <v>8783</v>
      </c>
      <c r="J12" s="82">
        <v>34160</v>
      </c>
      <c r="K12" s="82">
        <v>54903</v>
      </c>
      <c r="L12" s="82">
        <v>15599</v>
      </c>
      <c r="M12" s="82">
        <v>70502</v>
      </c>
      <c r="N12" s="46"/>
      <c r="O12" s="72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</row>
    <row r="13" spans="1:27" s="10" customFormat="1" ht="21" customHeight="1">
      <c r="A13" s="81" t="s">
        <v>8</v>
      </c>
      <c r="B13" s="83">
        <v>1843</v>
      </c>
      <c r="C13" s="83">
        <v>288</v>
      </c>
      <c r="D13" s="83">
        <v>2131</v>
      </c>
      <c r="E13" s="83">
        <v>3791</v>
      </c>
      <c r="F13" s="83">
        <v>0</v>
      </c>
      <c r="G13" s="83">
        <v>3791</v>
      </c>
      <c r="H13" s="83">
        <v>2311</v>
      </c>
      <c r="I13" s="83">
        <v>446</v>
      </c>
      <c r="J13" s="83">
        <v>2757</v>
      </c>
      <c r="K13" s="83">
        <v>7945</v>
      </c>
      <c r="L13" s="83">
        <v>734</v>
      </c>
      <c r="M13" s="83">
        <v>8679</v>
      </c>
      <c r="N13" s="46"/>
      <c r="O13" s="72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</row>
    <row r="14" spans="1:27" s="10" customFormat="1" ht="21" customHeight="1">
      <c r="A14" s="81" t="s">
        <v>9</v>
      </c>
      <c r="B14" s="82">
        <v>44908</v>
      </c>
      <c r="C14" s="82">
        <v>27108</v>
      </c>
      <c r="D14" s="82">
        <v>72016</v>
      </c>
      <c r="E14" s="82">
        <v>30695</v>
      </c>
      <c r="F14" s="82">
        <v>18856</v>
      </c>
      <c r="G14" s="82">
        <v>49551</v>
      </c>
      <c r="H14" s="82">
        <v>16643</v>
      </c>
      <c r="I14" s="82">
        <v>6501</v>
      </c>
      <c r="J14" s="82">
        <v>23144</v>
      </c>
      <c r="K14" s="82">
        <v>92246</v>
      </c>
      <c r="L14" s="82">
        <v>52465</v>
      </c>
      <c r="M14" s="82">
        <v>144711</v>
      </c>
      <c r="N14" s="46"/>
      <c r="O14" s="72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</row>
    <row r="15" spans="1:27" s="10" customFormat="1" ht="21" customHeight="1">
      <c r="A15" s="81" t="s">
        <v>10</v>
      </c>
      <c r="B15" s="83">
        <v>22256</v>
      </c>
      <c r="C15" s="83">
        <v>16510</v>
      </c>
      <c r="D15" s="83">
        <v>38766</v>
      </c>
      <c r="E15" s="83">
        <v>27850</v>
      </c>
      <c r="F15" s="83">
        <v>24342</v>
      </c>
      <c r="G15" s="83">
        <v>52192</v>
      </c>
      <c r="H15" s="83">
        <v>17528</v>
      </c>
      <c r="I15" s="83">
        <v>12251</v>
      </c>
      <c r="J15" s="83">
        <v>29779</v>
      </c>
      <c r="K15" s="83">
        <v>67634</v>
      </c>
      <c r="L15" s="83">
        <v>53103</v>
      </c>
      <c r="M15" s="83">
        <v>120737</v>
      </c>
      <c r="N15" s="46"/>
      <c r="O15" s="72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</row>
    <row r="16" spans="1:27" s="10" customFormat="1" ht="21" customHeight="1">
      <c r="A16" s="81" t="s">
        <v>2</v>
      </c>
      <c r="B16" s="82">
        <v>479</v>
      </c>
      <c r="C16" s="82">
        <v>0</v>
      </c>
      <c r="D16" s="82">
        <v>479</v>
      </c>
      <c r="E16" s="82">
        <v>493</v>
      </c>
      <c r="F16" s="255">
        <v>0</v>
      </c>
      <c r="G16" s="82">
        <v>493</v>
      </c>
      <c r="H16" s="82">
        <v>4661</v>
      </c>
      <c r="I16" s="255">
        <v>1474</v>
      </c>
      <c r="J16" s="82">
        <v>6135</v>
      </c>
      <c r="K16" s="82">
        <v>5633</v>
      </c>
      <c r="L16" s="82">
        <v>1474</v>
      </c>
      <c r="M16" s="82">
        <v>7107</v>
      </c>
      <c r="N16" s="46"/>
      <c r="O16" s="72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</row>
    <row r="17" spans="1:27" s="10" customFormat="1" ht="21" customHeight="1">
      <c r="A17" s="81" t="s">
        <v>11</v>
      </c>
      <c r="B17" s="83">
        <v>41359</v>
      </c>
      <c r="C17" s="83">
        <v>31136</v>
      </c>
      <c r="D17" s="83">
        <v>72495</v>
      </c>
      <c r="E17" s="83">
        <v>18042</v>
      </c>
      <c r="F17" s="83">
        <v>15949</v>
      </c>
      <c r="G17" s="83">
        <v>33991</v>
      </c>
      <c r="H17" s="83">
        <v>16890</v>
      </c>
      <c r="I17" s="83">
        <v>18192</v>
      </c>
      <c r="J17" s="83">
        <v>35082</v>
      </c>
      <c r="K17" s="83">
        <v>76291</v>
      </c>
      <c r="L17" s="83">
        <v>65277</v>
      </c>
      <c r="M17" s="83">
        <v>141568</v>
      </c>
      <c r="N17" s="46"/>
      <c r="O17" s="72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</row>
    <row r="18" spans="1:27" s="10" customFormat="1" ht="21" customHeight="1">
      <c r="A18" s="81" t="s">
        <v>12</v>
      </c>
      <c r="B18" s="82">
        <v>32572</v>
      </c>
      <c r="C18" s="82">
        <v>32954</v>
      </c>
      <c r="D18" s="82">
        <v>65526</v>
      </c>
      <c r="E18" s="82">
        <v>30146</v>
      </c>
      <c r="F18" s="82">
        <v>23616</v>
      </c>
      <c r="G18" s="82">
        <v>53762</v>
      </c>
      <c r="H18" s="82">
        <v>40878</v>
      </c>
      <c r="I18" s="82">
        <v>22314</v>
      </c>
      <c r="J18" s="82">
        <v>63192</v>
      </c>
      <c r="K18" s="82">
        <v>103596</v>
      </c>
      <c r="L18" s="82">
        <v>78884</v>
      </c>
      <c r="M18" s="82">
        <v>182480</v>
      </c>
      <c r="N18" s="46"/>
      <c r="O18" s="72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</row>
    <row r="19" spans="1:27" s="10" customFormat="1" ht="21" customHeight="1">
      <c r="A19" s="81" t="s">
        <v>13</v>
      </c>
      <c r="B19" s="83">
        <v>6702</v>
      </c>
      <c r="C19" s="254">
        <v>6555</v>
      </c>
      <c r="D19" s="83">
        <v>13257</v>
      </c>
      <c r="E19" s="83">
        <v>494</v>
      </c>
      <c r="F19" s="83">
        <v>223</v>
      </c>
      <c r="G19" s="83">
        <v>717</v>
      </c>
      <c r="H19" s="83">
        <v>9649</v>
      </c>
      <c r="I19" s="83">
        <v>2731</v>
      </c>
      <c r="J19" s="83">
        <v>12380</v>
      </c>
      <c r="K19" s="83">
        <v>16845</v>
      </c>
      <c r="L19" s="83">
        <v>9509</v>
      </c>
      <c r="M19" s="83">
        <v>26354</v>
      </c>
      <c r="N19" s="46"/>
      <c r="O19" s="72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</row>
    <row r="20" spans="1:27" s="10" customFormat="1" ht="21" customHeight="1">
      <c r="A20" s="81" t="s">
        <v>14</v>
      </c>
      <c r="B20" s="82">
        <v>9372</v>
      </c>
      <c r="C20" s="82">
        <v>13475</v>
      </c>
      <c r="D20" s="82">
        <v>22847</v>
      </c>
      <c r="E20" s="82">
        <v>18194</v>
      </c>
      <c r="F20" s="82">
        <v>15099</v>
      </c>
      <c r="G20" s="82">
        <v>33293</v>
      </c>
      <c r="H20" s="82">
        <v>6184</v>
      </c>
      <c r="I20" s="82">
        <v>3562</v>
      </c>
      <c r="J20" s="82">
        <v>9746</v>
      </c>
      <c r="K20" s="82">
        <v>33750</v>
      </c>
      <c r="L20" s="82">
        <v>32136</v>
      </c>
      <c r="M20" s="82">
        <v>65886</v>
      </c>
      <c r="N20" s="46"/>
      <c r="O20" s="72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</row>
    <row r="21" spans="1:27" s="10" customFormat="1" ht="21" customHeight="1">
      <c r="A21" s="81" t="s">
        <v>18</v>
      </c>
      <c r="B21" s="84">
        <v>380157</v>
      </c>
      <c r="C21" s="84">
        <v>218730</v>
      </c>
      <c r="D21" s="84">
        <v>598887</v>
      </c>
      <c r="E21" s="84">
        <v>390788</v>
      </c>
      <c r="F21" s="84">
        <v>226129</v>
      </c>
      <c r="G21" s="84">
        <v>616917</v>
      </c>
      <c r="H21" s="84">
        <v>464572</v>
      </c>
      <c r="I21" s="84">
        <v>195924</v>
      </c>
      <c r="J21" s="84">
        <v>660496</v>
      </c>
      <c r="K21" s="84">
        <v>1235517</v>
      </c>
      <c r="L21" s="84">
        <v>640783</v>
      </c>
      <c r="M21" s="84">
        <v>1876300</v>
      </c>
      <c r="N21" s="34"/>
      <c r="O21" s="72"/>
    </row>
    <row r="22" spans="1:27" s="36" customFormat="1" ht="15" customHeight="1">
      <c r="A22" s="292" t="s">
        <v>55</v>
      </c>
      <c r="B22" s="293"/>
      <c r="C22" s="293"/>
      <c r="D22" s="315"/>
      <c r="E22" s="315"/>
      <c r="F22" s="315"/>
      <c r="G22" s="315"/>
      <c r="H22" s="315"/>
      <c r="I22" s="315"/>
      <c r="J22" s="315"/>
      <c r="K22" s="315"/>
      <c r="L22" s="315"/>
      <c r="M22" s="249" t="s">
        <v>17</v>
      </c>
      <c r="N22" s="35"/>
      <c r="O22" s="69"/>
    </row>
    <row r="23" spans="1:27" ht="16.899999999999999" customHeight="1">
      <c r="A23" s="290" t="s">
        <v>54</v>
      </c>
      <c r="B23" s="291"/>
      <c r="C23" s="291"/>
      <c r="D23" s="291"/>
      <c r="E23" s="213"/>
      <c r="F23" s="213"/>
      <c r="G23" s="213"/>
      <c r="H23" s="213"/>
      <c r="I23" s="213"/>
      <c r="J23" s="213"/>
      <c r="K23" s="213"/>
      <c r="L23" s="213"/>
      <c r="M23" s="213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spans="1:27" ht="21" customHeight="1">
      <c r="D24" s="70"/>
      <c r="G24" s="45"/>
      <c r="J24" s="45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</row>
    <row r="25" spans="1:27" ht="21" customHeight="1"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 spans="1:27" ht="21" customHeight="1"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</row>
    <row r="27" spans="1:27" ht="21" customHeight="1"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</row>
    <row r="28" spans="1:27" ht="21" customHeight="1"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</row>
    <row r="29" spans="1:27" ht="21" customHeight="1"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</row>
    <row r="30" spans="1:27" ht="21" customHeight="1"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</row>
    <row r="31" spans="1:27" ht="21" customHeight="1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</row>
    <row r="32" spans="1:27" ht="21" customHeight="1"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</row>
    <row r="33" spans="2:27" ht="21" customHeight="1"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</row>
    <row r="34" spans="2:27" ht="21" customHeight="1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</row>
    <row r="35" spans="2:27" ht="21" customHeight="1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</row>
    <row r="36" spans="2:27" ht="21" customHeight="1"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</row>
    <row r="37" spans="2:27" ht="21" customHeight="1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</row>
    <row r="38" spans="2:27" ht="21" customHeight="1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</row>
    <row r="39" spans="2:27" ht="21" customHeight="1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</row>
    <row r="40" spans="2:27" ht="21" customHeight="1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2:27" ht="21" customHeight="1"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2:27" ht="21" customHeight="1"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2:27" ht="21" customHeight="1"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2:27" ht="21" customHeight="1"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</row>
    <row r="45" spans="2:27" ht="21" customHeight="1"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</row>
    <row r="46" spans="2:27" ht="21" customHeight="1"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</row>
    <row r="47" spans="2:27" ht="21" customHeight="1"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</row>
    <row r="48" spans="2:27" ht="21" customHeight="1"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</row>
    <row r="49" spans="16:27" ht="21" customHeight="1"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</row>
    <row r="50" spans="16:27" ht="21" customHeight="1"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</row>
    <row r="51" spans="16:27" ht="21" customHeight="1"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</row>
    <row r="52" spans="16:27" ht="21" customHeight="1"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</row>
    <row r="53" spans="16:27" ht="21" customHeight="1"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</row>
    <row r="54" spans="16:27" ht="21" customHeight="1"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</row>
    <row r="55" spans="16:27" ht="21" customHeight="1"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</row>
    <row r="56" spans="16:27" ht="21" customHeight="1"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</row>
    <row r="57" spans="16:27" ht="21" customHeight="1"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</row>
    <row r="58" spans="16:27" ht="21" customHeight="1"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</row>
    <row r="59" spans="16:27" ht="21" customHeight="1"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</row>
    <row r="60" spans="16:27" ht="21" customHeight="1"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</row>
    <row r="61" spans="16:27" ht="21" customHeight="1"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</row>
    <row r="62" spans="16:27" ht="21" customHeight="1"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</row>
    <row r="63" spans="16:27" ht="21" customHeight="1"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</row>
    <row r="64" spans="16:27" ht="21" customHeight="1"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</row>
    <row r="65" spans="16:27" ht="21" customHeight="1"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</row>
    <row r="66" spans="16:27" ht="21" customHeight="1"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</row>
    <row r="67" spans="16:27" ht="21" customHeight="1"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</row>
    <row r="68" spans="16:27" ht="21" customHeight="1"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</row>
    <row r="69" spans="16:27" ht="21" customHeight="1"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</row>
    <row r="70" spans="16:27" ht="21" customHeight="1"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</row>
    <row r="71" spans="16:27" ht="21" customHeight="1"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</row>
    <row r="72" spans="16:27" ht="21" customHeight="1"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</row>
    <row r="73" spans="16:27" ht="21" customHeight="1"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</row>
    <row r="74" spans="16:27" ht="21" customHeight="1"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</row>
    <row r="75" spans="16:27" ht="21" customHeight="1"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</row>
    <row r="76" spans="16:27" ht="21" customHeight="1"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</row>
    <row r="77" spans="16:27" ht="21" customHeight="1"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</row>
    <row r="78" spans="16:27" ht="21" customHeight="1"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</row>
    <row r="79" spans="16:27" ht="21" customHeight="1"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</row>
    <row r="80" spans="16:27" ht="21" customHeight="1"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</row>
    <row r="81" spans="16:27" ht="21" customHeight="1"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</row>
    <row r="82" spans="16:27" ht="21" customHeight="1"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</row>
    <row r="83" spans="16:27" ht="21" customHeight="1"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</row>
    <row r="84" spans="16:27" ht="21" customHeight="1"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</row>
    <row r="85" spans="16:27" ht="21" customHeight="1"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</row>
    <row r="86" spans="16:27" ht="21" customHeight="1"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</row>
    <row r="87" spans="16:27" ht="21" customHeight="1"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</row>
    <row r="88" spans="16:27" ht="21" customHeight="1"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</row>
    <row r="89" spans="16:27" ht="21" customHeight="1"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</row>
    <row r="90" spans="16:27" ht="21" customHeight="1"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</row>
    <row r="91" spans="16:27" ht="21" customHeight="1"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</row>
    <row r="92" spans="16:27" ht="21" customHeight="1"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</row>
    <row r="93" spans="16:27" ht="21" customHeight="1"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</row>
    <row r="94" spans="16:27" ht="21" customHeight="1"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</row>
    <row r="95" spans="16:27" ht="21" customHeight="1"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</row>
    <row r="96" spans="16:27" ht="21" customHeight="1"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</row>
    <row r="97" spans="16:27" ht="21" customHeight="1"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</row>
    <row r="98" spans="16:27" ht="21" customHeight="1"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</row>
    <row r="99" spans="16:27" ht="21" customHeight="1"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</row>
    <row r="100" spans="16:27" ht="21" customHeight="1"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</row>
    <row r="101" spans="16:27" ht="21" customHeight="1"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</row>
    <row r="102" spans="16:27" ht="21" customHeight="1"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</row>
    <row r="103" spans="16:27" ht="21" customHeight="1"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</row>
    <row r="104" spans="16:27" ht="21" customHeight="1"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</row>
    <row r="105" spans="16:27" ht="21" customHeight="1"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</row>
    <row r="106" spans="16:27" ht="21" customHeight="1"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</row>
    <row r="107" spans="16:27" ht="21" customHeight="1"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</row>
    <row r="108" spans="16:27" ht="21" customHeight="1"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</row>
    <row r="109" spans="16:27" ht="21" customHeight="1"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</row>
    <row r="110" spans="16:27" ht="21" customHeight="1"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</row>
    <row r="111" spans="16:27" ht="21" customHeight="1"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</row>
    <row r="112" spans="16:27" ht="21" customHeight="1"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</row>
    <row r="113" spans="16:27" ht="21" customHeight="1"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</row>
    <row r="114" spans="16:27" ht="21" customHeight="1"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</row>
    <row r="115" spans="16:27" ht="21" customHeight="1"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</row>
    <row r="116" spans="16:27" ht="21" customHeight="1"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</row>
    <row r="117" spans="16:27" ht="21" customHeight="1"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</row>
    <row r="118" spans="16:27" ht="21" customHeight="1"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</row>
    <row r="119" spans="16:27" ht="21" customHeight="1"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</row>
    <row r="120" spans="16:27" ht="21" customHeight="1"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</row>
    <row r="121" spans="16:27" ht="21" customHeight="1"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</row>
    <row r="122" spans="16:27" ht="21" customHeight="1"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</row>
    <row r="123" spans="16:27" ht="21" customHeight="1"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</row>
    <row r="124" spans="16:27" ht="21" customHeight="1"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</row>
    <row r="125" spans="16:27" ht="21" customHeight="1"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</row>
    <row r="126" spans="16:27" ht="21" customHeight="1"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</row>
    <row r="127" spans="16:27" ht="21" customHeight="1"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</row>
    <row r="128" spans="16:27" ht="21" customHeight="1"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</row>
    <row r="129" spans="16:27" ht="21" customHeight="1"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</row>
    <row r="130" spans="16:27" ht="21" customHeight="1"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</row>
    <row r="131" spans="16:27" ht="21" customHeight="1"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</row>
    <row r="132" spans="16:27" ht="21" customHeight="1"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</row>
    <row r="133" spans="16:27" ht="21" customHeight="1"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</row>
    <row r="134" spans="16:27" ht="21" customHeight="1"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</row>
    <row r="135" spans="16:27" ht="21" customHeight="1"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</row>
    <row r="136" spans="16:27" ht="21" customHeight="1"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</row>
    <row r="137" spans="16:27" ht="21" customHeight="1"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</row>
    <row r="138" spans="16:27" ht="21" customHeight="1"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</row>
    <row r="139" spans="16:27" ht="21" customHeight="1"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</row>
    <row r="140" spans="16:27" ht="21" customHeight="1"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</row>
    <row r="141" spans="16:27" ht="21" customHeight="1"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</row>
    <row r="142" spans="16:27" ht="21" customHeight="1"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</row>
    <row r="143" spans="16:27" ht="21" customHeight="1"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</row>
    <row r="144" spans="16:27" ht="21" customHeight="1"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</row>
    <row r="145" spans="16:27" ht="21" customHeight="1"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</row>
    <row r="146" spans="16:27" ht="21" customHeight="1"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</row>
    <row r="147" spans="16:27" ht="21" customHeight="1"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</row>
    <row r="148" spans="16:27" ht="21" customHeight="1"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</row>
    <row r="149" spans="16:27" ht="21" customHeight="1"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</row>
    <row r="150" spans="16:27" ht="21" customHeight="1"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</row>
    <row r="151" spans="16:27" ht="21" customHeight="1"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</row>
    <row r="152" spans="16:27" ht="21" customHeight="1"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</row>
    <row r="153" spans="16:27" ht="21" customHeight="1"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</row>
    <row r="154" spans="16:27" ht="21" customHeight="1"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</row>
    <row r="155" spans="16:27" ht="21" customHeight="1"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</row>
    <row r="156" spans="16:27" ht="21" customHeight="1"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</row>
    <row r="157" spans="16:27" ht="21" customHeight="1"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</row>
    <row r="158" spans="16:27" ht="21" customHeight="1"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</row>
    <row r="159" spans="16:27" ht="21" customHeight="1"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</row>
    <row r="160" spans="16:27" ht="21" customHeight="1"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</row>
    <row r="161" spans="16:27" ht="21" customHeight="1"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</row>
    <row r="162" spans="16:27" ht="21" customHeight="1"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</row>
    <row r="163" spans="16:27" ht="21" customHeight="1"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</row>
    <row r="164" spans="16:27" ht="21" customHeight="1"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</row>
    <row r="165" spans="16:27" ht="21" customHeight="1"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</row>
    <row r="166" spans="16:27" ht="21" customHeight="1"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</row>
    <row r="167" spans="16:27" ht="21" customHeight="1"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</row>
    <row r="168" spans="16:27" ht="21" customHeight="1"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</row>
    <row r="169" spans="16:27" ht="21" customHeight="1"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</row>
    <row r="170" spans="16:27" ht="21" customHeight="1"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</row>
    <row r="171" spans="16:27" ht="21" customHeight="1"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</row>
    <row r="172" spans="16:27" ht="21" customHeight="1"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</row>
    <row r="173" spans="16:27" ht="21" customHeight="1"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</row>
    <row r="174" spans="16:27" ht="21" customHeight="1"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</row>
    <row r="175" spans="16:27" ht="21" customHeight="1"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</row>
    <row r="176" spans="16:27" ht="21" customHeight="1"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</row>
    <row r="177" spans="16:27" ht="21" customHeight="1"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</row>
    <row r="178" spans="16:27" ht="21" customHeight="1"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</row>
    <row r="179" spans="16:27" ht="21" customHeight="1"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</row>
    <row r="180" spans="16:27" ht="21" customHeight="1"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</row>
    <row r="181" spans="16:27" ht="21" customHeight="1"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</row>
    <row r="182" spans="16:27" ht="21" customHeight="1"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</row>
    <row r="183" spans="16:27" ht="21" customHeight="1"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</row>
    <row r="184" spans="16:27" ht="21" customHeight="1"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</row>
    <row r="185" spans="16:27" ht="21" customHeight="1"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</row>
    <row r="186" spans="16:27" ht="21" customHeight="1"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</row>
    <row r="187" spans="16:27" ht="21" customHeight="1"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</row>
    <row r="188" spans="16:27" ht="21" customHeight="1"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</row>
    <row r="189" spans="16:27" ht="21" customHeight="1"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</row>
    <row r="190" spans="16:27" ht="21" customHeight="1"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</row>
  </sheetData>
  <mergeCells count="12">
    <mergeCell ref="A22:C22"/>
    <mergeCell ref="D22:F22"/>
    <mergeCell ref="G22:I22"/>
    <mergeCell ref="J22:L22"/>
    <mergeCell ref="A23:D23"/>
    <mergeCell ref="K6:M6"/>
    <mergeCell ref="A3:M4"/>
    <mergeCell ref="A5:C5"/>
    <mergeCell ref="A6:A7"/>
    <mergeCell ref="B6:D6"/>
    <mergeCell ref="E6:G6"/>
    <mergeCell ref="H6:J6"/>
  </mergeCells>
  <hyperlinks>
    <hyperlink ref="M22" location="' الفهرس'!A1" display="عودة للفهرس" xr:uid="{7126A8D1-5098-4FA8-801A-85DE1F30A07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3FED-E59C-472C-997A-68FC7124915E}">
  <dimension ref="A1:M41"/>
  <sheetViews>
    <sheetView showGridLines="0" rightToLeft="1" view="pageBreakPreview" topLeftCell="A2" zoomScale="71" zoomScaleNormal="75" zoomScaleSheetLayoutView="71" zoomScalePageLayoutView="70" workbookViewId="0">
      <selection activeCell="C25" sqref="C25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13" ht="21" customHeight="1">
      <c r="A1" s="15"/>
      <c r="B1" s="15"/>
    </row>
    <row r="2" spans="1:13" s="12" customFormat="1" ht="21" customHeight="1">
      <c r="A2" s="15"/>
      <c r="B2" s="15"/>
      <c r="C2" s="11"/>
      <c r="D2" s="11"/>
      <c r="E2" s="11"/>
      <c r="F2" s="11"/>
      <c r="G2" s="11"/>
      <c r="H2" s="11"/>
      <c r="I2" s="11"/>
      <c r="J2" s="11"/>
      <c r="K2" s="14"/>
      <c r="L2" s="14"/>
      <c r="M2" s="14"/>
    </row>
    <row r="3" spans="1:13" s="12" customFormat="1" ht="21" customHeight="1">
      <c r="A3" s="320" t="s">
        <v>124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</row>
    <row r="4" spans="1:13" s="6" customFormat="1" ht="22.9" customHeight="1">
      <c r="A4" s="320"/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</row>
    <row r="5" spans="1:13" s="7" customFormat="1" ht="21" customHeight="1">
      <c r="A5" s="288" t="s">
        <v>94</v>
      </c>
      <c r="B5" s="289"/>
      <c r="C5" s="289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s="8" customFormat="1" ht="21" customHeight="1">
      <c r="A6" s="318" t="s">
        <v>3</v>
      </c>
      <c r="B6" s="316" t="s">
        <v>153</v>
      </c>
      <c r="C6" s="317"/>
      <c r="D6" s="317"/>
      <c r="E6" s="316" t="s">
        <v>150</v>
      </c>
      <c r="F6" s="317"/>
      <c r="G6" s="317"/>
      <c r="H6" s="316" t="s">
        <v>151</v>
      </c>
      <c r="I6" s="317"/>
      <c r="J6" s="317"/>
      <c r="K6" s="316" t="s">
        <v>18</v>
      </c>
      <c r="L6" s="317"/>
      <c r="M6" s="317"/>
    </row>
    <row r="7" spans="1:13" s="9" customFormat="1" ht="21" customHeight="1">
      <c r="A7" s="319"/>
      <c r="B7" s="80" t="s">
        <v>0</v>
      </c>
      <c r="C7" s="80" t="s">
        <v>39</v>
      </c>
      <c r="D7" s="80" t="s">
        <v>18</v>
      </c>
      <c r="E7" s="80" t="s">
        <v>0</v>
      </c>
      <c r="F7" s="80" t="s">
        <v>39</v>
      </c>
      <c r="G7" s="80" t="s">
        <v>18</v>
      </c>
      <c r="H7" s="80" t="s">
        <v>0</v>
      </c>
      <c r="I7" s="80" t="s">
        <v>39</v>
      </c>
      <c r="J7" s="80" t="s">
        <v>18</v>
      </c>
      <c r="K7" s="80" t="s">
        <v>0</v>
      </c>
      <c r="L7" s="80" t="s">
        <v>39</v>
      </c>
      <c r="M7" s="80" t="s">
        <v>18</v>
      </c>
    </row>
    <row r="8" spans="1:13" s="10" customFormat="1" ht="21" customHeight="1">
      <c r="A8" s="81" t="s">
        <v>4</v>
      </c>
      <c r="B8" s="82">
        <v>8047</v>
      </c>
      <c r="C8" s="82">
        <v>7237</v>
      </c>
      <c r="D8" s="82">
        <v>15284</v>
      </c>
      <c r="E8" s="82">
        <v>15511</v>
      </c>
      <c r="F8" s="82">
        <v>15670</v>
      </c>
      <c r="G8" s="82">
        <v>31181</v>
      </c>
      <c r="H8" s="82">
        <v>6956</v>
      </c>
      <c r="I8" s="255">
        <v>876</v>
      </c>
      <c r="J8" s="82">
        <v>7832</v>
      </c>
      <c r="K8" s="82">
        <v>30514</v>
      </c>
      <c r="L8" s="82">
        <v>23783</v>
      </c>
      <c r="M8" s="82">
        <v>54297</v>
      </c>
    </row>
    <row r="9" spans="1:13" s="10" customFormat="1" ht="21" customHeight="1">
      <c r="A9" s="81" t="s">
        <v>5</v>
      </c>
      <c r="B9" s="83">
        <v>32716</v>
      </c>
      <c r="C9" s="83">
        <v>23230</v>
      </c>
      <c r="D9" s="83">
        <v>55946</v>
      </c>
      <c r="E9" s="83">
        <v>42570</v>
      </c>
      <c r="F9" s="83">
        <v>41325</v>
      </c>
      <c r="G9" s="83">
        <v>83895</v>
      </c>
      <c r="H9" s="83">
        <v>50893</v>
      </c>
      <c r="I9" s="83">
        <v>46547</v>
      </c>
      <c r="J9" s="83">
        <v>97440</v>
      </c>
      <c r="K9" s="83">
        <v>126179</v>
      </c>
      <c r="L9" s="83">
        <v>111102</v>
      </c>
      <c r="M9" s="83">
        <v>237281</v>
      </c>
    </row>
    <row r="10" spans="1:13" s="10" customFormat="1" ht="21" customHeight="1">
      <c r="A10" s="81" t="s">
        <v>1</v>
      </c>
      <c r="B10" s="82">
        <v>17124</v>
      </c>
      <c r="C10" s="82">
        <v>10342</v>
      </c>
      <c r="D10" s="82">
        <v>27466</v>
      </c>
      <c r="E10" s="82">
        <v>10350</v>
      </c>
      <c r="F10" s="82">
        <v>12943</v>
      </c>
      <c r="G10" s="82">
        <v>23293</v>
      </c>
      <c r="H10" s="82">
        <v>18847</v>
      </c>
      <c r="I10" s="82">
        <v>14351</v>
      </c>
      <c r="J10" s="82">
        <v>33198</v>
      </c>
      <c r="K10" s="82">
        <v>46321</v>
      </c>
      <c r="L10" s="82">
        <v>37636</v>
      </c>
      <c r="M10" s="82">
        <v>83957</v>
      </c>
    </row>
    <row r="11" spans="1:13" s="10" customFormat="1" ht="21" customHeight="1">
      <c r="A11" s="81" t="s">
        <v>6</v>
      </c>
      <c r="B11" s="83">
        <v>15933</v>
      </c>
      <c r="C11" s="83">
        <v>17758</v>
      </c>
      <c r="D11" s="83">
        <v>33691</v>
      </c>
      <c r="E11" s="83">
        <v>21065</v>
      </c>
      <c r="F11" s="83">
        <v>9062</v>
      </c>
      <c r="G11" s="83">
        <v>30127</v>
      </c>
      <c r="H11" s="83">
        <v>10582</v>
      </c>
      <c r="I11" s="83">
        <v>5009</v>
      </c>
      <c r="J11" s="83">
        <v>15591</v>
      </c>
      <c r="K11" s="83">
        <v>47580</v>
      </c>
      <c r="L11" s="83">
        <v>31829</v>
      </c>
      <c r="M11" s="83">
        <v>79409</v>
      </c>
    </row>
    <row r="12" spans="1:13" s="10" customFormat="1" ht="21" customHeight="1">
      <c r="A12" s="81" t="s">
        <v>7</v>
      </c>
      <c r="B12" s="255">
        <v>0</v>
      </c>
      <c r="C12" s="82">
        <v>1489</v>
      </c>
      <c r="D12" s="82">
        <v>1489</v>
      </c>
      <c r="E12" s="82">
        <v>5280</v>
      </c>
      <c r="F12" s="82">
        <v>3382</v>
      </c>
      <c r="G12" s="82">
        <v>8662</v>
      </c>
      <c r="H12" s="82">
        <v>18686</v>
      </c>
      <c r="I12" s="82">
        <v>8783</v>
      </c>
      <c r="J12" s="82">
        <v>27469</v>
      </c>
      <c r="K12" s="82">
        <v>23966</v>
      </c>
      <c r="L12" s="82">
        <v>13654</v>
      </c>
      <c r="M12" s="82">
        <v>37620</v>
      </c>
    </row>
    <row r="13" spans="1:13" s="10" customFormat="1" ht="21" customHeight="1">
      <c r="A13" s="81" t="s">
        <v>8</v>
      </c>
      <c r="B13" s="83">
        <v>1363</v>
      </c>
      <c r="C13" s="83">
        <v>288</v>
      </c>
      <c r="D13" s="83">
        <v>1651</v>
      </c>
      <c r="E13" s="83">
        <v>1166</v>
      </c>
      <c r="F13" s="254">
        <v>0</v>
      </c>
      <c r="G13" s="83">
        <v>1166</v>
      </c>
      <c r="H13" s="83">
        <v>569</v>
      </c>
      <c r="I13" s="83">
        <v>446</v>
      </c>
      <c r="J13" s="83">
        <v>1015</v>
      </c>
      <c r="K13" s="83">
        <v>3098</v>
      </c>
      <c r="L13" s="83">
        <v>734</v>
      </c>
      <c r="M13" s="83">
        <v>3832</v>
      </c>
    </row>
    <row r="14" spans="1:13" s="10" customFormat="1" ht="21" customHeight="1">
      <c r="A14" s="81" t="s">
        <v>9</v>
      </c>
      <c r="B14" s="82">
        <v>24616</v>
      </c>
      <c r="C14" s="82">
        <v>22570</v>
      </c>
      <c r="D14" s="82">
        <v>47186</v>
      </c>
      <c r="E14" s="82">
        <v>19009</v>
      </c>
      <c r="F14" s="82">
        <v>18594</v>
      </c>
      <c r="G14" s="82">
        <v>37603</v>
      </c>
      <c r="H14" s="82">
        <v>4734</v>
      </c>
      <c r="I14" s="82">
        <v>4742</v>
      </c>
      <c r="J14" s="82">
        <v>9476</v>
      </c>
      <c r="K14" s="82">
        <v>48359</v>
      </c>
      <c r="L14" s="82">
        <v>45906</v>
      </c>
      <c r="M14" s="82">
        <v>94265</v>
      </c>
    </row>
    <row r="15" spans="1:13" s="10" customFormat="1" ht="21" customHeight="1">
      <c r="A15" s="81" t="s">
        <v>10</v>
      </c>
      <c r="B15" s="83">
        <v>15034</v>
      </c>
      <c r="C15" s="83">
        <v>14205</v>
      </c>
      <c r="D15" s="83">
        <v>29239</v>
      </c>
      <c r="E15" s="83">
        <v>19586</v>
      </c>
      <c r="F15" s="83">
        <v>21110</v>
      </c>
      <c r="G15" s="83">
        <v>40696</v>
      </c>
      <c r="H15" s="83">
        <v>10624</v>
      </c>
      <c r="I15" s="83">
        <v>10660</v>
      </c>
      <c r="J15" s="83">
        <v>21284</v>
      </c>
      <c r="K15" s="83">
        <v>45244</v>
      </c>
      <c r="L15" s="83">
        <v>45975</v>
      </c>
      <c r="M15" s="83">
        <v>91219</v>
      </c>
    </row>
    <row r="16" spans="1:13" s="10" customFormat="1" ht="21" customHeight="1">
      <c r="A16" s="81" t="s">
        <v>2</v>
      </c>
      <c r="B16" s="255">
        <v>0</v>
      </c>
      <c r="C16" s="255">
        <v>0</v>
      </c>
      <c r="D16" s="255">
        <v>0</v>
      </c>
      <c r="E16" s="255">
        <v>0</v>
      </c>
      <c r="F16" s="255">
        <v>0</v>
      </c>
      <c r="G16" s="255">
        <v>0</v>
      </c>
      <c r="H16" s="82">
        <v>1503</v>
      </c>
      <c r="I16" s="255">
        <v>1474</v>
      </c>
      <c r="J16" s="82">
        <v>2977</v>
      </c>
      <c r="K16" s="82">
        <v>1503</v>
      </c>
      <c r="L16" s="82">
        <v>1474</v>
      </c>
      <c r="M16" s="82">
        <v>2977</v>
      </c>
    </row>
    <row r="17" spans="1:13" s="10" customFormat="1" ht="21" customHeight="1">
      <c r="A17" s="81" t="s">
        <v>11</v>
      </c>
      <c r="B17" s="83">
        <v>27888</v>
      </c>
      <c r="C17" s="83">
        <v>27738</v>
      </c>
      <c r="D17" s="83">
        <v>55626</v>
      </c>
      <c r="E17" s="83">
        <v>13844</v>
      </c>
      <c r="F17" s="83">
        <v>13914</v>
      </c>
      <c r="G17" s="83">
        <v>27758</v>
      </c>
      <c r="H17" s="83">
        <v>13327</v>
      </c>
      <c r="I17" s="83">
        <v>15177</v>
      </c>
      <c r="J17" s="83">
        <v>28504</v>
      </c>
      <c r="K17" s="83">
        <v>55059</v>
      </c>
      <c r="L17" s="83">
        <v>56829</v>
      </c>
      <c r="M17" s="83">
        <v>111888</v>
      </c>
    </row>
    <row r="18" spans="1:13" s="10" customFormat="1" ht="21" customHeight="1">
      <c r="A18" s="81" t="s">
        <v>12</v>
      </c>
      <c r="B18" s="82">
        <v>18651</v>
      </c>
      <c r="C18" s="82">
        <v>18575</v>
      </c>
      <c r="D18" s="82">
        <v>37226</v>
      </c>
      <c r="E18" s="82">
        <v>22757</v>
      </c>
      <c r="F18" s="82">
        <v>22267</v>
      </c>
      <c r="G18" s="82">
        <v>45024</v>
      </c>
      <c r="H18" s="82">
        <v>31066</v>
      </c>
      <c r="I18" s="82">
        <v>19776</v>
      </c>
      <c r="J18" s="82">
        <v>50842</v>
      </c>
      <c r="K18" s="82">
        <v>72474</v>
      </c>
      <c r="L18" s="82">
        <v>60618</v>
      </c>
      <c r="M18" s="82">
        <v>133092</v>
      </c>
    </row>
    <row r="19" spans="1:13" s="10" customFormat="1" ht="21" customHeight="1">
      <c r="A19" s="81" t="s">
        <v>13</v>
      </c>
      <c r="B19" s="83">
        <v>4957</v>
      </c>
      <c r="C19" s="254">
        <v>5321</v>
      </c>
      <c r="D19" s="83">
        <v>10278</v>
      </c>
      <c r="E19" s="83">
        <v>236</v>
      </c>
      <c r="F19" s="83">
        <v>223</v>
      </c>
      <c r="G19" s="83">
        <v>459</v>
      </c>
      <c r="H19" s="83">
        <v>6820</v>
      </c>
      <c r="I19" s="83">
        <v>2731</v>
      </c>
      <c r="J19" s="83">
        <v>9551</v>
      </c>
      <c r="K19" s="83">
        <v>12013</v>
      </c>
      <c r="L19" s="83">
        <v>8275</v>
      </c>
      <c r="M19" s="83">
        <v>20288</v>
      </c>
    </row>
    <row r="20" spans="1:13" s="10" customFormat="1" ht="21" customHeight="1">
      <c r="A20" s="81" t="s">
        <v>14</v>
      </c>
      <c r="B20" s="82">
        <v>7464</v>
      </c>
      <c r="C20" s="82">
        <v>13207</v>
      </c>
      <c r="D20" s="82">
        <v>20671</v>
      </c>
      <c r="E20" s="82">
        <v>13633</v>
      </c>
      <c r="F20" s="82">
        <v>15099</v>
      </c>
      <c r="G20" s="82">
        <v>28732</v>
      </c>
      <c r="H20" s="82">
        <v>3678</v>
      </c>
      <c r="I20" s="82">
        <v>3562</v>
      </c>
      <c r="J20" s="82">
        <v>7240</v>
      </c>
      <c r="K20" s="82">
        <v>24775</v>
      </c>
      <c r="L20" s="82">
        <v>31868</v>
      </c>
      <c r="M20" s="82">
        <v>56643</v>
      </c>
    </row>
    <row r="21" spans="1:13" s="10" customFormat="1" ht="21" customHeight="1">
      <c r="A21" s="81" t="s">
        <v>18</v>
      </c>
      <c r="B21" s="84">
        <v>173793</v>
      </c>
      <c r="C21" s="84">
        <v>161960</v>
      </c>
      <c r="D21" s="84">
        <v>335753</v>
      </c>
      <c r="E21" s="84">
        <v>185007</v>
      </c>
      <c r="F21" s="84">
        <v>173589</v>
      </c>
      <c r="G21" s="84">
        <v>358596</v>
      </c>
      <c r="H21" s="84">
        <v>178285</v>
      </c>
      <c r="I21" s="84">
        <v>134134</v>
      </c>
      <c r="J21" s="84">
        <v>312419</v>
      </c>
      <c r="K21" s="84">
        <v>537085</v>
      </c>
      <c r="L21" s="84">
        <v>469683</v>
      </c>
      <c r="M21" s="84">
        <v>1006768</v>
      </c>
    </row>
    <row r="22" spans="1:13" s="13" customFormat="1" ht="16.149999999999999" customHeight="1">
      <c r="A22" s="292" t="s">
        <v>55</v>
      </c>
      <c r="B22" s="293"/>
      <c r="C22" s="293"/>
      <c r="D22" s="338"/>
      <c r="E22" s="339"/>
      <c r="F22" s="339"/>
      <c r="G22" s="338"/>
      <c r="H22" s="339"/>
      <c r="I22" s="339"/>
      <c r="J22" s="338"/>
      <c r="K22" s="339"/>
      <c r="L22" s="339"/>
      <c r="M22" s="207" t="s">
        <v>17</v>
      </c>
    </row>
    <row r="23" spans="1:13" ht="17.649999999999999" customHeight="1">
      <c r="A23" s="290" t="s">
        <v>54</v>
      </c>
      <c r="B23" s="291"/>
      <c r="C23" s="291"/>
      <c r="D23" s="291"/>
      <c r="E23" s="214"/>
      <c r="F23" s="214"/>
      <c r="G23" s="214"/>
      <c r="H23" s="214"/>
      <c r="I23" s="214"/>
      <c r="J23" s="214"/>
      <c r="K23" s="215"/>
      <c r="L23" s="215"/>
      <c r="M23" s="216"/>
    </row>
    <row r="24" spans="1:13" ht="21" customHeight="1"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</row>
    <row r="25" spans="1:13" ht="21" customHeight="1"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</row>
    <row r="26" spans="1:13" ht="21" customHeight="1"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</row>
    <row r="27" spans="1:13" ht="21" customHeight="1"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</row>
    <row r="28" spans="1:13" ht="21" customHeight="1"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</row>
    <row r="29" spans="1:13" ht="21" customHeight="1"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</row>
    <row r="30" spans="1:13" ht="21" customHeight="1"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13" ht="21" customHeight="1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</row>
    <row r="32" spans="1:13" ht="21" customHeight="1"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</row>
    <row r="33" spans="2:13" ht="21" customHeight="1"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</row>
    <row r="34" spans="2:13" ht="21" customHeight="1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</row>
    <row r="35" spans="2:13" ht="21" customHeight="1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</row>
    <row r="36" spans="2:13" ht="21" customHeight="1"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</row>
    <row r="37" spans="2:13" ht="21" customHeight="1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</row>
    <row r="38" spans="2:13" ht="21" customHeight="1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</row>
    <row r="39" spans="2:13" ht="21" customHeight="1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</row>
    <row r="40" spans="2:13" ht="21" customHeight="1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</row>
    <row r="41" spans="2:13" ht="21" customHeight="1"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</sheetData>
  <mergeCells count="12">
    <mergeCell ref="A22:C22"/>
    <mergeCell ref="D22:F22"/>
    <mergeCell ref="G22:I22"/>
    <mergeCell ref="J22:L22"/>
    <mergeCell ref="A23:D23"/>
    <mergeCell ref="K6:M6"/>
    <mergeCell ref="A3:M4"/>
    <mergeCell ref="A5:C5"/>
    <mergeCell ref="A6:A7"/>
    <mergeCell ref="B6:D6"/>
    <mergeCell ref="E6:G6"/>
    <mergeCell ref="H6:J6"/>
  </mergeCells>
  <hyperlinks>
    <hyperlink ref="M22" location="' الفهرس'!A1" display="عودة للفهرس" xr:uid="{91EC8EA7-C75B-454F-9CA0-3725C6F63B39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09E6-9FA6-4547-BE32-1DCDFCCE7C63}">
  <dimension ref="A1:Z44"/>
  <sheetViews>
    <sheetView showGridLines="0" rightToLeft="1" view="pageBreakPreview" topLeftCell="A3" zoomScale="69" zoomScaleNormal="85" zoomScaleSheetLayoutView="69" zoomScalePageLayoutView="70" workbookViewId="0">
      <selection activeCell="C25" sqref="C25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6" ht="21" customHeight="1">
      <c r="A1" s="26"/>
      <c r="B1" s="26"/>
    </row>
    <row r="2" spans="1:26" ht="21" customHeight="1">
      <c r="A2" s="26"/>
      <c r="B2" s="26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320" t="s">
        <v>125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</row>
    <row r="4" spans="1:26" s="6" customFormat="1" ht="21" customHeight="1">
      <c r="A4" s="320"/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</row>
    <row r="5" spans="1:26" s="7" customFormat="1" ht="21" customHeight="1">
      <c r="A5" s="342" t="s">
        <v>95</v>
      </c>
      <c r="B5" s="343"/>
      <c r="C5" s="343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6" s="17" customFormat="1" ht="21" customHeight="1">
      <c r="A6" s="318" t="s">
        <v>3</v>
      </c>
      <c r="B6" s="316" t="s">
        <v>153</v>
      </c>
      <c r="C6" s="317"/>
      <c r="D6" s="317"/>
      <c r="E6" s="316" t="s">
        <v>150</v>
      </c>
      <c r="F6" s="317"/>
      <c r="G6" s="317"/>
      <c r="H6" s="316" t="s">
        <v>151</v>
      </c>
      <c r="I6" s="317"/>
      <c r="J6" s="317"/>
      <c r="K6" s="316" t="s">
        <v>18</v>
      </c>
      <c r="L6" s="317"/>
      <c r="M6" s="317"/>
      <c r="N6" s="323"/>
      <c r="O6" s="324"/>
    </row>
    <row r="7" spans="1:26" s="18" customFormat="1" ht="21" customHeight="1">
      <c r="A7" s="319"/>
      <c r="B7" s="80" t="s">
        <v>0</v>
      </c>
      <c r="C7" s="80" t="s">
        <v>39</v>
      </c>
      <c r="D7" s="80" t="s">
        <v>18</v>
      </c>
      <c r="E7" s="80" t="s">
        <v>0</v>
      </c>
      <c r="F7" s="80" t="s">
        <v>39</v>
      </c>
      <c r="G7" s="80" t="s">
        <v>18</v>
      </c>
      <c r="H7" s="80" t="s">
        <v>0</v>
      </c>
      <c r="I7" s="178" t="s">
        <v>39</v>
      </c>
      <c r="J7" s="80" t="s">
        <v>18</v>
      </c>
      <c r="K7" s="80" t="s">
        <v>0</v>
      </c>
      <c r="L7" s="80" t="s">
        <v>39</v>
      </c>
      <c r="M7" s="80" t="s">
        <v>18</v>
      </c>
      <c r="N7" s="323"/>
      <c r="O7" s="324"/>
    </row>
    <row r="8" spans="1:26" s="16" customFormat="1" ht="21" customHeight="1">
      <c r="A8" s="81" t="s">
        <v>4</v>
      </c>
      <c r="B8" s="269">
        <v>69016</v>
      </c>
      <c r="C8" s="269">
        <v>17416</v>
      </c>
      <c r="D8" s="269">
        <v>86432</v>
      </c>
      <c r="E8" s="269">
        <v>85032</v>
      </c>
      <c r="F8" s="269">
        <v>27284</v>
      </c>
      <c r="G8" s="269">
        <v>112316</v>
      </c>
      <c r="H8" s="269">
        <v>125586</v>
      </c>
      <c r="I8" s="269">
        <v>13006</v>
      </c>
      <c r="J8" s="269">
        <v>138592</v>
      </c>
      <c r="K8" s="269">
        <v>279634</v>
      </c>
      <c r="L8" s="269">
        <v>57706</v>
      </c>
      <c r="M8" s="269">
        <v>337340</v>
      </c>
      <c r="N8" s="46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s="16" customFormat="1" ht="21" customHeight="1">
      <c r="A9" s="81" t="s">
        <v>5</v>
      </c>
      <c r="B9" s="278">
        <v>36977</v>
      </c>
      <c r="C9" s="278">
        <v>8438</v>
      </c>
      <c r="D9" s="278">
        <v>45415</v>
      </c>
      <c r="E9" s="278">
        <v>37631</v>
      </c>
      <c r="F9" s="278">
        <v>9785</v>
      </c>
      <c r="G9" s="278">
        <v>47416</v>
      </c>
      <c r="H9" s="278">
        <v>86662</v>
      </c>
      <c r="I9" s="278">
        <v>31762</v>
      </c>
      <c r="J9" s="278">
        <v>118424</v>
      </c>
      <c r="K9" s="278">
        <v>161270</v>
      </c>
      <c r="L9" s="278">
        <v>49985</v>
      </c>
      <c r="M9" s="278">
        <v>211255</v>
      </c>
      <c r="N9" s="46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s="16" customFormat="1" ht="21" customHeight="1">
      <c r="A10" s="81" t="s">
        <v>1</v>
      </c>
      <c r="B10" s="269">
        <v>10612</v>
      </c>
      <c r="C10" s="269">
        <v>1522</v>
      </c>
      <c r="D10" s="269">
        <v>12134</v>
      </c>
      <c r="E10" s="269">
        <v>17000</v>
      </c>
      <c r="F10" s="269">
        <v>4755</v>
      </c>
      <c r="G10" s="269">
        <v>21755</v>
      </c>
      <c r="H10" s="269">
        <v>20367</v>
      </c>
      <c r="I10" s="269">
        <v>7981</v>
      </c>
      <c r="J10" s="269">
        <v>28348</v>
      </c>
      <c r="K10" s="269">
        <v>47979</v>
      </c>
      <c r="L10" s="269">
        <v>14258</v>
      </c>
      <c r="M10" s="269">
        <v>62237</v>
      </c>
      <c r="N10" s="46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s="16" customFormat="1" ht="21" customHeight="1">
      <c r="A11" s="81" t="s">
        <v>6</v>
      </c>
      <c r="B11" s="278">
        <v>21665</v>
      </c>
      <c r="C11" s="278">
        <v>3272</v>
      </c>
      <c r="D11" s="278">
        <v>24937</v>
      </c>
      <c r="E11" s="278">
        <v>10974</v>
      </c>
      <c r="F11" s="278">
        <v>1893</v>
      </c>
      <c r="G11" s="278">
        <v>12867</v>
      </c>
      <c r="H11" s="278">
        <v>4558</v>
      </c>
      <c r="I11" s="278">
        <v>138</v>
      </c>
      <c r="J11" s="278">
        <v>4696</v>
      </c>
      <c r="K11" s="278">
        <v>37197</v>
      </c>
      <c r="L11" s="278">
        <v>5303</v>
      </c>
      <c r="M11" s="278">
        <v>42500</v>
      </c>
      <c r="N11" s="46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s="16" customFormat="1" ht="21" customHeight="1">
      <c r="A12" s="81" t="s">
        <v>7</v>
      </c>
      <c r="B12" s="269">
        <v>8576</v>
      </c>
      <c r="C12" s="287">
        <v>0</v>
      </c>
      <c r="D12" s="269">
        <v>8576</v>
      </c>
      <c r="E12" s="269">
        <v>15670</v>
      </c>
      <c r="F12" s="269">
        <v>1945</v>
      </c>
      <c r="G12" s="269">
        <v>17615</v>
      </c>
      <c r="H12" s="269">
        <v>6691</v>
      </c>
      <c r="I12" s="287">
        <v>0</v>
      </c>
      <c r="J12" s="269">
        <v>6691</v>
      </c>
      <c r="K12" s="269">
        <v>30937</v>
      </c>
      <c r="L12" s="269">
        <v>1945</v>
      </c>
      <c r="M12" s="269">
        <v>32882</v>
      </c>
      <c r="N12" s="46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s="16" customFormat="1" ht="21" customHeight="1">
      <c r="A13" s="81" t="s">
        <v>8</v>
      </c>
      <c r="B13" s="278">
        <v>480</v>
      </c>
      <c r="C13" s="286">
        <v>0</v>
      </c>
      <c r="D13" s="278">
        <v>480</v>
      </c>
      <c r="E13" s="278">
        <v>2625</v>
      </c>
      <c r="F13" s="286">
        <v>0</v>
      </c>
      <c r="G13" s="278">
        <v>2625</v>
      </c>
      <c r="H13" s="278">
        <v>1742</v>
      </c>
      <c r="I13" s="286">
        <v>0</v>
      </c>
      <c r="J13" s="278">
        <v>1742</v>
      </c>
      <c r="K13" s="278">
        <v>4847</v>
      </c>
      <c r="L13" s="286">
        <v>0</v>
      </c>
      <c r="M13" s="278">
        <v>4847</v>
      </c>
      <c r="N13" s="46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s="16" customFormat="1" ht="21" customHeight="1">
      <c r="A14" s="81" t="s">
        <v>9</v>
      </c>
      <c r="B14" s="269">
        <v>20292</v>
      </c>
      <c r="C14" s="269">
        <v>4538</v>
      </c>
      <c r="D14" s="269">
        <v>24830</v>
      </c>
      <c r="E14" s="269">
        <v>11686</v>
      </c>
      <c r="F14" s="269">
        <v>262</v>
      </c>
      <c r="G14" s="269">
        <v>11948</v>
      </c>
      <c r="H14" s="269">
        <v>11909</v>
      </c>
      <c r="I14" s="269">
        <v>1759</v>
      </c>
      <c r="J14" s="269">
        <v>13668</v>
      </c>
      <c r="K14" s="269">
        <v>43887</v>
      </c>
      <c r="L14" s="269">
        <v>6559</v>
      </c>
      <c r="M14" s="269">
        <v>50446</v>
      </c>
      <c r="N14" s="46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s="16" customFormat="1" ht="21" customHeight="1">
      <c r="A15" s="81" t="s">
        <v>10</v>
      </c>
      <c r="B15" s="278">
        <v>7222</v>
      </c>
      <c r="C15" s="278">
        <v>2305</v>
      </c>
      <c r="D15" s="278">
        <v>9527</v>
      </c>
      <c r="E15" s="278">
        <v>8264</v>
      </c>
      <c r="F15" s="278">
        <v>3232</v>
      </c>
      <c r="G15" s="278">
        <v>11496</v>
      </c>
      <c r="H15" s="278">
        <v>6904</v>
      </c>
      <c r="I15" s="278">
        <v>1591</v>
      </c>
      <c r="J15" s="278">
        <v>8495</v>
      </c>
      <c r="K15" s="278">
        <v>22390</v>
      </c>
      <c r="L15" s="278">
        <v>7128</v>
      </c>
      <c r="M15" s="278">
        <v>29518</v>
      </c>
      <c r="N15" s="46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s="16" customFormat="1" ht="21" customHeight="1">
      <c r="A16" s="81" t="s">
        <v>2</v>
      </c>
      <c r="B16" s="269">
        <v>479</v>
      </c>
      <c r="C16" s="287">
        <v>0</v>
      </c>
      <c r="D16" s="269">
        <v>479</v>
      </c>
      <c r="E16" s="269">
        <v>493</v>
      </c>
      <c r="F16" s="287">
        <v>0</v>
      </c>
      <c r="G16" s="269">
        <v>493</v>
      </c>
      <c r="H16" s="269">
        <v>3158</v>
      </c>
      <c r="I16" s="287">
        <v>0</v>
      </c>
      <c r="J16" s="269">
        <v>3158</v>
      </c>
      <c r="K16" s="269">
        <v>4130</v>
      </c>
      <c r="L16" s="287">
        <v>0</v>
      </c>
      <c r="M16" s="269">
        <v>4130</v>
      </c>
      <c r="N16" s="46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s="16" customFormat="1" ht="21" customHeight="1">
      <c r="A17" s="81" t="s">
        <v>11</v>
      </c>
      <c r="B17" s="278">
        <v>13471</v>
      </c>
      <c r="C17" s="278">
        <v>3398</v>
      </c>
      <c r="D17" s="278">
        <v>16869</v>
      </c>
      <c r="E17" s="278">
        <v>4198</v>
      </c>
      <c r="F17" s="278">
        <v>2035</v>
      </c>
      <c r="G17" s="278">
        <v>6233</v>
      </c>
      <c r="H17" s="278">
        <v>3563</v>
      </c>
      <c r="I17" s="278">
        <v>3015</v>
      </c>
      <c r="J17" s="278">
        <v>6578</v>
      </c>
      <c r="K17" s="278">
        <v>21232</v>
      </c>
      <c r="L17" s="278">
        <v>8448</v>
      </c>
      <c r="M17" s="278">
        <v>29680</v>
      </c>
      <c r="N17" s="46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s="16" customFormat="1" ht="21" customHeight="1">
      <c r="A18" s="81" t="s">
        <v>12</v>
      </c>
      <c r="B18" s="269">
        <v>13921</v>
      </c>
      <c r="C18" s="269">
        <v>14379</v>
      </c>
      <c r="D18" s="269">
        <v>28300</v>
      </c>
      <c r="E18" s="269">
        <v>7389</v>
      </c>
      <c r="F18" s="269">
        <v>1349</v>
      </c>
      <c r="G18" s="269">
        <v>8738</v>
      </c>
      <c r="H18" s="269">
        <v>9812</v>
      </c>
      <c r="I18" s="269">
        <v>2538</v>
      </c>
      <c r="J18" s="269">
        <v>12350</v>
      </c>
      <c r="K18" s="269">
        <v>31122</v>
      </c>
      <c r="L18" s="269">
        <v>18266</v>
      </c>
      <c r="M18" s="269">
        <v>49388</v>
      </c>
      <c r="N18" s="46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s="16" customFormat="1" ht="21" customHeight="1">
      <c r="A19" s="81" t="s">
        <v>13</v>
      </c>
      <c r="B19" s="278">
        <v>1745</v>
      </c>
      <c r="C19" s="278">
        <v>1234</v>
      </c>
      <c r="D19" s="278">
        <v>2979</v>
      </c>
      <c r="E19" s="278">
        <v>258</v>
      </c>
      <c r="F19" s="286">
        <v>0</v>
      </c>
      <c r="G19" s="278">
        <v>258</v>
      </c>
      <c r="H19" s="278">
        <v>2829</v>
      </c>
      <c r="I19" s="286">
        <v>0</v>
      </c>
      <c r="J19" s="278">
        <v>2829</v>
      </c>
      <c r="K19" s="278">
        <v>4832</v>
      </c>
      <c r="L19" s="278">
        <v>1234</v>
      </c>
      <c r="M19" s="278">
        <v>6066</v>
      </c>
      <c r="N19" s="46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s="16" customFormat="1" ht="21" customHeight="1">
      <c r="A20" s="81" t="s">
        <v>14</v>
      </c>
      <c r="B20" s="269">
        <v>1908</v>
      </c>
      <c r="C20" s="269">
        <v>268</v>
      </c>
      <c r="D20" s="269">
        <v>2176</v>
      </c>
      <c r="E20" s="269">
        <v>4561</v>
      </c>
      <c r="F20" s="287">
        <v>0</v>
      </c>
      <c r="G20" s="269">
        <v>4561</v>
      </c>
      <c r="H20" s="269">
        <v>2506</v>
      </c>
      <c r="I20" s="287">
        <v>0</v>
      </c>
      <c r="J20" s="269">
        <v>2506</v>
      </c>
      <c r="K20" s="269">
        <v>8975</v>
      </c>
      <c r="L20" s="269">
        <v>268</v>
      </c>
      <c r="M20" s="269">
        <v>9243</v>
      </c>
      <c r="N20" s="46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s="16" customFormat="1" ht="21" customHeight="1">
      <c r="A21" s="81" t="s">
        <v>18</v>
      </c>
      <c r="B21" s="84">
        <v>206364</v>
      </c>
      <c r="C21" s="84">
        <v>56770</v>
      </c>
      <c r="D21" s="84">
        <v>263134</v>
      </c>
      <c r="E21" s="84">
        <v>205781</v>
      </c>
      <c r="F21" s="84">
        <v>52540</v>
      </c>
      <c r="G21" s="84">
        <v>258321</v>
      </c>
      <c r="H21" s="84">
        <v>286287</v>
      </c>
      <c r="I21" s="84">
        <v>61790</v>
      </c>
      <c r="J21" s="84">
        <v>348077</v>
      </c>
      <c r="K21" s="84">
        <v>698432</v>
      </c>
      <c r="L21" s="84">
        <v>171100</v>
      </c>
      <c r="M21" s="84">
        <v>869532</v>
      </c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s="13" customFormat="1" ht="15" customHeight="1">
      <c r="A22" s="292" t="s">
        <v>55</v>
      </c>
      <c r="B22" s="293"/>
      <c r="C22" s="293"/>
      <c r="D22" s="321"/>
      <c r="E22" s="322"/>
      <c r="F22" s="322"/>
      <c r="G22" s="321"/>
      <c r="H22" s="322"/>
      <c r="I22" s="322"/>
      <c r="J22" s="321"/>
      <c r="K22" s="322"/>
      <c r="L22" s="322"/>
      <c r="M22" s="207" t="s">
        <v>17</v>
      </c>
      <c r="N22" s="23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1" customHeight="1">
      <c r="A23" s="340" t="s">
        <v>54</v>
      </c>
      <c r="B23" s="341"/>
      <c r="C23" s="341"/>
      <c r="D23" s="341"/>
      <c r="M23" s="48"/>
      <c r="N23" s="2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1" customHeight="1"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1" customHeight="1"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1" customHeight="1"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1" customHeight="1"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21" customHeight="1"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</row>
    <row r="29" spans="1:26" ht="21" customHeight="1"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</row>
    <row r="30" spans="1:26" ht="21" customHeight="1"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26" ht="21" customHeight="1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</row>
    <row r="32" spans="1:26" ht="21" customHeight="1"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</row>
    <row r="33" spans="2:13" ht="21" customHeight="1"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</row>
    <row r="34" spans="2:13" ht="21" customHeight="1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</row>
    <row r="35" spans="2:13" ht="21" customHeight="1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</row>
    <row r="36" spans="2:13" ht="21" customHeight="1"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</row>
    <row r="37" spans="2:13" ht="21" customHeight="1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</row>
    <row r="38" spans="2:13" ht="21" customHeight="1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</row>
    <row r="39" spans="2:13" ht="21" customHeight="1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</row>
    <row r="40" spans="2:13" ht="21" customHeight="1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</row>
    <row r="41" spans="2:13" ht="21" customHeight="1"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  <row r="42" spans="2:13" ht="21" customHeight="1"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</row>
    <row r="43" spans="2:13" ht="21" customHeight="1"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</row>
    <row r="44" spans="2:13" ht="21" customHeight="1"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</row>
  </sheetData>
  <mergeCells count="13">
    <mergeCell ref="A3:M4"/>
    <mergeCell ref="N6:O7"/>
    <mergeCell ref="A22:C22"/>
    <mergeCell ref="D22:F22"/>
    <mergeCell ref="G22:I22"/>
    <mergeCell ref="J22:L22"/>
    <mergeCell ref="H6:J6"/>
    <mergeCell ref="K6:M6"/>
    <mergeCell ref="A23:D23"/>
    <mergeCell ref="A5:C5"/>
    <mergeCell ref="A6:A7"/>
    <mergeCell ref="B6:D6"/>
    <mergeCell ref="E6:G6"/>
  </mergeCells>
  <hyperlinks>
    <hyperlink ref="M22" location="' الفهرس'!A1" display="عودة للفهرس" xr:uid="{F8F21601-7B92-432F-B8EE-27439A79FFBC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2FD8E-48E4-422D-9EB3-BF194D86ECB1}">
  <dimension ref="A1:K34"/>
  <sheetViews>
    <sheetView rightToLeft="1" view="pageBreakPreview" topLeftCell="A6" zoomScale="192" zoomScaleNormal="100" zoomScaleSheetLayoutView="192" zoomScalePageLayoutView="55" workbookViewId="0">
      <selection activeCell="C13" sqref="C13"/>
    </sheetView>
  </sheetViews>
  <sheetFormatPr defaultColWidth="14.54296875" defaultRowHeight="21" customHeight="1"/>
  <cols>
    <col min="1" max="1" width="20.453125" style="122" customWidth="1"/>
    <col min="2" max="4" width="18.1796875" style="92" customWidth="1"/>
    <col min="5" max="16384" width="14.54296875" style="92"/>
  </cols>
  <sheetData>
    <row r="1" spans="1:11" ht="21" customHeight="1">
      <c r="A1" s="91"/>
      <c r="B1" s="91"/>
      <c r="C1" s="91"/>
    </row>
    <row r="2" spans="1:11" s="93" customFormat="1" ht="21" customHeight="1">
      <c r="A2" s="91"/>
      <c r="B2" s="91"/>
      <c r="C2" s="91"/>
    </row>
    <row r="3" spans="1:11" s="94" customFormat="1" ht="21" customHeight="1">
      <c r="A3" s="301" t="s">
        <v>109</v>
      </c>
      <c r="B3" s="302"/>
      <c r="C3" s="302"/>
      <c r="D3" s="302"/>
    </row>
    <row r="4" spans="1:11" s="94" customFormat="1" ht="21" customHeight="1">
      <c r="A4" s="303"/>
      <c r="B4" s="304"/>
      <c r="C4" s="304"/>
      <c r="D4" s="304"/>
    </row>
    <row r="5" spans="1:11" s="93" customFormat="1" ht="21" customHeight="1">
      <c r="A5" s="204" t="s">
        <v>79</v>
      </c>
      <c r="B5" s="91"/>
      <c r="C5" s="91"/>
    </row>
    <row r="6" spans="1:11" ht="30" customHeight="1">
      <c r="A6" s="95" t="s">
        <v>74</v>
      </c>
      <c r="B6" s="95" t="s">
        <v>0</v>
      </c>
      <c r="C6" s="95" t="s">
        <v>39</v>
      </c>
      <c r="D6" s="95" t="s">
        <v>18</v>
      </c>
    </row>
    <row r="7" spans="1:11" ht="21" customHeight="1">
      <c r="A7" s="95" t="s">
        <v>75</v>
      </c>
      <c r="B7" s="96">
        <v>3733420</v>
      </c>
      <c r="C7" s="96">
        <v>1856381</v>
      </c>
      <c r="D7" s="96">
        <v>5589801</v>
      </c>
      <c r="E7" s="97"/>
      <c r="G7" s="98"/>
      <c r="H7" s="99"/>
    </row>
    <row r="8" spans="1:11" ht="21" customHeight="1">
      <c r="A8" s="95" t="s">
        <v>76</v>
      </c>
      <c r="B8" s="100">
        <v>2680287</v>
      </c>
      <c r="C8" s="100">
        <v>3021238</v>
      </c>
      <c r="D8" s="100">
        <v>5701525</v>
      </c>
      <c r="E8" s="229"/>
      <c r="G8" s="267"/>
      <c r="H8" s="99"/>
    </row>
    <row r="9" spans="1:11" s="103" customFormat="1" ht="21" customHeight="1">
      <c r="A9" s="102" t="s">
        <v>18</v>
      </c>
      <c r="B9" s="177">
        <v>6413707</v>
      </c>
      <c r="C9" s="177">
        <v>4877619</v>
      </c>
      <c r="D9" s="177">
        <v>11291326</v>
      </c>
      <c r="E9" s="101"/>
      <c r="F9" s="92"/>
      <c r="G9" s="98"/>
      <c r="H9" s="99"/>
      <c r="I9" s="92"/>
      <c r="J9" s="92"/>
      <c r="K9" s="92"/>
    </row>
    <row r="10" spans="1:11" s="104" customFormat="1" ht="21" customHeight="1">
      <c r="A10" s="292" t="s">
        <v>56</v>
      </c>
      <c r="B10" s="293"/>
      <c r="C10" s="293"/>
      <c r="D10" s="205" t="s">
        <v>17</v>
      </c>
      <c r="F10" s="92"/>
      <c r="G10" s="98"/>
      <c r="H10" s="99"/>
      <c r="I10" s="92"/>
      <c r="J10" s="92"/>
      <c r="K10" s="92"/>
    </row>
    <row r="11" spans="1:11" s="107" customFormat="1" ht="21" customHeight="1">
      <c r="A11" s="105"/>
      <c r="B11" s="281"/>
      <c r="C11" s="281"/>
      <c r="D11" s="281"/>
      <c r="F11" s="92"/>
      <c r="G11" s="98"/>
      <c r="H11" s="99"/>
      <c r="I11" s="92"/>
      <c r="J11" s="92"/>
      <c r="K11" s="92"/>
    </row>
    <row r="12" spans="1:11" s="107" customFormat="1" ht="21" customHeight="1">
      <c r="A12" s="105"/>
      <c r="B12" s="281"/>
      <c r="C12" s="281"/>
      <c r="D12" s="281"/>
      <c r="E12" s="108"/>
      <c r="F12" s="92"/>
      <c r="G12" s="98"/>
      <c r="H12" s="99"/>
      <c r="I12" s="92"/>
      <c r="J12" s="92"/>
      <c r="K12" s="92"/>
    </row>
    <row r="13" spans="1:11" s="107" customFormat="1" ht="21" customHeight="1">
      <c r="A13" s="300"/>
      <c r="B13" s="300"/>
      <c r="C13" s="109"/>
      <c r="D13" s="109"/>
      <c r="E13" s="110"/>
      <c r="F13" s="92"/>
      <c r="G13" s="98"/>
      <c r="H13" s="99"/>
      <c r="I13" s="92"/>
      <c r="J13" s="92"/>
      <c r="K13" s="92"/>
    </row>
    <row r="14" spans="1:11" s="107" customFormat="1" ht="21" customHeight="1">
      <c r="A14" s="109"/>
      <c r="B14" s="181"/>
      <c r="C14" s="181"/>
      <c r="D14" s="181"/>
      <c r="E14" s="111"/>
      <c r="F14" s="92"/>
      <c r="G14" s="98"/>
      <c r="H14" s="99"/>
      <c r="I14" s="92"/>
      <c r="J14" s="92"/>
      <c r="K14" s="92"/>
    </row>
    <row r="15" spans="1:11" s="107" customFormat="1" ht="21" customHeight="1">
      <c r="A15" s="109"/>
      <c r="B15" s="232"/>
      <c r="C15" s="232"/>
      <c r="D15" s="232"/>
      <c r="E15" s="228"/>
      <c r="F15" s="111"/>
      <c r="G15" s="111"/>
      <c r="H15" s="111"/>
      <c r="I15" s="111"/>
    </row>
    <row r="16" spans="1:11" s="107" customFormat="1" ht="21" customHeight="1">
      <c r="A16" s="112"/>
      <c r="B16" s="181"/>
      <c r="C16" s="228"/>
      <c r="D16" s="181"/>
      <c r="E16" s="113"/>
      <c r="F16" s="111"/>
      <c r="G16" s="111"/>
      <c r="H16" s="111"/>
      <c r="I16" s="111"/>
    </row>
    <row r="17" spans="1:9" s="107" customFormat="1" ht="21" customHeight="1">
      <c r="A17" s="112"/>
      <c r="B17" s="181"/>
      <c r="C17" s="181"/>
      <c r="D17" s="181"/>
      <c r="E17" s="114"/>
      <c r="F17" s="115"/>
      <c r="G17" s="115"/>
      <c r="H17" s="115"/>
      <c r="I17" s="111"/>
    </row>
    <row r="18" spans="1:9" s="107" customFormat="1" ht="21" customHeight="1">
      <c r="A18" s="112"/>
      <c r="B18" s="112"/>
      <c r="C18" s="112"/>
      <c r="D18" s="116"/>
      <c r="E18" s="117"/>
      <c r="F18" s="111"/>
      <c r="G18" s="111"/>
      <c r="H18" s="111"/>
      <c r="I18" s="111"/>
    </row>
    <row r="19" spans="1:9" s="107" customFormat="1" ht="21" customHeight="1">
      <c r="A19" s="112"/>
      <c r="B19" s="112"/>
      <c r="C19" s="112"/>
      <c r="D19" s="118"/>
      <c r="E19" s="111"/>
      <c r="F19" s="111"/>
      <c r="G19" s="111"/>
      <c r="H19" s="111"/>
      <c r="I19" s="111"/>
    </row>
    <row r="20" spans="1:9" s="107" customFormat="1" ht="21" customHeight="1">
      <c r="A20" s="112"/>
      <c r="B20" s="112"/>
      <c r="C20" s="112"/>
      <c r="D20" s="118"/>
      <c r="E20" s="111"/>
      <c r="F20" s="111"/>
      <c r="G20" s="111"/>
      <c r="H20" s="111"/>
      <c r="I20" s="111"/>
    </row>
    <row r="21" spans="1:9" s="107" customFormat="1" ht="21" customHeight="1">
      <c r="A21" s="112"/>
      <c r="B21" s="112"/>
      <c r="C21" s="112"/>
      <c r="D21" s="118"/>
    </row>
    <row r="22" spans="1:9" s="107" customFormat="1" ht="21" customHeight="1">
      <c r="A22" s="112"/>
      <c r="B22" s="112"/>
      <c r="C22" s="112"/>
      <c r="D22" s="118"/>
    </row>
    <row r="23" spans="1:9" s="107" customFormat="1" ht="21" customHeight="1">
      <c r="A23" s="112"/>
      <c r="B23" s="112"/>
      <c r="C23" s="112"/>
      <c r="D23" s="118"/>
    </row>
    <row r="24" spans="1:9" s="107" customFormat="1" ht="21" customHeight="1">
      <c r="A24" s="112"/>
      <c r="B24" s="112"/>
      <c r="C24" s="112"/>
      <c r="D24" s="118"/>
    </row>
    <row r="25" spans="1:9" s="107" customFormat="1" ht="21" customHeight="1">
      <c r="A25" s="112"/>
      <c r="B25" s="112"/>
      <c r="C25" s="112"/>
      <c r="D25" s="118"/>
    </row>
    <row r="26" spans="1:9" s="107" customFormat="1" ht="21" customHeight="1">
      <c r="A26" s="112"/>
      <c r="B26" s="112"/>
      <c r="C26" s="112"/>
      <c r="D26" s="118"/>
    </row>
    <row r="27" spans="1:9" s="107" customFormat="1" ht="21" customHeight="1">
      <c r="A27" s="112"/>
      <c r="B27" s="112"/>
      <c r="C27" s="112"/>
      <c r="D27" s="118"/>
    </row>
    <row r="28" spans="1:9" s="107" customFormat="1" ht="21" customHeight="1">
      <c r="A28" s="112"/>
      <c r="B28" s="112"/>
      <c r="C28" s="112"/>
      <c r="D28" s="118"/>
    </row>
    <row r="29" spans="1:9" ht="21" customHeight="1">
      <c r="A29" s="119"/>
      <c r="B29" s="119"/>
      <c r="C29" s="119"/>
      <c r="D29" s="120"/>
    </row>
    <row r="30" spans="1:9" ht="21" customHeight="1">
      <c r="A30" s="119"/>
      <c r="B30" s="119"/>
      <c r="C30" s="119"/>
      <c r="D30" s="120"/>
    </row>
    <row r="31" spans="1:9" ht="21" customHeight="1">
      <c r="A31" s="119"/>
      <c r="B31" s="119"/>
      <c r="C31" s="119"/>
      <c r="D31" s="120"/>
    </row>
    <row r="32" spans="1:9" ht="21" customHeight="1">
      <c r="A32" s="119"/>
      <c r="B32" s="119"/>
      <c r="C32" s="119"/>
      <c r="D32" s="120"/>
    </row>
    <row r="33" spans="1:4" ht="21" customHeight="1">
      <c r="A33" s="119"/>
      <c r="B33" s="119"/>
      <c r="C33" s="119"/>
      <c r="D33" s="120"/>
    </row>
    <row r="34" spans="1:4" ht="21" customHeight="1">
      <c r="A34" s="121"/>
      <c r="B34" s="121"/>
      <c r="C34" s="121"/>
      <c r="D34" s="121"/>
    </row>
  </sheetData>
  <protectedRanges>
    <protectedRange sqref="A6:A9" name="نطاق1_6"/>
    <protectedRange sqref="A3 A5 B4:D5" name="نطاق1_7_3"/>
  </protectedRanges>
  <mergeCells count="3">
    <mergeCell ref="A13:B13"/>
    <mergeCell ref="A3:D4"/>
    <mergeCell ref="A10:C10"/>
  </mergeCells>
  <hyperlinks>
    <hyperlink ref="D10" location="' الفهرس'!A1" display="عودة للفهرس" xr:uid="{F5F8D464-88D5-4FBA-8710-7FA583209E2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238A-1367-418D-99F4-62D928EDFA4A}">
  <sheetPr>
    <tabColor theme="0" tint="-4.9989318521683403E-2"/>
  </sheetPr>
  <dimension ref="A1:K28"/>
  <sheetViews>
    <sheetView showGridLines="0" rightToLeft="1" view="pageBreakPreview" zoomScale="78" zoomScaleNormal="80" zoomScaleSheetLayoutView="78" zoomScalePageLayoutView="70" workbookViewId="0">
      <selection activeCell="C20" sqref="C20"/>
    </sheetView>
  </sheetViews>
  <sheetFormatPr defaultColWidth="16.7265625" defaultRowHeight="21" customHeight="1"/>
  <cols>
    <col min="1" max="16384" width="16.7265625" style="4"/>
  </cols>
  <sheetData>
    <row r="1" spans="1:11" ht="21" customHeight="1">
      <c r="A1" s="15"/>
      <c r="B1" s="15"/>
    </row>
    <row r="2" spans="1:11" s="12" customFormat="1" ht="21" customHeight="1">
      <c r="A2" s="15"/>
      <c r="B2" s="15"/>
      <c r="C2" s="11"/>
      <c r="D2" s="11"/>
      <c r="E2" s="11"/>
      <c r="F2" s="11"/>
      <c r="G2" s="11"/>
      <c r="H2" s="11"/>
      <c r="I2" s="11"/>
      <c r="J2" s="11"/>
    </row>
    <row r="3" spans="1:11" s="12" customFormat="1" ht="21" customHeight="1">
      <c r="A3" s="320" t="s">
        <v>126</v>
      </c>
      <c r="B3" s="320"/>
      <c r="C3" s="320"/>
      <c r="D3" s="320"/>
      <c r="E3" s="320"/>
      <c r="F3" s="320"/>
      <c r="G3" s="320"/>
      <c r="H3" s="320"/>
      <c r="I3" s="320"/>
      <c r="J3" s="320"/>
    </row>
    <row r="4" spans="1:11" s="5" customFormat="1" ht="21" customHeight="1">
      <c r="A4" s="320"/>
      <c r="B4" s="320"/>
      <c r="C4" s="320"/>
      <c r="D4" s="320"/>
      <c r="E4" s="320"/>
      <c r="F4" s="320"/>
      <c r="G4" s="320"/>
      <c r="H4" s="320"/>
      <c r="I4" s="320"/>
      <c r="J4" s="320"/>
    </row>
    <row r="5" spans="1:11" s="3" customFormat="1" ht="21" customHeight="1">
      <c r="A5" s="288" t="s">
        <v>96</v>
      </c>
      <c r="B5" s="289"/>
      <c r="C5" s="289"/>
      <c r="D5" s="28"/>
      <c r="E5" s="28"/>
      <c r="F5" s="28"/>
      <c r="G5" s="28"/>
      <c r="H5" s="28"/>
      <c r="I5" s="28"/>
      <c r="J5" s="28"/>
    </row>
    <row r="6" spans="1:11" s="21" customFormat="1" ht="21" customHeight="1">
      <c r="A6" s="318" t="s">
        <v>44</v>
      </c>
      <c r="B6" s="326" t="s">
        <v>15</v>
      </c>
      <c r="C6" s="327"/>
      <c r="D6" s="328"/>
      <c r="E6" s="326" t="s">
        <v>108</v>
      </c>
      <c r="F6" s="327"/>
      <c r="G6" s="328"/>
      <c r="H6" s="326" t="s">
        <v>18</v>
      </c>
      <c r="I6" s="327"/>
      <c r="J6" s="328"/>
      <c r="K6" s="325"/>
    </row>
    <row r="7" spans="1:11" s="21" customFormat="1" ht="21" customHeight="1">
      <c r="A7" s="319"/>
      <c r="B7" s="85" t="str">
        <f>'1.4'!B7</f>
        <v>ذكور</v>
      </c>
      <c r="C7" s="85" t="str">
        <f>'1.4'!C7</f>
        <v>إناث</v>
      </c>
      <c r="D7" s="85" t="str">
        <f>'1.4'!D7</f>
        <v>الإجمالي</v>
      </c>
      <c r="E7" s="85" t="str">
        <f>'1.4'!H7</f>
        <v>ذكور</v>
      </c>
      <c r="F7" s="85" t="str">
        <f>'1.4'!I7</f>
        <v>إناث</v>
      </c>
      <c r="G7" s="85" t="str">
        <f>'1.4'!J7</f>
        <v>الإجمالي</v>
      </c>
      <c r="H7" s="85" t="str">
        <f>'1.4'!K7</f>
        <v>ذكور</v>
      </c>
      <c r="I7" s="85" t="str">
        <f>'1.4'!L7</f>
        <v>إناث</v>
      </c>
      <c r="J7" s="85" t="str">
        <f>'1.4'!M7</f>
        <v>الإجمالي</v>
      </c>
      <c r="K7" s="325"/>
    </row>
    <row r="8" spans="1:11" s="21" customFormat="1" ht="21" customHeight="1">
      <c r="A8" s="81" t="s">
        <v>149</v>
      </c>
      <c r="B8" s="82">
        <v>376732</v>
      </c>
      <c r="C8" s="82">
        <v>217937</v>
      </c>
      <c r="D8" s="82">
        <v>594669</v>
      </c>
      <c r="E8" s="82">
        <v>3425</v>
      </c>
      <c r="F8" s="82">
        <v>793</v>
      </c>
      <c r="G8" s="82">
        <v>4218</v>
      </c>
      <c r="H8" s="82">
        <v>380157</v>
      </c>
      <c r="I8" s="82">
        <v>218730</v>
      </c>
      <c r="J8" s="82">
        <v>598887</v>
      </c>
      <c r="K8" s="325"/>
    </row>
    <row r="9" spans="1:11" s="21" customFormat="1" ht="21" customHeight="1">
      <c r="A9" s="81" t="s">
        <v>150</v>
      </c>
      <c r="B9" s="83">
        <v>389825</v>
      </c>
      <c r="C9" s="83">
        <v>224730</v>
      </c>
      <c r="D9" s="83">
        <v>614555</v>
      </c>
      <c r="E9" s="83">
        <v>963</v>
      </c>
      <c r="F9" s="83">
        <v>1399</v>
      </c>
      <c r="G9" s="83">
        <v>2362</v>
      </c>
      <c r="H9" s="83">
        <v>390788</v>
      </c>
      <c r="I9" s="83">
        <v>226129</v>
      </c>
      <c r="J9" s="83">
        <v>616917</v>
      </c>
      <c r="K9" s="27"/>
    </row>
    <row r="10" spans="1:11" s="21" customFormat="1" ht="21" customHeight="1">
      <c r="A10" s="81" t="s">
        <v>151</v>
      </c>
      <c r="B10" s="82">
        <v>450063</v>
      </c>
      <c r="C10" s="82">
        <v>189752</v>
      </c>
      <c r="D10" s="82">
        <v>639815</v>
      </c>
      <c r="E10" s="82">
        <v>14509</v>
      </c>
      <c r="F10" s="82">
        <v>6172</v>
      </c>
      <c r="G10" s="82">
        <v>20681</v>
      </c>
      <c r="H10" s="82">
        <v>464572</v>
      </c>
      <c r="I10" s="82">
        <v>195924</v>
      </c>
      <c r="J10" s="82">
        <v>660496</v>
      </c>
      <c r="K10" s="27"/>
    </row>
    <row r="11" spans="1:11" s="21" customFormat="1" ht="21" customHeight="1">
      <c r="A11" s="81" t="s">
        <v>18</v>
      </c>
      <c r="B11" s="84">
        <v>1216620</v>
      </c>
      <c r="C11" s="84">
        <v>632419</v>
      </c>
      <c r="D11" s="84">
        <v>1849039</v>
      </c>
      <c r="E11" s="84">
        <v>18897</v>
      </c>
      <c r="F11" s="84">
        <v>8364</v>
      </c>
      <c r="G11" s="84">
        <v>27261</v>
      </c>
      <c r="H11" s="84">
        <v>1235517</v>
      </c>
      <c r="I11" s="84">
        <v>640783</v>
      </c>
      <c r="J11" s="84">
        <v>1876300</v>
      </c>
      <c r="K11" s="27"/>
    </row>
    <row r="12" spans="1:11" s="13" customFormat="1" ht="16.149999999999999" customHeight="1">
      <c r="A12" s="292" t="s">
        <v>55</v>
      </c>
      <c r="B12" s="293"/>
      <c r="C12" s="293"/>
      <c r="D12" s="49"/>
      <c r="E12" s="49"/>
      <c r="F12" s="49"/>
      <c r="G12" s="49"/>
      <c r="H12" s="49"/>
      <c r="I12" s="67"/>
      <c r="J12" s="207" t="s">
        <v>17</v>
      </c>
      <c r="K12" s="25"/>
    </row>
    <row r="13" spans="1:11" ht="21" customHeight="1">
      <c r="A13" s="340" t="s">
        <v>54</v>
      </c>
      <c r="B13" s="341"/>
      <c r="C13" s="341"/>
      <c r="D13" s="341"/>
      <c r="H13" s="65"/>
      <c r="I13" s="65"/>
      <c r="J13" s="65"/>
    </row>
    <row r="14" spans="1:11" ht="21" customHeight="1">
      <c r="C14" s="42"/>
      <c r="D14" s="42"/>
      <c r="E14" s="42"/>
      <c r="F14" s="42"/>
      <c r="G14" s="42"/>
      <c r="I14" s="66"/>
    </row>
    <row r="15" spans="1:11" ht="21" customHeight="1">
      <c r="B15" s="42"/>
      <c r="C15" s="42"/>
      <c r="D15" s="42"/>
      <c r="E15" s="42"/>
      <c r="F15" s="42"/>
      <c r="G15" s="42"/>
      <c r="H15" s="42"/>
      <c r="I15" s="42"/>
      <c r="J15" s="42"/>
    </row>
    <row r="16" spans="1:11" ht="21" customHeight="1">
      <c r="B16" s="42"/>
      <c r="C16" s="42"/>
      <c r="D16" s="42"/>
      <c r="E16" s="42"/>
      <c r="F16" s="42"/>
      <c r="G16" s="42"/>
      <c r="H16" s="42"/>
      <c r="I16" s="42"/>
      <c r="J16" s="42"/>
    </row>
    <row r="17" spans="2:10" ht="21" customHeight="1">
      <c r="B17" s="280"/>
      <c r="C17" s="280"/>
      <c r="D17" s="280"/>
      <c r="E17" s="42"/>
      <c r="F17" s="42"/>
      <c r="G17" s="42"/>
      <c r="H17" s="280"/>
      <c r="I17" s="280"/>
      <c r="J17" s="280"/>
    </row>
    <row r="18" spans="2:10" ht="21" customHeight="1">
      <c r="B18" s="280"/>
      <c r="C18" s="280"/>
      <c r="D18" s="280"/>
      <c r="E18" s="42"/>
      <c r="F18" s="42"/>
      <c r="G18" s="42"/>
      <c r="H18" s="280"/>
      <c r="I18" s="280"/>
      <c r="J18" s="280"/>
    </row>
    <row r="19" spans="2:10" ht="21" customHeight="1">
      <c r="B19" s="280"/>
      <c r="C19" s="280"/>
      <c r="D19" s="280"/>
      <c r="E19" s="42"/>
      <c r="F19" s="42"/>
      <c r="G19" s="42"/>
      <c r="H19" s="280"/>
      <c r="I19" s="280"/>
      <c r="J19" s="280"/>
    </row>
    <row r="20" spans="2:10" ht="21" customHeight="1">
      <c r="B20" s="280"/>
      <c r="C20" s="280"/>
      <c r="D20" s="280"/>
      <c r="E20" s="280"/>
      <c r="F20" s="280"/>
      <c r="G20" s="280"/>
      <c r="H20" s="280"/>
      <c r="I20" s="280"/>
      <c r="J20" s="280"/>
    </row>
    <row r="21" spans="2:10" ht="21" customHeight="1">
      <c r="B21" s="42"/>
      <c r="C21" s="42"/>
      <c r="D21" s="42"/>
      <c r="E21" s="42"/>
      <c r="F21" s="42"/>
      <c r="G21" s="42"/>
      <c r="H21" s="42"/>
      <c r="I21" s="42"/>
      <c r="J21" s="42"/>
    </row>
    <row r="22" spans="2:10" ht="21" customHeight="1">
      <c r="B22" s="42"/>
      <c r="C22" s="42"/>
      <c r="D22" s="42"/>
      <c r="E22" s="42"/>
      <c r="F22" s="42"/>
      <c r="G22" s="42"/>
      <c r="H22" s="42"/>
      <c r="I22" s="42"/>
      <c r="J22" s="42"/>
    </row>
    <row r="23" spans="2:10" ht="21" customHeight="1">
      <c r="B23" s="42"/>
      <c r="C23" s="42"/>
      <c r="D23" s="42"/>
      <c r="E23" s="42"/>
      <c r="F23" s="42"/>
      <c r="G23" s="42"/>
      <c r="H23" s="42"/>
      <c r="I23" s="42"/>
      <c r="J23" s="42"/>
    </row>
    <row r="25" spans="2:10" ht="21" customHeight="1">
      <c r="B25" s="42"/>
      <c r="C25" s="42"/>
      <c r="D25" s="42"/>
      <c r="E25" s="42"/>
      <c r="F25" s="42"/>
      <c r="G25" s="42"/>
      <c r="H25" s="42"/>
      <c r="I25" s="42"/>
      <c r="J25" s="42"/>
    </row>
    <row r="26" spans="2:10" ht="21" customHeight="1">
      <c r="B26" s="42"/>
      <c r="C26" s="42"/>
      <c r="D26" s="42"/>
      <c r="E26" s="42"/>
      <c r="F26" s="42"/>
      <c r="G26" s="42"/>
      <c r="H26" s="42"/>
      <c r="I26" s="42"/>
      <c r="J26" s="42"/>
    </row>
    <row r="27" spans="2:10" ht="21" customHeight="1">
      <c r="B27" s="42"/>
      <c r="C27" s="42"/>
      <c r="D27" s="42"/>
      <c r="E27" s="42"/>
      <c r="F27" s="42"/>
      <c r="G27" s="42"/>
      <c r="H27" s="42"/>
      <c r="I27" s="42"/>
      <c r="J27" s="42"/>
    </row>
    <row r="28" spans="2:10" ht="21" customHeight="1">
      <c r="B28" s="42"/>
      <c r="C28" s="42"/>
      <c r="D28" s="42"/>
      <c r="E28" s="42"/>
      <c r="F28" s="42"/>
      <c r="G28" s="42"/>
      <c r="H28" s="42"/>
      <c r="I28" s="42"/>
      <c r="J28" s="42"/>
    </row>
  </sheetData>
  <protectedRanges>
    <protectedRange sqref="A3 B4:J4" name="نطاق1"/>
    <protectedRange sqref="A9:A10 H6:J8 E7:G8 A6:D8 B9:J11" name="نطاق1_1_2"/>
    <protectedRange sqref="E6:G6" name="نطاق1_1_2_1"/>
  </protectedRanges>
  <mergeCells count="9">
    <mergeCell ref="A3:J4"/>
    <mergeCell ref="A13:D13"/>
    <mergeCell ref="K6:K8"/>
    <mergeCell ref="A12:C12"/>
    <mergeCell ref="A5:C5"/>
    <mergeCell ref="A6:A7"/>
    <mergeCell ref="B6:D6"/>
    <mergeCell ref="E6:G6"/>
    <mergeCell ref="H6:J6"/>
  </mergeCells>
  <hyperlinks>
    <hyperlink ref="J12" location="' الفهرس'!A1" display="عودة للفهرس" xr:uid="{BD876140-D91E-4E4D-98D8-2ACF0500C0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E7F1-6849-42C9-9C6E-34348E6E46ED}">
  <sheetPr>
    <tabColor theme="0" tint="-4.9989318521683403E-2"/>
  </sheetPr>
  <dimension ref="A1:M20"/>
  <sheetViews>
    <sheetView showGridLines="0" rightToLeft="1" view="pageBreakPreview" zoomScale="69" zoomScaleNormal="86" zoomScaleSheetLayoutView="69" zoomScalePageLayoutView="70" workbookViewId="0">
      <selection activeCell="E23" sqref="E23"/>
    </sheetView>
  </sheetViews>
  <sheetFormatPr defaultColWidth="16.7265625" defaultRowHeight="21" customHeight="1"/>
  <cols>
    <col min="1" max="16384" width="16.7265625" style="4"/>
  </cols>
  <sheetData>
    <row r="1" spans="1:13" ht="21" customHeight="1">
      <c r="A1" s="26"/>
      <c r="B1" s="26"/>
    </row>
    <row r="2" spans="1:13" s="2" customFormat="1" ht="21" customHeight="1">
      <c r="A2" s="26"/>
      <c r="B2" s="26"/>
      <c r="C2" s="11"/>
      <c r="D2" s="11"/>
      <c r="E2" s="11"/>
      <c r="F2" s="11"/>
      <c r="G2" s="11"/>
      <c r="H2" s="11"/>
      <c r="I2" s="11"/>
      <c r="J2" s="11"/>
      <c r="K2" s="37"/>
      <c r="M2" s="38"/>
    </row>
    <row r="3" spans="1:13" s="2" customFormat="1" ht="21" customHeight="1">
      <c r="A3" s="320" t="s">
        <v>127</v>
      </c>
      <c r="B3" s="320"/>
      <c r="C3" s="320"/>
      <c r="D3" s="320"/>
      <c r="E3" s="320"/>
      <c r="F3" s="320"/>
      <c r="G3" s="320"/>
      <c r="H3" s="320"/>
      <c r="I3" s="320"/>
      <c r="J3" s="320"/>
      <c r="K3" s="37"/>
      <c r="M3" s="38"/>
    </row>
    <row r="4" spans="1:13" s="5" customFormat="1" ht="21" customHeight="1">
      <c r="A4" s="320"/>
      <c r="B4" s="320"/>
      <c r="C4" s="320"/>
      <c r="D4" s="320"/>
      <c r="E4" s="320"/>
      <c r="F4" s="320"/>
      <c r="G4" s="320"/>
      <c r="H4" s="320"/>
      <c r="I4" s="320"/>
      <c r="J4" s="320"/>
    </row>
    <row r="5" spans="1:13" s="3" customFormat="1" ht="21" customHeight="1">
      <c r="A5" s="342" t="s">
        <v>97</v>
      </c>
      <c r="B5" s="343"/>
      <c r="C5" s="343"/>
      <c r="D5" s="28"/>
      <c r="E5" s="28"/>
      <c r="F5" s="28"/>
      <c r="G5" s="28"/>
      <c r="H5" s="28"/>
      <c r="I5" s="28"/>
      <c r="J5" s="28"/>
    </row>
    <row r="6" spans="1:13" ht="21" customHeight="1">
      <c r="A6" s="318" t="s">
        <v>44</v>
      </c>
      <c r="B6" s="326" t="s">
        <v>15</v>
      </c>
      <c r="C6" s="327"/>
      <c r="D6" s="328"/>
      <c r="E6" s="326" t="s">
        <v>108</v>
      </c>
      <c r="F6" s="327"/>
      <c r="G6" s="328"/>
      <c r="H6" s="326" t="s">
        <v>18</v>
      </c>
      <c r="I6" s="327"/>
      <c r="J6" s="328"/>
      <c r="K6" s="323"/>
      <c r="L6" s="324"/>
    </row>
    <row r="7" spans="1:13" ht="21" customHeight="1">
      <c r="A7" s="319"/>
      <c r="B7" s="85" t="str">
        <f>'1.4'!B7</f>
        <v>ذكور</v>
      </c>
      <c r="C7" s="85" t="str">
        <f>'1.4'!C7</f>
        <v>إناث</v>
      </c>
      <c r="D7" s="85" t="str">
        <f>'1.4'!D7</f>
        <v>الإجمالي</v>
      </c>
      <c r="E7" s="85" t="str">
        <f>'1.4'!H7</f>
        <v>ذكور</v>
      </c>
      <c r="F7" s="85" t="str">
        <f>'1.4'!I7</f>
        <v>إناث</v>
      </c>
      <c r="G7" s="85" t="str">
        <f>'1.4'!J7</f>
        <v>الإجمالي</v>
      </c>
      <c r="H7" s="85" t="str">
        <f>'1.4'!K7</f>
        <v>ذكور</v>
      </c>
      <c r="I7" s="85" t="str">
        <f>'1.4'!L7</f>
        <v>إناث</v>
      </c>
      <c r="J7" s="85" t="str">
        <f>'1.4'!M7</f>
        <v>الإجمالي</v>
      </c>
      <c r="K7" s="323"/>
      <c r="L7" s="324"/>
    </row>
    <row r="8" spans="1:13" ht="21" customHeight="1">
      <c r="A8" s="81" t="s">
        <v>149</v>
      </c>
      <c r="B8" s="82">
        <v>173638</v>
      </c>
      <c r="C8" s="82">
        <v>161167</v>
      </c>
      <c r="D8" s="82">
        <v>334805</v>
      </c>
      <c r="E8" s="82">
        <v>155</v>
      </c>
      <c r="F8" s="82">
        <v>793</v>
      </c>
      <c r="G8" s="82">
        <v>948</v>
      </c>
      <c r="H8" s="82">
        <v>173793</v>
      </c>
      <c r="I8" s="82">
        <v>161960</v>
      </c>
      <c r="J8" s="82">
        <v>335753</v>
      </c>
      <c r="K8" s="323"/>
      <c r="L8" s="324"/>
    </row>
    <row r="9" spans="1:13" ht="21" customHeight="1">
      <c r="A9" s="81" t="s">
        <v>150</v>
      </c>
      <c r="B9" s="83">
        <v>184044</v>
      </c>
      <c r="C9" s="83">
        <v>172190</v>
      </c>
      <c r="D9" s="83">
        <v>356234</v>
      </c>
      <c r="E9" s="83">
        <v>963</v>
      </c>
      <c r="F9" s="83">
        <v>1399</v>
      </c>
      <c r="G9" s="83">
        <v>2362</v>
      </c>
      <c r="H9" s="83">
        <v>185007</v>
      </c>
      <c r="I9" s="83">
        <v>173589</v>
      </c>
      <c r="J9" s="83">
        <v>358596</v>
      </c>
      <c r="K9" s="29"/>
      <c r="L9" s="27"/>
    </row>
    <row r="10" spans="1:13" ht="21" customHeight="1">
      <c r="A10" s="81" t="s">
        <v>151</v>
      </c>
      <c r="B10" s="82">
        <v>173574</v>
      </c>
      <c r="C10" s="82">
        <v>128951</v>
      </c>
      <c r="D10" s="82">
        <v>302525</v>
      </c>
      <c r="E10" s="82">
        <v>4711</v>
      </c>
      <c r="F10" s="82">
        <v>5183</v>
      </c>
      <c r="G10" s="82">
        <v>9894</v>
      </c>
      <c r="H10" s="82">
        <v>178285</v>
      </c>
      <c r="I10" s="82">
        <v>134134</v>
      </c>
      <c r="J10" s="82">
        <v>312419</v>
      </c>
      <c r="K10" s="29"/>
      <c r="L10" s="27"/>
    </row>
    <row r="11" spans="1:13" ht="21" customHeight="1">
      <c r="A11" s="81" t="s">
        <v>18</v>
      </c>
      <c r="B11" s="84">
        <v>531256</v>
      </c>
      <c r="C11" s="84">
        <v>462308</v>
      </c>
      <c r="D11" s="84">
        <v>993564</v>
      </c>
      <c r="E11" s="84">
        <v>5829</v>
      </c>
      <c r="F11" s="84">
        <v>7375</v>
      </c>
      <c r="G11" s="84">
        <v>13204</v>
      </c>
      <c r="H11" s="84">
        <v>537085</v>
      </c>
      <c r="I11" s="84">
        <v>469683</v>
      </c>
      <c r="J11" s="84">
        <v>1006768</v>
      </c>
      <c r="K11" s="73"/>
      <c r="L11" s="27"/>
    </row>
    <row r="12" spans="1:13" s="36" customFormat="1" ht="18.399999999999999" customHeight="1">
      <c r="A12" s="292" t="s">
        <v>55</v>
      </c>
      <c r="B12" s="293"/>
      <c r="C12" s="293"/>
      <c r="D12" s="47"/>
      <c r="E12" s="47"/>
      <c r="F12" s="47"/>
      <c r="G12" s="47"/>
      <c r="H12" s="47"/>
      <c r="I12" s="47"/>
      <c r="J12" s="249" t="s">
        <v>17</v>
      </c>
      <c r="K12" s="25"/>
    </row>
    <row r="13" spans="1:13" ht="19.149999999999999" customHeight="1">
      <c r="A13" s="290" t="s">
        <v>54</v>
      </c>
      <c r="B13" s="291"/>
      <c r="C13" s="291"/>
      <c r="D13" s="291"/>
      <c r="E13" s="217"/>
      <c r="F13" s="217"/>
      <c r="G13" s="217"/>
      <c r="H13" s="217"/>
      <c r="I13" s="217"/>
      <c r="J13" s="217"/>
    </row>
    <row r="15" spans="1:13" ht="21" customHeight="1">
      <c r="B15" s="65"/>
      <c r="C15" s="65"/>
      <c r="D15" s="65"/>
      <c r="E15" s="65"/>
      <c r="F15" s="65"/>
      <c r="G15" s="65"/>
      <c r="H15" s="65"/>
      <c r="I15" s="65"/>
      <c r="J15" s="65"/>
    </row>
    <row r="16" spans="1:13" ht="21" customHeight="1">
      <c r="B16" s="65"/>
      <c r="C16" s="65"/>
      <c r="D16" s="65"/>
      <c r="E16" s="65"/>
      <c r="F16" s="65"/>
      <c r="G16" s="65"/>
      <c r="H16" s="65"/>
      <c r="I16" s="65"/>
      <c r="J16" s="65"/>
    </row>
    <row r="17" spans="2:10" ht="21" customHeight="1">
      <c r="B17" s="65"/>
      <c r="C17" s="65"/>
      <c r="D17" s="65"/>
      <c r="E17" s="65"/>
      <c r="F17" s="65"/>
      <c r="G17" s="65"/>
      <c r="H17" s="65"/>
      <c r="I17" s="65"/>
      <c r="J17" s="65"/>
    </row>
    <row r="18" spans="2:10" ht="21" customHeight="1">
      <c r="B18" s="65"/>
      <c r="C18" s="65"/>
      <c r="D18" s="65"/>
      <c r="E18" s="65"/>
      <c r="F18" s="65"/>
      <c r="G18" s="65"/>
      <c r="H18" s="65"/>
      <c r="I18" s="65"/>
      <c r="J18" s="65"/>
    </row>
    <row r="19" spans="2:10" ht="21" customHeight="1">
      <c r="B19" s="65"/>
      <c r="C19" s="65"/>
      <c r="D19" s="65"/>
      <c r="E19" s="65"/>
      <c r="F19" s="65"/>
      <c r="G19" s="65"/>
      <c r="H19" s="65"/>
      <c r="I19" s="65"/>
      <c r="J19" s="65"/>
    </row>
    <row r="20" spans="2:10" ht="21" customHeight="1">
      <c r="B20" s="65"/>
      <c r="C20" s="65"/>
      <c r="D20" s="65"/>
      <c r="E20" s="65"/>
      <c r="F20" s="65"/>
      <c r="G20" s="65"/>
      <c r="H20" s="65"/>
      <c r="I20" s="65"/>
      <c r="J20" s="65"/>
    </row>
  </sheetData>
  <protectedRanges>
    <protectedRange sqref="A3 B4:J4" name="نطاق1_3"/>
    <protectedRange sqref="A5:J5" name="نطاق1_3_1"/>
    <protectedRange sqref="A6:A7" name="نطاق1_1_2"/>
    <protectedRange sqref="A8:J8 A9:D10 H9:J10 E9:G11" name="نطاق1_1_2_1"/>
    <protectedRange sqref="B6:J7" name="نطاق1_1_2_2"/>
  </protectedRanges>
  <mergeCells count="9">
    <mergeCell ref="A3:J4"/>
    <mergeCell ref="A13:D13"/>
    <mergeCell ref="K6:L8"/>
    <mergeCell ref="A12:C12"/>
    <mergeCell ref="A5:C5"/>
    <mergeCell ref="A6:A7"/>
    <mergeCell ref="B6:D6"/>
    <mergeCell ref="E6:G6"/>
    <mergeCell ref="H6:J6"/>
  </mergeCells>
  <hyperlinks>
    <hyperlink ref="J12" location="' الفهرس'!A1" display="عودة للفهرس" xr:uid="{02FF1BA1-9BF7-4BD5-86B0-C63060F6356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5EB4-0971-4D85-BC3C-E8E197547109}">
  <sheetPr>
    <tabColor theme="0" tint="-4.9989318521683403E-2"/>
  </sheetPr>
  <dimension ref="A1:L20"/>
  <sheetViews>
    <sheetView showGridLines="0" rightToLeft="1" view="pageBreakPreview" zoomScale="90" zoomScaleNormal="87" zoomScaleSheetLayoutView="90" zoomScalePageLayoutView="70" workbookViewId="0">
      <selection activeCell="D17" sqref="D17"/>
    </sheetView>
  </sheetViews>
  <sheetFormatPr defaultColWidth="16.7265625" defaultRowHeight="21" customHeight="1"/>
  <cols>
    <col min="1" max="16384" width="16.7265625" style="4"/>
  </cols>
  <sheetData>
    <row r="1" spans="1:12" ht="21" customHeight="1">
      <c r="A1" s="26"/>
      <c r="B1" s="26"/>
      <c r="C1" s="41"/>
      <c r="D1" s="41"/>
    </row>
    <row r="2" spans="1:12" s="12" customFormat="1" ht="21" customHeight="1">
      <c r="A2" s="26"/>
      <c r="B2" s="26"/>
      <c r="C2" s="41"/>
      <c r="D2" s="41"/>
      <c r="E2" s="11"/>
      <c r="F2" s="11"/>
      <c r="G2" s="11"/>
      <c r="H2" s="11"/>
      <c r="I2" s="11"/>
      <c r="J2" s="11"/>
    </row>
    <row r="3" spans="1:12" s="12" customFormat="1" ht="21" customHeight="1">
      <c r="A3" s="320" t="s">
        <v>128</v>
      </c>
      <c r="B3" s="320"/>
      <c r="C3" s="320"/>
      <c r="D3" s="320"/>
      <c r="E3" s="320"/>
      <c r="F3" s="320"/>
      <c r="G3" s="320"/>
      <c r="H3" s="320"/>
      <c r="I3" s="320"/>
      <c r="J3" s="320"/>
    </row>
    <row r="4" spans="1:12" s="5" customFormat="1" ht="21" customHeight="1">
      <c r="A4" s="320"/>
      <c r="B4" s="320"/>
      <c r="C4" s="320"/>
      <c r="D4" s="320"/>
      <c r="E4" s="320"/>
      <c r="F4" s="320"/>
      <c r="G4" s="320"/>
      <c r="H4" s="320"/>
      <c r="I4" s="320"/>
      <c r="J4" s="320"/>
    </row>
    <row r="5" spans="1:12" s="3" customFormat="1" ht="21" customHeight="1">
      <c r="A5" s="330" t="s">
        <v>98</v>
      </c>
      <c r="B5" s="330"/>
      <c r="C5" s="330"/>
      <c r="D5" s="179"/>
      <c r="E5" s="179"/>
      <c r="F5" s="179"/>
      <c r="G5" s="179"/>
      <c r="H5" s="179"/>
      <c r="I5" s="179"/>
      <c r="J5" s="179"/>
    </row>
    <row r="6" spans="1:12" ht="21" customHeight="1">
      <c r="A6" s="331" t="s">
        <v>44</v>
      </c>
      <c r="B6" s="331" t="s">
        <v>15</v>
      </c>
      <c r="C6" s="331"/>
      <c r="D6" s="331"/>
      <c r="E6" s="316" t="s">
        <v>108</v>
      </c>
      <c r="F6" s="317"/>
      <c r="G6" s="332"/>
      <c r="H6" s="331" t="s">
        <v>18</v>
      </c>
      <c r="I6" s="331"/>
      <c r="J6" s="331"/>
      <c r="K6" s="323"/>
      <c r="L6" s="324"/>
    </row>
    <row r="7" spans="1:12" ht="21" customHeight="1">
      <c r="A7" s="331"/>
      <c r="B7" s="85" t="str">
        <f>'1.4'!B7</f>
        <v>ذكور</v>
      </c>
      <c r="C7" s="85" t="str">
        <f>'1.4'!C7</f>
        <v>إناث</v>
      </c>
      <c r="D7" s="85" t="str">
        <f>'1.4'!D7</f>
        <v>الإجمالي</v>
      </c>
      <c r="E7" s="85" t="str">
        <f>'1.4'!E7</f>
        <v>ذكور</v>
      </c>
      <c r="F7" s="85" t="str">
        <f>'1.4'!F7</f>
        <v>إناث</v>
      </c>
      <c r="G7" s="85" t="str">
        <f>'1.4'!G7</f>
        <v>الإجمالي</v>
      </c>
      <c r="H7" s="85" t="str">
        <f>'1.4'!K7</f>
        <v>ذكور</v>
      </c>
      <c r="I7" s="85" t="str">
        <f>'1.4'!L7</f>
        <v>إناث</v>
      </c>
      <c r="J7" s="85" t="str">
        <f>'1.4'!M7</f>
        <v>الإجمالي</v>
      </c>
      <c r="K7" s="323"/>
      <c r="L7" s="324"/>
    </row>
    <row r="8" spans="1:12" ht="21" customHeight="1">
      <c r="A8" s="81" t="s">
        <v>149</v>
      </c>
      <c r="B8" s="82">
        <v>203094</v>
      </c>
      <c r="C8" s="82">
        <v>56770</v>
      </c>
      <c r="D8" s="82">
        <v>259864</v>
      </c>
      <c r="E8" s="82">
        <v>3270</v>
      </c>
      <c r="F8" s="255">
        <v>0</v>
      </c>
      <c r="G8" s="82">
        <v>3270</v>
      </c>
      <c r="H8" s="82">
        <v>206364</v>
      </c>
      <c r="I8" s="82">
        <v>56770</v>
      </c>
      <c r="J8" s="82">
        <v>263134</v>
      </c>
      <c r="K8" s="323"/>
      <c r="L8" s="324"/>
    </row>
    <row r="9" spans="1:12" ht="21" customHeight="1">
      <c r="A9" s="81" t="s">
        <v>150</v>
      </c>
      <c r="B9" s="83">
        <v>205781</v>
      </c>
      <c r="C9" s="83">
        <v>52540</v>
      </c>
      <c r="D9" s="83">
        <v>258321</v>
      </c>
      <c r="E9" s="286">
        <v>0</v>
      </c>
      <c r="F9" s="286">
        <v>0</v>
      </c>
      <c r="G9" s="286">
        <v>0</v>
      </c>
      <c r="H9" s="278">
        <v>205781</v>
      </c>
      <c r="I9" s="278">
        <v>52540</v>
      </c>
      <c r="J9" s="278">
        <v>258321</v>
      </c>
      <c r="K9" s="27"/>
      <c r="L9" s="27"/>
    </row>
    <row r="10" spans="1:12" ht="21" customHeight="1">
      <c r="A10" s="81" t="s">
        <v>151</v>
      </c>
      <c r="B10" s="82">
        <v>276489</v>
      </c>
      <c r="C10" s="82">
        <v>60801</v>
      </c>
      <c r="D10" s="82">
        <v>337290</v>
      </c>
      <c r="E10" s="82">
        <v>9798</v>
      </c>
      <c r="F10" s="82">
        <v>989</v>
      </c>
      <c r="G10" s="82">
        <v>10787</v>
      </c>
      <c r="H10" s="82">
        <v>286287</v>
      </c>
      <c r="I10" s="82">
        <v>61790</v>
      </c>
      <c r="J10" s="82">
        <v>348077</v>
      </c>
      <c r="K10" s="27"/>
      <c r="L10" s="27"/>
    </row>
    <row r="11" spans="1:12" ht="21" customHeight="1">
      <c r="A11" s="80" t="s">
        <v>18</v>
      </c>
      <c r="B11" s="86">
        <v>685364</v>
      </c>
      <c r="C11" s="86">
        <v>170111</v>
      </c>
      <c r="D11" s="86">
        <v>855475</v>
      </c>
      <c r="E11" s="86">
        <v>13068</v>
      </c>
      <c r="F11" s="86">
        <v>989</v>
      </c>
      <c r="G11" s="86">
        <v>14057</v>
      </c>
      <c r="H11" s="86">
        <v>698432</v>
      </c>
      <c r="I11" s="86">
        <v>171100</v>
      </c>
      <c r="J11" s="86">
        <v>869532</v>
      </c>
      <c r="K11" s="73"/>
      <c r="L11" s="27"/>
    </row>
    <row r="12" spans="1:12" s="13" customFormat="1" ht="18" customHeight="1">
      <c r="A12" s="292" t="s">
        <v>55</v>
      </c>
      <c r="B12" s="293"/>
      <c r="C12" s="293"/>
      <c r="D12" s="47"/>
      <c r="E12" s="47"/>
      <c r="F12" s="47"/>
      <c r="G12" s="47"/>
      <c r="H12" s="47"/>
      <c r="I12" s="47"/>
      <c r="J12" s="251" t="s">
        <v>17</v>
      </c>
      <c r="K12" s="35"/>
    </row>
    <row r="13" spans="1:12" ht="18" customHeight="1">
      <c r="A13" s="340" t="s">
        <v>54</v>
      </c>
      <c r="B13" s="341"/>
      <c r="C13" s="341"/>
      <c r="D13" s="341"/>
    </row>
    <row r="14" spans="1:12" ht="21" customHeight="1">
      <c r="B14" s="65"/>
      <c r="C14" s="65"/>
      <c r="D14" s="65"/>
      <c r="E14" s="65"/>
      <c r="F14" s="65"/>
      <c r="G14" s="65"/>
      <c r="H14" s="65"/>
      <c r="I14" s="65"/>
      <c r="J14" s="65"/>
    </row>
    <row r="15" spans="1:12" ht="21" customHeight="1">
      <c r="B15" s="65"/>
      <c r="C15" s="65"/>
      <c r="D15" s="65"/>
      <c r="E15" s="65"/>
      <c r="F15" s="65"/>
      <c r="G15" s="65"/>
      <c r="H15" s="65"/>
      <c r="I15" s="65"/>
      <c r="J15" s="65"/>
    </row>
    <row r="16" spans="1:12" ht="21" customHeight="1">
      <c r="B16" s="65"/>
      <c r="C16" s="65"/>
      <c r="D16" s="65"/>
      <c r="E16" s="65"/>
      <c r="F16" s="65"/>
      <c r="G16" s="65"/>
      <c r="H16" s="65"/>
      <c r="I16" s="65"/>
      <c r="J16" s="65"/>
    </row>
    <row r="17" spans="2:10" ht="21" customHeight="1">
      <c r="B17" s="65"/>
      <c r="C17" s="65"/>
      <c r="D17" s="65"/>
      <c r="E17" s="65"/>
      <c r="F17" s="65"/>
      <c r="G17" s="65"/>
      <c r="H17" s="65"/>
      <c r="I17" s="65"/>
      <c r="J17" s="65"/>
    </row>
    <row r="18" spans="2:10" ht="21" customHeight="1">
      <c r="B18" s="65"/>
      <c r="C18" s="65"/>
      <c r="D18" s="65"/>
      <c r="E18" s="65"/>
      <c r="F18" s="65"/>
      <c r="G18" s="65"/>
      <c r="H18" s="65"/>
      <c r="I18" s="65"/>
      <c r="J18" s="65"/>
    </row>
    <row r="19" spans="2:10" ht="21" customHeight="1">
      <c r="B19" s="65"/>
      <c r="C19" s="65"/>
      <c r="D19" s="65"/>
      <c r="E19" s="65"/>
      <c r="F19" s="65"/>
      <c r="G19" s="65"/>
      <c r="H19" s="65"/>
      <c r="I19" s="65"/>
      <c r="J19" s="65"/>
    </row>
    <row r="20" spans="2:10" ht="21" customHeight="1">
      <c r="B20" s="65"/>
      <c r="C20" s="65"/>
      <c r="D20" s="65"/>
      <c r="E20" s="65"/>
      <c r="F20" s="65"/>
      <c r="G20" s="65"/>
      <c r="H20" s="65"/>
      <c r="I20" s="65"/>
      <c r="J20" s="65"/>
    </row>
  </sheetData>
  <protectedRanges>
    <protectedRange sqref="A3 B4:J4" name="نطاق1_3"/>
    <protectedRange sqref="A6:A7" name="نطاق1_1_2"/>
    <protectedRange sqref="A8:J8 A9:D10 H9:J10 E9:G11" name="نطاق1_1_2_1"/>
    <protectedRange sqref="B6:J7" name="نطاق1_1_2_2"/>
  </protectedRanges>
  <mergeCells count="9">
    <mergeCell ref="A3:J4"/>
    <mergeCell ref="A13:D13"/>
    <mergeCell ref="K6:L8"/>
    <mergeCell ref="A12:C12"/>
    <mergeCell ref="A5:C5"/>
    <mergeCell ref="A6:A7"/>
    <mergeCell ref="B6:D6"/>
    <mergeCell ref="H6:J6"/>
    <mergeCell ref="E6:G6"/>
  </mergeCells>
  <hyperlinks>
    <hyperlink ref="J12" location="' الفهرس'!A1" display="عودة للفهرس" xr:uid="{D3921E56-60BB-4FA5-8F45-2253C9B4E0E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AFCB-E829-4F6B-94B4-E27E10712AD6}">
  <dimension ref="A1:S175"/>
  <sheetViews>
    <sheetView showGridLines="0" rightToLeft="1" view="pageBreakPreview" topLeftCell="A3" zoomScale="90" zoomScaleNormal="88" zoomScaleSheetLayoutView="90" zoomScalePageLayoutView="70" workbookViewId="0">
      <selection activeCell="B7" sqref="B7:E10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6"/>
      <c r="B1" s="26"/>
      <c r="C1" s="30"/>
      <c r="D1" s="30"/>
      <c r="E1" s="30"/>
    </row>
    <row r="2" spans="1:19" ht="21" customHeight="1">
      <c r="A2" s="26"/>
      <c r="B2" s="26"/>
      <c r="C2" s="11"/>
      <c r="D2" s="11"/>
      <c r="E2" s="31"/>
    </row>
    <row r="3" spans="1:19" ht="21" customHeight="1">
      <c r="A3" s="294" t="s">
        <v>129</v>
      </c>
      <c r="B3" s="295"/>
      <c r="C3" s="295"/>
      <c r="D3" s="295"/>
      <c r="E3" s="295"/>
    </row>
    <row r="4" spans="1:19" ht="21" customHeight="1">
      <c r="A4" s="296"/>
      <c r="B4" s="297"/>
      <c r="C4" s="297"/>
      <c r="D4" s="297"/>
      <c r="E4" s="297"/>
    </row>
    <row r="5" spans="1:19" s="7" customFormat="1" ht="21" customHeight="1">
      <c r="A5" s="288" t="s">
        <v>99</v>
      </c>
      <c r="B5" s="289"/>
      <c r="C5" s="28"/>
      <c r="D5" s="28"/>
      <c r="E5" s="28"/>
    </row>
    <row r="6" spans="1:19" s="8" customFormat="1" ht="31.9" customHeight="1">
      <c r="A6" s="80" t="s">
        <v>45</v>
      </c>
      <c r="B6" s="80" t="s">
        <v>149</v>
      </c>
      <c r="C6" s="80" t="s">
        <v>150</v>
      </c>
      <c r="D6" s="80" t="s">
        <v>151</v>
      </c>
      <c r="E6" s="163" t="s">
        <v>18</v>
      </c>
      <c r="F6" s="32"/>
    </row>
    <row r="7" spans="1:19" s="10" customFormat="1" ht="18.649999999999999" customHeight="1">
      <c r="A7" s="81" t="s">
        <v>46</v>
      </c>
      <c r="B7" s="82">
        <v>102760</v>
      </c>
      <c r="C7" s="82">
        <v>104716</v>
      </c>
      <c r="D7" s="82">
        <v>114439</v>
      </c>
      <c r="E7" s="82">
        <v>321915</v>
      </c>
      <c r="F7" s="46"/>
      <c r="G7" s="72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s="10" customFormat="1" ht="21" customHeight="1">
      <c r="A8" s="81" t="s">
        <v>38</v>
      </c>
      <c r="B8" s="83">
        <v>44561</v>
      </c>
      <c r="C8" s="83">
        <v>37192</v>
      </c>
      <c r="D8" s="83">
        <v>23867</v>
      </c>
      <c r="E8" s="83">
        <v>105620</v>
      </c>
      <c r="F8" s="46"/>
      <c r="G8" s="72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</row>
    <row r="9" spans="1:19" s="10" customFormat="1" ht="21" customHeight="1">
      <c r="A9" s="81" t="s">
        <v>37</v>
      </c>
      <c r="B9" s="82">
        <v>451566</v>
      </c>
      <c r="C9" s="82">
        <v>475009</v>
      </c>
      <c r="D9" s="82">
        <v>522190</v>
      </c>
      <c r="E9" s="82">
        <v>1448765</v>
      </c>
      <c r="F9" s="46"/>
      <c r="G9" s="72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1:19" s="10" customFormat="1" ht="21" customHeight="1">
      <c r="A10" s="81" t="s">
        <v>18</v>
      </c>
      <c r="B10" s="84">
        <v>598887</v>
      </c>
      <c r="C10" s="84">
        <v>616917</v>
      </c>
      <c r="D10" s="84">
        <v>660496</v>
      </c>
      <c r="E10" s="84">
        <v>1876300</v>
      </c>
      <c r="F10" s="183"/>
      <c r="G10" s="72"/>
    </row>
    <row r="11" spans="1:19" s="36" customFormat="1" ht="16.149999999999999" customHeight="1">
      <c r="A11" s="292" t="s">
        <v>55</v>
      </c>
      <c r="B11" s="293"/>
      <c r="C11" s="293"/>
      <c r="D11" s="47"/>
      <c r="E11" s="205" t="s">
        <v>17</v>
      </c>
      <c r="F11" s="35"/>
      <c r="G11" s="69"/>
    </row>
    <row r="12" spans="1:19" ht="15.4" customHeight="1">
      <c r="A12" s="290" t="s">
        <v>54</v>
      </c>
      <c r="B12" s="291"/>
      <c r="C12" s="291"/>
      <c r="D12" s="291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</row>
    <row r="13" spans="1:19" ht="21" customHeight="1">
      <c r="B13" s="70"/>
      <c r="C13" s="70"/>
      <c r="D13" s="70"/>
      <c r="E13" s="70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</row>
    <row r="14" spans="1:19" ht="21" customHeight="1">
      <c r="B14" s="70"/>
      <c r="C14" s="70"/>
      <c r="D14" s="70"/>
      <c r="E14" s="70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</row>
    <row r="15" spans="1:19" ht="21" customHeight="1">
      <c r="B15" s="70"/>
      <c r="C15" s="70"/>
      <c r="D15" s="70"/>
      <c r="E15" s="70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</row>
    <row r="16" spans="1:19" ht="21" customHeight="1">
      <c r="B16" s="70"/>
      <c r="C16" s="70"/>
      <c r="D16" s="70"/>
      <c r="E16" s="70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</row>
    <row r="17" spans="2:19" ht="21" customHeight="1">
      <c r="B17" s="70"/>
      <c r="C17" s="70"/>
      <c r="D17" s="70"/>
      <c r="E17" s="70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</row>
    <row r="18" spans="2:19" ht="21" customHeight="1">
      <c r="B18" s="70"/>
      <c r="C18" s="70"/>
      <c r="D18" s="70"/>
      <c r="E18" s="70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</row>
    <row r="19" spans="2:19" ht="21" customHeight="1">
      <c r="B19" s="70"/>
      <c r="C19" s="70"/>
      <c r="D19" s="70"/>
      <c r="E19" s="70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</row>
    <row r="20" spans="2:19" ht="21" customHeight="1">
      <c r="B20" s="70"/>
      <c r="C20" s="70"/>
      <c r="D20" s="70"/>
      <c r="E20" s="70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  <row r="21" spans="2:19" ht="21" customHeight="1">
      <c r="B21" s="70"/>
      <c r="C21" s="70"/>
      <c r="D21" s="70"/>
      <c r="E21" s="70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</row>
    <row r="22" spans="2:19" ht="21" customHeight="1">
      <c r="B22" s="70"/>
      <c r="C22" s="70"/>
      <c r="D22" s="70"/>
      <c r="E22" s="70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</row>
    <row r="23" spans="2:19" ht="21" customHeight="1">
      <c r="B23" s="70"/>
      <c r="C23" s="70"/>
      <c r="D23" s="70"/>
      <c r="E23" s="70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2:19" ht="21" customHeight="1">
      <c r="B24" s="70"/>
      <c r="C24" s="70"/>
      <c r="D24" s="70"/>
      <c r="E24" s="70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  <row r="25" spans="2:19" ht="21" customHeight="1">
      <c r="B25" s="70"/>
      <c r="C25" s="70"/>
      <c r="D25" s="70"/>
      <c r="E25" s="70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  <row r="26" spans="2:19" ht="21" customHeight="1">
      <c r="B26" s="70">
        <f t="shared" ref="B26:E26" si="0">ROUND(B12,0)</f>
        <v>0</v>
      </c>
      <c r="C26" s="70">
        <f t="shared" si="0"/>
        <v>0</v>
      </c>
      <c r="D26" s="70">
        <f t="shared" si="0"/>
        <v>0</v>
      </c>
      <c r="E26" s="70">
        <f t="shared" si="0"/>
        <v>0</v>
      </c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  <row r="27" spans="2:19" ht="21" customHeight="1"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2:19" ht="21" customHeight="1"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2:19" ht="21" customHeight="1"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2:19" ht="21" customHeight="1"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2:19" ht="21" customHeight="1"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2:19" ht="21" customHeight="1"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8:19" ht="21" customHeight="1"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8:19" ht="21" customHeight="1"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  <row r="35" spans="8:19" ht="21" customHeight="1"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8:19" ht="21" customHeight="1"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  <row r="37" spans="8:19" ht="21" customHeight="1"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</row>
    <row r="38" spans="8:19" ht="21" customHeight="1"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  <row r="39" spans="8:19" ht="21" customHeight="1"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8:19" ht="21" customHeight="1"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  <row r="41" spans="8:19" ht="21" customHeight="1"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8:19" ht="21" customHeight="1"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  <row r="43" spans="8:19" ht="21" customHeight="1"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8:19" ht="21" customHeight="1"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  <row r="45" spans="8:19" ht="21" customHeight="1"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8:19" ht="21" customHeight="1"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8:19" ht="21" customHeight="1"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8:19" ht="21" customHeight="1"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8:19" ht="21" customHeight="1"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8:19" ht="21" customHeight="1"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8:19" ht="21" customHeight="1"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8:19" ht="21" customHeight="1"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8:19" ht="21" customHeight="1"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  <row r="54" spans="8:19" ht="21" customHeight="1"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8:19" ht="21" customHeight="1"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8:19" ht="21" customHeight="1"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8:19" ht="21" customHeight="1"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  <row r="58" spans="8:19" ht="21" customHeight="1"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8:19" ht="21" customHeight="1"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  <row r="60" spans="8:19" ht="21" customHeight="1"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8:19" ht="21" customHeight="1"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  <row r="62" spans="8:19" ht="21" customHeight="1"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8:19" ht="21" customHeight="1"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  <row r="64" spans="8:19" ht="21" customHeight="1"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8:19" ht="21" customHeight="1"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  <row r="66" spans="8:19" ht="21" customHeight="1"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  <row r="67" spans="8:19" ht="21" customHeight="1"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</row>
    <row r="68" spans="8:19" ht="21" customHeight="1"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  <row r="69" spans="8:19" ht="21" customHeight="1"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</row>
    <row r="70" spans="8:19" ht="21" customHeight="1"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</row>
    <row r="71" spans="8:19" ht="21" customHeight="1"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</row>
    <row r="72" spans="8:19" ht="21" customHeight="1"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</row>
    <row r="73" spans="8:19" ht="21" customHeight="1"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</row>
    <row r="74" spans="8:19" ht="21" customHeight="1"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  <row r="75" spans="8:19" ht="21" customHeight="1"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</row>
    <row r="76" spans="8:19" ht="21" customHeight="1"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</row>
    <row r="77" spans="8:19" ht="21" customHeight="1"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</row>
    <row r="78" spans="8:19" ht="21" customHeight="1"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  <row r="79" spans="8:19" ht="21" customHeight="1"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</row>
    <row r="80" spans="8:19" ht="21" customHeight="1"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  <row r="81" spans="8:19" ht="21" customHeight="1"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</row>
    <row r="82" spans="8:19" ht="21" customHeight="1"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</row>
    <row r="83" spans="8:19" ht="21" customHeight="1"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</row>
    <row r="84" spans="8:19" ht="21" customHeight="1"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  <row r="85" spans="8:19" ht="21" customHeight="1"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</row>
    <row r="86" spans="8:19" ht="21" customHeight="1"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8:19" ht="21" customHeight="1"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</row>
    <row r="88" spans="8:19" ht="21" customHeight="1"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</row>
    <row r="89" spans="8:19" ht="21" customHeight="1"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</row>
    <row r="90" spans="8:19" ht="21" customHeight="1"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</row>
    <row r="91" spans="8:19" ht="21" customHeight="1"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</row>
    <row r="92" spans="8:19" ht="21" customHeight="1"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  <row r="93" spans="8:19" ht="21" customHeight="1"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</row>
    <row r="94" spans="8:19" ht="21" customHeight="1"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  <row r="95" spans="8:19" ht="21" customHeight="1"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</row>
    <row r="96" spans="8:19" ht="21" customHeight="1"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8:19" ht="21" customHeight="1"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</row>
    <row r="98" spans="8:19" ht="21" customHeight="1"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  <row r="99" spans="8:19" ht="21" customHeight="1"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</row>
    <row r="100" spans="8:19" ht="21" customHeight="1"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</row>
    <row r="101" spans="8:19" ht="21" customHeight="1"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</row>
    <row r="102" spans="8:19" ht="21" customHeight="1"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</row>
    <row r="103" spans="8:19" ht="21" customHeight="1"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</row>
    <row r="104" spans="8:19" ht="21" customHeight="1"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</row>
    <row r="105" spans="8:19" ht="21" customHeight="1"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</row>
    <row r="106" spans="8:19" ht="21" customHeight="1"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</row>
    <row r="107" spans="8:19" ht="21" customHeight="1"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</row>
    <row r="108" spans="8:19" ht="21" customHeight="1"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</row>
    <row r="109" spans="8:19" ht="21" customHeight="1"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</row>
    <row r="110" spans="8:19" ht="21" customHeight="1"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</row>
    <row r="111" spans="8:19" ht="21" customHeight="1"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</row>
    <row r="112" spans="8:19" ht="21" customHeight="1"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</row>
    <row r="113" spans="8:19" ht="21" customHeight="1"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</row>
    <row r="114" spans="8:19" ht="21" customHeight="1"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</row>
    <row r="115" spans="8:19" ht="21" customHeight="1"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</row>
    <row r="116" spans="8:19" ht="21" customHeight="1"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</row>
    <row r="117" spans="8:19" ht="21" customHeight="1"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</row>
    <row r="118" spans="8:19" ht="21" customHeight="1"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</row>
    <row r="119" spans="8:19" ht="21" customHeight="1"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</row>
    <row r="120" spans="8:19" ht="21" customHeight="1"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</row>
    <row r="121" spans="8:19" ht="21" customHeight="1"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</row>
    <row r="122" spans="8:19" ht="21" customHeight="1"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</row>
    <row r="123" spans="8:19" ht="21" customHeight="1"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</row>
    <row r="124" spans="8:19" ht="21" customHeight="1"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</row>
    <row r="125" spans="8:19" ht="21" customHeight="1"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</row>
    <row r="126" spans="8:19" ht="21" customHeight="1"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</row>
    <row r="127" spans="8:19" ht="21" customHeight="1"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</row>
    <row r="128" spans="8:19" ht="21" customHeight="1"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</row>
    <row r="129" spans="8:19" ht="21" customHeight="1"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</row>
    <row r="130" spans="8:19" ht="21" customHeight="1"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</row>
    <row r="131" spans="8:19" ht="21" customHeight="1"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</row>
    <row r="132" spans="8:19" ht="21" customHeight="1"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  <row r="133" spans="8:19" ht="21" customHeight="1"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</row>
    <row r="134" spans="8:19" ht="21" customHeight="1"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</row>
    <row r="135" spans="8:19" ht="21" customHeight="1"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</row>
    <row r="136" spans="8:19" ht="21" customHeight="1"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</row>
    <row r="137" spans="8:19" ht="21" customHeight="1"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</row>
    <row r="138" spans="8:19" ht="21" customHeight="1"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  <row r="139" spans="8:19" ht="21" customHeight="1"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</row>
    <row r="140" spans="8:19" ht="21" customHeight="1"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</row>
    <row r="141" spans="8:19" ht="21" customHeight="1"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</row>
    <row r="142" spans="8:19" ht="21" customHeight="1"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</row>
    <row r="143" spans="8:19" ht="21" customHeight="1"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</row>
    <row r="144" spans="8:19" ht="21" customHeight="1"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</row>
    <row r="145" spans="8:19" ht="21" customHeight="1"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</row>
    <row r="146" spans="8:19" ht="21" customHeight="1"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</row>
    <row r="147" spans="8:19" ht="21" customHeight="1"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</row>
    <row r="148" spans="8:19" ht="21" customHeight="1"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</row>
    <row r="149" spans="8:19" ht="21" customHeight="1"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</row>
    <row r="150" spans="8:19" ht="21" customHeight="1"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</row>
    <row r="151" spans="8:19" ht="21" customHeight="1"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</row>
    <row r="152" spans="8:19" ht="21" customHeight="1"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</row>
    <row r="153" spans="8:19" ht="21" customHeight="1"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</row>
    <row r="154" spans="8:19" ht="21" customHeight="1"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</row>
    <row r="155" spans="8:19" ht="21" customHeight="1"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</row>
    <row r="156" spans="8:19" ht="21" customHeight="1"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</row>
    <row r="157" spans="8:19" ht="21" customHeight="1"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</row>
    <row r="158" spans="8:19" ht="21" customHeight="1"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</row>
    <row r="159" spans="8:19" ht="21" customHeight="1"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</row>
    <row r="160" spans="8:19" ht="21" customHeight="1"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</row>
    <row r="161" spans="8:19" ht="21" customHeight="1"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</row>
    <row r="162" spans="8:19" ht="21" customHeight="1"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</row>
    <row r="163" spans="8:19" ht="21" customHeight="1"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</row>
    <row r="164" spans="8:19" ht="21" customHeight="1"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</row>
    <row r="165" spans="8:19" ht="21" customHeight="1"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</row>
    <row r="166" spans="8:19" ht="21" customHeight="1"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</row>
    <row r="167" spans="8:19" ht="21" customHeight="1"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</row>
    <row r="168" spans="8:19" ht="21" customHeight="1"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</row>
    <row r="169" spans="8:19" ht="21" customHeight="1"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</row>
    <row r="170" spans="8:19" ht="21" customHeight="1"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</row>
    <row r="171" spans="8:19" ht="21" customHeight="1"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</row>
    <row r="172" spans="8:19" ht="21" customHeight="1"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</row>
    <row r="173" spans="8:19" ht="21" customHeight="1"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</row>
    <row r="174" spans="8:19" ht="21" customHeight="1"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</row>
    <row r="175" spans="8:19" ht="21" customHeight="1"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</row>
  </sheetData>
  <mergeCells count="4">
    <mergeCell ref="A5:B5"/>
    <mergeCell ref="A12:D12"/>
    <mergeCell ref="A11:C11"/>
    <mergeCell ref="A3:E4"/>
  </mergeCells>
  <hyperlinks>
    <hyperlink ref="E11" location="' الفهرس'!A1" display="عودة للفهرس" xr:uid="{A8206B7A-6E80-408A-9C87-044B2D269B3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6B01-5A5C-4352-8800-32A3131F2AF4}">
  <dimension ref="A1:S183"/>
  <sheetViews>
    <sheetView showGridLines="0" rightToLeft="1" view="pageBreakPreview" topLeftCell="A2" zoomScale="90" zoomScaleNormal="88" zoomScaleSheetLayoutView="90" zoomScalePageLayoutView="70" workbookViewId="0">
      <selection activeCell="D20" sqref="D20"/>
    </sheetView>
  </sheetViews>
  <sheetFormatPr defaultColWidth="16.7265625" defaultRowHeight="21" customHeight="1"/>
  <cols>
    <col min="1" max="1" width="24.54296875" style="1" customWidth="1"/>
    <col min="2" max="5" width="20.7265625" style="1" customWidth="1"/>
    <col min="6" max="16384" width="16.7265625" style="2"/>
  </cols>
  <sheetData>
    <row r="1" spans="1:19" ht="21" customHeight="1">
      <c r="A1" s="26"/>
      <c r="B1" s="26"/>
      <c r="C1" s="30"/>
      <c r="D1" s="30"/>
      <c r="E1" s="30"/>
    </row>
    <row r="2" spans="1:19" ht="21" customHeight="1">
      <c r="A2" s="26"/>
      <c r="B2" s="26"/>
      <c r="C2" s="11"/>
      <c r="D2" s="11"/>
      <c r="E2" s="31"/>
    </row>
    <row r="3" spans="1:19" ht="21" customHeight="1">
      <c r="A3" s="294" t="s">
        <v>130</v>
      </c>
      <c r="B3" s="295"/>
      <c r="C3" s="295"/>
      <c r="D3" s="295"/>
      <c r="E3" s="295"/>
    </row>
    <row r="4" spans="1:19" ht="21" customHeight="1">
      <c r="A4" s="296"/>
      <c r="B4" s="297"/>
      <c r="C4" s="297"/>
      <c r="D4" s="297"/>
      <c r="E4" s="297"/>
    </row>
    <row r="5" spans="1:19" s="7" customFormat="1" ht="21" customHeight="1">
      <c r="A5" s="342" t="s">
        <v>100</v>
      </c>
      <c r="B5" s="343"/>
      <c r="C5" s="28"/>
      <c r="D5" s="28"/>
      <c r="E5" s="28"/>
    </row>
    <row r="6" spans="1:19" s="8" customFormat="1" ht="30" customHeight="1">
      <c r="A6" s="80" t="s">
        <v>47</v>
      </c>
      <c r="B6" s="80" t="s">
        <v>149</v>
      </c>
      <c r="C6" s="80" t="s">
        <v>150</v>
      </c>
      <c r="D6" s="80" t="s">
        <v>151</v>
      </c>
      <c r="E6" s="163" t="s">
        <v>18</v>
      </c>
      <c r="F6" s="32"/>
    </row>
    <row r="7" spans="1:19" s="10" customFormat="1" ht="24" customHeight="1">
      <c r="A7" s="81" t="s">
        <v>31</v>
      </c>
      <c r="B7" s="82">
        <v>181385</v>
      </c>
      <c r="C7" s="82">
        <v>164713</v>
      </c>
      <c r="D7" s="82">
        <v>280710</v>
      </c>
      <c r="E7" s="82">
        <v>626808</v>
      </c>
      <c r="F7" s="46"/>
      <c r="G7" s="46"/>
      <c r="H7" s="46"/>
      <c r="I7" s="182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s="10" customFormat="1" ht="21" customHeight="1">
      <c r="A8" s="81" t="s">
        <v>32</v>
      </c>
      <c r="B8" s="83">
        <v>231012</v>
      </c>
      <c r="C8" s="83">
        <v>227540</v>
      </c>
      <c r="D8" s="83">
        <v>242616</v>
      </c>
      <c r="E8" s="83">
        <v>701168</v>
      </c>
      <c r="F8" s="182"/>
      <c r="G8" s="182"/>
      <c r="H8" s="182"/>
      <c r="I8" s="182"/>
      <c r="J8" s="43"/>
      <c r="K8" s="43"/>
      <c r="L8" s="43"/>
      <c r="M8" s="43"/>
      <c r="N8" s="43"/>
      <c r="O8" s="43"/>
      <c r="P8" s="43"/>
      <c r="Q8" s="43"/>
      <c r="R8" s="43"/>
      <c r="S8" s="43"/>
    </row>
    <row r="9" spans="1:19" s="10" customFormat="1" ht="21" customHeight="1">
      <c r="A9" s="81" t="s">
        <v>33</v>
      </c>
      <c r="B9" s="82">
        <v>10060</v>
      </c>
      <c r="C9" s="82">
        <v>12385</v>
      </c>
      <c r="D9" s="82">
        <v>6686</v>
      </c>
      <c r="E9" s="82">
        <v>29131</v>
      </c>
      <c r="F9" s="182"/>
      <c r="G9" s="182"/>
      <c r="H9" s="182"/>
      <c r="I9" s="182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1:19" s="10" customFormat="1" ht="21" customHeight="1">
      <c r="A10" s="81" t="s">
        <v>155</v>
      </c>
      <c r="B10" s="254">
        <v>0</v>
      </c>
      <c r="C10" s="83">
        <v>116</v>
      </c>
      <c r="D10" s="83">
        <v>165</v>
      </c>
      <c r="E10" s="83">
        <v>281</v>
      </c>
      <c r="F10" s="182"/>
      <c r="G10" s="182"/>
      <c r="H10" s="182"/>
      <c r="I10" s="182"/>
      <c r="J10" s="43"/>
      <c r="K10" s="43"/>
      <c r="L10" s="43"/>
      <c r="M10" s="43"/>
      <c r="N10" s="43"/>
      <c r="O10" s="43"/>
      <c r="P10" s="43"/>
      <c r="Q10" s="43"/>
      <c r="R10" s="43"/>
      <c r="S10" s="43"/>
    </row>
    <row r="11" spans="1:19" s="10" customFormat="1" ht="21" customHeight="1">
      <c r="A11" s="81" t="s">
        <v>34</v>
      </c>
      <c r="B11" s="82">
        <v>14657</v>
      </c>
      <c r="C11" s="82">
        <v>23264</v>
      </c>
      <c r="D11" s="82">
        <v>8757</v>
      </c>
      <c r="E11" s="82">
        <v>46678</v>
      </c>
      <c r="F11" s="182"/>
      <c r="G11" s="182"/>
      <c r="H11" s="182"/>
      <c r="I11" s="182"/>
      <c r="J11" s="43"/>
      <c r="K11" s="43"/>
      <c r="L11" s="43"/>
      <c r="M11" s="43"/>
      <c r="N11" s="43"/>
      <c r="O11" s="43"/>
      <c r="P11" s="43"/>
      <c r="Q11" s="43"/>
      <c r="R11" s="43"/>
      <c r="S11" s="43"/>
    </row>
    <row r="12" spans="1:19" s="10" customFormat="1" ht="21" customHeight="1">
      <c r="A12" s="81" t="s">
        <v>35</v>
      </c>
      <c r="B12" s="83">
        <v>39369</v>
      </c>
      <c r="C12" s="83">
        <v>44930</v>
      </c>
      <c r="D12" s="83">
        <v>40009</v>
      </c>
      <c r="E12" s="83">
        <v>124308</v>
      </c>
      <c r="F12" s="182"/>
      <c r="G12" s="182"/>
      <c r="H12" s="182"/>
      <c r="I12" s="182"/>
      <c r="J12" s="43"/>
      <c r="K12" s="43"/>
      <c r="L12" s="43"/>
      <c r="M12" s="43"/>
      <c r="N12" s="43"/>
      <c r="O12" s="43"/>
      <c r="P12" s="43"/>
      <c r="Q12" s="43"/>
      <c r="R12" s="43"/>
      <c r="S12" s="43"/>
    </row>
    <row r="13" spans="1:19" s="10" customFormat="1" ht="21" customHeight="1">
      <c r="A13" s="81" t="s">
        <v>156</v>
      </c>
      <c r="B13" s="255">
        <v>0</v>
      </c>
      <c r="C13" s="82">
        <v>7542</v>
      </c>
      <c r="D13" s="82">
        <v>99</v>
      </c>
      <c r="E13" s="82">
        <v>7641</v>
      </c>
      <c r="F13" s="182"/>
      <c r="G13" s="182"/>
      <c r="H13" s="182"/>
      <c r="I13" s="182"/>
      <c r="J13" s="43"/>
      <c r="K13" s="43"/>
      <c r="L13" s="43"/>
      <c r="M13" s="43"/>
      <c r="N13" s="43"/>
      <c r="O13" s="43"/>
      <c r="P13" s="43"/>
      <c r="Q13" s="43"/>
      <c r="R13" s="43"/>
      <c r="S13" s="43"/>
    </row>
    <row r="14" spans="1:19" s="10" customFormat="1" ht="21" customHeight="1">
      <c r="A14" s="81" t="s">
        <v>18</v>
      </c>
      <c r="B14" s="84">
        <v>476483</v>
      </c>
      <c r="C14" s="84">
        <v>480490</v>
      </c>
      <c r="D14" s="84">
        <v>579042</v>
      </c>
      <c r="E14" s="84">
        <v>1536015</v>
      </c>
      <c r="F14" s="182"/>
      <c r="G14" s="182"/>
      <c r="H14" s="182"/>
      <c r="I14" s="182"/>
    </row>
    <row r="15" spans="1:19" s="36" customFormat="1" ht="16.149999999999999" customHeight="1">
      <c r="A15" s="292" t="s">
        <v>55</v>
      </c>
      <c r="B15" s="293"/>
      <c r="C15" s="293"/>
      <c r="D15" s="47"/>
      <c r="E15" s="205" t="s">
        <v>17</v>
      </c>
      <c r="F15" s="35"/>
      <c r="G15" s="69"/>
    </row>
    <row r="16" spans="1:19" ht="15" customHeight="1">
      <c r="A16" s="218" t="s">
        <v>57</v>
      </c>
      <c r="B16" s="202"/>
      <c r="C16" s="202"/>
      <c r="D16" s="203"/>
      <c r="E16" s="203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</row>
    <row r="17" spans="2:19" ht="21" customHeight="1"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</row>
    <row r="18" spans="2:19" ht="21" customHeight="1">
      <c r="B18" s="70"/>
      <c r="C18" s="70"/>
      <c r="D18" s="70"/>
      <c r="E18" s="70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</row>
    <row r="19" spans="2:19" ht="21" customHeight="1">
      <c r="B19" s="70"/>
      <c r="C19" s="70"/>
      <c r="D19" s="70"/>
      <c r="E19" s="70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</row>
    <row r="20" spans="2:19" ht="21" customHeight="1">
      <c r="B20" s="70"/>
      <c r="C20" s="70"/>
      <c r="D20" s="70"/>
      <c r="E20" s="70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  <row r="21" spans="2:19" ht="21" customHeight="1">
      <c r="B21" s="70"/>
      <c r="C21" s="70"/>
      <c r="D21" s="70"/>
      <c r="E21" s="70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</row>
    <row r="22" spans="2:19" ht="21" customHeight="1">
      <c r="B22" s="70"/>
      <c r="C22" s="70"/>
      <c r="D22" s="70"/>
      <c r="E22" s="70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</row>
    <row r="23" spans="2:19" ht="21" customHeight="1">
      <c r="B23" s="70"/>
      <c r="C23" s="70"/>
      <c r="D23" s="70"/>
      <c r="E23" s="70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2:19" ht="21" customHeight="1">
      <c r="B24" s="70"/>
      <c r="C24" s="70"/>
      <c r="D24" s="70"/>
      <c r="E24" s="70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  <row r="25" spans="2:19" ht="21" customHeight="1">
      <c r="B25" s="70"/>
      <c r="C25" s="70"/>
      <c r="D25" s="70"/>
      <c r="E25" s="70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  <row r="26" spans="2:19" ht="21" customHeight="1">
      <c r="B26" s="70"/>
      <c r="C26" s="70"/>
      <c r="D26" s="70"/>
      <c r="E26" s="70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  <row r="27" spans="2:19" ht="21" customHeight="1">
      <c r="B27" s="70"/>
      <c r="C27" s="70"/>
      <c r="D27" s="70"/>
      <c r="E27" s="70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2:19" ht="21" customHeight="1">
      <c r="B28" s="70"/>
      <c r="C28" s="70"/>
      <c r="D28" s="70"/>
      <c r="E28" s="70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2:19" ht="21" customHeight="1">
      <c r="B29" s="70"/>
      <c r="C29" s="70"/>
      <c r="D29" s="70"/>
      <c r="E29" s="70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2:19" ht="21" customHeight="1">
      <c r="B30" s="70"/>
      <c r="C30" s="70"/>
      <c r="D30" s="70"/>
      <c r="E30" s="70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2:19" ht="21" customHeight="1">
      <c r="B31" s="70"/>
      <c r="C31" s="70"/>
      <c r="D31" s="70"/>
      <c r="E31" s="70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2:19" ht="21" customHeight="1">
      <c r="B32" s="70"/>
      <c r="C32" s="70"/>
      <c r="D32" s="70"/>
      <c r="E32" s="70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2:19" ht="21" customHeight="1">
      <c r="B33" s="70"/>
      <c r="C33" s="70"/>
      <c r="D33" s="70"/>
      <c r="E33" s="70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2:19" ht="21" customHeight="1">
      <c r="B34" s="70">
        <f t="shared" ref="B34:E34" si="0">ROUND(B16,0)</f>
        <v>0</v>
      </c>
      <c r="C34" s="70">
        <f t="shared" si="0"/>
        <v>0</v>
      </c>
      <c r="D34" s="70">
        <f t="shared" si="0"/>
        <v>0</v>
      </c>
      <c r="E34" s="70">
        <f t="shared" si="0"/>
        <v>0</v>
      </c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  <row r="35" spans="2:19" ht="21" customHeight="1"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2:19" ht="21" customHeight="1"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  <row r="37" spans="2:19" ht="21" customHeight="1"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</row>
    <row r="38" spans="2:19" ht="21" customHeight="1"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  <row r="39" spans="2:19" ht="21" customHeight="1"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2:19" ht="21" customHeight="1"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  <row r="41" spans="2:19" ht="21" customHeight="1"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2:19" ht="21" customHeight="1"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  <row r="43" spans="2:19" ht="21" customHeight="1"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2:19" ht="21" customHeight="1"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  <row r="45" spans="2:19" ht="21" customHeight="1"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2:19" ht="21" customHeight="1"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2:19" ht="21" customHeight="1"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2:19" ht="21" customHeight="1"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8:19" ht="21" customHeight="1"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8:19" ht="21" customHeight="1"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8:19" ht="21" customHeight="1"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8:19" ht="21" customHeight="1"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8:19" ht="21" customHeight="1"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  <row r="54" spans="8:19" ht="21" customHeight="1"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8:19" ht="21" customHeight="1"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8:19" ht="21" customHeight="1"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8:19" ht="21" customHeight="1"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  <row r="58" spans="8:19" ht="21" customHeight="1"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8:19" ht="21" customHeight="1"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  <row r="60" spans="8:19" ht="21" customHeight="1"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8:19" ht="21" customHeight="1"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  <row r="62" spans="8:19" ht="21" customHeight="1"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8:19" ht="21" customHeight="1"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  <row r="64" spans="8:19" ht="21" customHeight="1"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8:19" ht="21" customHeight="1"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  <row r="66" spans="8:19" ht="21" customHeight="1"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  <row r="67" spans="8:19" ht="21" customHeight="1"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</row>
    <row r="68" spans="8:19" ht="21" customHeight="1"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  <row r="69" spans="8:19" ht="21" customHeight="1"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</row>
    <row r="70" spans="8:19" ht="21" customHeight="1"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</row>
    <row r="71" spans="8:19" ht="21" customHeight="1"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</row>
    <row r="72" spans="8:19" ht="21" customHeight="1"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</row>
    <row r="73" spans="8:19" ht="21" customHeight="1"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</row>
    <row r="74" spans="8:19" ht="21" customHeight="1"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  <row r="75" spans="8:19" ht="21" customHeight="1"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</row>
    <row r="76" spans="8:19" ht="21" customHeight="1"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</row>
    <row r="77" spans="8:19" ht="21" customHeight="1"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</row>
    <row r="78" spans="8:19" ht="21" customHeight="1"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  <row r="79" spans="8:19" ht="21" customHeight="1"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</row>
    <row r="80" spans="8:19" ht="21" customHeight="1"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  <row r="81" spans="8:19" ht="21" customHeight="1"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</row>
    <row r="82" spans="8:19" ht="21" customHeight="1"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</row>
    <row r="83" spans="8:19" ht="21" customHeight="1"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</row>
    <row r="84" spans="8:19" ht="21" customHeight="1"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  <row r="85" spans="8:19" ht="21" customHeight="1"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</row>
    <row r="86" spans="8:19" ht="21" customHeight="1"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8:19" ht="21" customHeight="1"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</row>
    <row r="88" spans="8:19" ht="21" customHeight="1"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</row>
    <row r="89" spans="8:19" ht="21" customHeight="1"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</row>
    <row r="90" spans="8:19" ht="21" customHeight="1"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</row>
    <row r="91" spans="8:19" ht="21" customHeight="1"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</row>
    <row r="92" spans="8:19" ht="21" customHeight="1"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  <row r="93" spans="8:19" ht="21" customHeight="1"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</row>
    <row r="94" spans="8:19" ht="21" customHeight="1"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  <row r="95" spans="8:19" ht="21" customHeight="1"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</row>
    <row r="96" spans="8:19" ht="21" customHeight="1"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8:19" ht="21" customHeight="1"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</row>
    <row r="98" spans="8:19" ht="21" customHeight="1"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  <row r="99" spans="8:19" ht="21" customHeight="1"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</row>
    <row r="100" spans="8:19" ht="21" customHeight="1"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</row>
    <row r="101" spans="8:19" ht="21" customHeight="1"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</row>
    <row r="102" spans="8:19" ht="21" customHeight="1"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</row>
    <row r="103" spans="8:19" ht="21" customHeight="1"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</row>
    <row r="104" spans="8:19" ht="21" customHeight="1"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</row>
    <row r="105" spans="8:19" ht="21" customHeight="1"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</row>
    <row r="106" spans="8:19" ht="21" customHeight="1"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</row>
    <row r="107" spans="8:19" ht="21" customHeight="1"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</row>
    <row r="108" spans="8:19" ht="21" customHeight="1"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</row>
    <row r="109" spans="8:19" ht="21" customHeight="1"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</row>
    <row r="110" spans="8:19" ht="21" customHeight="1"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</row>
    <row r="111" spans="8:19" ht="21" customHeight="1"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</row>
    <row r="112" spans="8:19" ht="21" customHeight="1"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</row>
    <row r="113" spans="8:19" ht="21" customHeight="1"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</row>
    <row r="114" spans="8:19" ht="21" customHeight="1"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</row>
    <row r="115" spans="8:19" ht="21" customHeight="1"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</row>
    <row r="116" spans="8:19" ht="21" customHeight="1"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</row>
    <row r="117" spans="8:19" ht="21" customHeight="1"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</row>
    <row r="118" spans="8:19" ht="21" customHeight="1"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</row>
    <row r="119" spans="8:19" ht="21" customHeight="1"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</row>
    <row r="120" spans="8:19" ht="21" customHeight="1"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</row>
    <row r="121" spans="8:19" ht="21" customHeight="1"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</row>
    <row r="122" spans="8:19" ht="21" customHeight="1"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</row>
    <row r="123" spans="8:19" ht="21" customHeight="1"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</row>
    <row r="124" spans="8:19" ht="21" customHeight="1"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</row>
    <row r="125" spans="8:19" ht="21" customHeight="1"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</row>
    <row r="126" spans="8:19" ht="21" customHeight="1"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</row>
    <row r="127" spans="8:19" ht="21" customHeight="1"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</row>
    <row r="128" spans="8:19" ht="21" customHeight="1"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</row>
    <row r="129" spans="8:19" ht="21" customHeight="1"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</row>
    <row r="130" spans="8:19" ht="21" customHeight="1"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</row>
    <row r="131" spans="8:19" ht="21" customHeight="1"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</row>
    <row r="132" spans="8:19" ht="21" customHeight="1"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  <row r="133" spans="8:19" ht="21" customHeight="1"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</row>
    <row r="134" spans="8:19" ht="21" customHeight="1"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</row>
    <row r="135" spans="8:19" ht="21" customHeight="1"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</row>
    <row r="136" spans="8:19" ht="21" customHeight="1"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</row>
    <row r="137" spans="8:19" ht="21" customHeight="1"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</row>
    <row r="138" spans="8:19" ht="21" customHeight="1"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  <row r="139" spans="8:19" ht="21" customHeight="1"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</row>
    <row r="140" spans="8:19" ht="21" customHeight="1"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</row>
    <row r="141" spans="8:19" ht="21" customHeight="1"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</row>
    <row r="142" spans="8:19" ht="21" customHeight="1"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</row>
    <row r="143" spans="8:19" ht="21" customHeight="1"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</row>
    <row r="144" spans="8:19" ht="21" customHeight="1"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</row>
    <row r="145" spans="8:19" ht="21" customHeight="1"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</row>
    <row r="146" spans="8:19" ht="21" customHeight="1"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</row>
    <row r="147" spans="8:19" ht="21" customHeight="1"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</row>
    <row r="148" spans="8:19" ht="21" customHeight="1"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</row>
    <row r="149" spans="8:19" ht="21" customHeight="1"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</row>
    <row r="150" spans="8:19" ht="21" customHeight="1"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</row>
    <row r="151" spans="8:19" ht="21" customHeight="1"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</row>
    <row r="152" spans="8:19" ht="21" customHeight="1"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</row>
    <row r="153" spans="8:19" ht="21" customHeight="1"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</row>
    <row r="154" spans="8:19" ht="21" customHeight="1"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</row>
    <row r="155" spans="8:19" ht="21" customHeight="1"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</row>
    <row r="156" spans="8:19" ht="21" customHeight="1"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</row>
    <row r="157" spans="8:19" ht="21" customHeight="1"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</row>
    <row r="158" spans="8:19" ht="21" customHeight="1"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</row>
    <row r="159" spans="8:19" ht="21" customHeight="1"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</row>
    <row r="160" spans="8:19" ht="21" customHeight="1"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</row>
    <row r="161" spans="8:19" ht="21" customHeight="1"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</row>
    <row r="162" spans="8:19" ht="21" customHeight="1"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</row>
    <row r="163" spans="8:19" ht="21" customHeight="1"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</row>
    <row r="164" spans="8:19" ht="21" customHeight="1"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</row>
    <row r="165" spans="8:19" ht="21" customHeight="1"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</row>
    <row r="166" spans="8:19" ht="21" customHeight="1"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</row>
    <row r="167" spans="8:19" ht="21" customHeight="1"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</row>
    <row r="168" spans="8:19" ht="21" customHeight="1"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</row>
    <row r="169" spans="8:19" ht="21" customHeight="1"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</row>
    <row r="170" spans="8:19" ht="21" customHeight="1"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</row>
    <row r="171" spans="8:19" ht="21" customHeight="1"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</row>
    <row r="172" spans="8:19" ht="21" customHeight="1"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</row>
    <row r="173" spans="8:19" ht="21" customHeight="1"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</row>
    <row r="174" spans="8:19" ht="21" customHeight="1"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</row>
    <row r="175" spans="8:19" ht="21" customHeight="1"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</row>
    <row r="176" spans="8:19" ht="21" customHeight="1"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</row>
    <row r="177" spans="8:19" ht="21" customHeight="1"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</row>
    <row r="178" spans="8:19" ht="21" customHeight="1"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</row>
    <row r="179" spans="8:19" ht="21" customHeight="1"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</row>
    <row r="180" spans="8:19" ht="21" customHeight="1"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</row>
    <row r="181" spans="8:19" ht="21" customHeight="1"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</row>
    <row r="182" spans="8:19" ht="21" customHeight="1"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</row>
    <row r="183" spans="8:19" ht="21" customHeight="1"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</row>
  </sheetData>
  <mergeCells count="3">
    <mergeCell ref="A5:B5"/>
    <mergeCell ref="A15:C15"/>
    <mergeCell ref="A3:E4"/>
  </mergeCells>
  <hyperlinks>
    <hyperlink ref="E15" location="' الفهرس'!A1" display="عودة للفهرس" xr:uid="{A1B3A53D-13A7-455B-AAFC-E7BC6A75F2A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3D72-922D-41E0-9F02-F64D9ADA8BE1}">
  <dimension ref="A1:S176"/>
  <sheetViews>
    <sheetView showGridLines="0" rightToLeft="1" view="pageBreakPreview" zoomScale="90" zoomScaleNormal="88" zoomScaleSheetLayoutView="90" zoomScalePageLayoutView="70" workbookViewId="0">
      <selection activeCell="B18" sqref="B18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6"/>
      <c r="B1" s="26"/>
      <c r="C1" s="30"/>
      <c r="D1" s="30"/>
      <c r="E1" s="30"/>
    </row>
    <row r="2" spans="1:19" ht="21" customHeight="1">
      <c r="A2" s="26"/>
      <c r="B2" s="26"/>
      <c r="C2" s="11"/>
      <c r="D2" s="11"/>
      <c r="E2" s="31"/>
    </row>
    <row r="3" spans="1:19" ht="21" customHeight="1">
      <c r="A3" s="294" t="s">
        <v>131</v>
      </c>
      <c r="B3" s="295"/>
      <c r="C3" s="295"/>
      <c r="D3" s="295"/>
      <c r="E3" s="295"/>
      <c r="G3"/>
    </row>
    <row r="4" spans="1:19" ht="21" customHeight="1">
      <c r="A4" s="296"/>
      <c r="B4" s="297"/>
      <c r="C4" s="297"/>
      <c r="D4" s="297"/>
      <c r="E4" s="297"/>
    </row>
    <row r="5" spans="1:19" s="7" customFormat="1" ht="21" customHeight="1">
      <c r="A5" s="288" t="s">
        <v>101</v>
      </c>
      <c r="B5" s="289"/>
      <c r="C5" s="28"/>
      <c r="D5" s="28"/>
      <c r="E5" s="28"/>
    </row>
    <row r="6" spans="1:19" s="8" customFormat="1" ht="36.4" customHeight="1">
      <c r="A6" s="80" t="s">
        <v>36</v>
      </c>
      <c r="B6" s="80" t="s">
        <v>149</v>
      </c>
      <c r="C6" s="80" t="s">
        <v>150</v>
      </c>
      <c r="D6" s="80" t="s">
        <v>151</v>
      </c>
      <c r="E6" s="163" t="s">
        <v>18</v>
      </c>
      <c r="F6" s="32"/>
    </row>
    <row r="7" spans="1:19" s="10" customFormat="1" ht="21" customHeight="1">
      <c r="A7" s="90" t="s">
        <v>48</v>
      </c>
      <c r="B7" s="82">
        <v>598564</v>
      </c>
      <c r="C7" s="82">
        <v>614366</v>
      </c>
      <c r="D7" s="82">
        <v>655821</v>
      </c>
      <c r="E7" s="82">
        <v>1868751</v>
      </c>
      <c r="F7" s="46"/>
      <c r="G7" s="183"/>
      <c r="H7" s="183"/>
      <c r="I7" s="18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s="10" customFormat="1" ht="21" customHeight="1">
      <c r="A8" s="81" t="s">
        <v>28</v>
      </c>
      <c r="B8" s="83">
        <v>323</v>
      </c>
      <c r="C8" s="83">
        <v>2551</v>
      </c>
      <c r="D8" s="83">
        <v>4675</v>
      </c>
      <c r="E8" s="83">
        <v>7549</v>
      </c>
      <c r="F8" s="46"/>
      <c r="G8" s="183"/>
      <c r="H8" s="183"/>
      <c r="I8" s="183"/>
      <c r="J8" s="43"/>
      <c r="K8" s="43"/>
      <c r="L8" s="43"/>
      <c r="M8" s="43"/>
      <c r="N8" s="43"/>
      <c r="O8" s="43"/>
      <c r="P8" s="43"/>
      <c r="Q8" s="43"/>
      <c r="R8" s="43"/>
      <c r="S8" s="43"/>
    </row>
    <row r="9" spans="1:19" s="10" customFormat="1" ht="21" customHeight="1">
      <c r="A9" s="81" t="s">
        <v>18</v>
      </c>
      <c r="B9" s="84">
        <v>598887</v>
      </c>
      <c r="C9" s="84">
        <v>616917</v>
      </c>
      <c r="D9" s="84">
        <v>660496</v>
      </c>
      <c r="E9" s="84">
        <v>1876300</v>
      </c>
      <c r="F9" s="183"/>
      <c r="G9" s="183"/>
      <c r="H9" s="183"/>
      <c r="I9" s="183"/>
    </row>
    <row r="10" spans="1:19" s="36" customFormat="1" ht="17.649999999999999" customHeight="1">
      <c r="A10" s="292" t="s">
        <v>55</v>
      </c>
      <c r="B10" s="293"/>
      <c r="C10" s="293"/>
      <c r="D10" s="47"/>
      <c r="E10" s="205" t="s">
        <v>17</v>
      </c>
      <c r="F10" s="35"/>
      <c r="G10" s="69"/>
    </row>
    <row r="11" spans="1:19" ht="16.149999999999999" customHeight="1">
      <c r="A11" s="290" t="s">
        <v>54</v>
      </c>
      <c r="B11" s="291"/>
      <c r="C11" s="291"/>
      <c r="D11" s="291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</row>
    <row r="12" spans="1:19" ht="21" customHeight="1"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</row>
    <row r="13" spans="1:19" ht="21" customHeight="1">
      <c r="B13" s="70"/>
      <c r="C13" s="70"/>
      <c r="D13" s="70"/>
      <c r="E13" s="70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</row>
    <row r="14" spans="1:19" ht="21" customHeight="1">
      <c r="B14" s="70"/>
      <c r="C14" s="70"/>
      <c r="D14" s="70"/>
      <c r="E14" s="70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</row>
    <row r="15" spans="1:19" ht="21" customHeight="1">
      <c r="B15" s="70"/>
      <c r="C15" s="70"/>
      <c r="D15" s="70"/>
      <c r="E15" s="70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</row>
    <row r="16" spans="1:19" ht="21" customHeight="1">
      <c r="B16" s="70"/>
      <c r="C16" s="70"/>
      <c r="D16" s="70"/>
      <c r="E16" s="70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</row>
    <row r="17" spans="2:19" ht="21" customHeight="1">
      <c r="B17" s="70"/>
      <c r="C17" s="70"/>
      <c r="D17" s="70"/>
      <c r="E17" s="70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</row>
    <row r="18" spans="2:19" ht="21" customHeight="1">
      <c r="B18" s="70"/>
      <c r="C18" s="70"/>
      <c r="D18" s="70"/>
      <c r="E18" s="70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</row>
    <row r="19" spans="2:19" ht="21" customHeight="1">
      <c r="B19" s="70"/>
      <c r="C19" s="70"/>
      <c r="D19" s="70"/>
      <c r="E19" s="70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</row>
    <row r="20" spans="2:19" ht="21" customHeight="1">
      <c r="B20" s="70"/>
      <c r="C20" s="70"/>
      <c r="D20" s="70"/>
      <c r="E20" s="70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  <row r="21" spans="2:19" ht="21" customHeight="1">
      <c r="B21" s="70"/>
      <c r="C21" s="70"/>
      <c r="D21" s="70"/>
      <c r="E21" s="70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</row>
    <row r="22" spans="2:19" ht="21" customHeight="1">
      <c r="B22" s="70"/>
      <c r="C22" s="70"/>
      <c r="D22" s="70"/>
      <c r="E22" s="70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</row>
    <row r="23" spans="2:19" ht="21" customHeight="1">
      <c r="B23" s="70"/>
      <c r="C23" s="70"/>
      <c r="D23" s="70"/>
      <c r="E23" s="70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2:19" ht="21" customHeight="1">
      <c r="B24" s="70"/>
      <c r="C24" s="70"/>
      <c r="D24" s="70"/>
      <c r="E24" s="70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  <row r="25" spans="2:19" ht="21" customHeight="1">
      <c r="B25" s="70"/>
      <c r="C25" s="70"/>
      <c r="D25" s="70"/>
      <c r="E25" s="70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  <row r="26" spans="2:19" ht="21" customHeight="1">
      <c r="B26" s="70"/>
      <c r="C26" s="70"/>
      <c r="D26" s="70"/>
      <c r="E26" s="70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  <row r="27" spans="2:19" ht="21" customHeight="1">
      <c r="B27" s="70">
        <f t="shared" ref="B27:E27" si="0">ROUND(B11,0)</f>
        <v>0</v>
      </c>
      <c r="C27" s="70">
        <f t="shared" si="0"/>
        <v>0</v>
      </c>
      <c r="D27" s="70">
        <f t="shared" si="0"/>
        <v>0</v>
      </c>
      <c r="E27" s="70">
        <f t="shared" si="0"/>
        <v>0</v>
      </c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2:19" ht="21" customHeight="1"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2:19" ht="21" customHeight="1"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2:19" ht="21" customHeight="1"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2:19" ht="21" customHeight="1"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2:19" ht="21" customHeight="1"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8:19" ht="21" customHeight="1"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8:19" ht="21" customHeight="1"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  <row r="35" spans="8:19" ht="21" customHeight="1"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8:19" ht="21" customHeight="1"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  <row r="37" spans="8:19" ht="21" customHeight="1"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</row>
    <row r="38" spans="8:19" ht="21" customHeight="1"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  <row r="39" spans="8:19" ht="21" customHeight="1"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8:19" ht="21" customHeight="1"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  <row r="41" spans="8:19" ht="21" customHeight="1"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8:19" ht="21" customHeight="1"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  <row r="43" spans="8:19" ht="21" customHeight="1"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8:19" ht="21" customHeight="1"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  <row r="45" spans="8:19" ht="21" customHeight="1"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8:19" ht="21" customHeight="1"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8:19" ht="21" customHeight="1"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8:19" ht="21" customHeight="1"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8:19" ht="21" customHeight="1"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8:19" ht="21" customHeight="1"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8:19" ht="21" customHeight="1"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8:19" ht="21" customHeight="1"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8:19" ht="21" customHeight="1"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  <row r="54" spans="8:19" ht="21" customHeight="1"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8:19" ht="21" customHeight="1"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8:19" ht="21" customHeight="1"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8:19" ht="21" customHeight="1"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  <row r="58" spans="8:19" ht="21" customHeight="1"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8:19" ht="21" customHeight="1"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  <row r="60" spans="8:19" ht="21" customHeight="1"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8:19" ht="21" customHeight="1"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  <row r="62" spans="8:19" ht="21" customHeight="1"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8:19" ht="21" customHeight="1"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  <row r="64" spans="8:19" ht="21" customHeight="1"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8:19" ht="21" customHeight="1"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  <row r="66" spans="8:19" ht="21" customHeight="1"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  <row r="67" spans="8:19" ht="21" customHeight="1"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</row>
    <row r="68" spans="8:19" ht="21" customHeight="1"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  <row r="69" spans="8:19" ht="21" customHeight="1"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</row>
    <row r="70" spans="8:19" ht="21" customHeight="1"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</row>
    <row r="71" spans="8:19" ht="21" customHeight="1"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</row>
    <row r="72" spans="8:19" ht="21" customHeight="1"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</row>
    <row r="73" spans="8:19" ht="21" customHeight="1"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</row>
    <row r="74" spans="8:19" ht="21" customHeight="1"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  <row r="75" spans="8:19" ht="21" customHeight="1"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</row>
    <row r="76" spans="8:19" ht="21" customHeight="1"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</row>
    <row r="77" spans="8:19" ht="21" customHeight="1"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</row>
    <row r="78" spans="8:19" ht="21" customHeight="1"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  <row r="79" spans="8:19" ht="21" customHeight="1"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</row>
    <row r="80" spans="8:19" ht="21" customHeight="1"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  <row r="81" spans="8:19" ht="21" customHeight="1"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</row>
    <row r="82" spans="8:19" ht="21" customHeight="1"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</row>
    <row r="83" spans="8:19" ht="21" customHeight="1"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</row>
    <row r="84" spans="8:19" ht="21" customHeight="1"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  <row r="85" spans="8:19" ht="21" customHeight="1"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</row>
    <row r="86" spans="8:19" ht="21" customHeight="1"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8:19" ht="21" customHeight="1"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</row>
    <row r="88" spans="8:19" ht="21" customHeight="1"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</row>
    <row r="89" spans="8:19" ht="21" customHeight="1"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</row>
    <row r="90" spans="8:19" ht="21" customHeight="1"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</row>
    <row r="91" spans="8:19" ht="21" customHeight="1"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</row>
    <row r="92" spans="8:19" ht="21" customHeight="1"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  <row r="93" spans="8:19" ht="21" customHeight="1"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</row>
    <row r="94" spans="8:19" ht="21" customHeight="1"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  <row r="95" spans="8:19" ht="21" customHeight="1"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</row>
    <row r="96" spans="8:19" ht="21" customHeight="1"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8:19" ht="21" customHeight="1"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</row>
    <row r="98" spans="8:19" ht="21" customHeight="1"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  <row r="99" spans="8:19" ht="21" customHeight="1"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</row>
    <row r="100" spans="8:19" ht="21" customHeight="1"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</row>
    <row r="101" spans="8:19" ht="21" customHeight="1"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</row>
    <row r="102" spans="8:19" ht="21" customHeight="1"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</row>
    <row r="103" spans="8:19" ht="21" customHeight="1"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</row>
    <row r="104" spans="8:19" ht="21" customHeight="1"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</row>
    <row r="105" spans="8:19" ht="21" customHeight="1"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</row>
    <row r="106" spans="8:19" ht="21" customHeight="1"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</row>
    <row r="107" spans="8:19" ht="21" customHeight="1"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</row>
    <row r="108" spans="8:19" ht="21" customHeight="1"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</row>
    <row r="109" spans="8:19" ht="21" customHeight="1"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</row>
    <row r="110" spans="8:19" ht="21" customHeight="1"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</row>
    <row r="111" spans="8:19" ht="21" customHeight="1"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</row>
    <row r="112" spans="8:19" ht="21" customHeight="1"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</row>
    <row r="113" spans="8:19" ht="21" customHeight="1"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</row>
    <row r="114" spans="8:19" ht="21" customHeight="1"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</row>
    <row r="115" spans="8:19" ht="21" customHeight="1"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</row>
    <row r="116" spans="8:19" ht="21" customHeight="1"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</row>
    <row r="117" spans="8:19" ht="21" customHeight="1"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</row>
    <row r="118" spans="8:19" ht="21" customHeight="1"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</row>
    <row r="119" spans="8:19" ht="21" customHeight="1"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</row>
    <row r="120" spans="8:19" ht="21" customHeight="1"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</row>
    <row r="121" spans="8:19" ht="21" customHeight="1"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</row>
    <row r="122" spans="8:19" ht="21" customHeight="1"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</row>
    <row r="123" spans="8:19" ht="21" customHeight="1"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</row>
    <row r="124" spans="8:19" ht="21" customHeight="1"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</row>
    <row r="125" spans="8:19" ht="21" customHeight="1"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</row>
    <row r="126" spans="8:19" ht="21" customHeight="1"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</row>
    <row r="127" spans="8:19" ht="21" customHeight="1"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</row>
    <row r="128" spans="8:19" ht="21" customHeight="1"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</row>
    <row r="129" spans="8:19" ht="21" customHeight="1"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</row>
    <row r="130" spans="8:19" ht="21" customHeight="1"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</row>
    <row r="131" spans="8:19" ht="21" customHeight="1"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</row>
    <row r="132" spans="8:19" ht="21" customHeight="1"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  <row r="133" spans="8:19" ht="21" customHeight="1"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</row>
    <row r="134" spans="8:19" ht="21" customHeight="1"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</row>
    <row r="135" spans="8:19" ht="21" customHeight="1"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</row>
    <row r="136" spans="8:19" ht="21" customHeight="1"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</row>
    <row r="137" spans="8:19" ht="21" customHeight="1"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</row>
    <row r="138" spans="8:19" ht="21" customHeight="1"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  <row r="139" spans="8:19" ht="21" customHeight="1"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</row>
    <row r="140" spans="8:19" ht="21" customHeight="1"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</row>
    <row r="141" spans="8:19" ht="21" customHeight="1"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</row>
    <row r="142" spans="8:19" ht="21" customHeight="1"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</row>
    <row r="143" spans="8:19" ht="21" customHeight="1"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</row>
    <row r="144" spans="8:19" ht="21" customHeight="1"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</row>
    <row r="145" spans="8:19" ht="21" customHeight="1"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</row>
    <row r="146" spans="8:19" ht="21" customHeight="1"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</row>
    <row r="147" spans="8:19" ht="21" customHeight="1"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</row>
    <row r="148" spans="8:19" ht="21" customHeight="1"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</row>
    <row r="149" spans="8:19" ht="21" customHeight="1"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</row>
    <row r="150" spans="8:19" ht="21" customHeight="1"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</row>
    <row r="151" spans="8:19" ht="21" customHeight="1"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</row>
    <row r="152" spans="8:19" ht="21" customHeight="1"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</row>
    <row r="153" spans="8:19" ht="21" customHeight="1"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</row>
    <row r="154" spans="8:19" ht="21" customHeight="1"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</row>
    <row r="155" spans="8:19" ht="21" customHeight="1"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</row>
    <row r="156" spans="8:19" ht="21" customHeight="1"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</row>
    <row r="157" spans="8:19" ht="21" customHeight="1"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</row>
    <row r="158" spans="8:19" ht="21" customHeight="1"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</row>
    <row r="159" spans="8:19" ht="21" customHeight="1"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</row>
    <row r="160" spans="8:19" ht="21" customHeight="1"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</row>
    <row r="161" spans="8:19" ht="21" customHeight="1"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</row>
    <row r="162" spans="8:19" ht="21" customHeight="1"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</row>
    <row r="163" spans="8:19" ht="21" customHeight="1"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</row>
    <row r="164" spans="8:19" ht="21" customHeight="1"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</row>
    <row r="165" spans="8:19" ht="21" customHeight="1"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</row>
    <row r="166" spans="8:19" ht="21" customHeight="1"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</row>
    <row r="167" spans="8:19" ht="21" customHeight="1"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</row>
    <row r="168" spans="8:19" ht="21" customHeight="1"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</row>
    <row r="169" spans="8:19" ht="21" customHeight="1"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</row>
    <row r="170" spans="8:19" ht="21" customHeight="1"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</row>
    <row r="171" spans="8:19" ht="21" customHeight="1"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</row>
    <row r="172" spans="8:19" ht="21" customHeight="1"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</row>
    <row r="173" spans="8:19" ht="21" customHeight="1"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</row>
    <row r="174" spans="8:19" ht="21" customHeight="1"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</row>
    <row r="175" spans="8:19" ht="21" customHeight="1"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</row>
    <row r="176" spans="8:19" ht="21" customHeight="1"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</row>
  </sheetData>
  <mergeCells count="4">
    <mergeCell ref="A5:B5"/>
    <mergeCell ref="A11:D11"/>
    <mergeCell ref="A10:C10"/>
    <mergeCell ref="A3:E4"/>
  </mergeCells>
  <hyperlinks>
    <hyperlink ref="E10" location="' الفهرس'!A1" display="عودة للفهرس" xr:uid="{B4DFB1BC-BE5D-4F6C-A1A9-CB0CE25A391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C4AC0-8E63-4E0C-B008-6F74F840E378}">
  <dimension ref="A1:M17"/>
  <sheetViews>
    <sheetView showGridLines="0" rightToLeft="1" view="pageBreakPreview" topLeftCell="A4" zoomScale="90" zoomScaleNormal="110" zoomScaleSheetLayoutView="90" workbookViewId="0">
      <selection activeCell="E17" sqref="E17"/>
    </sheetView>
  </sheetViews>
  <sheetFormatPr defaultColWidth="16.7265625" defaultRowHeight="21" customHeight="1"/>
  <cols>
    <col min="1" max="1" width="19.453125" style="124" customWidth="1"/>
    <col min="2" max="16384" width="16.7265625" style="124"/>
  </cols>
  <sheetData>
    <row r="1" spans="1:13" ht="21" customHeight="1">
      <c r="A1" s="184"/>
      <c r="B1" s="184"/>
      <c r="C1" s="184"/>
      <c r="E1" s="125"/>
    </row>
    <row r="2" spans="1:13" s="126" customFormat="1" ht="22.9" customHeight="1">
      <c r="A2" s="184"/>
      <c r="B2" s="184"/>
      <c r="C2" s="184"/>
    </row>
    <row r="3" spans="1:13" s="126" customFormat="1" ht="21" customHeight="1">
      <c r="A3" s="296" t="s">
        <v>63</v>
      </c>
      <c r="B3" s="297"/>
      <c r="C3" s="297"/>
      <c r="D3" s="297"/>
    </row>
    <row r="4" spans="1:13" ht="60" customHeight="1">
      <c r="A4" s="296" t="s">
        <v>132</v>
      </c>
      <c r="B4" s="297"/>
      <c r="C4" s="297"/>
      <c r="D4" s="297"/>
    </row>
    <row r="5" spans="1:13" ht="21" customHeight="1">
      <c r="A5" s="330" t="s">
        <v>102</v>
      </c>
      <c r="B5" s="330"/>
      <c r="C5" s="330"/>
      <c r="D5" s="127"/>
    </row>
    <row r="6" spans="1:13" ht="30.4" customHeight="1">
      <c r="A6" s="185" t="s">
        <v>44</v>
      </c>
      <c r="B6" s="185" t="s">
        <v>0</v>
      </c>
      <c r="C6" s="185" t="s">
        <v>39</v>
      </c>
      <c r="D6" s="185" t="s">
        <v>18</v>
      </c>
      <c r="M6" s="129"/>
    </row>
    <row r="7" spans="1:13" ht="21" customHeight="1">
      <c r="A7" s="186" t="s">
        <v>149</v>
      </c>
      <c r="B7" s="82">
        <v>562227</v>
      </c>
      <c r="C7" s="82">
        <v>594636</v>
      </c>
      <c r="D7" s="82">
        <v>1156863</v>
      </c>
      <c r="E7" s="136"/>
      <c r="F7" s="136"/>
      <c r="G7" s="136"/>
      <c r="H7" s="136"/>
      <c r="I7" s="129"/>
      <c r="J7" s="129"/>
      <c r="K7" s="129"/>
      <c r="M7" s="129"/>
    </row>
    <row r="8" spans="1:13" ht="21" customHeight="1">
      <c r="A8" s="185" t="s">
        <v>150</v>
      </c>
      <c r="B8" s="83">
        <v>608046</v>
      </c>
      <c r="C8" s="83">
        <v>663823</v>
      </c>
      <c r="D8" s="83">
        <v>1271869</v>
      </c>
      <c r="E8" s="136"/>
      <c r="F8" s="136"/>
      <c r="G8" s="136"/>
      <c r="H8" s="136"/>
      <c r="I8" s="129"/>
      <c r="J8" s="129"/>
      <c r="K8" s="129"/>
    </row>
    <row r="9" spans="1:13" ht="21" customHeight="1">
      <c r="A9" s="185" t="s">
        <v>151</v>
      </c>
      <c r="B9" s="82">
        <v>671896</v>
      </c>
      <c r="C9" s="82">
        <v>745656</v>
      </c>
      <c r="D9" s="82">
        <v>1417552</v>
      </c>
      <c r="E9" s="221"/>
      <c r="F9" s="136"/>
      <c r="G9" s="136"/>
      <c r="H9" s="136"/>
      <c r="I9" s="129"/>
      <c r="J9" s="129"/>
      <c r="K9" s="129"/>
    </row>
    <row r="10" spans="1:13" ht="21" customHeight="1">
      <c r="A10" s="187" t="s">
        <v>18</v>
      </c>
      <c r="B10" s="188">
        <v>1842169</v>
      </c>
      <c r="C10" s="188">
        <v>2004115</v>
      </c>
      <c r="D10" s="188">
        <v>3846284</v>
      </c>
      <c r="E10" s="136"/>
      <c r="F10" s="136"/>
      <c r="G10" s="136"/>
      <c r="H10" s="136"/>
      <c r="I10" s="129"/>
      <c r="J10" s="129"/>
      <c r="K10" s="129"/>
    </row>
    <row r="11" spans="1:13" s="126" customFormat="1" ht="21" customHeight="1">
      <c r="A11" s="226" t="s">
        <v>66</v>
      </c>
      <c r="B11" s="227"/>
      <c r="C11" s="227"/>
      <c r="D11" s="208" t="s">
        <v>17</v>
      </c>
      <c r="E11" s="135"/>
    </row>
    <row r="12" spans="1:13" ht="21" customHeight="1">
      <c r="A12" s="226" t="s">
        <v>67</v>
      </c>
      <c r="B12" s="132"/>
      <c r="C12" s="132"/>
    </row>
    <row r="13" spans="1:13" ht="21" customHeight="1">
      <c r="B13" s="136"/>
      <c r="C13" s="136"/>
      <c r="D13" s="136"/>
      <c r="E13" s="131"/>
      <c r="G13" s="137"/>
      <c r="H13" s="137"/>
      <c r="I13" s="137"/>
    </row>
    <row r="14" spans="1:13" ht="21" customHeight="1">
      <c r="B14" s="221"/>
      <c r="C14" s="221"/>
      <c r="D14" s="136"/>
      <c r="H14" s="125"/>
    </row>
    <row r="15" spans="1:13" ht="21" customHeight="1">
      <c r="B15" s="222"/>
      <c r="C15" s="221"/>
      <c r="D15" s="136"/>
      <c r="E15" s="129"/>
    </row>
    <row r="16" spans="1:13" ht="21" customHeight="1">
      <c r="B16" s="129"/>
      <c r="C16" s="129"/>
      <c r="D16" s="129"/>
    </row>
    <row r="17" spans="2:3" ht="21" customHeight="1">
      <c r="B17" s="131"/>
      <c r="C17" s="131"/>
    </row>
  </sheetData>
  <protectedRanges>
    <protectedRange sqref="A6" name="نطاق1_1"/>
    <protectedRange sqref="A7:A9" name="نطاق1_1_3"/>
    <protectedRange sqref="A10" name="نطاق1_6"/>
  </protectedRanges>
  <mergeCells count="3">
    <mergeCell ref="A5:C5"/>
    <mergeCell ref="A3:D3"/>
    <mergeCell ref="A4:D4"/>
  </mergeCells>
  <hyperlinks>
    <hyperlink ref="D11" location="' الفهرس'!A1" display="عودة للفهرس" xr:uid="{5B246223-9A60-4242-B822-6E5442F78DC8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A5E4-CFB4-494D-8D43-A4FD670ACB15}">
  <dimension ref="A1:L18"/>
  <sheetViews>
    <sheetView rightToLeft="1" view="pageBreakPreview" zoomScale="90" zoomScaleNormal="70" zoomScaleSheetLayoutView="90" zoomScalePageLayoutView="70" workbookViewId="0">
      <selection activeCell="G9" sqref="G9"/>
    </sheetView>
  </sheetViews>
  <sheetFormatPr defaultColWidth="17.54296875" defaultRowHeight="21" customHeight="1"/>
  <cols>
    <col min="1" max="5" width="17.54296875" style="198"/>
    <col min="6" max="16384" width="17.54296875" style="191"/>
  </cols>
  <sheetData>
    <row r="1" spans="1:12" ht="21" customHeight="1">
      <c r="A1" s="189"/>
      <c r="B1" s="184"/>
      <c r="C1" s="190"/>
      <c r="D1" s="190"/>
      <c r="E1" s="190"/>
    </row>
    <row r="2" spans="1:12" ht="21" customHeight="1">
      <c r="A2" s="184"/>
      <c r="B2" s="184"/>
      <c r="C2" s="192"/>
      <c r="D2" s="192"/>
      <c r="E2" s="190"/>
    </row>
    <row r="3" spans="1:12" ht="21" customHeight="1">
      <c r="A3" s="347" t="s">
        <v>133</v>
      </c>
      <c r="B3" s="347"/>
      <c r="C3" s="347"/>
      <c r="D3" s="347"/>
      <c r="E3" s="347"/>
    </row>
    <row r="4" spans="1:12" s="194" customFormat="1" ht="27.4" customHeight="1">
      <c r="A4" s="348"/>
      <c r="B4" s="348"/>
      <c r="C4" s="348"/>
      <c r="D4" s="348"/>
      <c r="E4" s="348"/>
      <c r="F4" s="193"/>
      <c r="G4" s="193"/>
      <c r="H4" s="193"/>
      <c r="I4" s="193"/>
      <c r="J4" s="193"/>
      <c r="K4" s="193"/>
      <c r="L4" s="193"/>
    </row>
    <row r="5" spans="1:12" s="194" customFormat="1" ht="21" customHeight="1">
      <c r="A5" s="330" t="s">
        <v>103</v>
      </c>
      <c r="B5" s="330"/>
      <c r="C5" s="330"/>
      <c r="D5" s="190"/>
      <c r="E5" s="190"/>
      <c r="F5" s="193"/>
      <c r="G5" s="193"/>
      <c r="H5" s="193"/>
      <c r="I5" s="193"/>
      <c r="J5" s="193"/>
      <c r="K5" s="193"/>
      <c r="L5" s="193"/>
    </row>
    <row r="6" spans="1:12" s="196" customFormat="1" ht="37.15" customHeight="1">
      <c r="A6" s="185" t="s">
        <v>40</v>
      </c>
      <c r="B6" s="185" t="s">
        <v>149</v>
      </c>
      <c r="C6" s="185" t="s">
        <v>150</v>
      </c>
      <c r="D6" s="185" t="s">
        <v>151</v>
      </c>
      <c r="E6" s="195" t="s">
        <v>18</v>
      </c>
    </row>
    <row r="7" spans="1:12" s="197" customFormat="1" ht="21" customHeight="1">
      <c r="A7" s="185" t="s">
        <v>58</v>
      </c>
      <c r="B7" s="82">
        <v>119016</v>
      </c>
      <c r="C7" s="82">
        <v>110695</v>
      </c>
      <c r="D7" s="82">
        <v>160873</v>
      </c>
      <c r="E7" s="82">
        <f>B7+C7+D7</f>
        <v>390584</v>
      </c>
      <c r="G7" s="219"/>
      <c r="H7" s="219"/>
      <c r="I7" s="219"/>
      <c r="J7" s="219"/>
    </row>
    <row r="8" spans="1:12" s="197" customFormat="1" ht="21" customHeight="1">
      <c r="A8" s="185" t="s">
        <v>59</v>
      </c>
      <c r="B8" s="83">
        <v>113507</v>
      </c>
      <c r="C8" s="83">
        <v>117108</v>
      </c>
      <c r="D8" s="83">
        <v>140216</v>
      </c>
      <c r="E8" s="83">
        <f t="shared" ref="E8:E12" si="0">B8+C8+D8</f>
        <v>370831</v>
      </c>
      <c r="F8" s="147"/>
      <c r="G8" s="219"/>
      <c r="H8" s="219"/>
      <c r="I8" s="219"/>
      <c r="J8" s="219"/>
    </row>
    <row r="9" spans="1:12" s="197" customFormat="1" ht="21" customHeight="1">
      <c r="A9" s="185" t="s">
        <v>60</v>
      </c>
      <c r="B9" s="82">
        <v>401914</v>
      </c>
      <c r="C9" s="82">
        <v>435688</v>
      </c>
      <c r="D9" s="82">
        <v>481479</v>
      </c>
      <c r="E9" s="82">
        <f t="shared" si="0"/>
        <v>1319081</v>
      </c>
      <c r="F9" s="266"/>
      <c r="G9" s="219"/>
      <c r="H9" s="219"/>
      <c r="I9" s="219"/>
      <c r="J9" s="219"/>
    </row>
    <row r="10" spans="1:12" s="197" customFormat="1" ht="21" customHeight="1">
      <c r="A10" s="185" t="s">
        <v>61</v>
      </c>
      <c r="B10" s="83">
        <v>302657</v>
      </c>
      <c r="C10" s="83">
        <v>347893</v>
      </c>
      <c r="D10" s="83">
        <v>368553</v>
      </c>
      <c r="E10" s="83">
        <f t="shared" si="0"/>
        <v>1019103</v>
      </c>
      <c r="G10" s="219"/>
      <c r="H10" s="219"/>
      <c r="I10" s="219"/>
      <c r="J10" s="219"/>
    </row>
    <row r="11" spans="1:12" s="197" customFormat="1" ht="21" customHeight="1">
      <c r="A11" s="185" t="s">
        <v>62</v>
      </c>
      <c r="B11" s="82">
        <v>219769</v>
      </c>
      <c r="C11" s="82">
        <v>260485</v>
      </c>
      <c r="D11" s="82">
        <v>266431</v>
      </c>
      <c r="E11" s="82">
        <f t="shared" si="0"/>
        <v>746685</v>
      </c>
      <c r="G11" s="219"/>
      <c r="H11" s="219"/>
      <c r="I11" s="219"/>
      <c r="J11" s="219"/>
    </row>
    <row r="12" spans="1:12" s="197" customFormat="1" ht="21" customHeight="1">
      <c r="A12" s="185" t="s">
        <v>18</v>
      </c>
      <c r="B12" s="246">
        <v>1156863</v>
      </c>
      <c r="C12" s="246">
        <v>1271869</v>
      </c>
      <c r="D12" s="246">
        <v>1417552</v>
      </c>
      <c r="E12" s="246">
        <f t="shared" si="0"/>
        <v>3846284</v>
      </c>
      <c r="G12" s="219"/>
      <c r="H12" s="219"/>
      <c r="I12" s="219"/>
      <c r="J12" s="219"/>
    </row>
    <row r="13" spans="1:12" s="150" customFormat="1" ht="21" customHeight="1">
      <c r="A13" s="344" t="s">
        <v>66</v>
      </c>
      <c r="B13" s="345"/>
      <c r="C13" s="346"/>
      <c r="D13" s="209"/>
      <c r="E13" s="208" t="s">
        <v>17</v>
      </c>
    </row>
    <row r="15" spans="1:12" ht="21" customHeight="1">
      <c r="B15" s="245"/>
      <c r="C15" s="245"/>
      <c r="D15" s="245"/>
      <c r="E15" s="245"/>
    </row>
    <row r="16" spans="1:12" ht="21" customHeight="1">
      <c r="B16" s="245"/>
      <c r="C16" s="245"/>
      <c r="D16" s="245"/>
      <c r="E16" s="245"/>
    </row>
    <row r="18" spans="2:5" ht="21" customHeight="1">
      <c r="B18" s="199"/>
      <c r="C18" s="199"/>
      <c r="D18" s="199"/>
      <c r="E18" s="199"/>
    </row>
  </sheetData>
  <mergeCells count="3">
    <mergeCell ref="A5:C5"/>
    <mergeCell ref="A13:C13"/>
    <mergeCell ref="A3:E4"/>
  </mergeCells>
  <hyperlinks>
    <hyperlink ref="E13" location="' الفهرس'!A1" display="عودة للفهرس" xr:uid="{AF5C577E-040B-448A-A735-6FEFB33F80EA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CFA14-F94C-4C17-94D4-0AED3C550F35}">
  <dimension ref="A1:FU17"/>
  <sheetViews>
    <sheetView showGridLines="0" rightToLeft="1" view="pageBreakPreview" topLeftCell="A3" zoomScale="90" zoomScaleNormal="100" zoomScaleSheetLayoutView="90" workbookViewId="0">
      <selection activeCell="B17" sqref="B17"/>
    </sheetView>
  </sheetViews>
  <sheetFormatPr defaultColWidth="17.54296875" defaultRowHeight="21" customHeight="1"/>
  <cols>
    <col min="1" max="1" width="40.453125" style="124" customWidth="1"/>
    <col min="2" max="2" width="32.81640625" style="124" customWidth="1"/>
    <col min="3" max="3" width="31.54296875" style="124" customWidth="1"/>
    <col min="4" max="16384" width="17.54296875" style="124"/>
  </cols>
  <sheetData>
    <row r="1" spans="1:177" ht="21" customHeight="1">
      <c r="A1" s="184"/>
      <c r="B1" s="184"/>
      <c r="C1" s="184"/>
    </row>
    <row r="2" spans="1:177" s="126" customFormat="1" ht="34" customHeight="1">
      <c r="A2" s="184"/>
      <c r="B2" s="184"/>
      <c r="C2" s="184"/>
    </row>
    <row r="3" spans="1:177" s="201" customFormat="1" ht="43" customHeight="1">
      <c r="A3" s="296" t="s">
        <v>159</v>
      </c>
      <c r="B3" s="297"/>
      <c r="C3" s="297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  <c r="BS3" s="200"/>
      <c r="BT3" s="200"/>
      <c r="BU3" s="200"/>
      <c r="BV3" s="200"/>
      <c r="BW3" s="200"/>
      <c r="BX3" s="200"/>
      <c r="BY3" s="200"/>
      <c r="BZ3" s="200"/>
      <c r="CA3" s="200"/>
      <c r="CB3" s="200"/>
      <c r="CC3" s="200"/>
      <c r="CD3" s="200"/>
      <c r="CE3" s="200"/>
      <c r="CF3" s="200"/>
      <c r="CG3" s="200"/>
      <c r="CH3" s="200"/>
      <c r="CI3" s="200"/>
      <c r="CJ3" s="200"/>
      <c r="CK3" s="200"/>
      <c r="CL3" s="200"/>
      <c r="CM3" s="200"/>
      <c r="CN3" s="200"/>
      <c r="CO3" s="200"/>
      <c r="CP3" s="200"/>
      <c r="CQ3" s="200"/>
      <c r="CR3" s="200"/>
      <c r="CS3" s="200"/>
      <c r="CT3" s="200"/>
      <c r="CU3" s="200"/>
      <c r="CV3" s="200"/>
      <c r="CW3" s="200"/>
      <c r="CX3" s="200"/>
      <c r="CY3" s="200"/>
      <c r="CZ3" s="200"/>
      <c r="DA3" s="200"/>
      <c r="DB3" s="200"/>
      <c r="DC3" s="200"/>
      <c r="DD3" s="200"/>
      <c r="DE3" s="200"/>
      <c r="DF3" s="200"/>
      <c r="DG3" s="200"/>
      <c r="DH3" s="200"/>
      <c r="DI3" s="200"/>
      <c r="DJ3" s="200"/>
      <c r="DK3" s="200"/>
      <c r="DL3" s="200"/>
      <c r="DM3" s="200"/>
      <c r="DN3" s="200"/>
      <c r="DO3" s="200"/>
      <c r="DP3" s="200"/>
      <c r="DQ3" s="200"/>
      <c r="DR3" s="200"/>
      <c r="DS3" s="200"/>
      <c r="DT3" s="200"/>
      <c r="DU3" s="200"/>
      <c r="DV3" s="200"/>
      <c r="DW3" s="200"/>
      <c r="DX3" s="200"/>
      <c r="DY3" s="200"/>
      <c r="DZ3" s="200"/>
      <c r="EA3" s="200"/>
      <c r="EB3" s="200"/>
      <c r="EC3" s="200"/>
      <c r="ED3" s="200"/>
      <c r="EE3" s="200"/>
      <c r="EF3" s="200"/>
      <c r="EG3" s="200"/>
      <c r="EH3" s="200"/>
      <c r="EI3" s="200"/>
      <c r="EJ3" s="200"/>
      <c r="EK3" s="200"/>
      <c r="EL3" s="200"/>
      <c r="EM3" s="200"/>
      <c r="EN3" s="200"/>
      <c r="EO3" s="200"/>
      <c r="EP3" s="200"/>
      <c r="EQ3" s="200"/>
      <c r="ER3" s="200"/>
      <c r="ES3" s="200"/>
      <c r="ET3" s="200"/>
      <c r="EU3" s="200"/>
      <c r="EV3" s="200"/>
      <c r="EW3" s="200"/>
      <c r="EX3" s="200"/>
      <c r="EY3" s="200"/>
      <c r="EZ3" s="200"/>
      <c r="FA3" s="200"/>
      <c r="FB3" s="200"/>
      <c r="FC3" s="200"/>
      <c r="FD3" s="200"/>
      <c r="FE3" s="200"/>
      <c r="FF3" s="200"/>
      <c r="FG3" s="200"/>
      <c r="FH3" s="200"/>
      <c r="FI3" s="200"/>
      <c r="FJ3" s="200"/>
      <c r="FK3" s="200"/>
      <c r="FL3" s="200"/>
      <c r="FM3" s="200"/>
      <c r="FN3" s="200"/>
      <c r="FO3" s="200"/>
      <c r="FP3" s="200"/>
      <c r="FQ3" s="200"/>
      <c r="FR3" s="200"/>
      <c r="FS3" s="200"/>
      <c r="FT3" s="200"/>
      <c r="FU3" s="200"/>
    </row>
    <row r="4" spans="1:177" s="200" customFormat="1" ht="21" customHeight="1">
      <c r="A4" s="330" t="s">
        <v>104</v>
      </c>
      <c r="B4" s="330"/>
      <c r="C4" s="330"/>
    </row>
    <row r="5" spans="1:177" ht="31.5" customHeight="1">
      <c r="A5" s="185" t="s">
        <v>50</v>
      </c>
      <c r="B5" s="185" t="s">
        <v>18</v>
      </c>
      <c r="C5" s="185" t="s">
        <v>18</v>
      </c>
    </row>
    <row r="6" spans="1:177" ht="21" customHeight="1">
      <c r="A6" s="185" t="s">
        <v>53</v>
      </c>
      <c r="B6" s="82">
        <v>3366024</v>
      </c>
      <c r="C6" s="276">
        <v>0.875</v>
      </c>
      <c r="E6" s="272"/>
    </row>
    <row r="7" spans="1:177" ht="21" customHeight="1">
      <c r="A7" s="185" t="s">
        <v>52</v>
      </c>
      <c r="B7" s="83">
        <v>451288</v>
      </c>
      <c r="C7" s="277">
        <v>0.11700000000000001</v>
      </c>
      <c r="E7" s="272"/>
    </row>
    <row r="8" spans="1:177" ht="21" customHeight="1">
      <c r="A8" s="185" t="s">
        <v>51</v>
      </c>
      <c r="B8" s="82">
        <v>28972</v>
      </c>
      <c r="C8" s="276">
        <v>8.0000000000000002E-3</v>
      </c>
      <c r="D8" s="282"/>
      <c r="E8" s="272"/>
    </row>
    <row r="9" spans="1:177" ht="21" customHeight="1">
      <c r="A9" s="187" t="s">
        <v>18</v>
      </c>
      <c r="B9" s="275">
        <v>3846284</v>
      </c>
      <c r="C9" s="247">
        <v>1</v>
      </c>
      <c r="D9" s="129"/>
    </row>
    <row r="10" spans="1:177" s="126" customFormat="1" ht="29.5" customHeight="1">
      <c r="A10" s="210" t="s">
        <v>66</v>
      </c>
      <c r="B10" s="210"/>
      <c r="C10" s="208" t="s">
        <v>17</v>
      </c>
      <c r="D10" s="230"/>
    </row>
    <row r="11" spans="1:177" ht="15" customHeight="1">
      <c r="A11" s="210" t="s">
        <v>67</v>
      </c>
      <c r="B11" s="273"/>
    </row>
    <row r="14" spans="1:177" ht="21" customHeight="1">
      <c r="B14" s="274"/>
      <c r="C14" s="162"/>
    </row>
    <row r="15" spans="1:177" ht="21" customHeight="1">
      <c r="B15" s="274"/>
    </row>
    <row r="16" spans="1:177" ht="21" customHeight="1">
      <c r="B16" s="274"/>
    </row>
    <row r="17" spans="2:2" ht="21" customHeight="1">
      <c r="B17" s="274"/>
    </row>
  </sheetData>
  <protectedRanges>
    <protectedRange sqref="A5:B5" name="نطاق1_1"/>
    <protectedRange sqref="A6:B8" name="نطاق1_1_3"/>
    <protectedRange sqref="A9:B9" name="نطاق1_6"/>
  </protectedRanges>
  <mergeCells count="2">
    <mergeCell ref="A3:C3"/>
    <mergeCell ref="A4:C4"/>
  </mergeCells>
  <hyperlinks>
    <hyperlink ref="C10" location="' الفهرس'!A1" display="عودة للفهرس" xr:uid="{3A261C53-E1E1-4D10-AA43-33C73C9CFB66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E1FB-28EB-4407-B787-9AABFEB4BA16}">
  <dimension ref="A1:M17"/>
  <sheetViews>
    <sheetView showGridLines="0" rightToLeft="1" view="pageBreakPreview" zoomScale="90" zoomScaleNormal="110" zoomScaleSheetLayoutView="90" workbookViewId="0">
      <selection activeCell="A3" sqref="A3:D3"/>
    </sheetView>
  </sheetViews>
  <sheetFormatPr defaultColWidth="16.7265625" defaultRowHeight="21" customHeight="1"/>
  <cols>
    <col min="1" max="2" width="18" style="124" customWidth="1"/>
    <col min="3" max="3" width="19.453125" style="124" customWidth="1"/>
    <col min="4" max="16384" width="16.7265625" style="124"/>
  </cols>
  <sheetData>
    <row r="1" spans="1:13" ht="21" customHeight="1">
      <c r="A1" s="184"/>
      <c r="B1" s="184"/>
      <c r="C1" s="184"/>
      <c r="E1" s="125"/>
    </row>
    <row r="2" spans="1:13" s="126" customFormat="1" ht="39" customHeight="1">
      <c r="A2" s="184"/>
      <c r="B2" s="184"/>
      <c r="C2" s="184"/>
    </row>
    <row r="3" spans="1:13" s="126" customFormat="1" ht="53.25" customHeight="1">
      <c r="A3" s="296" t="s">
        <v>134</v>
      </c>
      <c r="B3" s="297"/>
      <c r="C3" s="297"/>
      <c r="D3" s="297"/>
    </row>
    <row r="4" spans="1:13" ht="20.25" customHeight="1">
      <c r="A4" s="330" t="s">
        <v>105</v>
      </c>
      <c r="B4" s="330"/>
      <c r="C4" s="330"/>
      <c r="D4" s="223"/>
    </row>
    <row r="5" spans="1:13" ht="4.5" customHeight="1">
      <c r="A5" s="296"/>
      <c r="B5" s="297"/>
      <c r="C5" s="297"/>
      <c r="D5" s="297"/>
    </row>
    <row r="6" spans="1:13" ht="30.4" customHeight="1">
      <c r="A6" s="185" t="s">
        <v>44</v>
      </c>
      <c r="B6" s="186" t="s">
        <v>64</v>
      </c>
      <c r="C6" s="186" t="s">
        <v>65</v>
      </c>
      <c r="D6" s="185" t="s">
        <v>18</v>
      </c>
      <c r="M6" s="129"/>
    </row>
    <row r="7" spans="1:13" ht="21" customHeight="1">
      <c r="A7" s="186" t="s">
        <v>149</v>
      </c>
      <c r="B7" s="82">
        <v>20551</v>
      </c>
      <c r="C7" s="82">
        <v>1136312</v>
      </c>
      <c r="D7" s="82">
        <v>1156863</v>
      </c>
      <c r="E7" s="136"/>
      <c r="F7" s="136"/>
      <c r="G7" s="136"/>
      <c r="H7" s="136"/>
      <c r="I7" s="129"/>
      <c r="J7" s="129"/>
      <c r="K7" s="129"/>
      <c r="M7" s="129"/>
    </row>
    <row r="8" spans="1:13" ht="21" customHeight="1">
      <c r="A8" s="185" t="s">
        <v>154</v>
      </c>
      <c r="B8" s="83">
        <v>24744</v>
      </c>
      <c r="C8" s="83">
        <v>1247125</v>
      </c>
      <c r="D8" s="83">
        <v>1271869</v>
      </c>
      <c r="E8" s="136"/>
      <c r="F8" s="136"/>
      <c r="G8" s="136"/>
      <c r="H8" s="136"/>
      <c r="I8" s="129"/>
      <c r="J8" s="129"/>
      <c r="K8" s="129"/>
    </row>
    <row r="9" spans="1:13" ht="21" customHeight="1">
      <c r="A9" s="185" t="s">
        <v>151</v>
      </c>
      <c r="B9" s="82">
        <v>36254</v>
      </c>
      <c r="C9" s="82">
        <v>1381298</v>
      </c>
      <c r="D9" s="82">
        <v>1417552</v>
      </c>
      <c r="E9" s="136"/>
      <c r="F9" s="136"/>
      <c r="G9" s="136"/>
      <c r="H9" s="136"/>
      <c r="I9" s="129"/>
      <c r="J9" s="129"/>
      <c r="K9" s="129"/>
    </row>
    <row r="10" spans="1:13" ht="21" customHeight="1">
      <c r="A10" s="187" t="s">
        <v>18</v>
      </c>
      <c r="B10" s="188">
        <v>81549</v>
      </c>
      <c r="C10" s="188">
        <v>3764735</v>
      </c>
      <c r="D10" s="188">
        <v>3846284</v>
      </c>
      <c r="E10" s="136"/>
      <c r="F10" s="136"/>
      <c r="G10" s="136"/>
      <c r="H10" s="136"/>
      <c r="I10" s="129"/>
      <c r="J10" s="129"/>
      <c r="K10" s="129"/>
    </row>
    <row r="11" spans="1:13" s="126" customFormat="1" ht="21" customHeight="1">
      <c r="A11" s="344" t="s">
        <v>66</v>
      </c>
      <c r="B11" s="345"/>
      <c r="C11" s="346"/>
      <c r="D11" s="208" t="s">
        <v>17</v>
      </c>
      <c r="E11" s="135"/>
      <c r="F11" s="283"/>
    </row>
    <row r="12" spans="1:13" ht="21" customHeight="1">
      <c r="B12" s="132"/>
      <c r="C12" s="132"/>
    </row>
    <row r="13" spans="1:13" ht="21" customHeight="1">
      <c r="B13" s="136"/>
      <c r="C13" s="136"/>
      <c r="D13" s="136"/>
      <c r="E13" s="131"/>
      <c r="G13" s="137"/>
      <c r="H13" s="137"/>
      <c r="I13" s="137"/>
    </row>
    <row r="14" spans="1:13" ht="21" customHeight="1">
      <c r="B14" s="136"/>
      <c r="C14" s="136"/>
      <c r="D14" s="136"/>
      <c r="H14" s="125"/>
    </row>
    <row r="15" spans="1:13" ht="21" customHeight="1">
      <c r="B15" s="222"/>
      <c r="C15" s="221"/>
      <c r="D15" s="136"/>
      <c r="E15" s="129"/>
    </row>
    <row r="16" spans="1:13" ht="21" customHeight="1">
      <c r="B16" s="129"/>
      <c r="C16" s="129"/>
      <c r="D16" s="129"/>
    </row>
    <row r="17" spans="2:3" ht="21" customHeight="1">
      <c r="B17" s="131"/>
      <c r="C17" s="131"/>
    </row>
  </sheetData>
  <protectedRanges>
    <protectedRange sqref="A6" name="نطاق1_1"/>
    <protectedRange sqref="A7:A9" name="نطاق1_1_3"/>
    <protectedRange sqref="A10" name="نطاق1_6"/>
  </protectedRanges>
  <mergeCells count="4">
    <mergeCell ref="A3:D3"/>
    <mergeCell ref="A11:C11"/>
    <mergeCell ref="A5:D5"/>
    <mergeCell ref="A4:C4"/>
  </mergeCells>
  <hyperlinks>
    <hyperlink ref="D11" location="' الفهرس'!A1" display="عودة للفهرس" xr:uid="{0031FEAA-5C73-45B8-BC26-FBD547D088D1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0E34-1457-4A92-8770-ADC2B8A8125D}">
  <dimension ref="A1:S43"/>
  <sheetViews>
    <sheetView showGridLines="0" rightToLeft="1" view="pageBreakPreview" topLeftCell="A5" zoomScale="99" zoomScaleNormal="100" zoomScaleSheetLayoutView="99" zoomScalePageLayoutView="55" workbookViewId="0">
      <selection activeCell="B20" sqref="B20"/>
    </sheetView>
  </sheetViews>
  <sheetFormatPr defaultColWidth="16.7265625" defaultRowHeight="25.4" customHeight="1"/>
  <cols>
    <col min="1" max="1" width="16.7265625" style="4"/>
    <col min="2" max="2" width="16.7265625" style="50"/>
    <col min="3" max="16384" width="16.7265625" style="4"/>
  </cols>
  <sheetData>
    <row r="1" spans="1:16" s="61" customFormat="1" ht="21" customHeight="1">
      <c r="A1" s="62"/>
      <c r="B1" s="62"/>
      <c r="C1" s="306"/>
      <c r="D1" s="307"/>
      <c r="E1" s="63"/>
      <c r="F1" s="63"/>
      <c r="G1" s="63"/>
      <c r="H1" s="63"/>
      <c r="I1" s="63"/>
    </row>
    <row r="2" spans="1:16" s="61" customFormat="1" ht="31.15" customHeight="1">
      <c r="A2" s="62"/>
      <c r="B2" s="62"/>
      <c r="C2" s="63"/>
      <c r="D2" s="63"/>
      <c r="E2" s="63"/>
      <c r="F2" s="63"/>
      <c r="G2" s="63"/>
      <c r="H2" s="63"/>
      <c r="I2" s="63"/>
    </row>
    <row r="3" spans="1:16" s="61" customFormat="1" ht="21" customHeight="1">
      <c r="A3" s="304" t="s">
        <v>110</v>
      </c>
      <c r="B3" s="304"/>
      <c r="C3" s="304"/>
      <c r="D3" s="304"/>
      <c r="E3" s="304"/>
      <c r="F3" s="304"/>
      <c r="G3" s="304"/>
      <c r="H3" s="304"/>
      <c r="I3" s="304"/>
      <c r="J3" s="304"/>
    </row>
    <row r="4" spans="1:16" s="3" customFormat="1" ht="21" customHeight="1">
      <c r="A4" s="304"/>
      <c r="B4" s="304"/>
      <c r="C4" s="304"/>
      <c r="D4" s="304"/>
      <c r="E4" s="304"/>
      <c r="F4" s="304"/>
      <c r="G4" s="304"/>
      <c r="H4" s="304"/>
      <c r="I4" s="304"/>
      <c r="J4" s="304"/>
      <c r="K4" s="309"/>
    </row>
    <row r="5" spans="1:16" s="3" customFormat="1" ht="21" customHeight="1">
      <c r="A5" s="206" t="s">
        <v>80</v>
      </c>
      <c r="B5" s="40"/>
      <c r="C5" s="40"/>
      <c r="D5" s="60"/>
      <c r="E5" s="60"/>
      <c r="F5" s="60"/>
      <c r="G5" s="60"/>
      <c r="H5" s="60"/>
      <c r="I5" s="60"/>
      <c r="J5" s="60"/>
      <c r="K5" s="309"/>
    </row>
    <row r="6" spans="1:16" ht="21" customHeight="1">
      <c r="A6" s="310" t="s">
        <v>27</v>
      </c>
      <c r="B6" s="312" t="s">
        <v>16</v>
      </c>
      <c r="C6" s="313"/>
      <c r="D6" s="314"/>
      <c r="E6" s="312" t="s">
        <v>26</v>
      </c>
      <c r="F6" s="313"/>
      <c r="G6" s="314"/>
      <c r="H6" s="312" t="s">
        <v>18</v>
      </c>
      <c r="I6" s="313"/>
      <c r="J6" s="314"/>
      <c r="K6" s="309"/>
    </row>
    <row r="7" spans="1:16" ht="21" customHeight="1">
      <c r="A7" s="311"/>
      <c r="B7" s="95" t="s">
        <v>0</v>
      </c>
      <c r="C7" s="95" t="s">
        <v>39</v>
      </c>
      <c r="D7" s="95" t="s">
        <v>18</v>
      </c>
      <c r="E7" s="95" t="s">
        <v>0</v>
      </c>
      <c r="F7" s="95" t="s">
        <v>39</v>
      </c>
      <c r="G7" s="95" t="s">
        <v>18</v>
      </c>
      <c r="H7" s="95" t="s">
        <v>0</v>
      </c>
      <c r="I7" s="95" t="s">
        <v>39</v>
      </c>
      <c r="J7" s="95" t="s">
        <v>18</v>
      </c>
      <c r="K7" s="308"/>
      <c r="L7" s="305"/>
      <c r="M7" s="305"/>
      <c r="N7" s="305"/>
      <c r="O7" s="305"/>
      <c r="P7" s="305"/>
    </row>
    <row r="8" spans="1:16" ht="21" customHeight="1">
      <c r="A8" s="95" t="s">
        <v>25</v>
      </c>
      <c r="B8" s="74">
        <v>335679</v>
      </c>
      <c r="C8" s="74">
        <v>315961</v>
      </c>
      <c r="D8" s="74">
        <v>651640</v>
      </c>
      <c r="E8" s="74">
        <v>130408</v>
      </c>
      <c r="F8" s="74">
        <v>108442</v>
      </c>
      <c r="G8" s="74">
        <v>238850</v>
      </c>
      <c r="H8" s="74">
        <v>466087</v>
      </c>
      <c r="I8" s="74">
        <v>424403</v>
      </c>
      <c r="J8" s="74">
        <v>890490</v>
      </c>
      <c r="K8" s="176"/>
      <c r="L8" s="55"/>
      <c r="M8" s="55"/>
      <c r="N8" s="55"/>
      <c r="O8" s="55"/>
      <c r="P8" s="55"/>
    </row>
    <row r="9" spans="1:16" ht="21" customHeight="1">
      <c r="A9" s="95" t="s">
        <v>24</v>
      </c>
      <c r="B9" s="75">
        <v>216395</v>
      </c>
      <c r="C9" s="75">
        <v>203382</v>
      </c>
      <c r="D9" s="75">
        <v>419777</v>
      </c>
      <c r="E9" s="75">
        <v>221595</v>
      </c>
      <c r="F9" s="75">
        <v>68849</v>
      </c>
      <c r="G9" s="75">
        <v>290444</v>
      </c>
      <c r="H9" s="75">
        <v>437990</v>
      </c>
      <c r="I9" s="75">
        <v>272231</v>
      </c>
      <c r="J9" s="75">
        <v>710221</v>
      </c>
      <c r="K9" s="176"/>
      <c r="L9" s="55"/>
      <c r="M9" s="55"/>
      <c r="N9" s="55"/>
      <c r="O9" s="55"/>
      <c r="P9" s="55"/>
    </row>
    <row r="10" spans="1:16" ht="21" customHeight="1">
      <c r="A10" s="95" t="s">
        <v>23</v>
      </c>
      <c r="B10" s="74">
        <v>260428</v>
      </c>
      <c r="C10" s="74">
        <v>260213</v>
      </c>
      <c r="D10" s="74">
        <v>520641</v>
      </c>
      <c r="E10" s="74">
        <v>796441</v>
      </c>
      <c r="F10" s="74">
        <v>167041</v>
      </c>
      <c r="G10" s="74">
        <v>963482</v>
      </c>
      <c r="H10" s="74">
        <v>1056869</v>
      </c>
      <c r="I10" s="74">
        <v>427254</v>
      </c>
      <c r="J10" s="74">
        <v>1484123</v>
      </c>
      <c r="K10" s="176"/>
      <c r="L10" s="55"/>
      <c r="M10" s="55"/>
      <c r="N10" s="55"/>
      <c r="O10" s="55"/>
      <c r="P10" s="55"/>
    </row>
    <row r="11" spans="1:16" ht="21" customHeight="1">
      <c r="A11" s="95" t="s">
        <v>22</v>
      </c>
      <c r="B11" s="75">
        <v>250496</v>
      </c>
      <c r="C11" s="75">
        <v>204659</v>
      </c>
      <c r="D11" s="75">
        <v>455155</v>
      </c>
      <c r="E11" s="75">
        <v>712044</v>
      </c>
      <c r="F11" s="75">
        <v>162986</v>
      </c>
      <c r="G11" s="75">
        <v>875030</v>
      </c>
      <c r="H11" s="75">
        <v>962540</v>
      </c>
      <c r="I11" s="75">
        <v>367645</v>
      </c>
      <c r="J11" s="75">
        <v>1330185</v>
      </c>
      <c r="K11" s="176"/>
      <c r="L11" s="55"/>
      <c r="M11" s="55"/>
      <c r="N11" s="55"/>
      <c r="O11" s="55"/>
      <c r="P11" s="55"/>
    </row>
    <row r="12" spans="1:16" ht="21" customHeight="1">
      <c r="A12" s="95" t="s">
        <v>21</v>
      </c>
      <c r="B12" s="74">
        <v>165639</v>
      </c>
      <c r="C12" s="74">
        <v>135817</v>
      </c>
      <c r="D12" s="74">
        <v>301456</v>
      </c>
      <c r="E12" s="74">
        <v>336696</v>
      </c>
      <c r="F12" s="74">
        <v>56223</v>
      </c>
      <c r="G12" s="74">
        <v>392919</v>
      </c>
      <c r="H12" s="74">
        <v>502335</v>
      </c>
      <c r="I12" s="74">
        <v>192040</v>
      </c>
      <c r="J12" s="74">
        <v>694375</v>
      </c>
      <c r="K12" s="176"/>
      <c r="L12" s="55"/>
      <c r="M12" s="55"/>
      <c r="N12" s="55"/>
      <c r="O12" s="55"/>
      <c r="P12" s="55"/>
    </row>
    <row r="13" spans="1:16" ht="21" customHeight="1">
      <c r="A13" s="95" t="s">
        <v>20</v>
      </c>
      <c r="B13" s="75">
        <v>90191</v>
      </c>
      <c r="C13" s="75">
        <v>83981</v>
      </c>
      <c r="D13" s="75">
        <v>174172</v>
      </c>
      <c r="E13" s="75">
        <v>123739</v>
      </c>
      <c r="F13" s="75">
        <v>28006</v>
      </c>
      <c r="G13" s="75">
        <v>151745</v>
      </c>
      <c r="H13" s="75">
        <v>213930</v>
      </c>
      <c r="I13" s="75">
        <v>111987</v>
      </c>
      <c r="J13" s="75">
        <v>325917</v>
      </c>
      <c r="K13" s="176"/>
      <c r="L13" s="55"/>
      <c r="M13" s="55"/>
      <c r="N13" s="55"/>
      <c r="O13" s="55"/>
      <c r="P13" s="55"/>
    </row>
    <row r="14" spans="1:16" ht="21" customHeight="1">
      <c r="A14" s="95" t="s">
        <v>19</v>
      </c>
      <c r="B14" s="74">
        <v>54831</v>
      </c>
      <c r="C14" s="74">
        <v>39199</v>
      </c>
      <c r="D14" s="74">
        <v>94030</v>
      </c>
      <c r="E14" s="74">
        <v>38838</v>
      </c>
      <c r="F14" s="74">
        <v>21622</v>
      </c>
      <c r="G14" s="74">
        <v>60460</v>
      </c>
      <c r="H14" s="74">
        <v>93669</v>
      </c>
      <c r="I14" s="74">
        <v>60821</v>
      </c>
      <c r="J14" s="74">
        <v>154490</v>
      </c>
      <c r="K14" s="176"/>
      <c r="L14" s="55"/>
      <c r="M14" s="55"/>
      <c r="N14" s="55"/>
      <c r="O14" s="55"/>
      <c r="P14" s="55"/>
    </row>
    <row r="15" spans="1:16" ht="21" customHeight="1">
      <c r="A15" s="95" t="s">
        <v>18</v>
      </c>
      <c r="B15" s="177">
        <v>1373659</v>
      </c>
      <c r="C15" s="177">
        <v>1243212</v>
      </c>
      <c r="D15" s="177">
        <v>2616871</v>
      </c>
      <c r="E15" s="177">
        <v>2359761</v>
      </c>
      <c r="F15" s="177">
        <v>613169</v>
      </c>
      <c r="G15" s="177">
        <v>2972930</v>
      </c>
      <c r="H15" s="177">
        <v>3733420</v>
      </c>
      <c r="I15" s="177">
        <v>1856381</v>
      </c>
      <c r="J15" s="177">
        <v>5589801</v>
      </c>
      <c r="K15" s="59"/>
      <c r="L15" s="55"/>
      <c r="M15" s="55"/>
      <c r="N15" s="55"/>
      <c r="O15" s="55"/>
      <c r="P15" s="55"/>
    </row>
    <row r="16" spans="1:16" s="57" customFormat="1" ht="21" customHeight="1">
      <c r="A16" s="292" t="s">
        <v>55</v>
      </c>
      <c r="B16" s="293"/>
      <c r="C16" s="293"/>
      <c r="D16" s="76"/>
      <c r="E16" s="77"/>
      <c r="F16" s="77"/>
      <c r="G16" s="77"/>
      <c r="H16" s="78"/>
      <c r="I16" s="79"/>
      <c r="J16" s="205" t="s">
        <v>17</v>
      </c>
      <c r="M16" s="58"/>
      <c r="P16" s="58"/>
    </row>
    <row r="17" spans="2:19" ht="21" customHeight="1">
      <c r="B17" s="65"/>
      <c r="D17" s="243"/>
      <c r="H17" s="243"/>
      <c r="I17" s="243"/>
      <c r="J17" s="56"/>
      <c r="K17" s="55"/>
      <c r="L17" s="55"/>
      <c r="M17" s="68"/>
      <c r="N17" s="55"/>
      <c r="O17" s="55"/>
      <c r="P17" s="55"/>
      <c r="Q17" s="55"/>
      <c r="R17" s="55"/>
      <c r="S17" s="55">
        <f>SUM(Q17:R17)</f>
        <v>0</v>
      </c>
    </row>
    <row r="18" spans="2:19" ht="25.4" customHeight="1">
      <c r="B18" s="71"/>
      <c r="C18" s="71"/>
      <c r="D18" s="180"/>
      <c r="E18" s="71"/>
      <c r="F18" s="180"/>
      <c r="G18" s="180"/>
      <c r="H18" s="71"/>
      <c r="I18" s="71"/>
      <c r="J18" s="71"/>
      <c r="K18" s="55"/>
      <c r="L18" s="55"/>
      <c r="M18" s="68"/>
      <c r="N18" s="55"/>
      <c r="O18" s="55"/>
      <c r="P18" s="55"/>
      <c r="Q18" s="55"/>
      <c r="R18" s="55"/>
      <c r="S18" s="55">
        <f t="shared" ref="S18:S24" si="0">SUM(Q18:R18)</f>
        <v>0</v>
      </c>
    </row>
    <row r="19" spans="2:19" ht="25.4" customHeight="1">
      <c r="B19" s="71"/>
      <c r="C19" s="71"/>
      <c r="D19" s="71"/>
      <c r="E19" s="71"/>
      <c r="F19" s="71"/>
      <c r="G19" s="71"/>
      <c r="H19" s="71"/>
      <c r="I19" s="71"/>
      <c r="J19" s="71"/>
      <c r="K19" s="55"/>
      <c r="L19" s="55"/>
      <c r="M19" s="68"/>
      <c r="N19" s="55"/>
      <c r="O19" s="55"/>
      <c r="P19" s="55"/>
      <c r="Q19" s="55"/>
      <c r="R19" s="55"/>
      <c r="S19" s="55">
        <f t="shared" si="0"/>
        <v>0</v>
      </c>
    </row>
    <row r="20" spans="2:19" ht="25.4" customHeight="1">
      <c r="B20" s="71"/>
      <c r="C20" s="71"/>
      <c r="D20" s="71"/>
      <c r="E20" s="71"/>
      <c r="F20" s="71"/>
      <c r="G20" s="71"/>
      <c r="H20" s="71"/>
      <c r="I20" s="71"/>
      <c r="J20" s="71"/>
      <c r="K20" s="55"/>
      <c r="L20" s="55"/>
      <c r="M20" s="68"/>
      <c r="N20" s="55"/>
      <c r="O20" s="55"/>
      <c r="P20" s="55"/>
      <c r="Q20" s="55"/>
      <c r="R20" s="55"/>
      <c r="S20" s="55">
        <f t="shared" si="0"/>
        <v>0</v>
      </c>
    </row>
    <row r="21" spans="2:19" ht="25.4" customHeight="1">
      <c r="B21" s="71"/>
      <c r="C21" s="71"/>
      <c r="D21" s="71"/>
      <c r="E21" s="71"/>
      <c r="F21" s="71"/>
      <c r="G21" s="71"/>
      <c r="H21" s="71"/>
      <c r="I21" s="71"/>
      <c r="J21" s="71"/>
      <c r="K21" s="55"/>
      <c r="L21" s="55"/>
      <c r="M21" s="68"/>
      <c r="N21" s="55"/>
      <c r="O21" s="55"/>
      <c r="P21" s="55"/>
      <c r="Q21" s="55"/>
      <c r="R21" s="55"/>
      <c r="S21" s="55">
        <f t="shared" si="0"/>
        <v>0</v>
      </c>
    </row>
    <row r="22" spans="2:19" ht="25.4" customHeight="1">
      <c r="B22" s="71"/>
      <c r="C22" s="71"/>
      <c r="D22" s="71"/>
      <c r="E22" s="71"/>
      <c r="F22" s="71"/>
      <c r="G22" s="71"/>
      <c r="H22" s="71"/>
      <c r="I22" s="71"/>
      <c r="J22" s="71"/>
      <c r="K22" s="55"/>
      <c r="L22" s="55"/>
      <c r="M22" s="68"/>
      <c r="N22" s="55"/>
      <c r="O22" s="55"/>
      <c r="P22" s="55"/>
      <c r="Q22" s="55"/>
      <c r="R22" s="55"/>
      <c r="S22" s="55">
        <f t="shared" si="0"/>
        <v>0</v>
      </c>
    </row>
    <row r="23" spans="2:19" ht="25.4" customHeight="1">
      <c r="B23" s="71"/>
      <c r="C23" s="71"/>
      <c r="D23" s="71"/>
      <c r="E23" s="71"/>
      <c r="F23" s="71"/>
      <c r="G23" s="71"/>
      <c r="H23" s="71"/>
      <c r="I23" s="71"/>
      <c r="J23" s="71"/>
      <c r="K23" s="55"/>
      <c r="L23" s="55"/>
      <c r="M23" s="89"/>
      <c r="N23" s="55"/>
      <c r="O23" s="55"/>
      <c r="P23" s="55"/>
      <c r="Q23" s="55"/>
      <c r="R23" s="55"/>
      <c r="S23" s="55">
        <f t="shared" si="0"/>
        <v>0</v>
      </c>
    </row>
    <row r="24" spans="2:19" ht="25.4" customHeight="1">
      <c r="B24" s="71"/>
      <c r="C24" s="71"/>
      <c r="D24" s="71"/>
      <c r="E24" s="71"/>
      <c r="F24" s="71"/>
      <c r="G24" s="71"/>
      <c r="H24" s="71"/>
      <c r="I24" s="71"/>
      <c r="J24" s="71"/>
      <c r="K24" s="55"/>
      <c r="L24" s="55"/>
      <c r="M24" s="68"/>
      <c r="N24" s="55"/>
      <c r="O24" s="55"/>
      <c r="P24" s="55"/>
      <c r="Q24" s="55"/>
      <c r="R24" s="55"/>
      <c r="S24" s="55">
        <f t="shared" si="0"/>
        <v>0</v>
      </c>
    </row>
    <row r="25" spans="2:19" ht="25.4" customHeight="1">
      <c r="B25" s="71"/>
      <c r="C25" s="71"/>
      <c r="D25" s="71"/>
      <c r="E25" s="71"/>
      <c r="F25" s="71"/>
      <c r="G25" s="71"/>
      <c r="H25" s="71"/>
      <c r="I25" s="71"/>
      <c r="J25" s="71"/>
      <c r="K25" s="55"/>
      <c r="L25" s="55"/>
      <c r="M25" s="55"/>
      <c r="N25" s="55"/>
      <c r="O25" s="55"/>
      <c r="P25" s="55"/>
      <c r="Q25" s="55"/>
      <c r="R25" s="55"/>
      <c r="S25" s="55">
        <f t="shared" ref="S25" si="1">ROUND(S17,0)</f>
        <v>0</v>
      </c>
    </row>
    <row r="26" spans="2:19" ht="25.4" customHeight="1">
      <c r="B26" s="71"/>
      <c r="C26" s="71"/>
      <c r="D26" s="71"/>
      <c r="E26" s="71"/>
      <c r="F26" s="71"/>
      <c r="G26" s="52"/>
      <c r="H26" s="71"/>
      <c r="I26" s="71"/>
      <c r="J26" s="71"/>
      <c r="K26" s="55"/>
      <c r="L26" s="55"/>
      <c r="M26" s="55"/>
      <c r="N26" s="55"/>
      <c r="O26" s="55"/>
      <c r="P26" s="55"/>
      <c r="Q26" s="55"/>
      <c r="R26" s="55"/>
      <c r="S26" s="55">
        <f t="shared" ref="S26" si="2">ROUND(S18,0)</f>
        <v>0</v>
      </c>
    </row>
    <row r="27" spans="2:19" ht="25.4" customHeight="1">
      <c r="B27" s="71"/>
      <c r="C27" s="71"/>
      <c r="D27" s="71"/>
      <c r="E27" s="71"/>
      <c r="F27" s="71"/>
      <c r="G27" s="52"/>
      <c r="H27" s="53"/>
      <c r="I27" s="53"/>
      <c r="K27" s="55"/>
      <c r="L27" s="55"/>
      <c r="M27" s="55"/>
      <c r="N27" s="55"/>
      <c r="O27" s="55"/>
      <c r="P27" s="55"/>
      <c r="Q27" s="55"/>
      <c r="R27" s="55"/>
      <c r="S27" s="55">
        <f t="shared" ref="S27" si="3">ROUND(S19,0)</f>
        <v>0</v>
      </c>
    </row>
    <row r="28" spans="2:19" ht="25.4" customHeight="1">
      <c r="B28" s="71"/>
      <c r="C28" s="71"/>
      <c r="D28" s="71"/>
      <c r="E28" s="71"/>
      <c r="F28" s="71"/>
      <c r="G28" s="88"/>
      <c r="H28" s="88"/>
      <c r="I28" s="88"/>
      <c r="J28" s="88"/>
      <c r="K28" s="55"/>
      <c r="L28" s="55"/>
      <c r="M28" s="55"/>
      <c r="N28" s="55"/>
      <c r="O28" s="55"/>
      <c r="P28" s="55"/>
      <c r="Q28" s="55"/>
      <c r="R28" s="55"/>
      <c r="S28" s="55">
        <f t="shared" ref="S28" si="4">ROUND(S20,0)</f>
        <v>0</v>
      </c>
    </row>
    <row r="29" spans="2:19" ht="25.4" customHeight="1">
      <c r="B29" s="71"/>
      <c r="C29" s="71"/>
      <c r="D29" s="71"/>
      <c r="E29" s="71"/>
      <c r="F29" s="71"/>
      <c r="G29" s="88"/>
      <c r="H29" s="88"/>
      <c r="I29" s="88"/>
      <c r="J29" s="88"/>
      <c r="K29" s="55"/>
      <c r="L29" s="55"/>
      <c r="M29" s="55"/>
      <c r="N29" s="55"/>
      <c r="O29" s="55"/>
      <c r="P29" s="55"/>
      <c r="Q29" s="55"/>
      <c r="R29" s="55"/>
      <c r="S29" s="55">
        <f t="shared" ref="S29" si="5">ROUND(S21,0)</f>
        <v>0</v>
      </c>
    </row>
    <row r="30" spans="2:19" ht="25.4" customHeight="1">
      <c r="B30" s="88"/>
      <c r="C30" s="88"/>
      <c r="D30" s="88"/>
      <c r="E30" s="88"/>
      <c r="F30" s="88"/>
      <c r="G30" s="88"/>
      <c r="H30" s="88"/>
      <c r="I30" s="88"/>
      <c r="J30" s="88"/>
      <c r="K30" s="55"/>
      <c r="L30" s="55"/>
      <c r="M30" s="55"/>
      <c r="N30" s="55"/>
      <c r="O30" s="55"/>
      <c r="P30" s="55"/>
      <c r="Q30" s="55"/>
      <c r="R30" s="55"/>
      <c r="S30" s="55">
        <f t="shared" ref="S30" si="6">ROUND(S22,0)</f>
        <v>0</v>
      </c>
    </row>
    <row r="31" spans="2:19" ht="25.4" customHeight="1">
      <c r="B31" s="88"/>
      <c r="C31" s="88"/>
      <c r="D31" s="88"/>
      <c r="E31" s="88"/>
      <c r="F31" s="88"/>
      <c r="G31" s="88"/>
      <c r="H31" s="88"/>
      <c r="I31" s="88"/>
      <c r="J31" s="88"/>
      <c r="K31" s="55"/>
      <c r="L31" s="55"/>
      <c r="M31" s="55"/>
      <c r="N31" s="55"/>
      <c r="O31" s="55"/>
      <c r="P31" s="55"/>
      <c r="Q31" s="55"/>
      <c r="R31" s="55"/>
      <c r="S31" s="55">
        <f t="shared" ref="S31" si="7">ROUND(S23,0)</f>
        <v>0</v>
      </c>
    </row>
    <row r="32" spans="2:19" ht="25.4" customHeight="1">
      <c r="B32" s="88"/>
      <c r="C32" s="88"/>
      <c r="D32" s="88"/>
      <c r="E32" s="88"/>
      <c r="F32" s="88"/>
      <c r="G32" s="88"/>
      <c r="H32" s="88"/>
      <c r="I32" s="88"/>
      <c r="J32" s="88"/>
      <c r="K32" s="55"/>
      <c r="L32" s="55"/>
      <c r="M32" s="55"/>
      <c r="N32" s="55"/>
      <c r="O32" s="55"/>
      <c r="P32" s="55"/>
      <c r="Q32" s="55"/>
      <c r="R32" s="55"/>
      <c r="S32" s="55">
        <f t="shared" ref="S32" si="8">ROUND(S24,0)</f>
        <v>0</v>
      </c>
    </row>
    <row r="33" spans="2:19" ht="25.4" customHeight="1">
      <c r="B33" s="88"/>
      <c r="C33" s="88"/>
      <c r="D33" s="88"/>
      <c r="E33" s="88"/>
      <c r="F33" s="88"/>
      <c r="G33" s="88"/>
      <c r="H33" s="88"/>
      <c r="I33" s="88"/>
      <c r="J33" s="88"/>
      <c r="K33" s="55"/>
      <c r="L33" s="55"/>
      <c r="M33" s="55"/>
      <c r="N33" s="55"/>
      <c r="O33" s="55"/>
      <c r="P33" s="55"/>
      <c r="Q33" s="55"/>
      <c r="R33" s="55"/>
      <c r="S33" s="55">
        <f t="shared" ref="S33" si="9">ROUND(S25,0)</f>
        <v>0</v>
      </c>
    </row>
    <row r="34" spans="2:19" ht="25.4" customHeight="1">
      <c r="B34" s="88"/>
      <c r="C34" s="88"/>
      <c r="D34" s="88"/>
      <c r="E34" s="88"/>
      <c r="F34" s="88"/>
      <c r="G34" s="88"/>
      <c r="H34" s="88"/>
      <c r="I34" s="88"/>
      <c r="J34" s="88"/>
      <c r="K34" s="55"/>
      <c r="L34" s="55"/>
      <c r="M34" s="55"/>
      <c r="N34" s="55"/>
      <c r="O34" s="55"/>
      <c r="P34" s="55"/>
      <c r="Q34" s="55"/>
      <c r="R34" s="55"/>
      <c r="S34" s="55">
        <f t="shared" ref="S34" si="10">ROUND(S26,0)</f>
        <v>0</v>
      </c>
    </row>
    <row r="35" spans="2:19" ht="25.4" customHeight="1">
      <c r="B35" s="88"/>
      <c r="C35" s="88"/>
      <c r="D35" s="88"/>
      <c r="E35" s="88"/>
      <c r="F35" s="88"/>
      <c r="G35" s="88"/>
      <c r="H35" s="88"/>
      <c r="I35" s="88"/>
      <c r="J35" s="88"/>
      <c r="K35" s="55"/>
      <c r="L35" s="55"/>
      <c r="M35" s="55"/>
      <c r="N35" s="55"/>
      <c r="O35" s="55"/>
      <c r="P35" s="55"/>
      <c r="Q35" s="55"/>
      <c r="R35" s="55"/>
      <c r="S35" s="55">
        <f t="shared" ref="S35" si="11">ROUND(S27,0)</f>
        <v>0</v>
      </c>
    </row>
    <row r="36" spans="2:19" ht="25.4" customHeight="1">
      <c r="B36" s="88"/>
      <c r="C36" s="88"/>
      <c r="D36" s="88"/>
      <c r="E36" s="88"/>
      <c r="F36" s="88"/>
      <c r="G36" s="88"/>
      <c r="H36" s="88"/>
      <c r="I36" s="88"/>
      <c r="J36" s="88"/>
      <c r="K36" s="55"/>
      <c r="L36" s="55"/>
      <c r="M36" s="55"/>
      <c r="N36" s="55"/>
      <c r="O36" s="55"/>
      <c r="P36" s="55"/>
      <c r="Q36" s="55"/>
      <c r="R36" s="55"/>
      <c r="S36" s="55">
        <f t="shared" ref="S36" si="12">ROUND(S28,0)</f>
        <v>0</v>
      </c>
    </row>
    <row r="37" spans="2:19" ht="25.4" customHeight="1">
      <c r="B37" s="88"/>
      <c r="C37" s="88"/>
      <c r="D37" s="88"/>
      <c r="E37" s="88"/>
      <c r="F37" s="88"/>
      <c r="G37" s="88"/>
      <c r="H37" s="88"/>
      <c r="I37" s="88"/>
      <c r="J37" s="88"/>
    </row>
    <row r="38" spans="2:19" ht="25.4" customHeight="1">
      <c r="B38" s="88"/>
      <c r="C38" s="88"/>
      <c r="D38" s="88"/>
      <c r="E38" s="88"/>
      <c r="F38" s="88"/>
      <c r="G38" s="88"/>
      <c r="H38" s="88"/>
      <c r="I38" s="88"/>
      <c r="J38" s="88"/>
    </row>
    <row r="39" spans="2:19" ht="25.4" customHeight="1">
      <c r="B39" s="88"/>
      <c r="C39" s="88"/>
      <c r="D39" s="88"/>
      <c r="E39" s="88"/>
      <c r="F39" s="88"/>
      <c r="G39" s="88"/>
      <c r="H39" s="88"/>
      <c r="I39" s="88"/>
      <c r="J39" s="88"/>
    </row>
    <row r="40" spans="2:19" ht="25.4" customHeight="1">
      <c r="B40" s="88"/>
      <c r="C40" s="88"/>
      <c r="D40" s="88"/>
      <c r="E40" s="88"/>
      <c r="F40" s="88"/>
      <c r="G40" s="88"/>
      <c r="H40" s="88"/>
      <c r="I40" s="88"/>
      <c r="J40" s="88"/>
    </row>
    <row r="41" spans="2:19" ht="25.4" customHeight="1">
      <c r="B41" s="54"/>
      <c r="C41" s="54"/>
      <c r="D41" s="52"/>
      <c r="E41" s="53"/>
      <c r="F41" s="53"/>
      <c r="G41" s="52"/>
      <c r="H41" s="53"/>
      <c r="I41" s="53"/>
    </row>
    <row r="42" spans="2:19" ht="25.4" customHeight="1">
      <c r="B42" s="54"/>
      <c r="C42" s="54"/>
      <c r="D42" s="52"/>
      <c r="E42" s="53"/>
      <c r="F42" s="53"/>
      <c r="G42" s="52"/>
      <c r="H42" s="53"/>
      <c r="I42" s="53"/>
    </row>
    <row r="43" spans="2:19" ht="25.4" customHeight="1">
      <c r="B43" s="52"/>
      <c r="C43" s="52"/>
      <c r="D43" s="52"/>
      <c r="E43" s="52"/>
      <c r="F43" s="52"/>
      <c r="G43" s="52"/>
      <c r="H43" s="52"/>
      <c r="I43" s="52"/>
      <c r="J43" s="51"/>
    </row>
  </sheetData>
  <protectedRanges>
    <protectedRange sqref="H6:J6" name="نطاق1_2"/>
    <protectedRange sqref="J27 J41:J43 A6:A15" name="نطاق1_6"/>
    <protectedRange sqref="A3 C4:F4 B5:G5 H4:J5" name="نطاق1_7_3"/>
  </protectedRanges>
  <mergeCells count="10">
    <mergeCell ref="A16:C16"/>
    <mergeCell ref="N7:P7"/>
    <mergeCell ref="C1:D1"/>
    <mergeCell ref="K7:M7"/>
    <mergeCell ref="K4:K6"/>
    <mergeCell ref="A6:A7"/>
    <mergeCell ref="B6:D6"/>
    <mergeCell ref="E6:G6"/>
    <mergeCell ref="H6:J6"/>
    <mergeCell ref="A3:J4"/>
  </mergeCells>
  <hyperlinks>
    <hyperlink ref="J16" location="' الفهرس'!A1" display="عودة للفهرس" xr:uid="{A4D146F8-1B5F-4920-A705-EB122DF45A0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AA190"/>
  <sheetViews>
    <sheetView showGridLines="0" rightToLeft="1" view="pageBreakPreview" topLeftCell="A3" zoomScale="70" zoomScaleNormal="88" zoomScaleSheetLayoutView="70" zoomScalePageLayoutView="70" workbookViewId="0">
      <selection activeCell="C25" sqref="C25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7" ht="21" customHeight="1">
      <c r="A1" s="26"/>
      <c r="B1" s="26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27" ht="26.65" customHeight="1">
      <c r="A2" s="26"/>
      <c r="B2" s="26"/>
      <c r="C2" s="11"/>
      <c r="D2" s="11"/>
      <c r="E2" s="11"/>
      <c r="F2" s="11"/>
      <c r="G2" s="11"/>
      <c r="H2" s="11"/>
      <c r="I2" s="11"/>
      <c r="J2" s="11"/>
      <c r="K2" s="31"/>
      <c r="L2" s="31"/>
      <c r="M2" s="31"/>
    </row>
    <row r="3" spans="1:27" ht="21" customHeight="1">
      <c r="A3" s="294" t="s">
        <v>111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</row>
    <row r="4" spans="1:27" ht="21" customHeight="1">
      <c r="A4" s="296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</row>
    <row r="5" spans="1:27" s="7" customFormat="1" ht="21" customHeight="1">
      <c r="A5" s="288" t="s">
        <v>81</v>
      </c>
      <c r="B5" s="289"/>
      <c r="C5" s="289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7" s="8" customFormat="1" ht="21" customHeight="1">
      <c r="A6" s="318" t="s">
        <v>3</v>
      </c>
      <c r="B6" s="316" t="s">
        <v>153</v>
      </c>
      <c r="C6" s="317"/>
      <c r="D6" s="317"/>
      <c r="E6" s="316" t="s">
        <v>150</v>
      </c>
      <c r="F6" s="317"/>
      <c r="G6" s="317"/>
      <c r="H6" s="316" t="s">
        <v>151</v>
      </c>
      <c r="I6" s="317"/>
      <c r="J6" s="317"/>
      <c r="K6" s="316" t="s">
        <v>18</v>
      </c>
      <c r="L6" s="317"/>
      <c r="M6" s="317"/>
      <c r="N6" s="32"/>
    </row>
    <row r="7" spans="1:27" s="9" customFormat="1" ht="21" customHeight="1">
      <c r="A7" s="319"/>
      <c r="B7" s="80" t="s">
        <v>0</v>
      </c>
      <c r="C7" s="80" t="s">
        <v>39</v>
      </c>
      <c r="D7" s="80" t="s">
        <v>18</v>
      </c>
      <c r="E7" s="80" t="s">
        <v>0</v>
      </c>
      <c r="F7" s="80" t="s">
        <v>39</v>
      </c>
      <c r="G7" s="80" t="s">
        <v>18</v>
      </c>
      <c r="H7" s="80" t="s">
        <v>0</v>
      </c>
      <c r="I7" s="80" t="s">
        <v>39</v>
      </c>
      <c r="J7" s="80" t="s">
        <v>18</v>
      </c>
      <c r="K7" s="80" t="s">
        <v>0</v>
      </c>
      <c r="L7" s="80" t="s">
        <v>39</v>
      </c>
      <c r="M7" s="80" t="s">
        <v>18</v>
      </c>
      <c r="N7" s="33"/>
    </row>
    <row r="8" spans="1:27" s="10" customFormat="1" ht="21" customHeight="1">
      <c r="A8" s="81" t="s">
        <v>4</v>
      </c>
      <c r="B8" s="82">
        <v>264254</v>
      </c>
      <c r="C8" s="82">
        <v>110463</v>
      </c>
      <c r="D8" s="82">
        <v>374717</v>
      </c>
      <c r="E8" s="82">
        <v>292366</v>
      </c>
      <c r="F8" s="82">
        <v>131373</v>
      </c>
      <c r="G8" s="82">
        <v>423739</v>
      </c>
      <c r="H8" s="82">
        <v>259297</v>
      </c>
      <c r="I8" s="82">
        <v>88698</v>
      </c>
      <c r="J8" s="82">
        <v>347995</v>
      </c>
      <c r="K8" s="82">
        <v>815917</v>
      </c>
      <c r="L8" s="82">
        <v>330534</v>
      </c>
      <c r="M8" s="82">
        <v>1146451</v>
      </c>
      <c r="N8" s="46"/>
      <c r="O8" s="72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</row>
    <row r="9" spans="1:27" s="10" customFormat="1" ht="21" customHeight="1">
      <c r="A9" s="81" t="s">
        <v>5</v>
      </c>
      <c r="B9" s="83">
        <v>380709</v>
      </c>
      <c r="C9" s="83">
        <v>186420</v>
      </c>
      <c r="D9" s="83">
        <v>567129</v>
      </c>
      <c r="E9" s="83">
        <v>539599</v>
      </c>
      <c r="F9" s="83">
        <v>250038</v>
      </c>
      <c r="G9" s="83">
        <v>789637</v>
      </c>
      <c r="H9" s="83">
        <v>457279</v>
      </c>
      <c r="I9" s="83">
        <v>188656</v>
      </c>
      <c r="J9" s="83">
        <v>645935</v>
      </c>
      <c r="K9" s="83">
        <v>1377587</v>
      </c>
      <c r="L9" s="83">
        <v>625114</v>
      </c>
      <c r="M9" s="83">
        <v>2002701</v>
      </c>
      <c r="N9" s="46"/>
      <c r="O9" s="72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</row>
    <row r="10" spans="1:27" s="10" customFormat="1" ht="21" customHeight="1">
      <c r="A10" s="81" t="s">
        <v>1</v>
      </c>
      <c r="B10" s="82">
        <v>47706</v>
      </c>
      <c r="C10" s="82">
        <v>15561</v>
      </c>
      <c r="D10" s="82">
        <v>63267</v>
      </c>
      <c r="E10" s="82">
        <v>65438</v>
      </c>
      <c r="F10" s="82">
        <v>19232</v>
      </c>
      <c r="G10" s="82">
        <v>84670</v>
      </c>
      <c r="H10" s="82">
        <v>75134</v>
      </c>
      <c r="I10" s="82">
        <v>20523</v>
      </c>
      <c r="J10" s="82">
        <v>95657</v>
      </c>
      <c r="K10" s="82">
        <v>188278</v>
      </c>
      <c r="L10" s="82">
        <v>55316</v>
      </c>
      <c r="M10" s="82">
        <v>243594</v>
      </c>
      <c r="N10" s="46"/>
      <c r="O10" s="72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</row>
    <row r="11" spans="1:27" s="10" customFormat="1" ht="21" customHeight="1">
      <c r="A11" s="81" t="s">
        <v>6</v>
      </c>
      <c r="B11" s="83">
        <v>94820</v>
      </c>
      <c r="C11" s="83">
        <v>61784</v>
      </c>
      <c r="D11" s="83">
        <v>156604</v>
      </c>
      <c r="E11" s="83">
        <v>52500</v>
      </c>
      <c r="F11" s="83">
        <v>32964</v>
      </c>
      <c r="G11" s="83">
        <v>85464</v>
      </c>
      <c r="H11" s="83">
        <v>34485</v>
      </c>
      <c r="I11" s="83">
        <v>23029</v>
      </c>
      <c r="J11" s="83">
        <v>57514</v>
      </c>
      <c r="K11" s="83">
        <v>181805</v>
      </c>
      <c r="L11" s="83">
        <v>117777</v>
      </c>
      <c r="M11" s="83">
        <v>299582</v>
      </c>
      <c r="N11" s="46"/>
      <c r="O11" s="72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</row>
    <row r="12" spans="1:27" s="10" customFormat="1" ht="21" customHeight="1">
      <c r="A12" s="81" t="s">
        <v>7</v>
      </c>
      <c r="B12" s="82">
        <v>59455</v>
      </c>
      <c r="C12" s="82">
        <v>32505</v>
      </c>
      <c r="D12" s="82">
        <v>91960</v>
      </c>
      <c r="E12" s="82">
        <v>42903</v>
      </c>
      <c r="F12" s="82">
        <v>16892</v>
      </c>
      <c r="G12" s="82">
        <v>59795</v>
      </c>
      <c r="H12" s="82">
        <v>39679</v>
      </c>
      <c r="I12" s="82">
        <v>18233</v>
      </c>
      <c r="J12" s="82">
        <v>57912</v>
      </c>
      <c r="K12" s="82">
        <v>142037</v>
      </c>
      <c r="L12" s="82">
        <v>67630</v>
      </c>
      <c r="M12" s="82">
        <v>209667</v>
      </c>
      <c r="N12" s="46"/>
      <c r="O12" s="72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</row>
    <row r="13" spans="1:27" s="10" customFormat="1" ht="21" customHeight="1">
      <c r="A13" s="81" t="s">
        <v>8</v>
      </c>
      <c r="B13" s="83">
        <v>32511</v>
      </c>
      <c r="C13" s="83">
        <v>11765</v>
      </c>
      <c r="D13" s="83">
        <v>44276</v>
      </c>
      <c r="E13" s="83">
        <v>65125</v>
      </c>
      <c r="F13" s="83">
        <v>49666</v>
      </c>
      <c r="G13" s="83">
        <v>114791</v>
      </c>
      <c r="H13" s="83">
        <v>39194</v>
      </c>
      <c r="I13" s="83">
        <v>14144</v>
      </c>
      <c r="J13" s="83">
        <v>53338</v>
      </c>
      <c r="K13" s="83">
        <v>136830</v>
      </c>
      <c r="L13" s="83">
        <v>75575</v>
      </c>
      <c r="M13" s="83">
        <v>212405</v>
      </c>
      <c r="N13" s="46"/>
      <c r="O13" s="72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</row>
    <row r="14" spans="1:27" s="10" customFormat="1" ht="21" customHeight="1">
      <c r="A14" s="81" t="s">
        <v>9</v>
      </c>
      <c r="B14" s="82">
        <v>84142</v>
      </c>
      <c r="C14" s="82">
        <v>50202</v>
      </c>
      <c r="D14" s="82">
        <v>134344</v>
      </c>
      <c r="E14" s="82">
        <v>45832</v>
      </c>
      <c r="F14" s="82">
        <v>27713</v>
      </c>
      <c r="G14" s="82">
        <v>73545</v>
      </c>
      <c r="H14" s="82">
        <v>29269</v>
      </c>
      <c r="I14" s="82">
        <v>11413</v>
      </c>
      <c r="J14" s="82">
        <v>40682</v>
      </c>
      <c r="K14" s="82">
        <v>159243</v>
      </c>
      <c r="L14" s="82">
        <v>89328</v>
      </c>
      <c r="M14" s="82">
        <v>248571</v>
      </c>
      <c r="N14" s="46"/>
      <c r="O14" s="72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</row>
    <row r="15" spans="1:27" s="10" customFormat="1" ht="21" customHeight="1">
      <c r="A15" s="81" t="s">
        <v>10</v>
      </c>
      <c r="B15" s="83">
        <v>45347</v>
      </c>
      <c r="C15" s="83">
        <v>36464</v>
      </c>
      <c r="D15" s="83">
        <v>81811</v>
      </c>
      <c r="E15" s="83">
        <v>52316</v>
      </c>
      <c r="F15" s="83">
        <v>28140</v>
      </c>
      <c r="G15" s="83">
        <v>80456</v>
      </c>
      <c r="H15" s="83">
        <v>25653</v>
      </c>
      <c r="I15" s="83">
        <v>19438</v>
      </c>
      <c r="J15" s="83">
        <v>45091</v>
      </c>
      <c r="K15" s="83">
        <v>123316</v>
      </c>
      <c r="L15" s="83">
        <v>84042</v>
      </c>
      <c r="M15" s="83">
        <v>207358</v>
      </c>
      <c r="N15" s="46"/>
      <c r="O15" s="72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</row>
    <row r="16" spans="1:27" s="10" customFormat="1" ht="21" customHeight="1">
      <c r="A16" s="81" t="s">
        <v>2</v>
      </c>
      <c r="B16" s="82">
        <v>4880</v>
      </c>
      <c r="C16" s="255">
        <v>0</v>
      </c>
      <c r="D16" s="82">
        <v>4880</v>
      </c>
      <c r="E16" s="82">
        <v>10361</v>
      </c>
      <c r="F16" s="82">
        <v>2508</v>
      </c>
      <c r="G16" s="82">
        <v>12869</v>
      </c>
      <c r="H16" s="82">
        <v>9227</v>
      </c>
      <c r="I16" s="82">
        <v>1537</v>
      </c>
      <c r="J16" s="82">
        <v>10764</v>
      </c>
      <c r="K16" s="82">
        <v>24468</v>
      </c>
      <c r="L16" s="82">
        <v>4045</v>
      </c>
      <c r="M16" s="82">
        <v>28513</v>
      </c>
      <c r="N16" s="261"/>
      <c r="O16" s="72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</row>
    <row r="17" spans="1:27" s="10" customFormat="1" ht="21" customHeight="1">
      <c r="A17" s="81" t="s">
        <v>11</v>
      </c>
      <c r="B17" s="83">
        <v>134869</v>
      </c>
      <c r="C17" s="83">
        <v>95715</v>
      </c>
      <c r="D17" s="83">
        <v>230584</v>
      </c>
      <c r="E17" s="83">
        <v>110744</v>
      </c>
      <c r="F17" s="83">
        <v>80023</v>
      </c>
      <c r="G17" s="83">
        <v>190767</v>
      </c>
      <c r="H17" s="83">
        <v>74224</v>
      </c>
      <c r="I17" s="83">
        <v>51894</v>
      </c>
      <c r="J17" s="83">
        <v>126118</v>
      </c>
      <c r="K17" s="83">
        <v>319837</v>
      </c>
      <c r="L17" s="83">
        <v>227632</v>
      </c>
      <c r="M17" s="83">
        <v>547469</v>
      </c>
      <c r="N17" s="46"/>
      <c r="O17" s="72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</row>
    <row r="18" spans="1:27" s="10" customFormat="1" ht="21" customHeight="1">
      <c r="A18" s="81" t="s">
        <v>12</v>
      </c>
      <c r="B18" s="82">
        <v>71278</v>
      </c>
      <c r="C18" s="82">
        <v>48553</v>
      </c>
      <c r="D18" s="82">
        <v>119831</v>
      </c>
      <c r="E18" s="82">
        <v>48277</v>
      </c>
      <c r="F18" s="82">
        <v>37551</v>
      </c>
      <c r="G18" s="82">
        <v>85828</v>
      </c>
      <c r="H18" s="82">
        <v>67394</v>
      </c>
      <c r="I18" s="82">
        <v>35926</v>
      </c>
      <c r="J18" s="82">
        <v>103320</v>
      </c>
      <c r="K18" s="82">
        <v>186949</v>
      </c>
      <c r="L18" s="82">
        <v>122030</v>
      </c>
      <c r="M18" s="82">
        <v>308979</v>
      </c>
      <c r="N18" s="46"/>
      <c r="O18" s="72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</row>
    <row r="19" spans="1:27" s="10" customFormat="1" ht="21" customHeight="1">
      <c r="A19" s="81" t="s">
        <v>13</v>
      </c>
      <c r="B19" s="83">
        <v>12207</v>
      </c>
      <c r="C19" s="83">
        <v>7411</v>
      </c>
      <c r="D19" s="83">
        <v>19618</v>
      </c>
      <c r="E19" s="83">
        <v>11139</v>
      </c>
      <c r="F19" s="83">
        <v>4055</v>
      </c>
      <c r="G19" s="83">
        <v>15194</v>
      </c>
      <c r="H19" s="83">
        <v>11932</v>
      </c>
      <c r="I19" s="83">
        <v>6916</v>
      </c>
      <c r="J19" s="83">
        <v>18848</v>
      </c>
      <c r="K19" s="83">
        <v>35278</v>
      </c>
      <c r="L19" s="83">
        <v>18382</v>
      </c>
      <c r="M19" s="83">
        <v>53660</v>
      </c>
      <c r="N19" s="261"/>
      <c r="O19" s="72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</row>
    <row r="20" spans="1:27" s="10" customFormat="1" ht="21" customHeight="1">
      <c r="A20" s="81" t="s">
        <v>14</v>
      </c>
      <c r="B20" s="82">
        <v>12148</v>
      </c>
      <c r="C20" s="82">
        <v>14385</v>
      </c>
      <c r="D20" s="82">
        <v>26533</v>
      </c>
      <c r="E20" s="82">
        <v>23259</v>
      </c>
      <c r="F20" s="82">
        <v>19824</v>
      </c>
      <c r="G20" s="82">
        <v>43083</v>
      </c>
      <c r="H20" s="82">
        <v>6468</v>
      </c>
      <c r="I20" s="82">
        <v>4767</v>
      </c>
      <c r="J20" s="82">
        <v>11235</v>
      </c>
      <c r="K20" s="82">
        <v>41875</v>
      </c>
      <c r="L20" s="82">
        <v>38976</v>
      </c>
      <c r="M20" s="82">
        <v>80851</v>
      </c>
      <c r="N20" s="46"/>
      <c r="O20" s="72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</row>
    <row r="21" spans="1:27" s="10" customFormat="1" ht="21" customHeight="1">
      <c r="A21" s="81" t="s">
        <v>18</v>
      </c>
      <c r="B21" s="84">
        <v>1244326</v>
      </c>
      <c r="C21" s="84">
        <v>671228</v>
      </c>
      <c r="D21" s="84">
        <v>1915554</v>
      </c>
      <c r="E21" s="84">
        <v>1359859</v>
      </c>
      <c r="F21" s="84">
        <v>699979</v>
      </c>
      <c r="G21" s="84">
        <v>2059838</v>
      </c>
      <c r="H21" s="84">
        <v>1129235</v>
      </c>
      <c r="I21" s="84">
        <v>485174</v>
      </c>
      <c r="J21" s="84">
        <v>1614409</v>
      </c>
      <c r="K21" s="84">
        <v>3733420</v>
      </c>
      <c r="L21" s="84">
        <v>1856381</v>
      </c>
      <c r="M21" s="84">
        <v>5589801</v>
      </c>
      <c r="N21" s="64"/>
      <c r="O21" s="72"/>
    </row>
    <row r="22" spans="1:27" s="36" customFormat="1" ht="21" customHeight="1">
      <c r="A22" s="292" t="s">
        <v>55</v>
      </c>
      <c r="B22" s="293"/>
      <c r="C22" s="293"/>
      <c r="D22" s="315"/>
      <c r="E22" s="315"/>
      <c r="F22" s="315"/>
      <c r="G22" s="315"/>
      <c r="H22" s="315"/>
      <c r="I22" s="315"/>
      <c r="J22" s="315"/>
      <c r="K22" s="315"/>
      <c r="L22" s="315"/>
      <c r="M22" s="207" t="s">
        <v>17</v>
      </c>
      <c r="N22" s="35"/>
      <c r="O22" s="69"/>
    </row>
    <row r="23" spans="1:27" ht="21" customHeight="1">
      <c r="D23" s="45"/>
      <c r="G23" s="45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spans="1:27" ht="21" customHeight="1">
      <c r="B24" s="70"/>
      <c r="C24" s="70"/>
      <c r="D24" s="234"/>
      <c r="E24" s="70"/>
      <c r="F24" s="70"/>
      <c r="G24" s="45"/>
      <c r="H24" s="70"/>
      <c r="I24" s="70"/>
      <c r="J24" s="234"/>
      <c r="K24" s="70"/>
      <c r="L24" s="70"/>
      <c r="M24" s="70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</row>
    <row r="25" spans="1:27" ht="21" customHeight="1"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 spans="1:27" ht="21" customHeight="1"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</row>
    <row r="27" spans="1:27" ht="21" customHeight="1"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</row>
    <row r="28" spans="1:27" ht="21" customHeight="1"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</row>
    <row r="29" spans="1:27" ht="21" customHeight="1"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</row>
    <row r="30" spans="1:27" ht="21" customHeight="1"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</row>
    <row r="31" spans="1:27" ht="21" customHeight="1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</row>
    <row r="32" spans="1:27" ht="21" customHeight="1"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</row>
    <row r="33" spans="2:27" ht="21" customHeight="1"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</row>
    <row r="34" spans="2:27" ht="21" customHeight="1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</row>
    <row r="35" spans="2:27" ht="21" customHeight="1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</row>
    <row r="36" spans="2:27" ht="21" customHeight="1"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</row>
    <row r="37" spans="2:27" ht="21" customHeight="1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</row>
    <row r="38" spans="2:27" ht="21" customHeight="1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</row>
    <row r="39" spans="2:27" ht="21" customHeight="1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</row>
    <row r="40" spans="2:27" ht="21" customHeight="1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2:27" ht="21" customHeight="1"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2:27" ht="21" customHeight="1"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2:27" ht="21" customHeight="1"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2:27" ht="21" customHeight="1"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</row>
    <row r="45" spans="2:27" ht="21" customHeight="1"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</row>
    <row r="46" spans="2:27" ht="21" customHeight="1"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</row>
    <row r="47" spans="2:27" ht="21" customHeight="1"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</row>
    <row r="48" spans="2:27" ht="21" customHeight="1"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</row>
    <row r="49" spans="16:27" ht="21" customHeight="1"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</row>
    <row r="50" spans="16:27" ht="21" customHeight="1"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</row>
    <row r="51" spans="16:27" ht="21" customHeight="1"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</row>
    <row r="52" spans="16:27" ht="21" customHeight="1"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</row>
    <row r="53" spans="16:27" ht="21" customHeight="1"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</row>
    <row r="54" spans="16:27" ht="21" customHeight="1"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</row>
    <row r="55" spans="16:27" ht="21" customHeight="1"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</row>
    <row r="56" spans="16:27" ht="21" customHeight="1"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</row>
    <row r="57" spans="16:27" ht="21" customHeight="1"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</row>
    <row r="58" spans="16:27" ht="21" customHeight="1"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</row>
    <row r="59" spans="16:27" ht="21" customHeight="1"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</row>
    <row r="60" spans="16:27" ht="21" customHeight="1"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</row>
    <row r="61" spans="16:27" ht="21" customHeight="1"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</row>
    <row r="62" spans="16:27" ht="21" customHeight="1"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</row>
    <row r="63" spans="16:27" ht="21" customHeight="1"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</row>
    <row r="64" spans="16:27" ht="21" customHeight="1"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</row>
    <row r="65" spans="16:27" ht="21" customHeight="1"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</row>
    <row r="66" spans="16:27" ht="21" customHeight="1"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</row>
    <row r="67" spans="16:27" ht="21" customHeight="1"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</row>
    <row r="68" spans="16:27" ht="21" customHeight="1"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</row>
    <row r="69" spans="16:27" ht="21" customHeight="1"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</row>
    <row r="70" spans="16:27" ht="21" customHeight="1"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</row>
    <row r="71" spans="16:27" ht="21" customHeight="1"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</row>
    <row r="72" spans="16:27" ht="21" customHeight="1"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</row>
    <row r="73" spans="16:27" ht="21" customHeight="1"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</row>
    <row r="74" spans="16:27" ht="21" customHeight="1"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</row>
    <row r="75" spans="16:27" ht="21" customHeight="1"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</row>
    <row r="76" spans="16:27" ht="21" customHeight="1"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</row>
    <row r="77" spans="16:27" ht="21" customHeight="1"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</row>
    <row r="78" spans="16:27" ht="21" customHeight="1"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</row>
    <row r="79" spans="16:27" ht="21" customHeight="1"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</row>
    <row r="80" spans="16:27" ht="21" customHeight="1"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</row>
    <row r="81" spans="16:27" ht="21" customHeight="1"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</row>
    <row r="82" spans="16:27" ht="21" customHeight="1"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</row>
    <row r="83" spans="16:27" ht="21" customHeight="1"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</row>
    <row r="84" spans="16:27" ht="21" customHeight="1"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</row>
    <row r="85" spans="16:27" ht="21" customHeight="1"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</row>
    <row r="86" spans="16:27" ht="21" customHeight="1"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</row>
    <row r="87" spans="16:27" ht="21" customHeight="1"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</row>
    <row r="88" spans="16:27" ht="21" customHeight="1"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</row>
    <row r="89" spans="16:27" ht="21" customHeight="1"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</row>
    <row r="90" spans="16:27" ht="21" customHeight="1"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</row>
    <row r="91" spans="16:27" ht="21" customHeight="1"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</row>
    <row r="92" spans="16:27" ht="21" customHeight="1"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</row>
    <row r="93" spans="16:27" ht="21" customHeight="1"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</row>
    <row r="94" spans="16:27" ht="21" customHeight="1"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</row>
    <row r="95" spans="16:27" ht="21" customHeight="1"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</row>
    <row r="96" spans="16:27" ht="21" customHeight="1"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</row>
    <row r="97" spans="16:27" ht="21" customHeight="1"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</row>
    <row r="98" spans="16:27" ht="21" customHeight="1"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</row>
    <row r="99" spans="16:27" ht="21" customHeight="1"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</row>
    <row r="100" spans="16:27" ht="21" customHeight="1"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</row>
    <row r="101" spans="16:27" ht="21" customHeight="1"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</row>
    <row r="102" spans="16:27" ht="21" customHeight="1"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</row>
    <row r="103" spans="16:27" ht="21" customHeight="1"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</row>
    <row r="104" spans="16:27" ht="21" customHeight="1"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</row>
    <row r="105" spans="16:27" ht="21" customHeight="1"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</row>
    <row r="106" spans="16:27" ht="21" customHeight="1"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</row>
    <row r="107" spans="16:27" ht="21" customHeight="1"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</row>
    <row r="108" spans="16:27" ht="21" customHeight="1"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</row>
    <row r="109" spans="16:27" ht="21" customHeight="1"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</row>
    <row r="110" spans="16:27" ht="21" customHeight="1"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</row>
    <row r="111" spans="16:27" ht="21" customHeight="1"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</row>
    <row r="112" spans="16:27" ht="21" customHeight="1"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</row>
    <row r="113" spans="16:27" ht="21" customHeight="1"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</row>
    <row r="114" spans="16:27" ht="21" customHeight="1"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</row>
    <row r="115" spans="16:27" ht="21" customHeight="1"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</row>
    <row r="116" spans="16:27" ht="21" customHeight="1"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</row>
    <row r="117" spans="16:27" ht="21" customHeight="1"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</row>
    <row r="118" spans="16:27" ht="21" customHeight="1"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</row>
    <row r="119" spans="16:27" ht="21" customHeight="1"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</row>
    <row r="120" spans="16:27" ht="21" customHeight="1"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</row>
    <row r="121" spans="16:27" ht="21" customHeight="1"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</row>
    <row r="122" spans="16:27" ht="21" customHeight="1"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</row>
    <row r="123" spans="16:27" ht="21" customHeight="1"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</row>
    <row r="124" spans="16:27" ht="21" customHeight="1"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</row>
    <row r="125" spans="16:27" ht="21" customHeight="1"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</row>
    <row r="126" spans="16:27" ht="21" customHeight="1"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</row>
    <row r="127" spans="16:27" ht="21" customHeight="1"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</row>
    <row r="128" spans="16:27" ht="21" customHeight="1"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</row>
    <row r="129" spans="16:27" ht="21" customHeight="1"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</row>
    <row r="130" spans="16:27" ht="21" customHeight="1"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</row>
    <row r="131" spans="16:27" ht="21" customHeight="1"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</row>
    <row r="132" spans="16:27" ht="21" customHeight="1"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</row>
    <row r="133" spans="16:27" ht="21" customHeight="1"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</row>
    <row r="134" spans="16:27" ht="21" customHeight="1"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</row>
    <row r="135" spans="16:27" ht="21" customHeight="1"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</row>
    <row r="136" spans="16:27" ht="21" customHeight="1"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</row>
    <row r="137" spans="16:27" ht="21" customHeight="1"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</row>
    <row r="138" spans="16:27" ht="21" customHeight="1"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</row>
    <row r="139" spans="16:27" ht="21" customHeight="1"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</row>
    <row r="140" spans="16:27" ht="21" customHeight="1"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</row>
    <row r="141" spans="16:27" ht="21" customHeight="1"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</row>
    <row r="142" spans="16:27" ht="21" customHeight="1"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</row>
    <row r="143" spans="16:27" ht="21" customHeight="1"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</row>
    <row r="144" spans="16:27" ht="21" customHeight="1"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</row>
    <row r="145" spans="16:27" ht="21" customHeight="1"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</row>
    <row r="146" spans="16:27" ht="21" customHeight="1"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</row>
    <row r="147" spans="16:27" ht="21" customHeight="1"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</row>
    <row r="148" spans="16:27" ht="21" customHeight="1"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</row>
    <row r="149" spans="16:27" ht="21" customHeight="1"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</row>
    <row r="150" spans="16:27" ht="21" customHeight="1"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</row>
    <row r="151" spans="16:27" ht="21" customHeight="1"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</row>
    <row r="152" spans="16:27" ht="21" customHeight="1"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</row>
    <row r="153" spans="16:27" ht="21" customHeight="1"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</row>
    <row r="154" spans="16:27" ht="21" customHeight="1"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</row>
    <row r="155" spans="16:27" ht="21" customHeight="1"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</row>
    <row r="156" spans="16:27" ht="21" customHeight="1"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</row>
    <row r="157" spans="16:27" ht="21" customHeight="1"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</row>
    <row r="158" spans="16:27" ht="21" customHeight="1"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</row>
    <row r="159" spans="16:27" ht="21" customHeight="1"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</row>
    <row r="160" spans="16:27" ht="21" customHeight="1"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</row>
    <row r="161" spans="16:27" ht="21" customHeight="1"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</row>
    <row r="162" spans="16:27" ht="21" customHeight="1"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</row>
    <row r="163" spans="16:27" ht="21" customHeight="1"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</row>
    <row r="164" spans="16:27" ht="21" customHeight="1"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</row>
    <row r="165" spans="16:27" ht="21" customHeight="1"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</row>
    <row r="166" spans="16:27" ht="21" customHeight="1"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</row>
    <row r="167" spans="16:27" ht="21" customHeight="1"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</row>
    <row r="168" spans="16:27" ht="21" customHeight="1"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</row>
    <row r="169" spans="16:27" ht="21" customHeight="1"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</row>
    <row r="170" spans="16:27" ht="21" customHeight="1"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</row>
    <row r="171" spans="16:27" ht="21" customHeight="1"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</row>
    <row r="172" spans="16:27" ht="21" customHeight="1"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</row>
    <row r="173" spans="16:27" ht="21" customHeight="1"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</row>
    <row r="174" spans="16:27" ht="21" customHeight="1"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</row>
    <row r="175" spans="16:27" ht="21" customHeight="1"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</row>
    <row r="176" spans="16:27" ht="21" customHeight="1"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</row>
    <row r="177" spans="16:27" ht="21" customHeight="1"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</row>
    <row r="178" spans="16:27" ht="21" customHeight="1"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</row>
    <row r="179" spans="16:27" ht="21" customHeight="1"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</row>
    <row r="180" spans="16:27" ht="21" customHeight="1"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</row>
    <row r="181" spans="16:27" ht="21" customHeight="1"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</row>
    <row r="182" spans="16:27" ht="21" customHeight="1"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</row>
    <row r="183" spans="16:27" ht="21" customHeight="1"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</row>
    <row r="184" spans="16:27" ht="21" customHeight="1"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</row>
    <row r="185" spans="16:27" ht="21" customHeight="1"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</row>
    <row r="186" spans="16:27" ht="21" customHeight="1"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</row>
    <row r="187" spans="16:27" ht="21" customHeight="1"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</row>
    <row r="188" spans="16:27" ht="21" customHeight="1"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</row>
    <row r="189" spans="16:27" ht="21" customHeight="1"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</row>
    <row r="190" spans="16:27" ht="21" customHeight="1"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</row>
  </sheetData>
  <mergeCells count="11">
    <mergeCell ref="A3:M4"/>
    <mergeCell ref="A5:C5"/>
    <mergeCell ref="A22:C22"/>
    <mergeCell ref="D22:F22"/>
    <mergeCell ref="G22:I22"/>
    <mergeCell ref="J22:L22"/>
    <mergeCell ref="H6:J6"/>
    <mergeCell ref="A6:A7"/>
    <mergeCell ref="K6:M6"/>
    <mergeCell ref="E6:G6"/>
    <mergeCell ref="B6:D6"/>
  </mergeCells>
  <hyperlinks>
    <hyperlink ref="M22" location="' الفهرس'!A1" display="عودة للفهرس" xr:uid="{BDACB3AE-B0C1-4F9B-A104-3F519537F28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N41"/>
  <sheetViews>
    <sheetView showGridLines="0" rightToLeft="1" view="pageBreakPreview" zoomScale="70" zoomScaleNormal="75" zoomScaleSheetLayoutView="70" zoomScalePageLayoutView="70" workbookViewId="0">
      <selection activeCell="C23" sqref="C23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13" ht="21" customHeight="1">
      <c r="A1" s="15"/>
      <c r="B1" s="15"/>
    </row>
    <row r="2" spans="1:13" s="12" customFormat="1" ht="26.65" customHeight="1">
      <c r="A2" s="15"/>
      <c r="B2" s="15"/>
      <c r="C2" s="11"/>
      <c r="D2" s="11"/>
      <c r="E2" s="11"/>
      <c r="F2" s="11"/>
      <c r="G2" s="11"/>
      <c r="H2" s="11"/>
      <c r="I2" s="11"/>
      <c r="J2" s="11"/>
      <c r="K2" s="14"/>
      <c r="L2" s="14"/>
      <c r="M2" s="14"/>
    </row>
    <row r="3" spans="1:13" s="12" customFormat="1" ht="21" customHeight="1">
      <c r="A3" s="320" t="s">
        <v>112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</row>
    <row r="4" spans="1:13" s="6" customFormat="1" ht="25.5" customHeight="1">
      <c r="A4" s="320"/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</row>
    <row r="5" spans="1:13" s="7" customFormat="1" ht="21" customHeight="1">
      <c r="A5" s="288" t="s">
        <v>82</v>
      </c>
      <c r="B5" s="289"/>
      <c r="C5" s="289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s="8" customFormat="1" ht="21" customHeight="1">
      <c r="A6" s="318" t="s">
        <v>3</v>
      </c>
      <c r="B6" s="316" t="s">
        <v>153</v>
      </c>
      <c r="C6" s="317"/>
      <c r="D6" s="317"/>
      <c r="E6" s="316" t="s">
        <v>150</v>
      </c>
      <c r="F6" s="317"/>
      <c r="G6" s="317"/>
      <c r="H6" s="316" t="s">
        <v>151</v>
      </c>
      <c r="I6" s="317"/>
      <c r="J6" s="317"/>
      <c r="K6" s="316" t="s">
        <v>18</v>
      </c>
      <c r="L6" s="317"/>
      <c r="M6" s="317"/>
    </row>
    <row r="7" spans="1:13" s="9" customFormat="1" ht="21" customHeight="1">
      <c r="A7" s="319"/>
      <c r="B7" s="80" t="s">
        <v>0</v>
      </c>
      <c r="C7" s="80" t="s">
        <v>39</v>
      </c>
      <c r="D7" s="80" t="s">
        <v>18</v>
      </c>
      <c r="E7" s="80" t="s">
        <v>0</v>
      </c>
      <c r="F7" s="80" t="s">
        <v>39</v>
      </c>
      <c r="G7" s="80" t="s">
        <v>18</v>
      </c>
      <c r="H7" s="80" t="s">
        <v>0</v>
      </c>
      <c r="I7" s="80" t="s">
        <v>39</v>
      </c>
      <c r="J7" s="80" t="s">
        <v>18</v>
      </c>
      <c r="K7" s="80" t="s">
        <v>0</v>
      </c>
      <c r="L7" s="80" t="s">
        <v>39</v>
      </c>
      <c r="M7" s="80" t="s">
        <v>18</v>
      </c>
    </row>
    <row r="8" spans="1:13" s="10" customFormat="1" ht="21" customHeight="1">
      <c r="A8" s="81" t="s">
        <v>4</v>
      </c>
      <c r="B8" s="82">
        <v>103037</v>
      </c>
      <c r="C8" s="82">
        <v>59097</v>
      </c>
      <c r="D8" s="82">
        <v>162134</v>
      </c>
      <c r="E8" s="82">
        <v>98119</v>
      </c>
      <c r="F8" s="82">
        <v>95059</v>
      </c>
      <c r="G8" s="82">
        <v>193178</v>
      </c>
      <c r="H8" s="82">
        <v>46926</v>
      </c>
      <c r="I8" s="82">
        <v>52286</v>
      </c>
      <c r="J8" s="82">
        <v>99212</v>
      </c>
      <c r="K8" s="82">
        <v>248082</v>
      </c>
      <c r="L8" s="82">
        <v>206442</v>
      </c>
      <c r="M8" s="82">
        <v>454524</v>
      </c>
    </row>
    <row r="9" spans="1:13" s="10" customFormat="1" ht="21" customHeight="1">
      <c r="A9" s="81" t="s">
        <v>5</v>
      </c>
      <c r="B9" s="83">
        <v>137658</v>
      </c>
      <c r="C9" s="83">
        <v>108575</v>
      </c>
      <c r="D9" s="83">
        <v>246233</v>
      </c>
      <c r="E9" s="83">
        <v>139527</v>
      </c>
      <c r="F9" s="83">
        <v>120360</v>
      </c>
      <c r="G9" s="83">
        <v>259887</v>
      </c>
      <c r="H9" s="83">
        <v>64090</v>
      </c>
      <c r="I9" s="83">
        <v>70474</v>
      </c>
      <c r="J9" s="83">
        <v>134564</v>
      </c>
      <c r="K9" s="83">
        <v>341275</v>
      </c>
      <c r="L9" s="83">
        <v>299409</v>
      </c>
      <c r="M9" s="83">
        <v>640684</v>
      </c>
    </row>
    <row r="10" spans="1:13" s="10" customFormat="1" ht="21" customHeight="1">
      <c r="A10" s="81" t="s">
        <v>1</v>
      </c>
      <c r="B10" s="82">
        <v>11497</v>
      </c>
      <c r="C10" s="82">
        <v>11149</v>
      </c>
      <c r="D10" s="82">
        <v>22646</v>
      </c>
      <c r="E10" s="82">
        <v>9756</v>
      </c>
      <c r="F10" s="82">
        <v>9530</v>
      </c>
      <c r="G10" s="82">
        <v>19286</v>
      </c>
      <c r="H10" s="82">
        <v>24584</v>
      </c>
      <c r="I10" s="82">
        <v>15589</v>
      </c>
      <c r="J10" s="82">
        <v>40173</v>
      </c>
      <c r="K10" s="82">
        <v>45837</v>
      </c>
      <c r="L10" s="82">
        <v>36268</v>
      </c>
      <c r="M10" s="82">
        <v>82105</v>
      </c>
    </row>
    <row r="11" spans="1:13" s="10" customFormat="1" ht="21" customHeight="1">
      <c r="A11" s="81" t="s">
        <v>6</v>
      </c>
      <c r="B11" s="83">
        <v>55440</v>
      </c>
      <c r="C11" s="83">
        <v>50355</v>
      </c>
      <c r="D11" s="83">
        <v>105795</v>
      </c>
      <c r="E11" s="83">
        <v>36009</v>
      </c>
      <c r="F11" s="83">
        <v>28728</v>
      </c>
      <c r="G11" s="83">
        <v>64737</v>
      </c>
      <c r="H11" s="83">
        <v>22082</v>
      </c>
      <c r="I11" s="83">
        <v>22891</v>
      </c>
      <c r="J11" s="83">
        <v>44973</v>
      </c>
      <c r="K11" s="83">
        <v>113531</v>
      </c>
      <c r="L11" s="83">
        <v>101974</v>
      </c>
      <c r="M11" s="83">
        <v>215505</v>
      </c>
    </row>
    <row r="12" spans="1:13" s="10" customFormat="1" ht="21" customHeight="1">
      <c r="A12" s="81" t="s">
        <v>7</v>
      </c>
      <c r="B12" s="82">
        <v>16633</v>
      </c>
      <c r="C12" s="82">
        <v>19781</v>
      </c>
      <c r="D12" s="82">
        <v>36414</v>
      </c>
      <c r="E12" s="82">
        <v>6627</v>
      </c>
      <c r="F12" s="82">
        <v>11343</v>
      </c>
      <c r="G12" s="82">
        <v>17970</v>
      </c>
      <c r="H12" s="82">
        <v>12298</v>
      </c>
      <c r="I12" s="82">
        <v>11381</v>
      </c>
      <c r="J12" s="82">
        <v>23679</v>
      </c>
      <c r="K12" s="82">
        <v>35558</v>
      </c>
      <c r="L12" s="82">
        <v>42505</v>
      </c>
      <c r="M12" s="82">
        <v>78063</v>
      </c>
    </row>
    <row r="13" spans="1:13" s="10" customFormat="1" ht="21" customHeight="1">
      <c r="A13" s="81" t="s">
        <v>8</v>
      </c>
      <c r="B13" s="83">
        <v>19820</v>
      </c>
      <c r="C13" s="83">
        <v>11765</v>
      </c>
      <c r="D13" s="83">
        <v>31585</v>
      </c>
      <c r="E13" s="83">
        <v>48733</v>
      </c>
      <c r="F13" s="83">
        <v>47578</v>
      </c>
      <c r="G13" s="83">
        <v>96311</v>
      </c>
      <c r="H13" s="83">
        <v>15295</v>
      </c>
      <c r="I13" s="83">
        <v>13791</v>
      </c>
      <c r="J13" s="83">
        <v>29086</v>
      </c>
      <c r="K13" s="83">
        <v>83848</v>
      </c>
      <c r="L13" s="83">
        <v>73134</v>
      </c>
      <c r="M13" s="83">
        <v>156982</v>
      </c>
    </row>
    <row r="14" spans="1:13" s="10" customFormat="1" ht="21" customHeight="1">
      <c r="A14" s="81" t="s">
        <v>9</v>
      </c>
      <c r="B14" s="82">
        <v>43928</v>
      </c>
      <c r="C14" s="82">
        <v>41945</v>
      </c>
      <c r="D14" s="82">
        <v>85873</v>
      </c>
      <c r="E14" s="82">
        <v>26454</v>
      </c>
      <c r="F14" s="82">
        <v>24176</v>
      </c>
      <c r="G14" s="82">
        <v>50630</v>
      </c>
      <c r="H14" s="82">
        <v>12938</v>
      </c>
      <c r="I14" s="82">
        <v>10957</v>
      </c>
      <c r="J14" s="82">
        <v>23895</v>
      </c>
      <c r="K14" s="82">
        <v>83320</v>
      </c>
      <c r="L14" s="82">
        <v>77078</v>
      </c>
      <c r="M14" s="82">
        <v>160398</v>
      </c>
    </row>
    <row r="15" spans="1:13" s="10" customFormat="1" ht="21" customHeight="1">
      <c r="A15" s="81" t="s">
        <v>10</v>
      </c>
      <c r="B15" s="83">
        <v>34957</v>
      </c>
      <c r="C15" s="83">
        <v>33536</v>
      </c>
      <c r="D15" s="83">
        <v>68493</v>
      </c>
      <c r="E15" s="83">
        <v>26042</v>
      </c>
      <c r="F15" s="83">
        <v>24352</v>
      </c>
      <c r="G15" s="83">
        <v>50394</v>
      </c>
      <c r="H15" s="83">
        <v>16593</v>
      </c>
      <c r="I15" s="83">
        <v>16947</v>
      </c>
      <c r="J15" s="83">
        <v>33540</v>
      </c>
      <c r="K15" s="83">
        <v>77592</v>
      </c>
      <c r="L15" s="83">
        <v>74835</v>
      </c>
      <c r="M15" s="83">
        <v>152427</v>
      </c>
    </row>
    <row r="16" spans="1:13" s="10" customFormat="1" ht="21" customHeight="1">
      <c r="A16" s="81" t="s">
        <v>2</v>
      </c>
      <c r="B16" s="82">
        <v>477</v>
      </c>
      <c r="C16" s="255">
        <v>0</v>
      </c>
      <c r="D16" s="82">
        <v>477</v>
      </c>
      <c r="E16" s="82">
        <v>1662</v>
      </c>
      <c r="F16" s="82">
        <v>2508</v>
      </c>
      <c r="G16" s="82">
        <v>4170</v>
      </c>
      <c r="H16" s="82">
        <v>2022</v>
      </c>
      <c r="I16" s="82">
        <v>1537</v>
      </c>
      <c r="J16" s="82">
        <v>3559</v>
      </c>
      <c r="K16" s="82">
        <v>4161</v>
      </c>
      <c r="L16" s="82">
        <v>4045</v>
      </c>
      <c r="M16" s="82">
        <v>8206</v>
      </c>
    </row>
    <row r="17" spans="1:14" s="10" customFormat="1" ht="21" customHeight="1">
      <c r="A17" s="81" t="s">
        <v>11</v>
      </c>
      <c r="B17" s="83">
        <v>79899</v>
      </c>
      <c r="C17" s="83">
        <v>79816</v>
      </c>
      <c r="D17" s="83">
        <v>159715</v>
      </c>
      <c r="E17" s="83">
        <v>61085</v>
      </c>
      <c r="F17" s="83">
        <v>60504</v>
      </c>
      <c r="G17" s="83">
        <v>121589</v>
      </c>
      <c r="H17" s="83">
        <v>43400</v>
      </c>
      <c r="I17" s="83">
        <v>45461</v>
      </c>
      <c r="J17" s="83">
        <v>88861</v>
      </c>
      <c r="K17" s="83">
        <v>184384</v>
      </c>
      <c r="L17" s="83">
        <v>185781</v>
      </c>
      <c r="M17" s="83">
        <v>370165</v>
      </c>
    </row>
    <row r="18" spans="1:14" s="10" customFormat="1" ht="21" customHeight="1">
      <c r="A18" s="81" t="s">
        <v>12</v>
      </c>
      <c r="B18" s="82">
        <v>34199</v>
      </c>
      <c r="C18" s="82">
        <v>33380</v>
      </c>
      <c r="D18" s="82">
        <v>67579</v>
      </c>
      <c r="E18" s="82">
        <v>29490</v>
      </c>
      <c r="F18" s="82">
        <v>28385</v>
      </c>
      <c r="G18" s="82">
        <v>57875</v>
      </c>
      <c r="H18" s="82">
        <v>41705</v>
      </c>
      <c r="I18" s="82">
        <v>27094</v>
      </c>
      <c r="J18" s="82">
        <v>68799</v>
      </c>
      <c r="K18" s="82">
        <v>105394</v>
      </c>
      <c r="L18" s="82">
        <v>88859</v>
      </c>
      <c r="M18" s="82">
        <v>194253</v>
      </c>
    </row>
    <row r="19" spans="1:14" s="10" customFormat="1" ht="21" customHeight="1">
      <c r="A19" s="81" t="s">
        <v>13</v>
      </c>
      <c r="B19" s="83">
        <v>4617</v>
      </c>
      <c r="C19" s="83">
        <v>4650</v>
      </c>
      <c r="D19" s="83">
        <v>9267</v>
      </c>
      <c r="E19" s="83">
        <v>6743</v>
      </c>
      <c r="F19" s="83">
        <v>4055</v>
      </c>
      <c r="G19" s="83">
        <v>10798</v>
      </c>
      <c r="H19" s="83">
        <v>6737</v>
      </c>
      <c r="I19" s="83">
        <v>6157</v>
      </c>
      <c r="J19" s="83">
        <v>12894</v>
      </c>
      <c r="K19" s="83">
        <v>18097</v>
      </c>
      <c r="L19" s="83">
        <v>14862</v>
      </c>
      <c r="M19" s="83">
        <v>32959</v>
      </c>
    </row>
    <row r="20" spans="1:14" s="10" customFormat="1" ht="21" customHeight="1">
      <c r="A20" s="81" t="s">
        <v>14</v>
      </c>
      <c r="B20" s="82">
        <v>9312</v>
      </c>
      <c r="C20" s="82">
        <v>14117</v>
      </c>
      <c r="D20" s="82">
        <v>23429</v>
      </c>
      <c r="E20" s="82">
        <v>18947</v>
      </c>
      <c r="F20" s="82">
        <v>19136</v>
      </c>
      <c r="G20" s="82">
        <v>38083</v>
      </c>
      <c r="H20" s="82">
        <v>4321</v>
      </c>
      <c r="I20" s="82">
        <v>4767</v>
      </c>
      <c r="J20" s="82">
        <v>9088</v>
      </c>
      <c r="K20" s="82">
        <v>32580</v>
      </c>
      <c r="L20" s="82">
        <v>38020</v>
      </c>
      <c r="M20" s="82">
        <v>70600</v>
      </c>
      <c r="N20" s="72"/>
    </row>
    <row r="21" spans="1:14" s="10" customFormat="1" ht="21" customHeight="1">
      <c r="A21" s="81" t="s">
        <v>18</v>
      </c>
      <c r="B21" s="84">
        <v>551474</v>
      </c>
      <c r="C21" s="84">
        <v>468166</v>
      </c>
      <c r="D21" s="84">
        <v>1019640</v>
      </c>
      <c r="E21" s="84">
        <v>509194</v>
      </c>
      <c r="F21" s="84">
        <v>475714</v>
      </c>
      <c r="G21" s="84">
        <v>984908</v>
      </c>
      <c r="H21" s="84">
        <v>312991</v>
      </c>
      <c r="I21" s="84">
        <v>299332</v>
      </c>
      <c r="J21" s="84">
        <v>612323</v>
      </c>
      <c r="K21" s="84">
        <v>1373659</v>
      </c>
      <c r="L21" s="84">
        <v>1243212</v>
      </c>
      <c r="M21" s="84">
        <v>2616871</v>
      </c>
    </row>
    <row r="22" spans="1:14" s="13" customFormat="1" ht="21" customHeight="1">
      <c r="A22" s="292" t="s">
        <v>55</v>
      </c>
      <c r="B22" s="293"/>
      <c r="C22" s="293"/>
      <c r="D22" s="321"/>
      <c r="E22" s="322"/>
      <c r="F22" s="322"/>
      <c r="G22" s="321"/>
      <c r="H22" s="322"/>
      <c r="I22" s="322"/>
      <c r="J22" s="321"/>
      <c r="K22" s="322"/>
      <c r="L22" s="322"/>
      <c r="M22" s="249" t="s">
        <v>17</v>
      </c>
    </row>
    <row r="23" spans="1:14" ht="21" customHeight="1">
      <c r="A23" s="19"/>
      <c r="B23" s="87"/>
      <c r="C23" s="19"/>
      <c r="D23" s="19"/>
      <c r="E23" s="19"/>
      <c r="F23" s="19"/>
      <c r="G23" s="19"/>
      <c r="H23" s="19"/>
      <c r="I23" s="19"/>
      <c r="J23" s="19"/>
      <c r="K23" s="20"/>
      <c r="L23" s="20"/>
      <c r="M23" s="22"/>
    </row>
    <row r="24" spans="1:14" ht="21" customHeight="1"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</row>
    <row r="25" spans="1:14" ht="21" customHeight="1"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</row>
    <row r="26" spans="1:14" ht="21" customHeight="1"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</row>
    <row r="27" spans="1:14" ht="21" customHeight="1"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</row>
    <row r="28" spans="1:14" ht="21" customHeight="1"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</row>
    <row r="29" spans="1:14" ht="21" customHeight="1"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</row>
    <row r="30" spans="1:14" ht="21" customHeight="1"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14" ht="21" customHeight="1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</row>
    <row r="32" spans="1:14" ht="21" customHeight="1"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</row>
    <row r="33" spans="2:13" ht="21" customHeight="1"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</row>
    <row r="34" spans="2:13" ht="21" customHeight="1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</row>
    <row r="35" spans="2:13" ht="21" customHeight="1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</row>
    <row r="36" spans="2:13" ht="21" customHeight="1"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</row>
    <row r="37" spans="2:13" ht="21" customHeight="1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</row>
    <row r="38" spans="2:13" ht="21" customHeight="1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</row>
    <row r="39" spans="2:13" ht="21" customHeight="1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</row>
    <row r="40" spans="2:13" ht="21" customHeight="1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</row>
    <row r="41" spans="2:13" ht="21" customHeight="1"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</sheetData>
  <mergeCells count="11">
    <mergeCell ref="A3:M4"/>
    <mergeCell ref="A22:C22"/>
    <mergeCell ref="D22:F22"/>
    <mergeCell ref="G22:I22"/>
    <mergeCell ref="J22:L22"/>
    <mergeCell ref="H6:J6"/>
    <mergeCell ref="A5:C5"/>
    <mergeCell ref="A6:A7"/>
    <mergeCell ref="K6:M6"/>
    <mergeCell ref="B6:D6"/>
    <mergeCell ref="E6:G6"/>
  </mergeCells>
  <phoneticPr fontId="43" type="noConversion"/>
  <hyperlinks>
    <hyperlink ref="M22" location="' الفهرس'!A1" display="عودة للفهرس" xr:uid="{FBF14780-A93D-45FD-B010-144F62D4115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Z42"/>
  <sheetViews>
    <sheetView showGridLines="0" rightToLeft="1" view="pageBreakPreview" zoomScale="76" zoomScaleNormal="85" zoomScaleSheetLayoutView="76" zoomScalePageLayoutView="70" workbookViewId="0">
      <selection activeCell="N19" sqref="N19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6" ht="21" customHeight="1">
      <c r="A1" s="26"/>
      <c r="B1" s="26"/>
    </row>
    <row r="2" spans="1:26" ht="24.4" customHeight="1">
      <c r="A2" s="26"/>
      <c r="B2" s="26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320" t="s">
        <v>113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</row>
    <row r="4" spans="1:26" s="6" customFormat="1" ht="21" customHeight="1">
      <c r="A4" s="320"/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</row>
    <row r="5" spans="1:26" s="7" customFormat="1" ht="21" customHeight="1">
      <c r="A5" s="288" t="s">
        <v>83</v>
      </c>
      <c r="B5" s="289"/>
      <c r="C5" s="289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6" s="17" customFormat="1" ht="21" customHeight="1">
      <c r="A6" s="318" t="s">
        <v>3</v>
      </c>
      <c r="B6" s="316" t="s">
        <v>153</v>
      </c>
      <c r="C6" s="317"/>
      <c r="D6" s="317"/>
      <c r="E6" s="316" t="s">
        <v>150</v>
      </c>
      <c r="F6" s="317"/>
      <c r="G6" s="317"/>
      <c r="H6" s="316" t="s">
        <v>151</v>
      </c>
      <c r="I6" s="317"/>
      <c r="J6" s="317"/>
      <c r="K6" s="316" t="s">
        <v>18</v>
      </c>
      <c r="L6" s="317"/>
      <c r="M6" s="317"/>
      <c r="N6" s="323"/>
      <c r="O6" s="324"/>
    </row>
    <row r="7" spans="1:26" s="18" customFormat="1" ht="21" customHeight="1">
      <c r="A7" s="319"/>
      <c r="B7" s="80" t="s">
        <v>0</v>
      </c>
      <c r="C7" s="80" t="s">
        <v>39</v>
      </c>
      <c r="D7" s="80" t="s">
        <v>18</v>
      </c>
      <c r="E7" s="80" t="s">
        <v>0</v>
      </c>
      <c r="F7" s="80" t="s">
        <v>39</v>
      </c>
      <c r="G7" s="80" t="s">
        <v>18</v>
      </c>
      <c r="H7" s="80" t="s">
        <v>0</v>
      </c>
      <c r="I7" s="178" t="s">
        <v>39</v>
      </c>
      <c r="J7" s="80" t="s">
        <v>18</v>
      </c>
      <c r="K7" s="80" t="s">
        <v>0</v>
      </c>
      <c r="L7" s="80" t="s">
        <v>39</v>
      </c>
      <c r="M7" s="80" t="s">
        <v>18</v>
      </c>
      <c r="N7" s="323"/>
      <c r="O7" s="324"/>
    </row>
    <row r="8" spans="1:26" s="16" customFormat="1" ht="21" customHeight="1">
      <c r="A8" s="81" t="s">
        <v>4</v>
      </c>
      <c r="B8" s="82">
        <v>161217</v>
      </c>
      <c r="C8" s="82">
        <v>51366</v>
      </c>
      <c r="D8" s="82">
        <v>212583</v>
      </c>
      <c r="E8" s="82">
        <v>194247</v>
      </c>
      <c r="F8" s="255">
        <v>36314</v>
      </c>
      <c r="G8" s="82">
        <v>230561</v>
      </c>
      <c r="H8" s="82">
        <v>212371</v>
      </c>
      <c r="I8" s="82">
        <v>36412</v>
      </c>
      <c r="J8" s="82">
        <v>248783</v>
      </c>
      <c r="K8" s="82">
        <v>567835</v>
      </c>
      <c r="L8" s="82">
        <v>124092</v>
      </c>
      <c r="M8" s="82">
        <v>691927</v>
      </c>
      <c r="N8" s="46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s="16" customFormat="1" ht="21" customHeight="1">
      <c r="A9" s="81" t="s">
        <v>5</v>
      </c>
      <c r="B9" s="83">
        <v>243051</v>
      </c>
      <c r="C9" s="83">
        <v>77845</v>
      </c>
      <c r="D9" s="83">
        <v>320896</v>
      </c>
      <c r="E9" s="83">
        <v>400072</v>
      </c>
      <c r="F9" s="83">
        <v>129678</v>
      </c>
      <c r="G9" s="83">
        <v>529750</v>
      </c>
      <c r="H9" s="83">
        <v>393189</v>
      </c>
      <c r="I9" s="83">
        <v>118182</v>
      </c>
      <c r="J9" s="83">
        <v>511371</v>
      </c>
      <c r="K9" s="83">
        <v>1036312</v>
      </c>
      <c r="L9" s="83">
        <v>325705</v>
      </c>
      <c r="M9" s="83">
        <v>1362017</v>
      </c>
      <c r="N9" s="46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s="16" customFormat="1" ht="21" customHeight="1">
      <c r="A10" s="81" t="s">
        <v>1</v>
      </c>
      <c r="B10" s="82">
        <v>36209</v>
      </c>
      <c r="C10" s="82">
        <v>4412</v>
      </c>
      <c r="D10" s="82">
        <v>40621</v>
      </c>
      <c r="E10" s="82">
        <v>55682</v>
      </c>
      <c r="F10" s="82">
        <v>9702</v>
      </c>
      <c r="G10" s="82">
        <v>65384</v>
      </c>
      <c r="H10" s="82">
        <v>50550</v>
      </c>
      <c r="I10" s="82">
        <v>4934</v>
      </c>
      <c r="J10" s="82">
        <v>55484</v>
      </c>
      <c r="K10" s="82">
        <v>142441</v>
      </c>
      <c r="L10" s="82">
        <v>19048</v>
      </c>
      <c r="M10" s="82">
        <v>161489</v>
      </c>
      <c r="N10" s="46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s="16" customFormat="1" ht="21" customHeight="1">
      <c r="A11" s="81" t="s">
        <v>6</v>
      </c>
      <c r="B11" s="83">
        <v>39380</v>
      </c>
      <c r="C11" s="83">
        <v>11429</v>
      </c>
      <c r="D11" s="83">
        <v>50809</v>
      </c>
      <c r="E11" s="83">
        <v>16491</v>
      </c>
      <c r="F11" s="83">
        <v>4236</v>
      </c>
      <c r="G11" s="83">
        <v>20727</v>
      </c>
      <c r="H11" s="83">
        <v>12403</v>
      </c>
      <c r="I11" s="83">
        <v>138</v>
      </c>
      <c r="J11" s="83">
        <v>12541</v>
      </c>
      <c r="K11" s="83">
        <v>68274</v>
      </c>
      <c r="L11" s="83">
        <v>15803</v>
      </c>
      <c r="M11" s="83">
        <v>84077</v>
      </c>
      <c r="N11" s="46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s="16" customFormat="1" ht="21" customHeight="1">
      <c r="A12" s="81" t="s">
        <v>7</v>
      </c>
      <c r="B12" s="82">
        <v>42822</v>
      </c>
      <c r="C12" s="82">
        <v>12724</v>
      </c>
      <c r="D12" s="82">
        <v>55546</v>
      </c>
      <c r="E12" s="82">
        <v>36276</v>
      </c>
      <c r="F12" s="255">
        <v>5549</v>
      </c>
      <c r="G12" s="82">
        <v>41825</v>
      </c>
      <c r="H12" s="82">
        <v>27381</v>
      </c>
      <c r="I12" s="82">
        <v>6852</v>
      </c>
      <c r="J12" s="82">
        <v>34233</v>
      </c>
      <c r="K12" s="82">
        <v>106479</v>
      </c>
      <c r="L12" s="82">
        <v>25125</v>
      </c>
      <c r="M12" s="82">
        <v>131604</v>
      </c>
      <c r="N12" s="46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s="16" customFormat="1" ht="21" customHeight="1">
      <c r="A13" s="81" t="s">
        <v>8</v>
      </c>
      <c r="B13" s="83">
        <v>12691</v>
      </c>
      <c r="C13" s="254">
        <v>0</v>
      </c>
      <c r="D13" s="83">
        <v>12691</v>
      </c>
      <c r="E13" s="83">
        <v>16392</v>
      </c>
      <c r="F13" s="83">
        <v>2088</v>
      </c>
      <c r="G13" s="83">
        <v>18480</v>
      </c>
      <c r="H13" s="83">
        <v>23899</v>
      </c>
      <c r="I13" s="83">
        <v>353</v>
      </c>
      <c r="J13" s="83">
        <v>24252</v>
      </c>
      <c r="K13" s="83">
        <v>52982</v>
      </c>
      <c r="L13" s="83">
        <v>2441</v>
      </c>
      <c r="M13" s="83">
        <v>55423</v>
      </c>
      <c r="N13" s="46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s="16" customFormat="1" ht="21" customHeight="1">
      <c r="A14" s="81" t="s">
        <v>9</v>
      </c>
      <c r="B14" s="82">
        <v>40214</v>
      </c>
      <c r="C14" s="82">
        <v>8257</v>
      </c>
      <c r="D14" s="82">
        <v>48471</v>
      </c>
      <c r="E14" s="82">
        <v>19378</v>
      </c>
      <c r="F14" s="82">
        <v>3537</v>
      </c>
      <c r="G14" s="82">
        <v>22915</v>
      </c>
      <c r="H14" s="82">
        <v>16331</v>
      </c>
      <c r="I14" s="82">
        <v>456</v>
      </c>
      <c r="J14" s="82">
        <v>16787</v>
      </c>
      <c r="K14" s="82">
        <v>75923</v>
      </c>
      <c r="L14" s="82">
        <v>12250</v>
      </c>
      <c r="M14" s="82">
        <v>88173</v>
      </c>
      <c r="N14" s="46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s="16" customFormat="1" ht="21" customHeight="1">
      <c r="A15" s="81" t="s">
        <v>10</v>
      </c>
      <c r="B15" s="83">
        <v>10390</v>
      </c>
      <c r="C15" s="83">
        <v>2928</v>
      </c>
      <c r="D15" s="83">
        <v>13318</v>
      </c>
      <c r="E15" s="83">
        <v>26274</v>
      </c>
      <c r="F15" s="83">
        <v>3788</v>
      </c>
      <c r="G15" s="83">
        <v>30062</v>
      </c>
      <c r="H15" s="83">
        <v>9060</v>
      </c>
      <c r="I15" s="254">
        <v>2491</v>
      </c>
      <c r="J15" s="83">
        <v>11551</v>
      </c>
      <c r="K15" s="83">
        <v>45724</v>
      </c>
      <c r="L15" s="83">
        <v>9207</v>
      </c>
      <c r="M15" s="83">
        <v>54931</v>
      </c>
      <c r="N15" s="46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s="16" customFormat="1" ht="21" customHeight="1">
      <c r="A16" s="81" t="s">
        <v>2</v>
      </c>
      <c r="B16" s="82">
        <v>4403</v>
      </c>
      <c r="C16" s="255">
        <v>0</v>
      </c>
      <c r="D16" s="82">
        <v>4403</v>
      </c>
      <c r="E16" s="82">
        <v>8699</v>
      </c>
      <c r="F16" s="255">
        <v>0</v>
      </c>
      <c r="G16" s="82">
        <v>8699</v>
      </c>
      <c r="H16" s="255">
        <v>7205</v>
      </c>
      <c r="I16" s="255">
        <v>0</v>
      </c>
      <c r="J16" s="82">
        <v>7205</v>
      </c>
      <c r="K16" s="82">
        <v>20307</v>
      </c>
      <c r="L16" s="82">
        <v>0</v>
      </c>
      <c r="M16" s="82">
        <v>20307</v>
      </c>
      <c r="N16" s="46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s="16" customFormat="1" ht="21" customHeight="1">
      <c r="A17" s="81" t="s">
        <v>11</v>
      </c>
      <c r="B17" s="83">
        <v>54970</v>
      </c>
      <c r="C17" s="83">
        <v>15899</v>
      </c>
      <c r="D17" s="83">
        <v>70869</v>
      </c>
      <c r="E17" s="83">
        <v>49659</v>
      </c>
      <c r="F17" s="83">
        <v>19519</v>
      </c>
      <c r="G17" s="83">
        <v>69178</v>
      </c>
      <c r="H17" s="83">
        <v>30824</v>
      </c>
      <c r="I17" s="83">
        <v>6433</v>
      </c>
      <c r="J17" s="83">
        <v>37257</v>
      </c>
      <c r="K17" s="83">
        <v>135453</v>
      </c>
      <c r="L17" s="83">
        <v>41851</v>
      </c>
      <c r="M17" s="83">
        <v>177304</v>
      </c>
      <c r="N17" s="46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s="16" customFormat="1" ht="21" customHeight="1">
      <c r="A18" s="81" t="s">
        <v>12</v>
      </c>
      <c r="B18" s="82">
        <v>37079</v>
      </c>
      <c r="C18" s="82">
        <v>15173</v>
      </c>
      <c r="D18" s="82">
        <v>52252</v>
      </c>
      <c r="E18" s="82">
        <v>18787</v>
      </c>
      <c r="F18" s="82">
        <v>9166</v>
      </c>
      <c r="G18" s="82">
        <v>27953</v>
      </c>
      <c r="H18" s="82">
        <v>25689</v>
      </c>
      <c r="I18" s="255">
        <v>8832</v>
      </c>
      <c r="J18" s="82">
        <v>34521</v>
      </c>
      <c r="K18" s="82">
        <v>81555</v>
      </c>
      <c r="L18" s="82">
        <v>33171</v>
      </c>
      <c r="M18" s="82">
        <v>114726</v>
      </c>
      <c r="N18" s="46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s="16" customFormat="1" ht="21" customHeight="1">
      <c r="A19" s="81" t="s">
        <v>13</v>
      </c>
      <c r="B19" s="83">
        <v>7590</v>
      </c>
      <c r="C19" s="83">
        <v>2761</v>
      </c>
      <c r="D19" s="83">
        <v>10351</v>
      </c>
      <c r="E19" s="254">
        <v>4396</v>
      </c>
      <c r="F19" s="254">
        <v>0</v>
      </c>
      <c r="G19" s="83">
        <v>4396</v>
      </c>
      <c r="H19" s="83">
        <v>5195</v>
      </c>
      <c r="I19" s="83">
        <v>759</v>
      </c>
      <c r="J19" s="83">
        <v>5954</v>
      </c>
      <c r="K19" s="83">
        <v>17181</v>
      </c>
      <c r="L19" s="83">
        <v>3520</v>
      </c>
      <c r="M19" s="83">
        <v>20701</v>
      </c>
      <c r="N19" s="46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s="16" customFormat="1" ht="21" customHeight="1">
      <c r="A20" s="81" t="s">
        <v>14</v>
      </c>
      <c r="B20" s="82">
        <v>2836</v>
      </c>
      <c r="C20" s="82">
        <v>268</v>
      </c>
      <c r="D20" s="82">
        <v>3104</v>
      </c>
      <c r="E20" s="82">
        <v>4312</v>
      </c>
      <c r="F20" s="82">
        <v>688</v>
      </c>
      <c r="G20" s="82">
        <v>5000</v>
      </c>
      <c r="H20" s="82">
        <v>2147</v>
      </c>
      <c r="I20" s="255">
        <v>0</v>
      </c>
      <c r="J20" s="82">
        <v>2147</v>
      </c>
      <c r="K20" s="82">
        <v>9295</v>
      </c>
      <c r="L20" s="82">
        <v>956</v>
      </c>
      <c r="M20" s="82">
        <v>10251</v>
      </c>
      <c r="N20" s="46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s="16" customFormat="1" ht="21" customHeight="1">
      <c r="A21" s="81" t="s">
        <v>18</v>
      </c>
      <c r="B21" s="84">
        <v>692852</v>
      </c>
      <c r="C21" s="84">
        <v>203062</v>
      </c>
      <c r="D21" s="84">
        <v>895914</v>
      </c>
      <c r="E21" s="84">
        <v>850665</v>
      </c>
      <c r="F21" s="84">
        <v>224265</v>
      </c>
      <c r="G21" s="84">
        <v>1074930</v>
      </c>
      <c r="H21" s="84">
        <v>816244</v>
      </c>
      <c r="I21" s="84">
        <v>185842</v>
      </c>
      <c r="J21" s="84">
        <v>1002086</v>
      </c>
      <c r="K21" s="84">
        <v>2359761</v>
      </c>
      <c r="L21" s="84">
        <v>613169</v>
      </c>
      <c r="M21" s="84">
        <v>2972930</v>
      </c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s="13" customFormat="1" ht="21" customHeight="1">
      <c r="A22" s="292" t="s">
        <v>55</v>
      </c>
      <c r="B22" s="293"/>
      <c r="C22" s="293"/>
      <c r="D22" s="321"/>
      <c r="E22" s="322"/>
      <c r="F22" s="322"/>
      <c r="G22" s="321"/>
      <c r="H22" s="322"/>
      <c r="I22" s="322"/>
      <c r="J22" s="321"/>
      <c r="K22" s="322"/>
      <c r="L22" s="322"/>
      <c r="M22" s="249" t="s">
        <v>17</v>
      </c>
      <c r="N22" s="23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1" customHeight="1">
      <c r="M23" s="48"/>
      <c r="N23" s="2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1" customHeight="1"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1" customHeight="1"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1" customHeight="1"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1" customHeight="1"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21" customHeight="1"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</row>
    <row r="29" spans="1:26" ht="21" customHeight="1"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</row>
    <row r="30" spans="1:26" ht="21" customHeight="1"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26" ht="21" customHeight="1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</row>
    <row r="32" spans="1:26" ht="21" customHeight="1"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</row>
    <row r="33" spans="2:13" ht="21" customHeight="1"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</row>
    <row r="34" spans="2:13" ht="21" customHeight="1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</row>
    <row r="35" spans="2:13" ht="21" customHeight="1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</row>
    <row r="36" spans="2:13" ht="21" customHeight="1"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</row>
    <row r="37" spans="2:13" ht="21" customHeight="1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</row>
    <row r="38" spans="2:13" ht="21" customHeight="1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</row>
    <row r="39" spans="2:13" ht="21" customHeight="1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</row>
    <row r="40" spans="2:13" ht="21" customHeight="1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</row>
    <row r="41" spans="2:13" ht="21" customHeight="1"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  <row r="42" spans="2:13" ht="21" customHeight="1"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</row>
  </sheetData>
  <mergeCells count="12">
    <mergeCell ref="A3:M4"/>
    <mergeCell ref="N6:O7"/>
    <mergeCell ref="A5:C5"/>
    <mergeCell ref="A22:C22"/>
    <mergeCell ref="D22:F22"/>
    <mergeCell ref="G22:I22"/>
    <mergeCell ref="J22:L22"/>
    <mergeCell ref="A6:A7"/>
    <mergeCell ref="K6:M6"/>
    <mergeCell ref="B6:D6"/>
    <mergeCell ref="E6:G6"/>
    <mergeCell ref="H6:J6"/>
  </mergeCells>
  <hyperlinks>
    <hyperlink ref="M22" location="' الفهرس'!A1" display="عودة للفهرس" xr:uid="{B5229D27-7B46-4986-9BE5-8C23F2181E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K28"/>
  <sheetViews>
    <sheetView showGridLines="0" rightToLeft="1" view="pageBreakPreview" zoomScale="90" zoomScaleNormal="80" zoomScaleSheetLayoutView="90" zoomScalePageLayoutView="70" workbookViewId="0">
      <selection activeCell="B17" sqref="B17"/>
    </sheetView>
  </sheetViews>
  <sheetFormatPr defaultColWidth="16.7265625" defaultRowHeight="21" customHeight="1"/>
  <cols>
    <col min="1" max="16384" width="16.7265625" style="4"/>
  </cols>
  <sheetData>
    <row r="1" spans="1:11" ht="21" customHeight="1">
      <c r="A1" s="15"/>
      <c r="B1" s="15"/>
    </row>
    <row r="2" spans="1:11" s="12" customFormat="1" ht="28.15" customHeight="1">
      <c r="A2" s="15"/>
      <c r="B2" s="15"/>
      <c r="C2" s="11"/>
      <c r="D2" s="11"/>
    </row>
    <row r="3" spans="1:11" s="12" customFormat="1" ht="21" customHeight="1">
      <c r="A3" s="320" t="s">
        <v>114</v>
      </c>
      <c r="B3" s="320"/>
      <c r="C3" s="320"/>
      <c r="D3" s="320"/>
      <c r="E3" s="320"/>
      <c r="F3" s="320"/>
      <c r="G3" s="320"/>
      <c r="H3" s="320"/>
      <c r="I3" s="320"/>
      <c r="J3" s="320"/>
    </row>
    <row r="4" spans="1:11" s="5" customFormat="1" ht="21" customHeight="1">
      <c r="A4" s="320"/>
      <c r="B4" s="320"/>
      <c r="C4" s="320"/>
      <c r="D4" s="320"/>
      <c r="E4" s="320"/>
      <c r="F4" s="320"/>
      <c r="G4" s="320"/>
      <c r="H4" s="320"/>
      <c r="I4" s="320"/>
      <c r="J4" s="320"/>
    </row>
    <row r="5" spans="1:11" s="3" customFormat="1" ht="21" customHeight="1">
      <c r="A5" s="288" t="s">
        <v>84</v>
      </c>
      <c r="B5" s="289"/>
      <c r="C5" s="289"/>
      <c r="D5" s="28"/>
    </row>
    <row r="6" spans="1:11" s="21" customFormat="1" ht="21" customHeight="1">
      <c r="A6" s="318" t="s">
        <v>44</v>
      </c>
      <c r="B6" s="326" t="s">
        <v>15</v>
      </c>
      <c r="C6" s="327"/>
      <c r="D6" s="328"/>
      <c r="E6" s="326" t="s">
        <v>108</v>
      </c>
      <c r="F6" s="327"/>
      <c r="G6" s="328"/>
      <c r="H6" s="326" t="s">
        <v>18</v>
      </c>
      <c r="I6" s="327"/>
      <c r="J6" s="328"/>
      <c r="K6" s="325"/>
    </row>
    <row r="7" spans="1:11" s="21" customFormat="1" ht="21" customHeight="1">
      <c r="A7" s="319"/>
      <c r="B7" s="85" t="str">
        <f>'1.4'!B7</f>
        <v>ذكور</v>
      </c>
      <c r="C7" s="85" t="str">
        <f>'1.4'!C7</f>
        <v>إناث</v>
      </c>
      <c r="D7" s="85" t="str">
        <f>'1.4'!D7</f>
        <v>الإجمالي</v>
      </c>
      <c r="E7" s="85" t="str">
        <f>'1.4'!E7</f>
        <v>ذكور</v>
      </c>
      <c r="F7" s="85" t="str">
        <f>'1.4'!F7</f>
        <v>إناث</v>
      </c>
      <c r="G7" s="85" t="str">
        <f>'1.4'!G7</f>
        <v>الإجمالي</v>
      </c>
      <c r="H7" s="85" t="str">
        <f>'1.4'!K7</f>
        <v>ذكور</v>
      </c>
      <c r="I7" s="85" t="str">
        <f>'1.4'!L7</f>
        <v>إناث</v>
      </c>
      <c r="J7" s="85" t="str">
        <f>'1.4'!M7</f>
        <v>الإجمالي</v>
      </c>
      <c r="K7" s="325"/>
    </row>
    <row r="8" spans="1:11" s="21" customFormat="1" ht="21" customHeight="1">
      <c r="A8" s="81" t="str">
        <f>'1.4'!$B$6</f>
        <v xml:space="preserve">أكتوبر </v>
      </c>
      <c r="B8" s="82">
        <v>1226897</v>
      </c>
      <c r="C8" s="82">
        <v>660138</v>
      </c>
      <c r="D8" s="82">
        <v>1887035</v>
      </c>
      <c r="E8" s="82">
        <v>17429</v>
      </c>
      <c r="F8" s="82">
        <v>11090</v>
      </c>
      <c r="G8" s="82">
        <v>28519</v>
      </c>
      <c r="H8" s="269">
        <v>1244326</v>
      </c>
      <c r="I8" s="269">
        <v>671228</v>
      </c>
      <c r="J8" s="269">
        <v>1915554</v>
      </c>
      <c r="K8" s="325"/>
    </row>
    <row r="9" spans="1:11" s="21" customFormat="1" ht="21" customHeight="1">
      <c r="A9" s="81" t="str">
        <f>'1.4'!$E$6</f>
        <v>نوفمبر</v>
      </c>
      <c r="B9" s="83">
        <v>1320795</v>
      </c>
      <c r="C9" s="83">
        <v>691492</v>
      </c>
      <c r="D9" s="83">
        <v>2012287</v>
      </c>
      <c r="E9" s="83">
        <v>39064</v>
      </c>
      <c r="F9" s="83">
        <v>8487</v>
      </c>
      <c r="G9" s="83">
        <v>47551</v>
      </c>
      <c r="H9" s="278">
        <v>1359859</v>
      </c>
      <c r="I9" s="278">
        <v>699979</v>
      </c>
      <c r="J9" s="278">
        <v>2059838</v>
      </c>
      <c r="K9" s="27"/>
    </row>
    <row r="10" spans="1:11" s="21" customFormat="1" ht="21" customHeight="1">
      <c r="A10" s="81" t="str">
        <f>'1.4'!$H$6</f>
        <v>ديسمبر</v>
      </c>
      <c r="B10" s="82">
        <v>1070739</v>
      </c>
      <c r="C10" s="82">
        <v>455885</v>
      </c>
      <c r="D10" s="82">
        <v>1526624</v>
      </c>
      <c r="E10" s="82">
        <v>58496</v>
      </c>
      <c r="F10" s="82">
        <v>29289</v>
      </c>
      <c r="G10" s="82">
        <v>87785</v>
      </c>
      <c r="H10" s="269">
        <v>1129235</v>
      </c>
      <c r="I10" s="269">
        <v>485174</v>
      </c>
      <c r="J10" s="269">
        <v>1614409</v>
      </c>
      <c r="K10" s="27"/>
    </row>
    <row r="11" spans="1:11" s="21" customFormat="1" ht="21" customHeight="1">
      <c r="A11" s="81" t="s">
        <v>18</v>
      </c>
      <c r="B11" s="84">
        <v>3618431</v>
      </c>
      <c r="C11" s="84">
        <v>1807515</v>
      </c>
      <c r="D11" s="84">
        <v>5425946</v>
      </c>
      <c r="E11" s="84">
        <v>114989</v>
      </c>
      <c r="F11" s="84">
        <v>48866</v>
      </c>
      <c r="G11" s="84">
        <v>163855</v>
      </c>
      <c r="H11" s="84">
        <v>3733420</v>
      </c>
      <c r="I11" s="84">
        <v>1856381</v>
      </c>
      <c r="J11" s="84">
        <v>5589801</v>
      </c>
      <c r="K11" s="27"/>
    </row>
    <row r="12" spans="1:11" s="13" customFormat="1" ht="21" customHeight="1">
      <c r="A12" s="292" t="s">
        <v>55</v>
      </c>
      <c r="B12" s="293"/>
      <c r="C12" s="293"/>
      <c r="D12" s="49"/>
      <c r="J12" s="207" t="s">
        <v>17</v>
      </c>
    </row>
    <row r="13" spans="1:11" ht="21" customHeight="1">
      <c r="B13" s="243"/>
      <c r="D13" s="243"/>
    </row>
    <row r="14" spans="1:11" ht="21" customHeight="1">
      <c r="B14" s="253"/>
      <c r="C14" s="253"/>
      <c r="D14" s="42"/>
      <c r="G14" s="243"/>
    </row>
    <row r="15" spans="1:11" ht="21" customHeight="1">
      <c r="B15" s="42"/>
      <c r="C15" s="42"/>
      <c r="D15" s="42"/>
      <c r="E15" s="42"/>
      <c r="F15" s="42"/>
      <c r="G15" s="42"/>
      <c r="H15" s="42"/>
      <c r="I15" s="42"/>
      <c r="J15" s="42"/>
    </row>
    <row r="16" spans="1:11" ht="21" customHeight="1">
      <c r="B16" s="42"/>
      <c r="C16" s="42"/>
      <c r="D16" s="42"/>
      <c r="E16" s="42"/>
      <c r="F16" s="42"/>
      <c r="G16" s="42"/>
    </row>
    <row r="17" spans="2:7" ht="21" customHeight="1">
      <c r="B17" s="42"/>
      <c r="C17" s="42"/>
      <c r="D17" s="42"/>
      <c r="E17" s="42"/>
      <c r="F17" s="42"/>
      <c r="G17" s="42"/>
    </row>
    <row r="18" spans="2:7" ht="21" customHeight="1">
      <c r="B18" s="42"/>
      <c r="C18" s="42"/>
      <c r="D18" s="42"/>
      <c r="E18" s="42"/>
      <c r="F18" s="42"/>
      <c r="G18" s="42"/>
    </row>
    <row r="19" spans="2:7" ht="21" customHeight="1">
      <c r="B19" s="42"/>
      <c r="C19" s="42"/>
      <c r="D19" s="42"/>
    </row>
    <row r="20" spans="2:7" ht="21" customHeight="1">
      <c r="B20" s="42"/>
      <c r="C20" s="42"/>
      <c r="D20" s="42"/>
    </row>
    <row r="21" spans="2:7" ht="21" customHeight="1">
      <c r="B21" s="42"/>
      <c r="C21" s="42"/>
      <c r="D21" s="42"/>
    </row>
    <row r="22" spans="2:7" ht="21" customHeight="1">
      <c r="B22" s="42"/>
      <c r="C22" s="42"/>
      <c r="D22" s="42"/>
    </row>
    <row r="23" spans="2:7" ht="21" customHeight="1">
      <c r="B23" s="42"/>
      <c r="C23" s="42"/>
      <c r="D23" s="42"/>
    </row>
    <row r="25" spans="2:7" ht="21" customHeight="1">
      <c r="B25" s="42"/>
      <c r="C25" s="42"/>
      <c r="D25" s="42"/>
    </row>
    <row r="26" spans="2:7" ht="21" customHeight="1">
      <c r="B26" s="42"/>
      <c r="C26" s="42"/>
      <c r="D26" s="42"/>
    </row>
    <row r="27" spans="2:7" ht="21" customHeight="1">
      <c r="B27" s="42"/>
      <c r="C27" s="42"/>
      <c r="D27" s="42"/>
    </row>
    <row r="28" spans="2:7" ht="21" customHeight="1">
      <c r="B28" s="42"/>
      <c r="C28" s="42"/>
      <c r="D28" s="42"/>
    </row>
  </sheetData>
  <protectedRanges>
    <protectedRange sqref="A3 B4:D4" name="نطاق1"/>
    <protectedRange sqref="A9:A10 A6:J8 B9:J11" name="نطاق1_1_2"/>
  </protectedRanges>
  <mergeCells count="8">
    <mergeCell ref="A3:J4"/>
    <mergeCell ref="A5:C5"/>
    <mergeCell ref="A12:C12"/>
    <mergeCell ref="K6:K8"/>
    <mergeCell ref="A6:A7"/>
    <mergeCell ref="B6:D6"/>
    <mergeCell ref="H6:J6"/>
    <mergeCell ref="E6:G6"/>
  </mergeCells>
  <hyperlinks>
    <hyperlink ref="J12" location="' الفهرس'!A1" display="عودة للفهرس" xr:uid="{5B6122C8-FDAC-46CB-A3FF-28F1EDD20B6A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46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L20"/>
  <sheetViews>
    <sheetView showGridLines="0" rightToLeft="1" view="pageBreakPreview" zoomScale="89" zoomScaleNormal="86" zoomScaleSheetLayoutView="89" zoomScalePageLayoutView="70" workbookViewId="0">
      <selection activeCell="B18" sqref="B18"/>
    </sheetView>
  </sheetViews>
  <sheetFormatPr defaultColWidth="16.7265625" defaultRowHeight="21" customHeight="1"/>
  <cols>
    <col min="1" max="16384" width="16.7265625" style="4"/>
  </cols>
  <sheetData>
    <row r="1" spans="1:12" ht="21" customHeight="1">
      <c r="A1" s="26"/>
      <c r="B1" s="26"/>
    </row>
    <row r="2" spans="1:12" s="2" customFormat="1" ht="24" customHeight="1">
      <c r="A2" s="26"/>
      <c r="B2" s="26"/>
      <c r="C2" s="11"/>
      <c r="D2" s="11"/>
      <c r="E2" s="37"/>
      <c r="G2" s="38"/>
    </row>
    <row r="3" spans="1:12" s="2" customFormat="1" ht="21" customHeight="1">
      <c r="A3" s="329" t="s">
        <v>115</v>
      </c>
      <c r="B3" s="329"/>
      <c r="C3" s="329"/>
      <c r="D3" s="329"/>
      <c r="E3" s="329"/>
      <c r="F3" s="329"/>
      <c r="G3" s="329"/>
      <c r="H3" s="329"/>
      <c r="I3" s="329"/>
      <c r="J3" s="329"/>
    </row>
    <row r="4" spans="1:12" s="5" customFormat="1" ht="21" customHeight="1">
      <c r="A4" s="329"/>
      <c r="B4" s="329"/>
      <c r="C4" s="329"/>
      <c r="D4" s="329"/>
      <c r="E4" s="329"/>
      <c r="F4" s="329"/>
      <c r="G4" s="329"/>
      <c r="H4" s="329"/>
      <c r="I4" s="329"/>
      <c r="J4" s="329"/>
    </row>
    <row r="5" spans="1:12" s="3" customFormat="1" ht="21" customHeight="1">
      <c r="A5" s="288" t="s">
        <v>85</v>
      </c>
      <c r="B5" s="289"/>
      <c r="C5" s="289"/>
      <c r="D5" s="28"/>
    </row>
    <row r="6" spans="1:12" ht="21" customHeight="1">
      <c r="A6" s="318" t="s">
        <v>44</v>
      </c>
      <c r="B6" s="326" t="s">
        <v>15</v>
      </c>
      <c r="C6" s="327"/>
      <c r="D6" s="328"/>
      <c r="E6" s="326" t="s">
        <v>107</v>
      </c>
      <c r="F6" s="327"/>
      <c r="G6" s="328"/>
      <c r="H6" s="326" t="s">
        <v>18</v>
      </c>
      <c r="I6" s="327"/>
      <c r="J6" s="328"/>
      <c r="K6" s="323"/>
      <c r="L6" s="324"/>
    </row>
    <row r="7" spans="1:12" ht="21" customHeight="1">
      <c r="A7" s="319"/>
      <c r="B7" s="85" t="str">
        <f>'1.4'!B7</f>
        <v>ذكور</v>
      </c>
      <c r="C7" s="85" t="str">
        <f>'1.4'!C7</f>
        <v>إناث</v>
      </c>
      <c r="D7" s="85" t="str">
        <f>'1.4'!D7</f>
        <v>الإجمالي</v>
      </c>
      <c r="E7" s="85" t="str">
        <f>'1.4'!E7</f>
        <v>ذكور</v>
      </c>
      <c r="F7" s="85" t="str">
        <f>'1.4'!F7</f>
        <v>إناث</v>
      </c>
      <c r="G7" s="85" t="str">
        <f>'1.4'!G7</f>
        <v>الإجمالي</v>
      </c>
      <c r="H7" s="85" t="str">
        <f>'1.4'!K7</f>
        <v>ذكور</v>
      </c>
      <c r="I7" s="85" t="str">
        <f>'1.4'!L7</f>
        <v>إناث</v>
      </c>
      <c r="J7" s="85" t="str">
        <f>'1.4'!M7</f>
        <v>الإجمالي</v>
      </c>
      <c r="K7" s="323"/>
      <c r="L7" s="324"/>
    </row>
    <row r="8" spans="1:12" ht="21" customHeight="1">
      <c r="A8" s="81" t="str">
        <f>'1.4'!$B$6</f>
        <v xml:space="preserve">أكتوبر </v>
      </c>
      <c r="B8" s="82">
        <v>546717</v>
      </c>
      <c r="C8" s="82">
        <v>461978</v>
      </c>
      <c r="D8" s="82">
        <v>1008695</v>
      </c>
      <c r="E8" s="82">
        <v>4757</v>
      </c>
      <c r="F8" s="82">
        <v>6188</v>
      </c>
      <c r="G8" s="82">
        <v>10945</v>
      </c>
      <c r="H8" s="279">
        <v>551474</v>
      </c>
      <c r="I8" s="279">
        <v>468166</v>
      </c>
      <c r="J8" s="279">
        <v>1019640</v>
      </c>
      <c r="K8" s="323"/>
      <c r="L8" s="324"/>
    </row>
    <row r="9" spans="1:12" ht="21" customHeight="1">
      <c r="A9" s="81" t="str">
        <f>'1.4'!$E$6</f>
        <v>نوفمبر</v>
      </c>
      <c r="B9" s="83">
        <v>504421</v>
      </c>
      <c r="C9" s="83">
        <v>472353</v>
      </c>
      <c r="D9" s="83">
        <v>976774</v>
      </c>
      <c r="E9" s="83">
        <v>4773</v>
      </c>
      <c r="F9" s="83">
        <v>3361</v>
      </c>
      <c r="G9" s="83">
        <v>8134</v>
      </c>
      <c r="H9" s="278">
        <v>509194</v>
      </c>
      <c r="I9" s="278">
        <v>475714</v>
      </c>
      <c r="J9" s="278">
        <v>984908</v>
      </c>
      <c r="K9" s="29"/>
      <c r="L9" s="27"/>
    </row>
    <row r="10" spans="1:12" ht="21" customHeight="1">
      <c r="A10" s="81" t="str">
        <f>'1.4'!$H$6</f>
        <v>ديسمبر</v>
      </c>
      <c r="B10" s="82">
        <v>302415</v>
      </c>
      <c r="C10" s="82">
        <v>283788</v>
      </c>
      <c r="D10" s="82">
        <v>586203</v>
      </c>
      <c r="E10" s="82">
        <v>10576</v>
      </c>
      <c r="F10" s="82">
        <v>15544</v>
      </c>
      <c r="G10" s="82">
        <v>26120</v>
      </c>
      <c r="H10" s="269">
        <v>312991</v>
      </c>
      <c r="I10" s="269">
        <v>299332</v>
      </c>
      <c r="J10" s="269">
        <v>612323</v>
      </c>
      <c r="K10" s="29"/>
      <c r="L10" s="27"/>
    </row>
    <row r="11" spans="1:12" ht="21" customHeight="1">
      <c r="A11" s="81" t="s">
        <v>18</v>
      </c>
      <c r="B11" s="84">
        <v>1353553</v>
      </c>
      <c r="C11" s="84">
        <v>1218119</v>
      </c>
      <c r="D11" s="84">
        <v>2571672</v>
      </c>
      <c r="E11" s="84">
        <v>20106</v>
      </c>
      <c r="F11" s="84">
        <v>25093</v>
      </c>
      <c r="G11" s="84">
        <v>45199</v>
      </c>
      <c r="H11" s="84">
        <v>1373659</v>
      </c>
      <c r="I11" s="84">
        <v>1243212</v>
      </c>
      <c r="J11" s="84">
        <v>2616871</v>
      </c>
      <c r="K11" s="73"/>
      <c r="L11" s="27"/>
    </row>
    <row r="12" spans="1:12" s="36" customFormat="1" ht="21" customHeight="1">
      <c r="A12" s="292" t="s">
        <v>55</v>
      </c>
      <c r="B12" s="293"/>
      <c r="C12" s="293"/>
      <c r="D12" s="47"/>
      <c r="E12" s="25"/>
      <c r="J12" s="207" t="s">
        <v>17</v>
      </c>
    </row>
    <row r="13" spans="1:12" ht="21" customHeight="1">
      <c r="A13" s="39"/>
      <c r="B13" s="39"/>
      <c r="C13" s="39"/>
      <c r="D13" s="39"/>
    </row>
    <row r="14" spans="1:12" ht="21" customHeight="1">
      <c r="E14" s="65"/>
      <c r="F14" s="65"/>
      <c r="G14" s="65"/>
      <c r="H14" s="65"/>
      <c r="I14" s="65"/>
      <c r="J14" s="65"/>
    </row>
    <row r="15" spans="1:12" ht="21" customHeight="1">
      <c r="B15" s="65"/>
      <c r="C15" s="65"/>
      <c r="D15" s="65"/>
      <c r="E15" s="65"/>
      <c r="F15" s="65"/>
      <c r="G15" s="65"/>
    </row>
    <row r="16" spans="1:12" ht="21" customHeight="1">
      <c r="B16" s="65"/>
      <c r="C16" s="65"/>
      <c r="D16" s="65"/>
      <c r="E16" s="65"/>
      <c r="F16" s="65"/>
      <c r="G16" s="65"/>
      <c r="H16" s="65"/>
      <c r="I16" s="65"/>
      <c r="J16" s="65"/>
    </row>
    <row r="17" spans="2:7" ht="21" customHeight="1">
      <c r="B17" s="65"/>
      <c r="C17" s="65"/>
      <c r="D17" s="65"/>
      <c r="E17" s="65"/>
      <c r="F17" s="65"/>
      <c r="G17" s="65"/>
    </row>
    <row r="18" spans="2:7" ht="21" customHeight="1">
      <c r="B18" s="65"/>
      <c r="C18" s="65"/>
      <c r="D18" s="65"/>
    </row>
    <row r="19" spans="2:7" ht="21" customHeight="1">
      <c r="B19" s="65"/>
      <c r="C19" s="65"/>
      <c r="D19" s="65"/>
    </row>
    <row r="20" spans="2:7" ht="21" customHeight="1">
      <c r="B20" s="65"/>
      <c r="C20" s="65"/>
      <c r="D20" s="65"/>
    </row>
  </sheetData>
  <protectedRanges>
    <protectedRange sqref="A3 B4:D4" name="نطاق1_3"/>
    <protectedRange sqref="A5:D5" name="نطاق1_3_1"/>
    <protectedRange sqref="A6:A7" name="نطاق1_1_2"/>
    <protectedRange sqref="B8:J8 B9:D10 H9:J10 E9:G11" name="نطاق1_1_2_1"/>
    <protectedRange sqref="B6:J7" name="نطاق1_1_2_2"/>
    <protectedRange sqref="A8:A10" name="نطاق1_1_2_3"/>
  </protectedRanges>
  <mergeCells count="8">
    <mergeCell ref="A3:J4"/>
    <mergeCell ref="A5:C5"/>
    <mergeCell ref="A12:C12"/>
    <mergeCell ref="K6:L8"/>
    <mergeCell ref="A6:A7"/>
    <mergeCell ref="E6:G6"/>
    <mergeCell ref="H6:J6"/>
    <mergeCell ref="B6:D6"/>
  </mergeCells>
  <hyperlinks>
    <hyperlink ref="J12" location="' الفهرس'!A1" display="عودة للفهرس" xr:uid="{05CC6DB5-78BE-4D1D-9E81-DE951F99F0A2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L20"/>
  <sheetViews>
    <sheetView showGridLines="0" rightToLeft="1" view="pageBreakPreview" zoomScale="87" zoomScaleNormal="87" zoomScaleSheetLayoutView="87" zoomScalePageLayoutView="70" workbookViewId="0">
      <selection activeCell="B17" sqref="B17"/>
    </sheetView>
  </sheetViews>
  <sheetFormatPr defaultColWidth="16.7265625" defaultRowHeight="21" customHeight="1"/>
  <cols>
    <col min="1" max="16384" width="16.7265625" style="4"/>
  </cols>
  <sheetData>
    <row r="1" spans="1:12" ht="21" customHeight="1">
      <c r="A1" s="26"/>
      <c r="B1" s="26"/>
      <c r="C1" s="41"/>
      <c r="D1" s="41"/>
    </row>
    <row r="2" spans="1:12" s="12" customFormat="1" ht="25.9" customHeight="1">
      <c r="A2" s="26"/>
      <c r="B2" s="26"/>
      <c r="C2" s="41"/>
      <c r="D2" s="41"/>
    </row>
    <row r="3" spans="1:12" s="12" customFormat="1" ht="21" customHeight="1">
      <c r="A3" s="320" t="s">
        <v>116</v>
      </c>
      <c r="B3" s="320"/>
      <c r="C3" s="320"/>
      <c r="D3" s="320"/>
      <c r="E3" s="320"/>
      <c r="F3" s="320"/>
      <c r="G3" s="320"/>
      <c r="H3" s="320"/>
      <c r="I3" s="320"/>
      <c r="J3" s="320"/>
    </row>
    <row r="4" spans="1:12" s="5" customFormat="1" ht="25.15" customHeight="1">
      <c r="A4" s="320"/>
      <c r="B4" s="320"/>
      <c r="C4" s="320"/>
      <c r="D4" s="320"/>
      <c r="E4" s="320"/>
      <c r="F4" s="320"/>
      <c r="G4" s="320"/>
      <c r="H4" s="320"/>
      <c r="I4" s="320"/>
      <c r="J4" s="320"/>
    </row>
    <row r="5" spans="1:12" s="3" customFormat="1" ht="21" customHeight="1">
      <c r="A5" s="330" t="s">
        <v>86</v>
      </c>
      <c r="B5" s="330"/>
      <c r="C5" s="330"/>
      <c r="D5" s="179"/>
    </row>
    <row r="6" spans="1:12" ht="21" customHeight="1">
      <c r="A6" s="331" t="s">
        <v>44</v>
      </c>
      <c r="B6" s="331" t="s">
        <v>15</v>
      </c>
      <c r="C6" s="331"/>
      <c r="D6" s="331"/>
      <c r="E6" s="326" t="s">
        <v>107</v>
      </c>
      <c r="F6" s="327"/>
      <c r="G6" s="328"/>
      <c r="H6" s="316" t="s">
        <v>18</v>
      </c>
      <c r="I6" s="317"/>
      <c r="J6" s="332"/>
      <c r="K6" s="323"/>
      <c r="L6" s="324"/>
    </row>
    <row r="7" spans="1:12" ht="21" customHeight="1">
      <c r="A7" s="331"/>
      <c r="B7" s="85" t="str">
        <f>'1.4'!B7</f>
        <v>ذكور</v>
      </c>
      <c r="C7" s="85" t="str">
        <f>'1.4'!C7</f>
        <v>إناث</v>
      </c>
      <c r="D7" s="85" t="str">
        <f>'1.4'!D7</f>
        <v>الإجمالي</v>
      </c>
      <c r="E7" s="85" t="str">
        <f>'1.4'!B7</f>
        <v>ذكور</v>
      </c>
      <c r="F7" s="85" t="str">
        <f>'1.4'!C7</f>
        <v>إناث</v>
      </c>
      <c r="G7" s="85" t="str">
        <f>'1.4'!D7</f>
        <v>الإجمالي</v>
      </c>
      <c r="H7" s="85" t="str">
        <f>'1.4'!K7</f>
        <v>ذكور</v>
      </c>
      <c r="I7" s="85" t="str">
        <f>'1.4'!L7</f>
        <v>إناث</v>
      </c>
      <c r="J7" s="85" t="str">
        <f>'1.4'!M7</f>
        <v>الإجمالي</v>
      </c>
      <c r="K7" s="323"/>
      <c r="L7" s="324"/>
    </row>
    <row r="8" spans="1:12" ht="21" customHeight="1">
      <c r="A8" s="81" t="str">
        <f>'1.4'!$B$6</f>
        <v xml:space="preserve">أكتوبر </v>
      </c>
      <c r="B8" s="82">
        <v>680180</v>
      </c>
      <c r="C8" s="82">
        <v>198160</v>
      </c>
      <c r="D8" s="82">
        <v>878340</v>
      </c>
      <c r="E8" s="82">
        <v>12672</v>
      </c>
      <c r="F8" s="82">
        <v>4902</v>
      </c>
      <c r="G8" s="82">
        <v>17574</v>
      </c>
      <c r="H8" s="269">
        <v>692852</v>
      </c>
      <c r="I8" s="269">
        <v>203062</v>
      </c>
      <c r="J8" s="269">
        <v>895914</v>
      </c>
      <c r="K8" s="323"/>
      <c r="L8" s="324"/>
    </row>
    <row r="9" spans="1:12" ht="21" customHeight="1">
      <c r="A9" s="81" t="str">
        <f>'1.4'!$E$6</f>
        <v>نوفمبر</v>
      </c>
      <c r="B9" s="83">
        <v>816374</v>
      </c>
      <c r="C9" s="83">
        <v>219139</v>
      </c>
      <c r="D9" s="83">
        <v>1035513</v>
      </c>
      <c r="E9" s="83">
        <v>34291</v>
      </c>
      <c r="F9" s="83">
        <v>5126</v>
      </c>
      <c r="G9" s="83">
        <v>39417</v>
      </c>
      <c r="H9" s="278">
        <v>850665</v>
      </c>
      <c r="I9" s="278">
        <v>224265</v>
      </c>
      <c r="J9" s="278">
        <v>1074930</v>
      </c>
      <c r="K9" s="27"/>
      <c r="L9" s="27"/>
    </row>
    <row r="10" spans="1:12" ht="21" customHeight="1">
      <c r="A10" s="81" t="str">
        <f>'1.4'!$H$6</f>
        <v>ديسمبر</v>
      </c>
      <c r="B10" s="82">
        <v>768324</v>
      </c>
      <c r="C10" s="82">
        <v>172097</v>
      </c>
      <c r="D10" s="82">
        <v>940421</v>
      </c>
      <c r="E10" s="82">
        <v>47920</v>
      </c>
      <c r="F10" s="82">
        <v>13745</v>
      </c>
      <c r="G10" s="82">
        <v>61665</v>
      </c>
      <c r="H10" s="269">
        <v>816244</v>
      </c>
      <c r="I10" s="269">
        <v>185842</v>
      </c>
      <c r="J10" s="269">
        <v>1002086</v>
      </c>
      <c r="K10" s="27"/>
      <c r="L10" s="27"/>
    </row>
    <row r="11" spans="1:12" ht="21" customHeight="1">
      <c r="A11" s="80" t="s">
        <v>18</v>
      </c>
      <c r="B11" s="86">
        <v>2264878</v>
      </c>
      <c r="C11" s="86">
        <v>589396</v>
      </c>
      <c r="D11" s="86">
        <v>2854274</v>
      </c>
      <c r="E11" s="86">
        <v>94883</v>
      </c>
      <c r="F11" s="86">
        <v>23773</v>
      </c>
      <c r="G11" s="86">
        <v>118656</v>
      </c>
      <c r="H11" s="86">
        <v>2359761</v>
      </c>
      <c r="I11" s="86">
        <v>613169</v>
      </c>
      <c r="J11" s="86">
        <v>2972930</v>
      </c>
      <c r="K11" s="73"/>
      <c r="L11" s="27"/>
    </row>
    <row r="12" spans="1:12" s="13" customFormat="1" ht="21" customHeight="1">
      <c r="A12" s="292" t="s">
        <v>55</v>
      </c>
      <c r="B12" s="293"/>
      <c r="C12" s="293"/>
      <c r="D12" s="47"/>
      <c r="J12" s="249" t="s">
        <v>17</v>
      </c>
    </row>
    <row r="14" spans="1:12" ht="21" customHeight="1">
      <c r="B14" s="65"/>
      <c r="C14" s="65"/>
      <c r="D14" s="65"/>
      <c r="E14" s="285"/>
      <c r="F14" s="285"/>
      <c r="G14" s="285"/>
    </row>
    <row r="15" spans="1:12" ht="21" customHeight="1">
      <c r="B15" s="65"/>
      <c r="C15" s="65"/>
      <c r="E15" s="285"/>
      <c r="F15" s="285"/>
      <c r="G15" s="285"/>
    </row>
    <row r="16" spans="1:12" ht="21" customHeight="1">
      <c r="B16" s="65"/>
      <c r="C16" s="65"/>
      <c r="D16" s="65"/>
      <c r="E16" s="285"/>
      <c r="F16" s="285"/>
      <c r="G16" s="285"/>
      <c r="H16" s="65"/>
      <c r="I16" s="65"/>
      <c r="J16" s="65"/>
    </row>
    <row r="17" spans="2:7" ht="21" customHeight="1">
      <c r="B17" s="65"/>
      <c r="C17" s="65"/>
      <c r="E17" s="285"/>
      <c r="F17" s="285"/>
      <c r="G17" s="285"/>
    </row>
    <row r="18" spans="2:7" ht="21" customHeight="1">
      <c r="B18" s="65"/>
      <c r="C18" s="65"/>
    </row>
    <row r="19" spans="2:7" ht="21" customHeight="1">
      <c r="B19" s="65"/>
      <c r="C19" s="65"/>
    </row>
    <row r="20" spans="2:7" ht="21" customHeight="1">
      <c r="B20" s="65"/>
      <c r="C20" s="65"/>
    </row>
  </sheetData>
  <protectedRanges>
    <protectedRange sqref="A3 B4:D4" name="نطاق1_3"/>
    <protectedRange sqref="A6:A7" name="نطاق1_1_2"/>
    <protectedRange sqref="B8:D10 H8:J10" name="نطاق1_1_2_1"/>
    <protectedRange sqref="H6:J7 B6:D7" name="نطاق1_1_2_2"/>
    <protectedRange sqref="E8:G11" name="نطاق1_1_2_1_2"/>
    <protectedRange sqref="E6:G7" name="نطاق1_1_2_2_2"/>
    <protectedRange sqref="A8:A10" name="نطاق1_1_2_3"/>
  </protectedRanges>
  <mergeCells count="8">
    <mergeCell ref="A3:J4"/>
    <mergeCell ref="A5:C5"/>
    <mergeCell ref="A12:C12"/>
    <mergeCell ref="K6:L8"/>
    <mergeCell ref="A6:A7"/>
    <mergeCell ref="H6:J6"/>
    <mergeCell ref="B6:D6"/>
    <mergeCell ref="E6:G6"/>
  </mergeCells>
  <hyperlinks>
    <hyperlink ref="J12" location="' الفهرس'!A1" display="عودة للفهرس" xr:uid="{058FE90D-F53B-4D43-8FAF-1FD3BBD003E7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Props1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29</vt:i4>
      </vt:variant>
      <vt:variant>
        <vt:lpstr>النطاقات المسماة</vt:lpstr>
      </vt:variant>
      <vt:variant>
        <vt:i4>29</vt:i4>
      </vt:variant>
    </vt:vector>
  </HeadingPairs>
  <TitlesOfParts>
    <vt:vector size="58" baseType="lpstr">
      <vt:lpstr> الفهرس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2.0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' الفهرس'!Print_Area</vt:lpstr>
      <vt:lpstr>'1.0'!Print_Area</vt:lpstr>
      <vt:lpstr>'1.1'!Print_Area</vt:lpstr>
      <vt:lpstr>'1.10'!Print_Area</vt:lpstr>
      <vt:lpstr>'1.11'!Print_Area</vt:lpstr>
      <vt:lpstr>'1.12'!Print_Area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'1.8'!Print_Area</vt:lpstr>
      <vt:lpstr>'1.9'!Print_Area</vt:lpstr>
      <vt:lpstr>'2.0'!Print_Area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سهام الثقفي - Seham Althaqafi</cp:lastModifiedBy>
  <cp:lastPrinted>2021-10-17T09:50:41Z</cp:lastPrinted>
  <dcterms:created xsi:type="dcterms:W3CDTF">2016-11-30T06:52:29Z</dcterms:created>
  <dcterms:modified xsi:type="dcterms:W3CDTF">2026-09-07T07:43:28Z</dcterms:modified>
</cp:coreProperties>
</file>