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C:\Users\ambaqshi\Desktop\LFS-ALL-2021\Q2 2022\النتائج النهائية\النشرة السجلية\Oct-31-22\"/>
    </mc:Choice>
  </mc:AlternateContent>
  <xr:revisionPtr revIDLastSave="0" documentId="8_{C837AF0B-3A34-42F2-844C-FED28C03361F}" xr6:coauthVersionLast="47" xr6:coauthVersionMax="47" xr10:uidLastSave="{00000000-0000-0000-0000-000000000000}"/>
  <bookViews>
    <workbookView xWindow="-110" yWindow="-110" windowWidth="19420" windowHeight="10300" tabRatio="935" xr2:uid="{00000000-000D-0000-FFFF-FFFF00000000}"/>
  </bookViews>
  <sheets>
    <sheet name="الفهرس" sheetId="80" r:id="rId1"/>
    <sheet name="مقدمة " sheetId="81" r:id="rId2"/>
    <sheet name="1" sheetId="51" r:id="rId3"/>
    <sheet name="2" sheetId="82" r:id="rId4"/>
    <sheet name="3" sheetId="52" r:id="rId5"/>
    <sheet name="4" sheetId="53" r:id="rId6"/>
    <sheet name="5" sheetId="58" r:id="rId7"/>
    <sheet name="6" sheetId="59" r:id="rId8"/>
    <sheet name="7" sheetId="55" r:id="rId9"/>
    <sheet name="8" sheetId="63" r:id="rId10"/>
    <sheet name="9" sheetId="64" r:id="rId11"/>
    <sheet name="10" sheetId="65" r:id="rId12"/>
    <sheet name="11" sheetId="91" r:id="rId13"/>
    <sheet name="1-11" sheetId="92" r:id="rId14"/>
    <sheet name="2-11" sheetId="93" r:id="rId15"/>
    <sheet name="12 " sheetId="69" r:id="rId16"/>
    <sheet name="1-12" sheetId="89" r:id="rId17"/>
    <sheet name="2-12" sheetId="90" r:id="rId18"/>
    <sheet name="13 " sheetId="54" r:id="rId19"/>
    <sheet name="14 " sheetId="60" r:id="rId20"/>
    <sheet name="15 " sheetId="61" r:id="rId21"/>
    <sheet name="16 " sheetId="62" r:id="rId22"/>
    <sheet name="17 " sheetId="73" r:id="rId23"/>
    <sheet name="1-17" sheetId="94" r:id="rId24"/>
    <sheet name="18 " sheetId="95" r:id="rId25"/>
    <sheet name="19 " sheetId="77" r:id="rId26"/>
  </sheets>
  <definedNames>
    <definedName name="_Toc488228445" localSheetId="21">'16 '!$A$4</definedName>
    <definedName name="_Toc488228446" localSheetId="19">'14 '!$A$4</definedName>
    <definedName name="_Toc488228447" localSheetId="20">'15 '!$A$4</definedName>
    <definedName name="_Toc488228448" localSheetId="11">'10'!$A$4</definedName>
    <definedName name="_Toc488228449" localSheetId="10">'9'!$A$4</definedName>
    <definedName name="_Toc488228450" localSheetId="12">'11'!$A$4</definedName>
    <definedName name="_Toc488228451" localSheetId="13">'1-11'!$A$4</definedName>
    <definedName name="_Toc488228452" localSheetId="14">'2-11'!$A$4</definedName>
    <definedName name="_Toc488228453" localSheetId="15">'12 '!$A$4</definedName>
    <definedName name="_Toc488228454" localSheetId="16">'1-12'!$A$4</definedName>
    <definedName name="_Toc488228455" localSheetId="17">'2-12'!$A$4</definedName>
    <definedName name="_Toc488228456" localSheetId="25">'19 '!$A$4</definedName>
    <definedName name="OLE_LINK1" localSheetId="6">'5'!#REF!</definedName>
    <definedName name="_xlnm.Print_Area" localSheetId="2">'1'!$A$1:$G$13</definedName>
    <definedName name="_xlnm.Print_Area" localSheetId="11">'10'!$A$1:$J$23</definedName>
    <definedName name="_xlnm.Print_Area" localSheetId="13">'1-11'!$A$1:$L$23</definedName>
    <definedName name="_xlnm.Print_Area" localSheetId="16">'1-12'!$A$1:$O$31</definedName>
    <definedName name="_xlnm.Print_Area" localSheetId="23">'1-17'!$A$1:$J$20</definedName>
    <definedName name="_xlnm.Print_Area" localSheetId="15">'12 '!$A$1:$J$32</definedName>
    <definedName name="_xlnm.Print_Area" localSheetId="18">'13 '!$A$1:$J$11</definedName>
    <definedName name="_xlnm.Print_Area" localSheetId="19">'14 '!$A$1:$J$22</definedName>
    <definedName name="_xlnm.Print_Area" localSheetId="20">'15 '!$A$1:$J$23</definedName>
    <definedName name="_xlnm.Print_Area" localSheetId="21">'16 '!$A$1:$J$26</definedName>
    <definedName name="_xlnm.Print_Area" localSheetId="22">'17 '!$A$1:$J$21</definedName>
    <definedName name="_xlnm.Print_Area" localSheetId="24">'18 '!$A$1:$J$37</definedName>
    <definedName name="_xlnm.Print_Area" localSheetId="25">'19 '!$A$1:$D$17</definedName>
    <definedName name="_xlnm.Print_Area" localSheetId="3">'2'!$A$1:$J$30</definedName>
    <definedName name="_xlnm.Print_Area" localSheetId="14">'2-11'!$A$1:$L$20</definedName>
    <definedName name="_xlnm.Print_Area" localSheetId="17">'2-12'!$A$1:$M$31</definedName>
    <definedName name="_xlnm.Print_Area" localSheetId="4">'3'!$A$1:$J$16</definedName>
    <definedName name="_xlnm.Print_Area" localSheetId="5">'4'!$A$1:$J$16</definedName>
    <definedName name="_xlnm.Print_Area" localSheetId="6">'5'!$A$1:$J$25</definedName>
    <definedName name="_xlnm.Print_Area" localSheetId="7">'6'!$A$1:$J$29</definedName>
    <definedName name="_xlnm.Print_Area" localSheetId="8">'7'!$A$1:$J$11</definedName>
    <definedName name="_xlnm.Print_Area" localSheetId="9">'8'!$A$1:$J$12</definedName>
    <definedName name="_xlnm.Print_Area" localSheetId="10">'9'!$A$1:$J$21</definedName>
    <definedName name="_xlnm.Print_Area" localSheetId="0">الفهرس!$A$1:$B$35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6" i="77" l="1"/>
  <c r="D16" i="77"/>
  <c r="C34" i="95"/>
  <c r="D34" i="95"/>
  <c r="E34" i="95"/>
  <c r="F34" i="95"/>
  <c r="G34" i="95"/>
  <c r="H34" i="95"/>
  <c r="I34" i="95"/>
  <c r="J34" i="95"/>
  <c r="B34" i="95"/>
  <c r="C18" i="94"/>
  <c r="D18" i="94"/>
  <c r="E18" i="94"/>
  <c r="F18" i="94"/>
  <c r="G18" i="94"/>
  <c r="H18" i="94"/>
  <c r="I18" i="94"/>
  <c r="J18" i="94"/>
  <c r="C19" i="73"/>
  <c r="D19" i="73"/>
  <c r="E19" i="73"/>
  <c r="F19" i="73"/>
  <c r="G19" i="73"/>
  <c r="H19" i="73"/>
  <c r="I19" i="73"/>
  <c r="J19" i="73"/>
  <c r="B19" i="73"/>
  <c r="B23" i="62"/>
  <c r="C23" i="62"/>
  <c r="D23" i="62"/>
  <c r="E23" i="62"/>
  <c r="F23" i="62"/>
  <c r="G23" i="62"/>
  <c r="H23" i="62"/>
  <c r="I23" i="62"/>
  <c r="J23" i="62"/>
  <c r="C19" i="61"/>
  <c r="D19" i="61"/>
  <c r="E19" i="61"/>
  <c r="F19" i="61"/>
  <c r="G19" i="61"/>
  <c r="H19" i="61"/>
  <c r="I19" i="61"/>
  <c r="J19" i="61"/>
  <c r="B19" i="61"/>
  <c r="C19" i="60"/>
  <c r="D19" i="60"/>
  <c r="E19" i="60"/>
  <c r="F19" i="60"/>
  <c r="G19" i="60"/>
  <c r="H19" i="60"/>
  <c r="I19" i="60"/>
  <c r="J19" i="60"/>
  <c r="B19" i="60"/>
  <c r="C29" i="90"/>
  <c r="D29" i="90"/>
  <c r="E29" i="90"/>
  <c r="F29" i="90"/>
  <c r="G29" i="90"/>
  <c r="H29" i="90"/>
  <c r="I29" i="90"/>
  <c r="J29" i="90"/>
  <c r="K29" i="90"/>
  <c r="L29" i="90"/>
  <c r="M29" i="90"/>
  <c r="B29" i="90"/>
  <c r="C29" i="89"/>
  <c r="D29" i="89"/>
  <c r="E29" i="89"/>
  <c r="F29" i="89"/>
  <c r="G29" i="89"/>
  <c r="H29" i="89"/>
  <c r="I29" i="89"/>
  <c r="J29" i="89"/>
  <c r="K29" i="89"/>
  <c r="L29" i="89"/>
  <c r="M29" i="89"/>
  <c r="N29" i="89"/>
  <c r="O29" i="89"/>
  <c r="B29" i="89"/>
  <c r="C30" i="69"/>
  <c r="D30" i="69"/>
  <c r="E30" i="69"/>
  <c r="F30" i="69"/>
  <c r="G30" i="69"/>
  <c r="H30" i="69"/>
  <c r="I30" i="69"/>
  <c r="J30" i="69"/>
  <c r="B30" i="69"/>
  <c r="J25" i="59"/>
  <c r="C20" i="92" l="1"/>
  <c r="D20" i="92"/>
  <c r="E20" i="92"/>
  <c r="F20" i="92"/>
  <c r="G20" i="92"/>
  <c r="H20" i="92"/>
  <c r="I20" i="92"/>
  <c r="J20" i="92"/>
  <c r="K20" i="92"/>
  <c r="L20" i="92"/>
  <c r="B20" i="92"/>
  <c r="C18" i="91"/>
  <c r="D18" i="91"/>
  <c r="E18" i="91"/>
  <c r="F18" i="91"/>
  <c r="G18" i="91"/>
  <c r="H18" i="91"/>
  <c r="I18" i="91"/>
  <c r="J18" i="91"/>
  <c r="B18" i="91"/>
  <c r="C21" i="65"/>
  <c r="D21" i="65"/>
  <c r="E21" i="65"/>
  <c r="F21" i="65"/>
  <c r="G21" i="65"/>
  <c r="H21" i="65"/>
  <c r="I21" i="65"/>
  <c r="J21" i="65"/>
  <c r="B21" i="65"/>
  <c r="C19" i="64"/>
  <c r="D19" i="64"/>
  <c r="E19" i="64"/>
  <c r="F19" i="64"/>
  <c r="G19" i="64"/>
  <c r="H19" i="64"/>
  <c r="I19" i="64"/>
  <c r="J19" i="64"/>
  <c r="J10" i="63"/>
  <c r="C10" i="63"/>
  <c r="D10" i="63"/>
  <c r="E10" i="63"/>
  <c r="F10" i="63"/>
  <c r="G10" i="63"/>
  <c r="H10" i="63"/>
  <c r="I10" i="63"/>
  <c r="C25" i="59"/>
  <c r="D25" i="59"/>
  <c r="E25" i="59"/>
  <c r="F25" i="59"/>
  <c r="G25" i="59"/>
  <c r="H25" i="59"/>
  <c r="I25" i="59"/>
  <c r="B25" i="59"/>
  <c r="C21" i="58"/>
  <c r="D21" i="58"/>
  <c r="E21" i="58"/>
  <c r="F21" i="58"/>
  <c r="G21" i="58"/>
  <c r="H21" i="58"/>
  <c r="I21" i="58"/>
  <c r="J21" i="58"/>
  <c r="B21" i="58"/>
  <c r="B12" i="52" l="1"/>
  <c r="C12" i="52"/>
  <c r="D12" i="52"/>
  <c r="E12" i="52"/>
  <c r="F12" i="52"/>
  <c r="G12" i="52"/>
  <c r="H12" i="52"/>
  <c r="I12" i="52"/>
  <c r="J12" i="52"/>
  <c r="H9" i="91"/>
  <c r="I9" i="91"/>
  <c r="J9" i="91"/>
  <c r="H10" i="91"/>
  <c r="I10" i="91"/>
  <c r="J10" i="91"/>
  <c r="H11" i="91"/>
  <c r="I11" i="91"/>
  <c r="J11" i="91"/>
  <c r="H12" i="91"/>
  <c r="I12" i="91"/>
  <c r="J12" i="91"/>
  <c r="H13" i="91"/>
  <c r="I13" i="91"/>
  <c r="J13" i="91"/>
  <c r="H14" i="91"/>
  <c r="I14" i="91"/>
  <c r="J14" i="91"/>
  <c r="H15" i="91"/>
  <c r="I15" i="91"/>
  <c r="J15" i="91"/>
  <c r="H16" i="91"/>
  <c r="I16" i="91"/>
  <c r="J16" i="91"/>
  <c r="H17" i="91"/>
  <c r="I17" i="91"/>
  <c r="J17" i="91"/>
  <c r="I8" i="91"/>
  <c r="J8" i="91"/>
  <c r="G8" i="91"/>
  <c r="G9" i="91"/>
  <c r="G10" i="91"/>
  <c r="G11" i="91"/>
  <c r="G12" i="91"/>
  <c r="G13" i="91"/>
  <c r="G14" i="91"/>
  <c r="G15" i="91"/>
  <c r="G16" i="91"/>
  <c r="G17" i="91"/>
  <c r="D8" i="91"/>
  <c r="D9" i="91"/>
  <c r="D10" i="91"/>
  <c r="D11" i="91"/>
  <c r="D12" i="91"/>
  <c r="D13" i="91"/>
  <c r="D14" i="91"/>
  <c r="D15" i="91"/>
  <c r="D16" i="91"/>
  <c r="D17" i="91"/>
  <c r="L7" i="92" l="1"/>
  <c r="L8" i="92"/>
  <c r="L9" i="92"/>
  <c r="L10" i="92"/>
  <c r="L11" i="92"/>
  <c r="L12" i="92"/>
  <c r="L13" i="92"/>
  <c r="L14" i="92"/>
  <c r="L15" i="92"/>
  <c r="L16" i="92"/>
  <c r="L17" i="92"/>
  <c r="L18" i="92"/>
  <c r="L19" i="92"/>
  <c r="H8" i="91"/>
  <c r="B18" i="94"/>
  <c r="H9" i="94"/>
  <c r="I9" i="94"/>
  <c r="J9" i="94"/>
  <c r="H10" i="94"/>
  <c r="I10" i="94"/>
  <c r="J10" i="94"/>
  <c r="H11" i="94"/>
  <c r="I11" i="94"/>
  <c r="J11" i="94"/>
  <c r="H12" i="94"/>
  <c r="I12" i="94"/>
  <c r="J12" i="94"/>
  <c r="H13" i="94"/>
  <c r="I13" i="94"/>
  <c r="J13" i="94"/>
  <c r="H14" i="94"/>
  <c r="I14" i="94"/>
  <c r="J14" i="94"/>
  <c r="H15" i="94"/>
  <c r="I15" i="94"/>
  <c r="J15" i="94"/>
  <c r="H16" i="94"/>
  <c r="I16" i="94"/>
  <c r="J16" i="94"/>
  <c r="H17" i="94"/>
  <c r="I17" i="94"/>
  <c r="J17" i="94"/>
  <c r="I8" i="94"/>
  <c r="J8" i="94"/>
  <c r="H8" i="94"/>
  <c r="G8" i="94"/>
  <c r="G9" i="94"/>
  <c r="G10" i="94"/>
  <c r="G11" i="94"/>
  <c r="G12" i="94"/>
  <c r="G13" i="94"/>
  <c r="G14" i="94"/>
  <c r="G15" i="94"/>
  <c r="G16" i="94"/>
  <c r="G17" i="94"/>
  <c r="D8" i="94"/>
  <c r="D9" i="94"/>
  <c r="D10" i="94"/>
  <c r="D11" i="94"/>
  <c r="D12" i="94"/>
  <c r="D13" i="94"/>
  <c r="D14" i="94"/>
  <c r="D15" i="94"/>
  <c r="D16" i="94"/>
  <c r="D17" i="94"/>
  <c r="J8" i="95" l="1"/>
  <c r="J9" i="95"/>
  <c r="J10" i="95"/>
  <c r="J11" i="95"/>
  <c r="J12" i="95"/>
  <c r="J13" i="95"/>
  <c r="J14" i="95"/>
  <c r="J15" i="95"/>
  <c r="J16" i="95"/>
  <c r="J17" i="95"/>
  <c r="J18" i="95"/>
  <c r="J19" i="95"/>
  <c r="J20" i="95"/>
  <c r="J21" i="95"/>
  <c r="J22" i="95"/>
  <c r="J23" i="95"/>
  <c r="J24" i="95"/>
  <c r="J25" i="95"/>
  <c r="J26" i="95"/>
  <c r="J27" i="95"/>
  <c r="J28" i="95"/>
  <c r="J29" i="95"/>
  <c r="J30" i="95"/>
  <c r="J31" i="95"/>
  <c r="J32" i="95"/>
  <c r="J33" i="95"/>
  <c r="H9" i="95"/>
  <c r="I9" i="95"/>
  <c r="H10" i="95"/>
  <c r="I10" i="95"/>
  <c r="H11" i="95"/>
  <c r="I11" i="95"/>
  <c r="H12" i="95"/>
  <c r="I12" i="95"/>
  <c r="H13" i="95"/>
  <c r="I13" i="95"/>
  <c r="H14" i="95"/>
  <c r="I14" i="95"/>
  <c r="H15" i="95"/>
  <c r="I15" i="95"/>
  <c r="H16" i="95"/>
  <c r="I16" i="95"/>
  <c r="H17" i="95"/>
  <c r="I17" i="95"/>
  <c r="H18" i="95"/>
  <c r="I18" i="95"/>
  <c r="H19" i="95"/>
  <c r="I19" i="95"/>
  <c r="H20" i="95"/>
  <c r="I20" i="95"/>
  <c r="H21" i="95"/>
  <c r="I21" i="95"/>
  <c r="H22" i="95"/>
  <c r="I22" i="95"/>
  <c r="H23" i="95"/>
  <c r="I23" i="95"/>
  <c r="H24" i="95"/>
  <c r="I24" i="95"/>
  <c r="H25" i="95"/>
  <c r="I25" i="95"/>
  <c r="H26" i="95"/>
  <c r="I26" i="95"/>
  <c r="H27" i="95"/>
  <c r="I27" i="95"/>
  <c r="H28" i="95"/>
  <c r="I28" i="95"/>
  <c r="H29" i="95"/>
  <c r="I29" i="95"/>
  <c r="H30" i="95"/>
  <c r="I30" i="95"/>
  <c r="H31" i="95"/>
  <c r="I31" i="95"/>
  <c r="H32" i="95"/>
  <c r="I32" i="95"/>
  <c r="H33" i="95"/>
  <c r="I33" i="95"/>
  <c r="I8" i="95"/>
  <c r="H8" i="95"/>
  <c r="G8" i="95"/>
  <c r="G9" i="95"/>
  <c r="G10" i="95"/>
  <c r="G11" i="95"/>
  <c r="G12" i="95"/>
  <c r="G13" i="95"/>
  <c r="G14" i="95"/>
  <c r="G15" i="95"/>
  <c r="G16" i="95"/>
  <c r="G17" i="95"/>
  <c r="G18" i="95"/>
  <c r="G19" i="95"/>
  <c r="G20" i="95"/>
  <c r="G21" i="95"/>
  <c r="G22" i="95"/>
  <c r="G23" i="95"/>
  <c r="G24" i="95"/>
  <c r="G25" i="95"/>
  <c r="G26" i="95"/>
  <c r="G27" i="95"/>
  <c r="G28" i="95"/>
  <c r="G29" i="95"/>
  <c r="G30" i="95"/>
  <c r="G31" i="95"/>
  <c r="G32" i="95"/>
  <c r="G33" i="95"/>
  <c r="D8" i="95"/>
  <c r="D9" i="95"/>
  <c r="D10" i="95"/>
  <c r="D11" i="95"/>
  <c r="D12" i="95"/>
  <c r="D13" i="95"/>
  <c r="D14" i="95"/>
  <c r="D15" i="95"/>
  <c r="D16" i="95"/>
  <c r="D17" i="95"/>
  <c r="D18" i="95"/>
  <c r="D19" i="95"/>
  <c r="D20" i="95"/>
  <c r="D21" i="95"/>
  <c r="D22" i="95"/>
  <c r="D23" i="95"/>
  <c r="D24" i="95"/>
  <c r="D25" i="95"/>
  <c r="D26" i="95"/>
  <c r="D27" i="95"/>
  <c r="D28" i="95"/>
  <c r="D29" i="95"/>
  <c r="D30" i="95"/>
  <c r="D31" i="95"/>
  <c r="D32" i="95"/>
  <c r="D33" i="95"/>
  <c r="K18" i="93"/>
  <c r="J18" i="93"/>
  <c r="I18" i="93"/>
  <c r="H18" i="93"/>
  <c r="G18" i="93"/>
  <c r="F18" i="93"/>
  <c r="E18" i="93"/>
  <c r="D18" i="93"/>
  <c r="C18" i="93"/>
  <c r="B18" i="93"/>
  <c r="L17" i="93"/>
  <c r="L16" i="93"/>
  <c r="L15" i="93"/>
  <c r="L14" i="93"/>
  <c r="L13" i="93"/>
  <c r="L12" i="93"/>
  <c r="L11" i="93"/>
  <c r="L10" i="93"/>
  <c r="L9" i="93"/>
  <c r="L8" i="93"/>
  <c r="L7" i="93"/>
  <c r="L18" i="93" l="1"/>
  <c r="B19" i="64"/>
  <c r="J8" i="64"/>
  <c r="J9" i="64"/>
  <c r="J10" i="64"/>
  <c r="J11" i="64"/>
  <c r="J12" i="64"/>
  <c r="J13" i="64"/>
  <c r="J14" i="64"/>
  <c r="J15" i="64"/>
  <c r="J16" i="64"/>
  <c r="J17" i="64"/>
  <c r="J18" i="64"/>
  <c r="H9" i="64"/>
  <c r="I9" i="64"/>
  <c r="H10" i="64"/>
  <c r="I10" i="64"/>
  <c r="H11" i="64"/>
  <c r="I11" i="64"/>
  <c r="H12" i="64"/>
  <c r="I12" i="64"/>
  <c r="H13" i="64"/>
  <c r="I13" i="64"/>
  <c r="H14" i="64"/>
  <c r="I14" i="64"/>
  <c r="H15" i="64"/>
  <c r="I15" i="64"/>
  <c r="H16" i="64"/>
  <c r="I16" i="64"/>
  <c r="H17" i="64"/>
  <c r="I17" i="64"/>
  <c r="H18" i="64"/>
  <c r="I18" i="64"/>
  <c r="I8" i="64"/>
  <c r="H8" i="64"/>
  <c r="G8" i="64"/>
  <c r="G9" i="64"/>
  <c r="G10" i="64"/>
  <c r="G11" i="64"/>
  <c r="G12" i="64"/>
  <c r="G13" i="64"/>
  <c r="G14" i="64"/>
  <c r="G15" i="64"/>
  <c r="G16" i="64"/>
  <c r="G17" i="64"/>
  <c r="G18" i="64"/>
  <c r="D8" i="64"/>
  <c r="D9" i="64"/>
  <c r="D10" i="64"/>
  <c r="D11" i="64"/>
  <c r="D12" i="64"/>
  <c r="D13" i="64"/>
  <c r="D14" i="64"/>
  <c r="D15" i="64"/>
  <c r="D16" i="64"/>
  <c r="D17" i="64"/>
  <c r="D18" i="64"/>
  <c r="B10" i="63"/>
  <c r="J8" i="63"/>
  <c r="J9" i="63"/>
  <c r="H9" i="63"/>
  <c r="I9" i="63"/>
  <c r="I8" i="63"/>
  <c r="H8" i="63"/>
  <c r="G8" i="63"/>
  <c r="G9" i="63"/>
  <c r="D8" i="63"/>
  <c r="D9" i="63"/>
  <c r="G8" i="55"/>
  <c r="D8" i="55"/>
  <c r="I8" i="55"/>
  <c r="H8" i="55"/>
  <c r="J8" i="55" l="1"/>
  <c r="C19" i="58" l="1"/>
  <c r="D19" i="58"/>
  <c r="E19" i="58"/>
  <c r="F19" i="58"/>
  <c r="G19" i="58"/>
  <c r="H19" i="58"/>
  <c r="I19" i="58"/>
  <c r="J19" i="58"/>
  <c r="B19" i="58"/>
  <c r="B23" i="59"/>
  <c r="C23" i="59"/>
  <c r="D23" i="59"/>
  <c r="E23" i="59"/>
  <c r="F23" i="59"/>
  <c r="G23" i="59"/>
  <c r="H23" i="59"/>
  <c r="I23" i="59"/>
  <c r="J23" i="59"/>
  <c r="C9" i="53" l="1"/>
  <c r="C11" i="53" s="1"/>
  <c r="D9" i="53"/>
  <c r="D11" i="53" s="1"/>
  <c r="E9" i="53"/>
  <c r="E11" i="53" s="1"/>
  <c r="F9" i="53"/>
  <c r="F11" i="53" s="1"/>
  <c r="G9" i="53"/>
  <c r="G11" i="53" s="1"/>
  <c r="H9" i="53"/>
  <c r="H11" i="53" s="1"/>
  <c r="I9" i="53"/>
  <c r="I11" i="53" s="1"/>
  <c r="J9" i="53"/>
  <c r="J11" i="53" s="1"/>
  <c r="B9" i="53"/>
  <c r="B11" i="53" s="1"/>
  <c r="B10" i="52"/>
  <c r="C10" i="52"/>
  <c r="D10" i="52"/>
  <c r="E10" i="52"/>
  <c r="F10" i="52"/>
  <c r="G10" i="52"/>
  <c r="H10" i="52"/>
  <c r="I10" i="52"/>
  <c r="J10" i="52"/>
  <c r="B16" i="77" l="1"/>
  <c r="D7" i="77"/>
  <c r="D8" i="77"/>
  <c r="D9" i="77"/>
  <c r="D10" i="77"/>
  <c r="D11" i="77"/>
  <c r="D12" i="77"/>
  <c r="D13" i="77"/>
  <c r="D14" i="77"/>
  <c r="D15" i="77"/>
  <c r="I25" i="82" l="1"/>
  <c r="H25" i="82"/>
  <c r="J25" i="82" s="1"/>
  <c r="G25" i="82"/>
  <c r="I24" i="82" l="1"/>
  <c r="H24" i="82"/>
  <c r="G24" i="82"/>
  <c r="D24" i="82"/>
  <c r="J24" i="82" l="1"/>
  <c r="I8" i="82"/>
  <c r="I9" i="82"/>
  <c r="I10" i="82"/>
  <c r="I11" i="82"/>
  <c r="I12" i="82"/>
  <c r="I13" i="82"/>
  <c r="I14" i="82"/>
  <c r="I15" i="82"/>
  <c r="I16" i="82"/>
  <c r="I17" i="82"/>
  <c r="I18" i="82"/>
  <c r="I19" i="82"/>
  <c r="I20" i="82"/>
  <c r="I21" i="82"/>
  <c r="I22" i="82"/>
  <c r="I23" i="82"/>
  <c r="I7" i="82"/>
  <c r="H8" i="82"/>
  <c r="J8" i="82" s="1"/>
  <c r="H9" i="82"/>
  <c r="H10" i="82"/>
  <c r="J10" i="82" s="1"/>
  <c r="H11" i="82"/>
  <c r="H12" i="82"/>
  <c r="J12" i="82" s="1"/>
  <c r="H13" i="82"/>
  <c r="H14" i="82"/>
  <c r="H15" i="82"/>
  <c r="H16" i="82"/>
  <c r="H17" i="82"/>
  <c r="H18" i="82"/>
  <c r="H19" i="82"/>
  <c r="J19" i="82" s="1"/>
  <c r="H20" i="82"/>
  <c r="J20" i="82" s="1"/>
  <c r="H21" i="82"/>
  <c r="J21" i="82" s="1"/>
  <c r="H22" i="82"/>
  <c r="H23" i="82"/>
  <c r="H7" i="82"/>
  <c r="J7" i="82" s="1"/>
  <c r="G7" i="82"/>
  <c r="G8" i="82"/>
  <c r="G9" i="82"/>
  <c r="G10" i="82"/>
  <c r="G11" i="82"/>
  <c r="G12" i="82"/>
  <c r="G13" i="82"/>
  <c r="G14" i="82"/>
  <c r="G15" i="82"/>
  <c r="G16" i="82"/>
  <c r="G17" i="82"/>
  <c r="G18" i="82"/>
  <c r="G19" i="82"/>
  <c r="G20" i="82"/>
  <c r="G21" i="82"/>
  <c r="G22" i="82"/>
  <c r="G23" i="82"/>
  <c r="D7" i="82"/>
  <c r="D8" i="82"/>
  <c r="D9" i="82"/>
  <c r="D10" i="82"/>
  <c r="D11" i="82"/>
  <c r="D12" i="82"/>
  <c r="D13" i="82"/>
  <c r="D14" i="82"/>
  <c r="D15" i="82"/>
  <c r="D16" i="82"/>
  <c r="D17" i="82"/>
  <c r="D18" i="82"/>
  <c r="D19" i="82"/>
  <c r="D20" i="82"/>
  <c r="D21" i="82"/>
  <c r="D22" i="82"/>
  <c r="D23" i="82"/>
  <c r="J11" i="82" l="1"/>
  <c r="J9" i="82"/>
  <c r="J22" i="82"/>
  <c r="J13" i="82"/>
  <c r="J17" i="82"/>
  <c r="J16" i="82"/>
  <c r="J18" i="82"/>
  <c r="J14" i="82"/>
  <c r="J23" i="82"/>
  <c r="J15" i="82"/>
</calcChain>
</file>

<file path=xl/sharedStrings.xml><?xml version="1.0" encoding="utf-8"?>
<sst xmlns="http://schemas.openxmlformats.org/spreadsheetml/2006/main" count="846" uniqueCount="325">
  <si>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</si>
  <si>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</si>
  <si>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</si>
  <si>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</si>
  <si>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</si>
  <si>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</si>
  <si>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</si>
  <si>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</si>
  <si>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</si>
  <si>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</si>
  <si>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</si>
  <si>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</si>
  <si>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</si>
  <si>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</si>
  <si>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</si>
  <si>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</si>
  <si>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</si>
  <si>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</si>
  <si>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</si>
  <si>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</si>
  <si>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</si>
  <si>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</si>
  <si>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</si>
  <si>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</si>
  <si>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</si>
  <si>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</si>
  <si>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</si>
  <si>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</si>
  <si>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</si>
  <si>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</si>
  <si>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</si>
  <si>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نوع القطاع</t>
  </si>
  <si>
    <t xml:space="preserve">المؤشرات الرئيسية لسوق العمل من السجلات الادارية    </t>
  </si>
  <si>
    <t>المؤشرات (سجلات إدارية)</t>
  </si>
  <si>
    <t>اجمالي المشتغلون</t>
  </si>
  <si>
    <t>المشتغلون السعوديون</t>
  </si>
  <si>
    <t>المشتغلون غير السعوديين</t>
  </si>
  <si>
    <t xml:space="preserve">المصدر : المؤسسة العامة للتأمينات الاجتماعية ,وزارة الموارد البشرية والتنمية الاجتماعية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</si>
  <si>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</si>
  <si>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</si>
  <si>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</si>
  <si>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</si>
  <si>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</si>
  <si>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</si>
  <si>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</si>
  <si>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</si>
  <si>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</si>
  <si>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</si>
  <si>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</si>
  <si>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الفترة</t>
  </si>
  <si>
    <t xml:space="preserve">المصدر : وزارة الموارد البشرية والتنمية الاجتماعية                                                                                                                                                                                                                                                                    . </t>
  </si>
  <si>
    <t xml:space="preserve">* بيانات أولية.                                                                                                                                                                                                 </t>
  </si>
  <si>
    <t>الفئات العمرية</t>
  </si>
  <si>
    <t>جملة</t>
  </si>
  <si>
    <t>64-60</t>
  </si>
  <si>
    <t>65+</t>
  </si>
  <si>
    <t xml:space="preserve">المصدر : المؤسسة العامة للتأمينات ألاجتماعية, وزارة الموارد البشرية والتنمية الاجتماعية                                                                                                                                                                                                                    . </t>
  </si>
  <si>
    <t xml:space="preserve">*بيانات المؤسسة العامة للتأمينات الاجتماعية وبيانات وزارة الموارد البشرية والتنمية الاجتماعية (وكالة الخدمة المدنية) بيانات أولية.      </t>
  </si>
  <si>
    <t>الحدود الشمالية</t>
  </si>
  <si>
    <t>غير محدد</t>
  </si>
  <si>
    <t xml:space="preserve">الجملة </t>
  </si>
  <si>
    <t xml:space="preserve">العمالة المنزلية* </t>
  </si>
  <si>
    <t xml:space="preserve">الاجمالي  </t>
  </si>
  <si>
    <t xml:space="preserve">المصدر : المؤسسة العامة للتأمينات ألاجتماعية, وزارة الموارد البشرية والتنمية الاجتماعية                                                                                                                                                                                                                     . </t>
  </si>
  <si>
    <t>المصدر : وزارة الموارد البشرية والتنمية الاجتماعية</t>
  </si>
  <si>
    <t>*البيانات للمشتغلين (15 سنة فأكثر)</t>
  </si>
  <si>
    <t xml:space="preserve">*البيانات للمشتغلين (15 سنة فأكثر)  </t>
  </si>
  <si>
    <t xml:space="preserve">المصدر : وزارة الموارد البشرية والتنمية الاجتماعية                                                                                                                                                                                                                                                                     . </t>
  </si>
  <si>
    <t xml:space="preserve">*البيانات للمشتغلين (15 سنة فأكثر)                                                                                                                                                                                                      </t>
  </si>
  <si>
    <t>القطاع</t>
  </si>
  <si>
    <r>
      <t xml:space="preserve">المصدر : </t>
    </r>
    <r>
      <rPr>
        <sz val="11"/>
        <color rgb="FF000000"/>
        <rFont val="Sakkal Majalla"/>
      </rPr>
      <t>المؤسسة العامة للتأمينات ألاجتماعية</t>
    </r>
    <r>
      <rPr>
        <sz val="11"/>
        <color theme="1"/>
        <rFont val="Sakkal Majalla"/>
      </rPr>
      <t xml:space="preserve">   </t>
    </r>
  </si>
  <si>
    <r>
      <t xml:space="preserve">المصدر : </t>
    </r>
    <r>
      <rPr>
        <sz val="11"/>
        <color rgb="FF000000"/>
        <rFont val="Sakkal Majalla"/>
      </rPr>
      <t>المؤسسة العامة للتأمينات ألاجتماعية</t>
    </r>
  </si>
  <si>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</si>
  <si>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</si>
  <si>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</si>
  <si>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</si>
  <si>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</si>
  <si>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</si>
  <si>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</si>
  <si>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</si>
  <si>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</si>
  <si>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</si>
  <si>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</si>
  <si>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</si>
  <si>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</si>
  <si>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</si>
  <si>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</si>
  <si>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</si>
  <si>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</si>
  <si>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</si>
  <si>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</si>
  <si>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</si>
  <si>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</si>
  <si>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</si>
  <si>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t>
  </si>
  <si>
    <t>فئات العمرية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</si>
  <si>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</si>
  <si>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</si>
  <si>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</si>
  <si>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</si>
  <si>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</si>
  <si>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</si>
  <si>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</si>
  <si>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</si>
  <si>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</si>
  <si>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</si>
  <si>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</si>
  <si>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</si>
  <si>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جدول (1) </t>
  </si>
  <si>
    <t>الربع الأول 2021</t>
  </si>
  <si>
    <t>جدول (2)</t>
  </si>
  <si>
    <t xml:space="preserve">الخاضعون لأنظمة ولوائح الخدمة المدنية    </t>
  </si>
  <si>
    <t xml:space="preserve">الخاضعون لأنظمة ولوائح التأمينات الاجتماعية </t>
  </si>
  <si>
    <t xml:space="preserve">خاص </t>
  </si>
  <si>
    <t>الربع الرابع 2020</t>
  </si>
  <si>
    <t xml:space="preserve">جدول (6) </t>
  </si>
  <si>
    <t xml:space="preserve">الجملة  </t>
  </si>
  <si>
    <t xml:space="preserve">جدول (8) </t>
  </si>
  <si>
    <t xml:space="preserve">جدول (9) </t>
  </si>
  <si>
    <t xml:space="preserve"> لم يحدد          </t>
  </si>
  <si>
    <t xml:space="preserve">جدول (10) </t>
  </si>
  <si>
    <t>حكومي</t>
  </si>
  <si>
    <t xml:space="preserve">جدول (14) </t>
  </si>
  <si>
    <t xml:space="preserve">جدول (15) </t>
  </si>
  <si>
    <t xml:space="preserve">جدول (19) </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</si>
  <si>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</si>
  <si>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</si>
  <si>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</si>
  <si>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</si>
  <si>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</si>
  <si>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</si>
  <si>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</si>
  <si>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</si>
  <si>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أنشطة أخرى</t>
  </si>
  <si>
    <t xml:space="preserve">جدول (5) </t>
  </si>
  <si>
    <t xml:space="preserve">جدول (16) </t>
  </si>
  <si>
    <t xml:space="preserve">جدول (17) </t>
  </si>
  <si>
    <t>تعليم متوسط</t>
  </si>
  <si>
    <t xml:space="preserve">جدول (4) </t>
  </si>
  <si>
    <t>جدول (7)</t>
  </si>
  <si>
    <t>رقم الجدول</t>
  </si>
  <si>
    <t>العنوان</t>
  </si>
  <si>
    <t>المشتغلون</t>
  </si>
  <si>
    <t>2</t>
  </si>
  <si>
    <t>3</t>
  </si>
  <si>
    <t>4</t>
  </si>
  <si>
    <t>5</t>
  </si>
  <si>
    <t>6</t>
  </si>
  <si>
    <t>المشتركون على رأس العمل الخاضعون لأنظمة ولوائح التأمينات الاجتماعية</t>
  </si>
  <si>
    <t>7</t>
  </si>
  <si>
    <t>8</t>
  </si>
  <si>
    <t>9</t>
  </si>
  <si>
    <t>10</t>
  </si>
  <si>
    <t>12</t>
  </si>
  <si>
    <t>العاملون على رأس العمل الخاضعون لأنظمة ولوائح الخدمة المدنية</t>
  </si>
  <si>
    <t>13</t>
  </si>
  <si>
    <t>14</t>
  </si>
  <si>
    <t>15</t>
  </si>
  <si>
    <t>16</t>
  </si>
  <si>
    <t xml:space="preserve">المشتركون الجدد الخاضعون لأنظمة ولوائح التأمينات الاجتماعية </t>
  </si>
  <si>
    <t>17</t>
  </si>
  <si>
    <t>العمالة المنزلية غير سعودية</t>
  </si>
  <si>
    <t>19</t>
  </si>
  <si>
    <t>خارج المملكه</t>
  </si>
  <si>
    <t>الربع الثاني 2021</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</si>
  <si>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</si>
  <si>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</si>
  <si>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</si>
  <si>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</si>
  <si>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</si>
  <si>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</si>
  <si>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</si>
  <si>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</si>
  <si>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</si>
  <si>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</si>
  <si>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</si>
  <si>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</si>
  <si>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</si>
  <si>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</si>
  <si>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</si>
  <si>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</si>
  <si>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</si>
  <si>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</si>
  <si>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</si>
  <si>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</si>
  <si>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جدول (3)</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</si>
  <si>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</si>
  <si>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</si>
  <si>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</si>
  <si>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</si>
  <si>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</si>
  <si>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</si>
  <si>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</si>
  <si>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</si>
  <si>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</si>
  <si>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</si>
  <si>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</si>
  <si>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</si>
  <si>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</si>
  <si>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</si>
  <si>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</si>
  <si>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</si>
  <si>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</si>
  <si>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 xml:space="preserve">المصدر : المؤسسة العامة للتأمينات ألاجتماعية, وزارة الموارد البشرية والتنمية الاجتماعية ,مركز المعلومات الوطني                                                                                                                                                                                                                 . </t>
  </si>
  <si>
    <t xml:space="preserve">المشتغلون - سلسلة زمنية </t>
  </si>
  <si>
    <t xml:space="preserve">العمالة المنزلية غير السعودية حسب الجنس و المجموعات الرئيسية للمهن المنزلية </t>
  </si>
  <si>
    <t xml:space="preserve">جدول (12) </t>
  </si>
  <si>
    <t>جدول (13)</t>
  </si>
  <si>
    <t>الربع الثالث 2021</t>
  </si>
  <si>
    <t>الربع الرابع 2021</t>
  </si>
  <si>
    <r>
      <t xml:space="preserve">المصدر : </t>
    </r>
    <r>
      <rPr>
        <sz val="11"/>
        <color rgb="FF000000"/>
        <rFont val="Sakkal Majalla"/>
      </rPr>
      <t>المؤسسة العامة للتأمينات ألاجتماعية</t>
    </r>
    <r>
      <rPr>
        <sz val="11"/>
        <rFont val="Sakkal Majalla"/>
      </rPr>
      <t xml:space="preserve">. </t>
    </r>
  </si>
  <si>
    <t>اجمالي المشتغلين حسب الجنسية والجنس والأنظمة المتبعة</t>
  </si>
  <si>
    <t xml:space="preserve">اجمالي المشتغلين حسب الجنسية والجنس ونوع القطاع </t>
  </si>
  <si>
    <t>اجمالي المشتغلين حسب الجنسية والجنس والفئات العمرية</t>
  </si>
  <si>
    <t>اجمالي المشتغلين حسب الجنسية والجنس والمنطقة الادارية</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</si>
  <si>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</si>
  <si>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</si>
  <si>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</si>
  <si>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 xml:space="preserve">المشتركون على رأس العمل الخاضعون لأنظمة ولوائح التأمينات الاجتماعية حسب الجنسية والجنس و المجموعات الرئيسية للانشطة الاقتصادية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</si>
  <si>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</si>
  <si>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</si>
  <si>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</si>
  <si>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</si>
  <si>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اجمالي المشتغلين حسب الجنسية والجنس والفئات العمرية *</t>
  </si>
  <si>
    <t>اجمالي المشتغلين حسب الجنسية والجنس والمنطقة الادارية *</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</si>
  <si>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</si>
  <si>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</si>
  <si>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</si>
  <si>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</si>
  <si>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r>
      <t xml:space="preserve">المصدر : </t>
    </r>
    <r>
      <rPr>
        <sz val="11"/>
        <color rgb="FF000000"/>
        <rFont val="Sakkal Majalla"/>
      </rPr>
      <t>المؤسسة العامة للتأمينات ألاجتماعية</t>
    </r>
    <r>
      <rPr>
        <sz val="11"/>
        <rFont val="Sakkal Majalla"/>
      </rPr>
      <t xml:space="preserve"> . </t>
    </r>
  </si>
  <si>
    <t xml:space="preserve">           *المصدر: مركز المعلومات الوطني ومالك البيانات وزارة الموارد البشرية والتنمية الاجتماعية                                                                                                                                                                                                                                                                       </t>
  </si>
  <si>
    <t xml:space="preserve">  **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</si>
  <si>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</si>
  <si>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</si>
  <si>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</si>
  <si>
    <t>سوق العمل الربع الاول 2022</t>
  </si>
  <si>
    <t>المشتركون على رأس العمل الخاضعون لأنظمة ولوائح التأمينات الاجتماعية حسب الجنسية والجنس للربع الاول 2022 مقارنة بالربع الرابع 2021</t>
  </si>
  <si>
    <t>العاملون على رأس العمل الخاضعون لأنظمة ولوائح الخدمة المدنية حسب الجنسية والجنس للربع الاول 2022 مقارنة بالربع الرابع 2021</t>
  </si>
  <si>
    <t>العاملون على رأس العمل الخاضعون لأنظمة ولوائح الخدمة المدنية حسب الجنسية والجنس للربع الاول 2022 مقارنة بالربع االرابع 2021</t>
  </si>
  <si>
    <t>الربع الاول 2022</t>
  </si>
  <si>
    <t>بيانات السجلات الادارية لإحصاءات سوق العمل للربع الاول لعام 2022</t>
  </si>
  <si>
    <t>2022 سوق العمل الربع الاول</t>
  </si>
  <si>
    <t>الربع الأول 2022</t>
  </si>
  <si>
    <t>2022 سوق العمل الربع الأول</t>
  </si>
  <si>
    <t>12-1</t>
  </si>
  <si>
    <t>12-2</t>
  </si>
  <si>
    <t xml:space="preserve">المشتركون على رأس العمل الخاضعون لأنظمة ولوائح التأمينات الاجتماعية حسب المنطقة الادارية و المجموعات الرئيسة للأنشطة الاقتصادية </t>
  </si>
  <si>
    <t xml:space="preserve">المشتركون على رأس العمل الخاضعون لأنظمة ولوائح التأمينات الاجتماعية حسب الفئات العمرية والمجموعات الرئيسة للأنشطة الاقتصادية </t>
  </si>
  <si>
    <t>جدول (12-1)</t>
  </si>
  <si>
    <t>النشاط الاقتصادي</t>
  </si>
  <si>
    <t xml:space="preserve">أنشطة الإقامة والخدمات الغذائية </t>
  </si>
  <si>
    <r>
      <t xml:space="preserve">المصدر : </t>
    </r>
    <r>
      <rPr>
        <sz val="11"/>
        <color rgb="FF000000"/>
        <rFont val="Sakkal Majalla"/>
      </rPr>
      <t xml:space="preserve">المؤسسة العامة للتأمينات ألاجتماعية   </t>
    </r>
  </si>
  <si>
    <t xml:space="preserve">جدول (12-2) </t>
  </si>
  <si>
    <t xml:space="preserve">غير محدد </t>
  </si>
  <si>
    <t xml:space="preserve">الارباع </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</si>
  <si>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</si>
  <si>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</si>
  <si>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</si>
  <si>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</si>
  <si>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</si>
  <si>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r>
      <t xml:space="preserve">المصدر : </t>
    </r>
    <r>
      <rPr>
        <sz val="11"/>
        <color rgb="FF000000"/>
        <rFont val="Sakkal Majalla"/>
      </rPr>
      <t>المؤسسة العامة للتأمينات ألاجتماعية.</t>
    </r>
  </si>
  <si>
    <r>
      <t xml:space="preserve">المصدر : </t>
    </r>
    <r>
      <rPr>
        <sz val="11"/>
        <color rgb="FF000000"/>
        <rFont val="Sakkal Majalla"/>
      </rPr>
      <t>المؤسسة العامة للتأمينات ألاجتماعية.</t>
    </r>
    <r>
      <rPr>
        <sz val="11"/>
        <color theme="1"/>
        <rFont val="Sakkal Majalla"/>
      </rPr>
      <t xml:space="preserve">   </t>
    </r>
  </si>
  <si>
    <t>11</t>
  </si>
  <si>
    <t>المشتركون على رأس العمل الخاضعون لأنظمة ولوائح التأمينات الاجتماعية حسب الجنسية والجنس و المجموعات الرئيسية للمهن</t>
  </si>
  <si>
    <t>11-1</t>
  </si>
  <si>
    <t xml:space="preserve">المشتركون على رأس العمل الخاضعون لأنظمة ولوائح التأمينات الاجتماعية حسب المنطقة الادارية و المجموعات الرئيسة للمهن </t>
  </si>
  <si>
    <t>11-2</t>
  </si>
  <si>
    <t xml:space="preserve">المشتركون على رأس العمل الخاضعون لأنظمة ولوائح التأمينات الاجتماعية حسب الفئات العمرية و المجموعات الرئيسة للمهن </t>
  </si>
  <si>
    <t>17-1</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</si>
  <si>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</si>
  <si>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</si>
  <si>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(11)</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</si>
  <si>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</si>
  <si>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</si>
  <si>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</si>
  <si>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</si>
  <si>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</si>
  <si>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</si>
  <si>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</si>
  <si>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</si>
  <si>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</si>
  <si>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</si>
  <si>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</si>
  <si>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</si>
  <si>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جدول (11-1)</t>
  </si>
  <si>
    <t>المنطقة الادارية</t>
  </si>
  <si>
    <t>ملاحظة: توجد حالات لمشتركين يعملون بأكثر من عمل بمهن مختلفه لذا قد يتم احتسابهم أكثر من مره تبعا للاشتراك وليس المشترك.</t>
  </si>
  <si>
    <t>جدول (11-2)</t>
  </si>
  <si>
    <t xml:space="preserve">المشتركون الجدد الخاضعون لأنظمة ولوائح التأمينات الاجتماعية حسب الجنسية والجنس و المجموعات الرئيسية للمهن </t>
  </si>
  <si>
    <t>جدول (17-1)</t>
  </si>
  <si>
    <t xml:space="preserve">المتوقفون عن الاشتراك في المؤسسة العامة للتامينات الاجتماعية </t>
  </si>
  <si>
    <t>18</t>
  </si>
  <si>
    <t>المتوقفون عن الاشتراك في المؤسسة العامة للتامينات الاجتماعية حسب الجنسية والجنس وسبب التوقف</t>
  </si>
  <si>
    <t>  المتوقفون عن الاشتراك في المؤسسة العامة للتامينات الاجتماعية حسب الجنسية والجنس وسبب التوقف</t>
  </si>
  <si>
    <t xml:space="preserve">جدول (18) </t>
  </si>
  <si>
    <t>سبب التوقف</t>
  </si>
  <si>
    <t>استبعاد بسبب وفاة المشترك</t>
  </si>
  <si>
    <t>استقالة</t>
  </si>
  <si>
    <t>استقالة بموجب المادة (77) من نظام العمل</t>
  </si>
  <si>
    <t>الأحكام القضائية المثبتة إذا ترك العامل للعمل لأسباب راجعة لصاحب العمل</t>
  </si>
  <si>
    <t>التحاق بوظيفة حكومية</t>
  </si>
  <si>
    <t>انتهاء العقد وعدم التجديد باتفاق الطرفين</t>
  </si>
  <si>
    <t>انتهاء العقد وعدم التجديد برغبة المشترك</t>
  </si>
  <si>
    <t>انتهاء العقد وعدم التجديد برغبة صاحب العمل</t>
  </si>
  <si>
    <t>انتهاء علاقة العمل</t>
  </si>
  <si>
    <t>إنهاء نشاط</t>
  </si>
  <si>
    <t>بلوغ سن التقاعد</t>
  </si>
  <si>
    <t>عجز غير مهني</t>
  </si>
  <si>
    <t>عجز غير مهني (وفق تقرير اللجان الطبية)</t>
  </si>
  <si>
    <t>فسخ العقد بموجب المادة (80) من نظام العمل</t>
  </si>
  <si>
    <t>فسخ العقد بموجب فترة التجربة أو التدريب</t>
  </si>
  <si>
    <t>فصل</t>
  </si>
  <si>
    <t>فصل بموجب المادة (77) من نظام العمل</t>
  </si>
  <si>
    <t>مدة بأثر رجعي</t>
  </si>
  <si>
    <t>نقل بين فروع المنشأة</t>
  </si>
  <si>
    <t>نقل كفالة</t>
  </si>
  <si>
    <t>وفاة طبيعية</t>
  </si>
  <si>
    <t>أخرى</t>
  </si>
  <si>
    <t>الإفلاس</t>
  </si>
  <si>
    <t>الحصول على الجنسية السعودية</t>
  </si>
  <si>
    <t>إلغاء مدة</t>
  </si>
  <si>
    <t>أنتهاء عقد العمل</t>
  </si>
  <si>
    <t xml:space="preserve">الإجمالي  </t>
  </si>
  <si>
    <t xml:space="preserve">**تم اطلاق نظام تأميناتي أعمال  في الربع الأول من 2022 </t>
  </si>
  <si>
    <r>
      <t xml:space="preserve">تعتمد إحصاءات سوق العمل في بياناتها على مصدرين رئيسين هما:
 المصدر الأول: مسح القوى العاملة (الهيئة العامة للإحصاء):
- </t>
    </r>
    <r>
      <rPr>
        <sz val="11"/>
        <color theme="1"/>
        <rFont val="Frutiger LT Arabic 45 Light"/>
      </rPr>
      <t>هو مسح أُسري بالعينة تُجرِيه الهيئة العامة للإحصاء كلَّ ربع سنة ميلادية، ويتمُّ فيه جمع المعلومات من خلال الاتصال الهاتفي بعينة مُحدَّثة في عام 2020م، وبالتالي تستند تقديرات المسح على عينة تخضع لتغير نسبة الاستجابة، وتم استبدال جميع المقابلات وجهاً لوجه بمقابلات هاتفية منذ الربع الثاني لعام 2020 م، وتجمع البيانات من عينه تقدر بــ</t>
    </r>
    <r>
      <rPr>
        <sz val="11"/>
        <rFont val="Frutiger LT Arabic 45 Light"/>
      </rPr>
      <t xml:space="preserve">  80,019</t>
    </r>
    <r>
      <rPr>
        <sz val="11"/>
        <color theme="1"/>
        <rFont val="Frutiger LT Arabic 45 Light"/>
      </rPr>
      <t xml:space="preserve"> مسكن.</t>
    </r>
    <r>
      <rPr>
        <sz val="11"/>
        <rFont val="Frutiger LT Arabic 45 Light"/>
      </rPr>
      <t xml:space="preserve">
- حسب المعايير الدولية التي تلتزم بها المملكة العربية السعودية، والمطبقة لدى دول مجموعة العشرين يوفر المسح تقديرات للسكان داخل وخارج قوة العمل، كما يوفر أهم مؤشرات سوق العمل مثل: معدل البطالة، ومعدل المشاركة في القوى العاملة.
- الالتزام بهذه المعايير يسهل عملية المقارنات الدولية بين الدول في مؤشرات سوق العمل. 
المصدر الثاني ( بيانات السجلَّات الإدارية):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 تُسند بيانات السجلات الإدارية  إلى آخر يوم في الربع الميلادي من كل سنة) . وتعتبر هذه الجهات مصدرًا رئيسًا للبيانات التالية: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</si>
</sst>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0.0"/>
    <numFmt numFmtId="167" formatCode="[$-10401]0.0"/>
  </numFmts>
  <fonts count="53">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0"/>
      <name val="Arial"/>
      <family val="2"/>
    </font>
    <font>
      <sz val="16"/>
      <color theme="0"/>
      <name val="Frutiger LT Arabic 55 Light"/>
      <charset val="178"/>
    </font>
    <font>
      <sz val="16"/>
      <color rgb="FF002060"/>
      <name val="Frutiger LT Arabic 55 Light"/>
      <charset val="178"/>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0"/>
      <name val="Frutiger LT Arabic 55 Roman"/>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2"/>
      <color theme="1"/>
      <name val="Neo Sans Arabic"/>
      <family val="2"/>
    </font>
    <font>
      <sz val="16"/>
      <name val="Arial"/>
      <family val="2"/>
    </font>
    <font>
      <sz val="11"/>
      <color theme="0"/>
      <name val="Calibri"/>
      <family val="2"/>
      <scheme val="minor"/>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4"/>
      <color rgb="FF002060"/>
      <name val="Frutiger LT Arabic 55 Roman"/>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10"/>
      <color rgb="FF000000"/>
      <name val="Neo Sans Arabic"/>
      <family val="2"/>
    </font>
    <font>
      <sz val="12"/>
      <name val="Neo Sans Arabic"/>
      <family val="2"/>
      <charset val="178"/>
    </font>
    <font>
      <sz val="11"/>
      <name val="Calibri"/>
      <family val="2"/>
      <charset val="178"/>
    </font>
    <font>
      <sz val="8"/>
      <name val="Calibri"/>
      <family val="2"/>
      <charset val="178"/>
      <scheme val="minor"/>
    </font>
    <font>
      <b/>
      <sz val="11"/>
      <color theme="0"/>
      <name val="Calibri"/>
      <family val="2"/>
      <charset val="178"/>
      <scheme val="minor"/>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EAEAEA"/>
        <bgColor rgb="FFEAEAEA"/>
      </patternFill>
    </fill>
    <fill>
      <patternFill patternType="solid">
        <fgColor rgb="FFCDCDCD"/>
        <bgColor rgb="FFCDCDCD"/>
      </patternFill>
    </fill>
    <fill>
      <patternFill patternType="solid">
        <fgColor rgb="FFA5A5A5"/>
      </patternFill>
    </fill>
  </fills>
  <borders count="31">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diagonal/>
    </border>
    <border>
      <left style="thin">
        <color rgb="FFD3D3D3"/>
      </left>
      <right style="thin">
        <color theme="0"/>
      </right>
      <top/>
      <bottom style="thin">
        <color theme="0"/>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bottom style="thin">
        <color rgb="FFFFFFFF"/>
      </bottom>
      <diagonal/>
    </border>
    <border>
      <left/>
      <right/>
      <top/>
      <bottom style="thin">
        <color theme="0"/>
      </bottom>
      <diagonal/>
    </border>
  </borders>
  <cellStyleXfs count="33">
    <xf numFmtId="0" fontId="0" fillId="0" borderId="0"/>
    <xf numFmtId="0" fontId="9" fillId="0" borderId="0"/>
    <xf numFmtId="0" fontId="13" fillId="0" borderId="0"/>
    <xf numFmtId="0" fontId="19" fillId="0" borderId="0"/>
    <xf numFmtId="0" fontId="32" fillId="0" borderId="0" applyNumberFormat="0" applyFill="0" applyBorder="0" applyAlignment="0" applyProtection="0"/>
    <xf numFmtId="0" fontId="31" fillId="0" borderId="0"/>
    <xf numFmtId="0" fontId="13" fillId="0" borderId="0"/>
    <xf numFmtId="0" fontId="42" fillId="0" borderId="0"/>
    <xf numFmtId="0" fontId="31" fillId="0" borderId="0"/>
    <xf numFmtId="0" fontId="19" fillId="0" borderId="0"/>
    <xf numFmtId="0" fontId="19" fillId="6" borderId="18" applyNumberFormat="0" applyFont="0" applyAlignment="0" applyProtection="0"/>
    <xf numFmtId="164" fontId="19" fillId="0" borderId="0" applyFont="0" applyFill="0" applyBorder="0" applyAlignment="0" applyProtection="0"/>
    <xf numFmtId="0" fontId="42" fillId="0" borderId="0"/>
    <xf numFmtId="0" fontId="19" fillId="0" borderId="0"/>
    <xf numFmtId="0" fontId="19" fillId="0" borderId="0"/>
    <xf numFmtId="0" fontId="19" fillId="0" borderId="0"/>
    <xf numFmtId="0" fontId="8" fillId="0" borderId="0"/>
    <xf numFmtId="0" fontId="8" fillId="0" borderId="0"/>
    <xf numFmtId="0" fontId="7" fillId="0" borderId="0"/>
    <xf numFmtId="0" fontId="6" fillId="0" borderId="0"/>
    <xf numFmtId="0" fontId="6"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5" fillId="0" borderId="0"/>
    <xf numFmtId="0" fontId="5" fillId="0" borderId="0"/>
    <xf numFmtId="0" fontId="52" fillId="11" borderId="28" applyNumberFormat="0" applyAlignment="0" applyProtection="0"/>
    <xf numFmtId="0" fontId="4" fillId="0" borderId="0"/>
    <xf numFmtId="0" fontId="4" fillId="0" borderId="0"/>
    <xf numFmtId="0" fontId="2" fillId="0" borderId="0"/>
    <xf numFmtId="0" fontId="2" fillId="0" borderId="0"/>
    <xf numFmtId="0" fontId="2" fillId="0" borderId="0"/>
    <xf numFmtId="0" fontId="2" fillId="0" borderId="0"/>
  </cellStyleXfs>
  <cellXfs count="339">
    <xf numFmtId="0" fontId="0" fillId="0" borderId="0" xfId="0"/>
    <xf numFmtId="0" fontId="14" fillId="0" borderId="0" xfId="2" applyFont="1"/>
    <xf numFmtId="0" fontId="15" fillId="0" borderId="0" xfId="2" applyFont="1" applyAlignment="1">
      <alignment vertical="center"/>
    </xf>
    <xf numFmtId="0" fontId="15" fillId="0" borderId="0" xfId="2" applyFont="1"/>
    <xf numFmtId="0" fontId="18" fillId="0" borderId="0" xfId="2" applyFont="1" applyBorder="1" applyAlignment="1">
      <alignment vertical="center" readingOrder="2"/>
    </xf>
    <xf numFmtId="0" fontId="20" fillId="4" borderId="6" xfId="3" applyFont="1" applyFill="1" applyBorder="1" applyAlignment="1">
      <alignment horizontal="center" vertical="center" wrapText="1" shrinkToFit="1"/>
    </xf>
    <xf numFmtId="3" fontId="21" fillId="3" borderId="9" xfId="2" applyNumberFormat="1" applyFont="1" applyFill="1" applyBorder="1" applyAlignment="1">
      <alignment horizontal="center" vertical="center" wrapText="1" readingOrder="1"/>
    </xf>
    <xf numFmtId="3" fontId="21" fillId="5" borderId="9" xfId="2" applyNumberFormat="1" applyFont="1" applyFill="1" applyBorder="1" applyAlignment="1">
      <alignment horizontal="center" vertical="center" wrapText="1" readingOrder="1"/>
    </xf>
    <xf numFmtId="0" fontId="22" fillId="2" borderId="10" xfId="2" applyFont="1" applyFill="1" applyBorder="1" applyAlignment="1">
      <alignment vertical="center" readingOrder="2"/>
    </xf>
    <xf numFmtId="0" fontId="22" fillId="2" borderId="0" xfId="2" applyFont="1" applyFill="1"/>
    <xf numFmtId="1" fontId="22" fillId="2" borderId="0" xfId="2" applyNumberFormat="1" applyFont="1" applyFill="1"/>
    <xf numFmtId="0" fontId="14" fillId="0" borderId="0" xfId="2" applyFont="1" applyBorder="1"/>
    <xf numFmtId="0" fontId="13" fillId="0" borderId="0" xfId="2"/>
    <xf numFmtId="0" fontId="28" fillId="4" borderId="11" xfId="3" applyFont="1" applyFill="1" applyBorder="1" applyAlignment="1">
      <alignment horizontal="center" vertical="center" wrapText="1" shrinkToFit="1"/>
    </xf>
    <xf numFmtId="0" fontId="28" fillId="4" borderId="12" xfId="3" applyFont="1" applyFill="1" applyBorder="1" applyAlignment="1">
      <alignment horizontal="center" vertical="center" wrapText="1" shrinkToFit="1"/>
    </xf>
    <xf numFmtId="0" fontId="28" fillId="4" borderId="14" xfId="3" applyFont="1" applyFill="1" applyBorder="1" applyAlignment="1">
      <alignment horizontal="center" vertical="center" wrapText="1" shrinkToFit="1"/>
    </xf>
    <xf numFmtId="0" fontId="28" fillId="4" borderId="6" xfId="3" applyFont="1" applyFill="1" applyBorder="1" applyAlignment="1">
      <alignment horizontal="center" vertical="center" wrapText="1" shrinkToFit="1"/>
    </xf>
    <xf numFmtId="3" fontId="11" fillId="3" borderId="1" xfId="2" applyNumberFormat="1" applyFont="1" applyFill="1" applyBorder="1" applyAlignment="1">
      <alignment horizontal="center" vertical="center" wrapText="1" readingOrder="1"/>
    </xf>
    <xf numFmtId="3" fontId="11" fillId="5" borderId="1" xfId="2" applyNumberFormat="1" applyFont="1" applyFill="1" applyBorder="1" applyAlignment="1">
      <alignment horizontal="center" vertical="center" wrapText="1" readingOrder="1"/>
    </xf>
    <xf numFmtId="0" fontId="29" fillId="0" borderId="0" xfId="2" applyFont="1" applyAlignment="1">
      <alignment horizontal="right" vertical="center" indent="1" readingOrder="2"/>
    </xf>
    <xf numFmtId="0" fontId="30" fillId="0" borderId="0" xfId="2" applyFont="1"/>
    <xf numFmtId="0" fontId="30" fillId="0" borderId="0" xfId="2" applyFont="1" applyAlignment="1">
      <alignment horizontal="left" indent="1"/>
    </xf>
    <xf numFmtId="0" fontId="29" fillId="0" borderId="0" xfId="2" applyFont="1" applyAlignment="1">
      <alignment horizontal="right" vertical="center" readingOrder="2"/>
    </xf>
    <xf numFmtId="0" fontId="29" fillId="0" borderId="0" xfId="2" applyFont="1" applyAlignment="1">
      <alignment vertical="center" readingOrder="2"/>
    </xf>
    <xf numFmtId="0" fontId="22" fillId="2" borderId="10" xfId="2" applyFont="1" applyFill="1" applyBorder="1" applyAlignment="1">
      <alignment horizontal="right" vertical="center" indent="1" readingOrder="2"/>
    </xf>
    <xf numFmtId="0" fontId="22" fillId="2" borderId="0" xfId="2" applyFont="1" applyFill="1" applyAlignment="1">
      <alignment horizontal="right" vertical="center" indent="1" readingOrder="2"/>
    </xf>
    <xf numFmtId="0" fontId="22" fillId="0" borderId="0" xfId="2" applyFont="1" applyAlignment="1">
      <alignment vertical="center" readingOrder="2"/>
    </xf>
    <xf numFmtId="0" fontId="33" fillId="0" borderId="0" xfId="2" applyFont="1"/>
    <xf numFmtId="0" fontId="24" fillId="2" borderId="0" xfId="2" applyFont="1" applyFill="1" applyAlignment="1">
      <alignment vertical="center"/>
    </xf>
    <xf numFmtId="0" fontId="23" fillId="0" borderId="0" xfId="2" applyFont="1" applyAlignment="1">
      <alignment vertical="center"/>
    </xf>
    <xf numFmtId="0" fontId="35" fillId="0" borderId="0" xfId="2" applyFont="1"/>
    <xf numFmtId="0" fontId="10" fillId="0" borderId="0" xfId="2" applyFont="1" applyAlignment="1">
      <alignment horizontal="right" vertical="center" readingOrder="2"/>
    </xf>
    <xf numFmtId="0" fontId="11" fillId="3" borderId="8" xfId="2" applyFont="1" applyFill="1" applyBorder="1" applyAlignment="1">
      <alignment horizontal="center" vertical="center" wrapText="1" readingOrder="2"/>
    </xf>
    <xf numFmtId="3" fontId="11" fillId="3" borderId="9" xfId="2" applyNumberFormat="1" applyFont="1" applyFill="1" applyBorder="1" applyAlignment="1">
      <alignment horizontal="center" vertical="center" wrapText="1" readingOrder="1"/>
    </xf>
    <xf numFmtId="0" fontId="11" fillId="5" borderId="8" xfId="2" applyFont="1" applyFill="1" applyBorder="1" applyAlignment="1">
      <alignment horizontal="center" vertical="center" wrapText="1" readingOrder="2"/>
    </xf>
    <xf numFmtId="3" fontId="11" fillId="5" borderId="9" xfId="2" applyNumberFormat="1" applyFont="1" applyFill="1" applyBorder="1" applyAlignment="1">
      <alignment horizontal="center" vertical="center" wrapText="1" readingOrder="1"/>
    </xf>
    <xf numFmtId="0" fontId="28" fillId="4" borderId="12" xfId="3" applyFont="1" applyFill="1" applyBorder="1" applyAlignment="1">
      <alignment horizontal="center" vertical="center" shrinkToFit="1"/>
    </xf>
    <xf numFmtId="3" fontId="28" fillId="4" borderId="6" xfId="3" applyNumberFormat="1" applyFont="1" applyFill="1" applyBorder="1" applyAlignment="1">
      <alignment horizontal="center" vertical="center" wrapText="1" shrinkToFit="1"/>
    </xf>
    <xf numFmtId="0" fontId="29" fillId="2" borderId="0" xfId="2" applyFont="1" applyFill="1" applyAlignment="1">
      <alignment horizontal="right" vertical="center" indent="1" readingOrder="2"/>
    </xf>
    <xf numFmtId="0" fontId="29" fillId="2" borderId="0" xfId="2" applyFont="1" applyFill="1" applyAlignment="1">
      <alignment vertical="center" readingOrder="2"/>
    </xf>
    <xf numFmtId="0" fontId="29" fillId="2" borderId="0" xfId="2" applyFont="1" applyFill="1" applyAlignment="1">
      <alignment horizontal="right"/>
    </xf>
    <xf numFmtId="0" fontId="29" fillId="2" borderId="0" xfId="2" applyFont="1" applyFill="1" applyAlignment="1"/>
    <xf numFmtId="0" fontId="13" fillId="2" borderId="0" xfId="2" applyFill="1"/>
    <xf numFmtId="0" fontId="29" fillId="2" borderId="0" xfId="2" applyFont="1" applyFill="1" applyBorder="1" applyAlignment="1">
      <alignment horizontal="left" indent="1"/>
    </xf>
    <xf numFmtId="0" fontId="29" fillId="0" borderId="0" xfId="2" applyFont="1" applyAlignment="1">
      <alignment horizontal="right"/>
    </xf>
    <xf numFmtId="0" fontId="29" fillId="0" borderId="0" xfId="2" applyFont="1" applyAlignment="1"/>
    <xf numFmtId="165" fontId="29" fillId="0" borderId="0" xfId="2" applyNumberFormat="1" applyFont="1" applyAlignment="1"/>
    <xf numFmtId="0" fontId="29" fillId="0" borderId="0" xfId="2" applyFont="1" applyBorder="1" applyAlignment="1">
      <alignment horizontal="left" indent="1" readingOrder="2"/>
    </xf>
    <xf numFmtId="0" fontId="30" fillId="2" borderId="0" xfId="2" applyFont="1" applyFill="1" applyAlignment="1">
      <alignment horizontal="left" indent="1"/>
    </xf>
    <xf numFmtId="165" fontId="29" fillId="2" borderId="0" xfId="2" applyNumberFormat="1" applyFont="1" applyFill="1" applyAlignment="1">
      <alignment horizontal="left" indent="1"/>
    </xf>
    <xf numFmtId="0" fontId="13" fillId="0" borderId="0" xfId="2" applyAlignment="1">
      <alignment horizontal="right"/>
    </xf>
    <xf numFmtId="3" fontId="29" fillId="0" borderId="0" xfId="2" applyNumberFormat="1" applyFont="1" applyAlignment="1">
      <alignment horizontal="right"/>
    </xf>
    <xf numFmtId="3" fontId="29" fillId="0" borderId="0" xfId="2" applyNumberFormat="1" applyFont="1" applyAlignment="1"/>
    <xf numFmtId="0" fontId="29" fillId="0" borderId="0" xfId="2" applyFont="1"/>
    <xf numFmtId="0" fontId="29" fillId="2" borderId="0" xfId="2" applyFont="1" applyFill="1" applyAlignment="1">
      <alignment horizontal="left" vertical="center" indent="1" readingOrder="2"/>
    </xf>
    <xf numFmtId="0" fontId="29" fillId="2" borderId="0" xfId="2" applyFont="1" applyFill="1"/>
    <xf numFmtId="0" fontId="29" fillId="0" borderId="0" xfId="2" applyFont="1" applyAlignment="1">
      <alignment horizontal="left" indent="1"/>
    </xf>
    <xf numFmtId="0" fontId="29" fillId="0" borderId="0" xfId="2" applyFont="1" applyAlignment="1">
      <alignment horizontal="left" vertical="center" indent="1" readingOrder="2"/>
    </xf>
    <xf numFmtId="0" fontId="29" fillId="2" borderId="0" xfId="2" applyFont="1" applyFill="1" applyAlignment="1">
      <alignment horizontal="right" vertical="center" readingOrder="2"/>
    </xf>
    <xf numFmtId="0" fontId="29" fillId="0" borderId="0" xfId="2" applyFont="1" applyAlignment="1">
      <alignment horizontal="left" indent="1" readingOrder="2"/>
    </xf>
    <xf numFmtId="165" fontId="29" fillId="0" borderId="0" xfId="2" applyNumberFormat="1" applyFont="1" applyAlignment="1">
      <alignment horizontal="right"/>
    </xf>
    <xf numFmtId="3" fontId="13" fillId="0" borderId="0" xfId="2" applyNumberFormat="1"/>
    <xf numFmtId="0" fontId="10" fillId="0" borderId="0" xfId="2" applyFont="1" applyAlignment="1">
      <alignment vertical="center" readingOrder="2"/>
    </xf>
    <xf numFmtId="0" fontId="29" fillId="2" borderId="0" xfId="2" applyFont="1" applyFill="1" applyAlignment="1">
      <alignment horizontal="right" indent="1"/>
    </xf>
    <xf numFmtId="3" fontId="30" fillId="0" borderId="0" xfId="2" applyNumberFormat="1" applyFont="1"/>
    <xf numFmtId="0" fontId="29" fillId="2" borderId="0" xfId="2" applyFont="1" applyFill="1" applyAlignment="1">
      <alignment horizontal="left" indent="1"/>
    </xf>
    <xf numFmtId="0" fontId="30" fillId="0" borderId="0" xfId="2" applyFont="1" applyAlignment="1">
      <alignment horizontal="right" indent="1" readingOrder="2"/>
    </xf>
    <xf numFmtId="3" fontId="11" fillId="3" borderId="13" xfId="2" applyNumberFormat="1" applyFont="1" applyFill="1" applyBorder="1" applyAlignment="1">
      <alignment horizontal="center" vertical="center" wrapText="1" readingOrder="1"/>
    </xf>
    <xf numFmtId="3" fontId="11" fillId="5" borderId="13" xfId="2" applyNumberFormat="1" applyFont="1" applyFill="1" applyBorder="1" applyAlignment="1">
      <alignment horizontal="center" vertical="center" wrapText="1" readingOrder="1"/>
    </xf>
    <xf numFmtId="0" fontId="30" fillId="0" borderId="0" xfId="2" applyFont="1" applyAlignment="1">
      <alignment horizontal="right" indent="1"/>
    </xf>
    <xf numFmtId="0" fontId="30" fillId="2" borderId="0" xfId="2" applyFont="1" applyFill="1"/>
    <xf numFmtId="3" fontId="30" fillId="2" borderId="0" xfId="2" applyNumberFormat="1" applyFont="1" applyFill="1" applyAlignment="1">
      <alignment horizontal="right"/>
    </xf>
    <xf numFmtId="3" fontId="29" fillId="2" borderId="0" xfId="2" applyNumberFormat="1" applyFont="1" applyFill="1" applyAlignment="1">
      <alignment horizontal="left" indent="1"/>
    </xf>
    <xf numFmtId="165" fontId="13" fillId="0" borderId="0" xfId="2" applyNumberFormat="1"/>
    <xf numFmtId="3" fontId="11" fillId="3" borderId="8" xfId="2" applyNumberFormat="1" applyFont="1" applyFill="1" applyBorder="1" applyAlignment="1">
      <alignment horizontal="center" vertical="center" wrapText="1" readingOrder="1"/>
    </xf>
    <xf numFmtId="0" fontId="28" fillId="4" borderId="2" xfId="3" applyFont="1" applyFill="1" applyBorder="1" applyAlignment="1">
      <alignment horizontal="center" vertical="center" wrapText="1" shrinkToFit="1"/>
    </xf>
    <xf numFmtId="0" fontId="29" fillId="2" borderId="0" xfId="2" applyFont="1" applyFill="1" applyAlignment="1">
      <alignment horizontal="right" vertical="center" indent="4" readingOrder="2"/>
    </xf>
    <xf numFmtId="0" fontId="29" fillId="2" borderId="2" xfId="2" applyFont="1" applyFill="1" applyBorder="1" applyAlignment="1">
      <alignment horizontal="left" indent="1"/>
    </xf>
    <xf numFmtId="0" fontId="36" fillId="0" borderId="0" xfId="2" applyFont="1"/>
    <xf numFmtId="0" fontId="29" fillId="2" borderId="0" xfId="2" applyFont="1" applyFill="1" applyAlignment="1">
      <alignment horizontal="left" indent="1" readingOrder="2"/>
    </xf>
    <xf numFmtId="3" fontId="29" fillId="2" borderId="0" xfId="2" applyNumberFormat="1" applyFont="1" applyFill="1" applyAlignment="1">
      <alignment horizontal="left"/>
    </xf>
    <xf numFmtId="0" fontId="13" fillId="0" borderId="0" xfId="2" applyAlignment="1">
      <alignment horizontal="center"/>
    </xf>
    <xf numFmtId="3" fontId="11" fillId="3" borderId="9" xfId="2" applyNumberFormat="1" applyFont="1" applyFill="1" applyBorder="1" applyAlignment="1">
      <alignment horizontal="right" vertical="center" wrapText="1" indent="1" readingOrder="1"/>
    </xf>
    <xf numFmtId="3" fontId="11" fillId="5" borderId="9" xfId="2" applyNumberFormat="1" applyFont="1" applyFill="1" applyBorder="1" applyAlignment="1">
      <alignment horizontal="right" vertical="center" wrapText="1" indent="1" readingOrder="1"/>
    </xf>
    <xf numFmtId="3" fontId="28" fillId="4" borderId="12" xfId="3" applyNumberFormat="1" applyFont="1" applyFill="1" applyBorder="1" applyAlignment="1">
      <alignment horizontal="center" vertical="center" wrapText="1" shrinkToFit="1"/>
    </xf>
    <xf numFmtId="0" fontId="30" fillId="2" borderId="0" xfId="2" applyFont="1" applyFill="1" applyAlignment="1">
      <alignment horizontal="center"/>
    </xf>
    <xf numFmtId="0" fontId="12" fillId="2" borderId="0" xfId="2" applyFont="1" applyFill="1" applyAlignment="1">
      <alignment horizontal="right" vertical="center" indent="1" readingOrder="2"/>
    </xf>
    <xf numFmtId="0" fontId="12" fillId="2" borderId="0" xfId="2" applyFont="1" applyFill="1" applyAlignment="1">
      <alignment horizontal="right" vertical="center" readingOrder="2"/>
    </xf>
    <xf numFmtId="0" fontId="29" fillId="2" borderId="0" xfId="2" applyFont="1" applyFill="1" applyAlignment="1">
      <alignment horizontal="left" vertical="center" readingOrder="2"/>
    </xf>
    <xf numFmtId="0" fontId="13" fillId="0" borderId="0" xfId="2" applyBorder="1"/>
    <xf numFmtId="0" fontId="30" fillId="2" borderId="0" xfId="2" applyFont="1" applyFill="1" applyAlignment="1">
      <alignment horizontal="right" vertical="center" indent="1" readingOrder="2"/>
    </xf>
    <xf numFmtId="0" fontId="30" fillId="2" borderId="0" xfId="2" applyFont="1" applyFill="1" applyBorder="1" applyAlignment="1">
      <alignment horizontal="left" indent="1"/>
    </xf>
    <xf numFmtId="0" fontId="30" fillId="2" borderId="0" xfId="2" applyFont="1" applyFill="1" applyAlignment="1">
      <alignment horizontal="right" indent="1" readingOrder="2"/>
    </xf>
    <xf numFmtId="3" fontId="30" fillId="2" borderId="0" xfId="2" applyNumberFormat="1" applyFont="1" applyFill="1"/>
    <xf numFmtId="0" fontId="10" fillId="0" borderId="1" xfId="2" applyFont="1" applyBorder="1" applyAlignment="1">
      <alignment horizontal="right" vertical="center" readingOrder="2"/>
    </xf>
    <xf numFmtId="3" fontId="11" fillId="3" borderId="9" xfId="2" applyNumberFormat="1" applyFont="1" applyFill="1" applyBorder="1" applyAlignment="1">
      <alignment horizontal="right" vertical="center" wrapText="1" indent="1" readingOrder="2"/>
    </xf>
    <xf numFmtId="0" fontId="28" fillId="4" borderId="4" xfId="3" applyFont="1" applyFill="1" applyBorder="1" applyAlignment="1">
      <alignment horizontal="center" vertical="center" wrapText="1" shrinkToFit="1"/>
    </xf>
    <xf numFmtId="3" fontId="28" fillId="4" borderId="11" xfId="3" applyNumberFormat="1" applyFont="1" applyFill="1" applyBorder="1" applyAlignment="1">
      <alignment horizontal="center" vertical="center" wrapText="1" shrinkToFit="1"/>
    </xf>
    <xf numFmtId="0" fontId="30" fillId="0" borderId="0" xfId="2" applyFont="1" applyAlignment="1">
      <alignment horizontal="center"/>
    </xf>
    <xf numFmtId="0" fontId="10" fillId="0" borderId="1" xfId="2" applyFont="1" applyBorder="1" applyAlignment="1">
      <alignment vertical="center" readingOrder="2"/>
    </xf>
    <xf numFmtId="3" fontId="30" fillId="2" borderId="0" xfId="2" applyNumberFormat="1" applyFont="1" applyFill="1" applyAlignment="1">
      <alignment horizontal="left" indent="1"/>
    </xf>
    <xf numFmtId="3" fontId="13" fillId="2" borderId="0" xfId="2" applyNumberFormat="1" applyFill="1"/>
    <xf numFmtId="0" fontId="11" fillId="5" borderId="12" xfId="2" applyFont="1" applyFill="1" applyBorder="1" applyAlignment="1">
      <alignment horizontal="center" vertical="center" wrapText="1" readingOrder="2"/>
    </xf>
    <xf numFmtId="3" fontId="11" fillId="5" borderId="6" xfId="2" applyNumberFormat="1" applyFont="1" applyFill="1" applyBorder="1" applyAlignment="1">
      <alignment horizontal="center" vertical="center" wrapText="1" readingOrder="1"/>
    </xf>
    <xf numFmtId="3" fontId="11" fillId="5" borderId="11" xfId="2" applyNumberFormat="1" applyFont="1" applyFill="1" applyBorder="1" applyAlignment="1">
      <alignment horizontal="center" vertical="center" wrapText="1" readingOrder="1"/>
    </xf>
    <xf numFmtId="3" fontId="28" fillId="4" borderId="4" xfId="3" applyNumberFormat="1" applyFont="1" applyFill="1" applyBorder="1" applyAlignment="1">
      <alignment horizontal="center" vertical="center" wrapText="1" shrinkToFit="1"/>
    </xf>
    <xf numFmtId="3" fontId="11" fillId="3" borderId="1" xfId="2" applyNumberFormat="1" applyFont="1" applyFill="1" applyBorder="1" applyAlignment="1">
      <alignment horizontal="right" vertical="center" wrapText="1" indent="1" readingOrder="1"/>
    </xf>
    <xf numFmtId="3" fontId="11" fillId="5" borderId="1" xfId="2" applyNumberFormat="1" applyFont="1" applyFill="1" applyBorder="1" applyAlignment="1">
      <alignment horizontal="right" vertical="center" wrapText="1" indent="1" readingOrder="1"/>
    </xf>
    <xf numFmtId="0" fontId="30" fillId="0" borderId="0" xfId="2" applyFont="1" applyBorder="1"/>
    <xf numFmtId="0" fontId="10" fillId="2" borderId="0" xfId="2" applyFont="1" applyFill="1" applyAlignment="1">
      <alignment horizontal="right" vertical="center"/>
    </xf>
    <xf numFmtId="0" fontId="30" fillId="0" borderId="15" xfId="2" applyFont="1" applyBorder="1"/>
    <xf numFmtId="3" fontId="28" fillId="4" borderId="9" xfId="3" applyNumberFormat="1" applyFont="1" applyFill="1" applyBorder="1" applyAlignment="1">
      <alignment horizontal="center" vertical="center" wrapText="1" shrinkToFit="1"/>
    </xf>
    <xf numFmtId="165" fontId="13" fillId="0" borderId="0" xfId="2" applyNumberFormat="1" applyBorder="1"/>
    <xf numFmtId="0" fontId="12" fillId="0" borderId="0" xfId="2" applyFont="1" applyAlignment="1">
      <alignment horizontal="right" vertical="center" indent="1" readingOrder="2"/>
    </xf>
    <xf numFmtId="0" fontId="12" fillId="0" borderId="0" xfId="2" applyFont="1" applyAlignment="1">
      <alignment vertical="center" readingOrder="2"/>
    </xf>
    <xf numFmtId="0" fontId="37" fillId="0" borderId="0" xfId="2" applyFont="1" applyAlignment="1">
      <alignment horizontal="center" vertical="center" readingOrder="2"/>
    </xf>
    <xf numFmtId="0" fontId="30" fillId="2" borderId="0" xfId="2" applyFont="1" applyFill="1" applyAlignment="1">
      <alignment horizontal="left" indent="1"/>
    </xf>
    <xf numFmtId="0" fontId="28" fillId="4" borderId="6" xfId="3" applyFont="1" applyFill="1" applyBorder="1" applyAlignment="1">
      <alignment horizontal="center" vertical="center" wrapText="1" shrinkToFit="1"/>
    </xf>
    <xf numFmtId="166" fontId="21" fillId="3" borderId="9" xfId="2" applyNumberFormat="1" applyFont="1" applyFill="1" applyBorder="1" applyAlignment="1">
      <alignment horizontal="right" vertical="center" wrapText="1" indent="2" readingOrder="1"/>
    </xf>
    <xf numFmtId="166" fontId="21" fillId="5" borderId="9" xfId="2" applyNumberFormat="1" applyFont="1" applyFill="1" applyBorder="1" applyAlignment="1">
      <alignment horizontal="right" vertical="center" wrapText="1" indent="2" readingOrder="1"/>
    </xf>
    <xf numFmtId="0" fontId="13" fillId="0" borderId="9" xfId="2" applyBorder="1"/>
    <xf numFmtId="0" fontId="28" fillId="4" borderId="9" xfId="3" applyFont="1" applyFill="1" applyBorder="1" applyAlignment="1">
      <alignment horizontal="center" vertical="center" wrapText="1" shrinkToFit="1"/>
    </xf>
    <xf numFmtId="0" fontId="11" fillId="3" borderId="9" xfId="2" applyFont="1" applyFill="1" applyBorder="1" applyAlignment="1">
      <alignment horizontal="center" vertical="center" wrapText="1" readingOrder="2"/>
    </xf>
    <xf numFmtId="0" fontId="11" fillId="5" borderId="9" xfId="2" applyFont="1" applyFill="1" applyBorder="1" applyAlignment="1">
      <alignment horizontal="center" vertical="center" wrapText="1" readingOrder="2"/>
    </xf>
    <xf numFmtId="0" fontId="28" fillId="4" borderId="9" xfId="3" applyFont="1" applyFill="1" applyBorder="1" applyAlignment="1">
      <alignment horizontal="center" vertical="center" shrinkToFit="1"/>
    </xf>
    <xf numFmtId="0" fontId="16" fillId="0" borderId="0" xfId="2" applyFont="1" applyAlignment="1">
      <alignment vertical="center"/>
    </xf>
    <xf numFmtId="3" fontId="11" fillId="3" borderId="13" xfId="2" applyNumberFormat="1" applyFont="1" applyFill="1" applyBorder="1" applyAlignment="1">
      <alignment horizontal="center" vertical="center" wrapText="1" readingOrder="2"/>
    </xf>
    <xf numFmtId="3" fontId="11" fillId="5" borderId="13" xfId="2" applyNumberFormat="1" applyFont="1" applyFill="1" applyBorder="1" applyAlignment="1">
      <alignment horizontal="center" vertical="center" wrapText="1" readingOrder="2"/>
    </xf>
    <xf numFmtId="0" fontId="40" fillId="4" borderId="6" xfId="3" applyFont="1" applyFill="1" applyBorder="1" applyAlignment="1">
      <alignment horizontal="center" vertical="center" wrapText="1" shrinkToFit="1"/>
    </xf>
    <xf numFmtId="0" fontId="40" fillId="4" borderId="17" xfId="3" applyFont="1" applyFill="1" applyBorder="1" applyAlignment="1">
      <alignment horizontal="center" vertical="center" wrapText="1" shrinkToFit="1" readingOrder="1"/>
    </xf>
    <xf numFmtId="49" fontId="41" fillId="3" borderId="9" xfId="4" applyNumberFormat="1" applyFont="1" applyFill="1" applyBorder="1" applyAlignment="1">
      <alignment horizontal="center" vertical="center" wrapText="1" readingOrder="2"/>
    </xf>
    <xf numFmtId="49" fontId="41" fillId="5" borderId="9" xfId="4" applyNumberFormat="1" applyFont="1" applyFill="1" applyBorder="1" applyAlignment="1">
      <alignment horizontal="center" vertical="center" wrapText="1" readingOrder="2"/>
    </xf>
    <xf numFmtId="49" fontId="0" fillId="0" borderId="0" xfId="0" applyNumberFormat="1"/>
    <xf numFmtId="3" fontId="11" fillId="3" borderId="9" xfId="14" applyNumberFormat="1" applyFont="1" applyFill="1" applyBorder="1" applyAlignment="1">
      <alignment horizontal="center" vertical="center" wrapText="1" readingOrder="1"/>
    </xf>
    <xf numFmtId="3" fontId="11" fillId="5" borderId="9" xfId="14" applyNumberFormat="1" applyFont="1" applyFill="1" applyBorder="1" applyAlignment="1">
      <alignment horizontal="center" vertical="center" wrapText="1" readingOrder="1"/>
    </xf>
    <xf numFmtId="0" fontId="28" fillId="4" borderId="5" xfId="3" applyFont="1" applyFill="1" applyBorder="1" applyAlignment="1">
      <alignment horizontal="center" vertical="center" wrapText="1" shrinkToFit="1"/>
    </xf>
    <xf numFmtId="0" fontId="39" fillId="0" borderId="0" xfId="2" applyFont="1" applyAlignment="1">
      <alignment vertical="center" wrapText="1"/>
    </xf>
    <xf numFmtId="0" fontId="44" fillId="8" borderId="22" xfId="0" applyFont="1" applyFill="1" applyBorder="1" applyAlignment="1">
      <alignment vertical="center"/>
    </xf>
    <xf numFmtId="0" fontId="44" fillId="8" borderId="0" xfId="0" applyFont="1" applyFill="1" applyAlignment="1">
      <alignment vertical="center"/>
    </xf>
    <xf numFmtId="0" fontId="45" fillId="8" borderId="0" xfId="0" applyFont="1" applyFill="1" applyAlignment="1">
      <alignment vertical="center"/>
    </xf>
    <xf numFmtId="0" fontId="0" fillId="0" borderId="23" xfId="0" applyBorder="1"/>
    <xf numFmtId="0" fontId="45" fillId="0" borderId="22" xfId="0" applyFont="1" applyBorder="1"/>
    <xf numFmtId="0" fontId="43" fillId="0" borderId="0" xfId="0" applyFont="1"/>
    <xf numFmtId="0" fontId="45" fillId="0" borderId="0" xfId="0" applyFont="1"/>
    <xf numFmtId="0" fontId="43" fillId="0" borderId="0" xfId="0" applyFont="1" applyAlignment="1">
      <alignment vertical="top"/>
    </xf>
    <xf numFmtId="0" fontId="38" fillId="0" borderId="0" xfId="0" applyFont="1" applyAlignment="1">
      <alignment horizontal="right" vertical="top" wrapText="1"/>
    </xf>
    <xf numFmtId="0" fontId="38" fillId="0" borderId="23" xfId="0" applyFont="1" applyBorder="1"/>
    <xf numFmtId="0" fontId="47" fillId="0" borderId="0" xfId="0" applyFont="1" applyAlignment="1">
      <alignment horizontal="right" vertical="center" readingOrder="2"/>
    </xf>
    <xf numFmtId="0" fontId="23" fillId="0" borderId="0" xfId="1" applyFont="1"/>
    <xf numFmtId="0" fontId="27" fillId="0" borderId="0" xfId="1" applyFont="1" applyAlignment="1">
      <alignment horizontal="right"/>
    </xf>
    <xf numFmtId="0" fontId="28" fillId="4" borderId="5" xfId="3" applyFont="1" applyFill="1" applyBorder="1" applyAlignment="1">
      <alignment horizontal="center" wrapText="1" shrinkToFit="1"/>
    </xf>
    <xf numFmtId="167" fontId="11" fillId="9" borderId="9" xfId="0" applyNumberFormat="1" applyFont="1" applyFill="1" applyBorder="1" applyAlignment="1">
      <alignment horizontal="center" vertical="center" wrapText="1" readingOrder="2"/>
    </xf>
    <xf numFmtId="167" fontId="11" fillId="10" borderId="9" xfId="0" applyNumberFormat="1" applyFont="1" applyFill="1" applyBorder="1" applyAlignment="1">
      <alignment horizontal="center" vertical="center" wrapText="1" readingOrder="2"/>
    </xf>
    <xf numFmtId="0" fontId="29" fillId="2" borderId="0" xfId="2" applyFont="1" applyFill="1" applyAlignment="1">
      <alignment horizontal="center" readingOrder="2"/>
    </xf>
    <xf numFmtId="0" fontId="29" fillId="0" borderId="0" xfId="2" applyFont="1" applyAlignment="1">
      <alignment horizontal="center" readingOrder="2"/>
    </xf>
    <xf numFmtId="165" fontId="29" fillId="0" borderId="0" xfId="2" applyNumberFormat="1" applyFont="1"/>
    <xf numFmtId="0" fontId="0" fillId="0" borderId="0" xfId="0" applyAlignment="1">
      <alignment horizontal="center"/>
    </xf>
    <xf numFmtId="3" fontId="29" fillId="2" borderId="0" xfId="2" applyNumberFormat="1" applyFont="1" applyFill="1" applyAlignment="1">
      <alignment horizontal="right"/>
    </xf>
    <xf numFmtId="3" fontId="0" fillId="0" borderId="0" xfId="0" applyNumberFormat="1"/>
    <xf numFmtId="0" fontId="13" fillId="0" borderId="0" xfId="2" applyAlignment="1"/>
    <xf numFmtId="3" fontId="28" fillId="4" borderId="6" xfId="3" applyNumberFormat="1" applyFont="1" applyFill="1" applyBorder="1" applyAlignment="1">
      <alignment horizontal="center" vertical="center" wrapText="1" shrinkToFit="1"/>
    </xf>
    <xf numFmtId="0" fontId="28" fillId="4" borderId="5" xfId="3" applyFont="1" applyFill="1" applyBorder="1" applyAlignment="1">
      <alignment horizontal="center" vertical="center" wrapText="1" shrinkToFit="1"/>
    </xf>
    <xf numFmtId="0" fontId="28" fillId="4" borderId="14" xfId="3" applyFont="1" applyFill="1" applyBorder="1" applyAlignment="1">
      <alignment horizontal="center" vertical="center" wrapText="1" shrinkToFit="1"/>
    </xf>
    <xf numFmtId="0" fontId="28" fillId="4" borderId="4" xfId="3" applyFont="1" applyFill="1" applyBorder="1" applyAlignment="1">
      <alignment horizontal="center" vertical="center" wrapText="1" shrinkToFit="1"/>
    </xf>
    <xf numFmtId="0" fontId="28" fillId="4" borderId="3" xfId="3" applyFont="1" applyFill="1" applyBorder="1" applyAlignment="1">
      <alignment horizontal="center" vertical="center" wrapText="1" shrinkToFit="1"/>
    </xf>
    <xf numFmtId="0" fontId="4" fillId="0" borderId="0" xfId="2" applyFont="1"/>
    <xf numFmtId="0" fontId="4" fillId="0" borderId="0" xfId="27"/>
    <xf numFmtId="0" fontId="24" fillId="2" borderId="0" xfId="27" applyFont="1" applyFill="1" applyAlignment="1">
      <alignment vertical="center"/>
    </xf>
    <xf numFmtId="0" fontId="23" fillId="0" borderId="0" xfId="27" applyFont="1" applyAlignment="1">
      <alignment vertical="center"/>
    </xf>
    <xf numFmtId="3" fontId="11" fillId="3" borderId="1" xfId="27" applyNumberFormat="1" applyFont="1" applyFill="1" applyBorder="1" applyAlignment="1">
      <alignment horizontal="right" vertical="center" wrapText="1" indent="1" readingOrder="1"/>
    </xf>
    <xf numFmtId="3" fontId="11" fillId="3" borderId="1" xfId="27" applyNumberFormat="1" applyFont="1" applyFill="1" applyBorder="1" applyAlignment="1">
      <alignment horizontal="center" vertical="center" wrapText="1" readingOrder="1"/>
    </xf>
    <xf numFmtId="3" fontId="11" fillId="5" borderId="1" xfId="27" applyNumberFormat="1" applyFont="1" applyFill="1" applyBorder="1" applyAlignment="1">
      <alignment horizontal="right" vertical="center" wrapText="1" indent="1" readingOrder="1"/>
    </xf>
    <xf numFmtId="3" fontId="11" fillId="5" borderId="1" xfId="27" applyNumberFormat="1" applyFont="1" applyFill="1" applyBorder="1" applyAlignment="1">
      <alignment horizontal="center" vertical="center" wrapText="1" readingOrder="1"/>
    </xf>
    <xf numFmtId="0" fontId="29" fillId="0" borderId="0" xfId="27" applyFont="1" applyAlignment="1">
      <alignment horizontal="right" vertical="center" indent="1"/>
    </xf>
    <xf numFmtId="0" fontId="30" fillId="0" borderId="0" xfId="27" applyFont="1"/>
    <xf numFmtId="0" fontId="30" fillId="0" borderId="0" xfId="27" applyFont="1" applyAlignment="1">
      <alignment horizontal="right" indent="1" readingOrder="2"/>
    </xf>
    <xf numFmtId="3" fontId="30" fillId="0" borderId="0" xfId="27" applyNumberFormat="1" applyFont="1"/>
    <xf numFmtId="0" fontId="28" fillId="4" borderId="29" xfId="3" applyFont="1" applyFill="1" applyBorder="1" applyAlignment="1">
      <alignment horizontal="center" vertical="center" wrapText="1" shrinkToFit="1"/>
    </xf>
    <xf numFmtId="3" fontId="11" fillId="3" borderId="9" xfId="28" applyNumberFormat="1" applyFont="1" applyFill="1" applyBorder="1" applyAlignment="1">
      <alignment horizontal="right" vertical="center" wrapText="1" indent="1" readingOrder="1"/>
    </xf>
    <xf numFmtId="3" fontId="11" fillId="5" borderId="9" xfId="28" applyNumberFormat="1" applyFont="1" applyFill="1" applyBorder="1" applyAlignment="1">
      <alignment horizontal="right" vertical="center" wrapText="1" indent="1" readingOrder="1"/>
    </xf>
    <xf numFmtId="3" fontId="4" fillId="0" borderId="0" xfId="27" applyNumberFormat="1"/>
    <xf numFmtId="0" fontId="10" fillId="0" borderId="0" xfId="2" applyFont="1" applyAlignment="1">
      <alignment vertical="center"/>
    </xf>
    <xf numFmtId="0" fontId="13" fillId="0" borderId="7" xfId="2" applyBorder="1" applyAlignment="1">
      <alignment vertical="center"/>
    </xf>
    <xf numFmtId="0" fontId="13" fillId="0" borderId="0" xfId="2" applyAlignment="1">
      <alignment vertical="center" readingOrder="2"/>
    </xf>
    <xf numFmtId="0" fontId="13" fillId="0" borderId="9" xfId="2" applyBorder="1" applyAlignment="1">
      <alignment vertical="center"/>
    </xf>
    <xf numFmtId="0" fontId="13" fillId="0" borderId="11" xfId="2" applyBorder="1" applyAlignment="1">
      <alignment vertical="center" readingOrder="2"/>
    </xf>
    <xf numFmtId="0" fontId="0" fillId="0" borderId="0" xfId="0" applyAlignment="1">
      <alignment vertical="center"/>
    </xf>
    <xf numFmtId="49" fontId="0" fillId="0" borderId="0" xfId="0" applyNumberFormat="1" applyAlignment="1">
      <alignment vertical="center"/>
    </xf>
    <xf numFmtId="0" fontId="10" fillId="0" borderId="0" xfId="27" applyFont="1" applyAlignment="1">
      <alignment vertical="center" readingOrder="2"/>
    </xf>
    <xf numFmtId="0" fontId="3" fillId="0" borderId="0" xfId="2" applyFont="1"/>
    <xf numFmtId="3" fontId="41" fillId="3" borderId="9" xfId="4" applyNumberFormat="1" applyFont="1" applyFill="1" applyBorder="1" applyAlignment="1">
      <alignment horizontal="right" vertical="center" wrapText="1" indent="1"/>
    </xf>
    <xf numFmtId="3" fontId="41" fillId="5" borderId="9" xfId="4" applyNumberFormat="1" applyFont="1" applyFill="1" applyBorder="1" applyAlignment="1">
      <alignment horizontal="right" vertical="center" wrapText="1" indent="1"/>
    </xf>
    <xf numFmtId="0" fontId="28" fillId="4" borderId="4" xfId="3" applyFont="1" applyFill="1" applyBorder="1" applyAlignment="1">
      <alignment horizontal="center" vertical="center" wrapText="1" shrinkToFit="1"/>
    </xf>
    <xf numFmtId="0" fontId="28" fillId="4" borderId="1" xfId="3" applyFont="1" applyFill="1" applyBorder="1" applyAlignment="1">
      <alignment horizontal="center" vertical="center" wrapText="1" shrinkToFit="1"/>
    </xf>
    <xf numFmtId="0" fontId="2" fillId="0" borderId="0" xfId="29"/>
    <xf numFmtId="0" fontId="23" fillId="0" borderId="0" xfId="29" applyFont="1" applyAlignment="1">
      <alignment vertical="center"/>
    </xf>
    <xf numFmtId="0" fontId="10" fillId="0" borderId="0" xfId="29" applyFont="1" applyAlignment="1">
      <alignment horizontal="right" vertical="center" readingOrder="2"/>
    </xf>
    <xf numFmtId="3" fontId="11" fillId="3" borderId="1" xfId="30" applyNumberFormat="1" applyFont="1" applyFill="1" applyBorder="1" applyAlignment="1">
      <alignment horizontal="right" vertical="center" wrapText="1" indent="1" readingOrder="1"/>
    </xf>
    <xf numFmtId="3" fontId="11" fillId="3" borderId="1" xfId="29" applyNumberFormat="1" applyFont="1" applyFill="1" applyBorder="1" applyAlignment="1">
      <alignment horizontal="center" vertical="center" wrapText="1" readingOrder="1"/>
    </xf>
    <xf numFmtId="3" fontId="11" fillId="5" borderId="1" xfId="30" applyNumberFormat="1" applyFont="1" applyFill="1" applyBorder="1" applyAlignment="1">
      <alignment horizontal="right" vertical="center" wrapText="1" indent="1" readingOrder="1"/>
    </xf>
    <xf numFmtId="3" fontId="11" fillId="5" borderId="1" xfId="29" applyNumberFormat="1" applyFont="1" applyFill="1" applyBorder="1" applyAlignment="1">
      <alignment horizontal="center" vertical="center" wrapText="1" readingOrder="1"/>
    </xf>
    <xf numFmtId="0" fontId="30" fillId="0" borderId="0" xfId="29" applyFont="1" applyAlignment="1">
      <alignment horizontal="right" indent="1"/>
    </xf>
    <xf numFmtId="0" fontId="30" fillId="0" borderId="0" xfId="29" applyFont="1"/>
    <xf numFmtId="0" fontId="30" fillId="0" borderId="0" xfId="29" applyFont="1" applyAlignment="1">
      <alignment horizontal="right" indent="1" readingOrder="2"/>
    </xf>
    <xf numFmtId="3" fontId="30" fillId="0" borderId="0" xfId="29" applyNumberFormat="1" applyFont="1" applyAlignment="1">
      <alignment horizontal="right" indent="1"/>
    </xf>
    <xf numFmtId="3" fontId="2" fillId="0" borderId="0" xfId="29" applyNumberFormat="1"/>
    <xf numFmtId="0" fontId="2" fillId="0" borderId="0" xfId="31"/>
    <xf numFmtId="0" fontId="24" fillId="2" borderId="0" xfId="31" applyFont="1" applyFill="1" applyAlignment="1">
      <alignment vertical="center"/>
    </xf>
    <xf numFmtId="0" fontId="23" fillId="0" borderId="0" xfId="31" applyFont="1" applyAlignment="1">
      <alignment vertical="center"/>
    </xf>
    <xf numFmtId="0" fontId="10" fillId="0" borderId="30" xfId="31" applyFont="1" applyBorder="1" applyAlignment="1">
      <alignment vertical="center" readingOrder="2"/>
    </xf>
    <xf numFmtId="3" fontId="11" fillId="3" borderId="1" xfId="31" applyNumberFormat="1" applyFont="1" applyFill="1" applyBorder="1" applyAlignment="1">
      <alignment horizontal="right" vertical="center" wrapText="1" indent="1" readingOrder="1"/>
    </xf>
    <xf numFmtId="3" fontId="11" fillId="3" borderId="1" xfId="31" applyNumberFormat="1" applyFont="1" applyFill="1" applyBorder="1" applyAlignment="1">
      <alignment horizontal="center" vertical="center" wrapText="1" readingOrder="1"/>
    </xf>
    <xf numFmtId="3" fontId="11" fillId="5" borderId="1" xfId="31" applyNumberFormat="1" applyFont="1" applyFill="1" applyBorder="1" applyAlignment="1">
      <alignment horizontal="right" vertical="center" wrapText="1" indent="1" readingOrder="1"/>
    </xf>
    <xf numFmtId="3" fontId="11" fillId="5" borderId="1" xfId="31" applyNumberFormat="1" applyFont="1" applyFill="1" applyBorder="1" applyAlignment="1">
      <alignment horizontal="center" vertical="center" wrapText="1" readingOrder="1"/>
    </xf>
    <xf numFmtId="0" fontId="29" fillId="0" borderId="0" xfId="31" applyFont="1" applyAlignment="1">
      <alignment horizontal="right" vertical="center" indent="1" readingOrder="2"/>
    </xf>
    <xf numFmtId="0" fontId="30" fillId="0" borderId="0" xfId="31" applyFont="1" applyAlignment="1">
      <alignment horizontal="right" wrapText="1" indent="1"/>
    </xf>
    <xf numFmtId="0" fontId="30" fillId="0" borderId="0" xfId="31" applyFont="1" applyAlignment="1">
      <alignment wrapText="1"/>
    </xf>
    <xf numFmtId="0" fontId="30" fillId="0" borderId="0" xfId="31" applyFont="1" applyAlignment="1">
      <alignment horizontal="left" wrapText="1" indent="1"/>
    </xf>
    <xf numFmtId="0" fontId="30" fillId="0" borderId="0" xfId="31" applyFont="1" applyAlignment="1">
      <alignment horizontal="right" indent="1"/>
    </xf>
    <xf numFmtId="3" fontId="30" fillId="0" borderId="0" xfId="31" applyNumberFormat="1" applyFont="1" applyAlignment="1">
      <alignment horizontal="right" indent="1"/>
    </xf>
    <xf numFmtId="3" fontId="30" fillId="0" borderId="0" xfId="31" applyNumberFormat="1" applyFont="1"/>
    <xf numFmtId="0" fontId="30" fillId="0" borderId="0" xfId="31" applyFont="1"/>
    <xf numFmtId="0" fontId="30" fillId="0" borderId="0" xfId="31" applyFont="1" applyAlignment="1">
      <alignment horizontal="left" indent="1"/>
    </xf>
    <xf numFmtId="0" fontId="2" fillId="0" borderId="0" xfId="31" applyAlignment="1">
      <alignment wrapText="1"/>
    </xf>
    <xf numFmtId="0" fontId="2" fillId="0" borderId="0" xfId="32"/>
    <xf numFmtId="0" fontId="24" fillId="2" borderId="0" xfId="32" applyFont="1" applyFill="1" applyAlignment="1">
      <alignment vertical="center"/>
    </xf>
    <xf numFmtId="0" fontId="23" fillId="0" borderId="0" xfId="32" applyFont="1" applyAlignment="1">
      <alignment vertical="center"/>
    </xf>
    <xf numFmtId="0" fontId="10" fillId="0" borderId="30" xfId="32" applyFont="1" applyBorder="1" applyAlignment="1">
      <alignment vertical="center"/>
    </xf>
    <xf numFmtId="3" fontId="11" fillId="3" borderId="9" xfId="32" applyNumberFormat="1" applyFont="1" applyFill="1" applyBorder="1" applyAlignment="1">
      <alignment horizontal="center" vertical="center" wrapText="1" readingOrder="1"/>
    </xf>
    <xf numFmtId="3" fontId="11" fillId="3" borderId="1" xfId="32" applyNumberFormat="1" applyFont="1" applyFill="1" applyBorder="1" applyAlignment="1">
      <alignment horizontal="center" vertical="center" wrapText="1" readingOrder="1"/>
    </xf>
    <xf numFmtId="3" fontId="2" fillId="0" borderId="0" xfId="32" applyNumberFormat="1"/>
    <xf numFmtId="3" fontId="11" fillId="5" borderId="9" xfId="32" applyNumberFormat="1" applyFont="1" applyFill="1" applyBorder="1" applyAlignment="1">
      <alignment horizontal="center" vertical="center" wrapText="1" readingOrder="1"/>
    </xf>
    <xf numFmtId="3" fontId="11" fillId="5" borderId="1" xfId="32" applyNumberFormat="1" applyFont="1" applyFill="1" applyBorder="1" applyAlignment="1">
      <alignment horizontal="center" vertical="center" wrapText="1" readingOrder="1"/>
    </xf>
    <xf numFmtId="0" fontId="28" fillId="4" borderId="2" xfId="3" applyFont="1" applyFill="1" applyBorder="1" applyAlignment="1">
      <alignment horizontal="center" vertical="center" shrinkToFit="1"/>
    </xf>
    <xf numFmtId="0" fontId="30" fillId="0" borderId="0" xfId="32" applyFont="1" applyAlignment="1">
      <alignment horizontal="right" indent="1"/>
    </xf>
    <xf numFmtId="0" fontId="30" fillId="0" borderId="0" xfId="32" applyFont="1"/>
    <xf numFmtId="0" fontId="30" fillId="0" borderId="0" xfId="32" applyFont="1" applyAlignment="1">
      <alignment wrapText="1"/>
    </xf>
    <xf numFmtId="0" fontId="30" fillId="0" borderId="0" xfId="32" applyFont="1" applyAlignment="1">
      <alignment horizontal="left" indent="1"/>
    </xf>
    <xf numFmtId="0" fontId="30" fillId="0" borderId="0" xfId="32" applyFont="1" applyAlignment="1">
      <alignment horizontal="right" indent="1" readingOrder="2"/>
    </xf>
    <xf numFmtId="3" fontId="30" fillId="0" borderId="0" xfId="32" applyNumberFormat="1" applyFont="1"/>
    <xf numFmtId="0" fontId="30" fillId="0" borderId="0" xfId="32" applyFont="1" applyAlignment="1">
      <alignment horizontal="center"/>
    </xf>
    <xf numFmtId="0" fontId="2" fillId="0" borderId="0" xfId="32" applyAlignment="1">
      <alignment wrapText="1"/>
    </xf>
    <xf numFmtId="0" fontId="10" fillId="0" borderId="1" xfId="29" applyFont="1" applyBorder="1" applyAlignment="1">
      <alignment horizontal="right" vertical="center" readingOrder="2"/>
    </xf>
    <xf numFmtId="3" fontId="11" fillId="3" borderId="9" xfId="29" applyNumberFormat="1" applyFont="1" applyFill="1" applyBorder="1" applyAlignment="1">
      <alignment horizontal="center" vertical="center" wrapText="1" readingOrder="1"/>
    </xf>
    <xf numFmtId="3" fontId="11" fillId="5" borderId="9" xfId="29" applyNumberFormat="1" applyFont="1" applyFill="1" applyBorder="1" applyAlignment="1">
      <alignment horizontal="center" vertical="center" wrapText="1" readingOrder="1"/>
    </xf>
    <xf numFmtId="3" fontId="30" fillId="0" borderId="0" xfId="29" applyNumberFormat="1" applyFont="1"/>
    <xf numFmtId="0" fontId="24" fillId="2" borderId="0" xfId="29" applyFont="1" applyFill="1" applyAlignment="1">
      <alignment vertical="center"/>
    </xf>
    <xf numFmtId="0" fontId="10" fillId="0" borderId="1" xfId="29" applyFont="1" applyBorder="1" applyAlignment="1">
      <alignment horizontal="right" vertical="center"/>
    </xf>
    <xf numFmtId="0" fontId="30" fillId="0" borderId="1" xfId="29" applyFont="1" applyBorder="1" applyAlignment="1">
      <alignment horizontal="right" indent="1"/>
    </xf>
    <xf numFmtId="0" fontId="30" fillId="0" borderId="13" xfId="29" applyFont="1" applyBorder="1"/>
    <xf numFmtId="0" fontId="30" fillId="0" borderId="8" xfId="29" applyFont="1" applyBorder="1"/>
    <xf numFmtId="0" fontId="1" fillId="2" borderId="0" xfId="29" applyFont="1" applyFill="1" applyAlignment="1">
      <alignment horizontal="right" readingOrder="2"/>
    </xf>
    <xf numFmtId="0" fontId="0" fillId="0" borderId="0" xfId="0" applyAlignment="1">
      <alignment horizontal="center" vertical="center"/>
    </xf>
    <xf numFmtId="3" fontId="2" fillId="0" borderId="0" xfId="31" applyNumberFormat="1" applyAlignment="1">
      <alignment wrapText="1"/>
    </xf>
    <xf numFmtId="0" fontId="40" fillId="4" borderId="1" xfId="3" applyFont="1" applyFill="1" applyBorder="1" applyAlignment="1">
      <alignment horizontal="right" vertical="center" wrapText="1" indent="1" shrinkToFit="1"/>
    </xf>
    <xf numFmtId="0" fontId="40" fillId="4" borderId="8" xfId="3" applyFont="1" applyFill="1" applyBorder="1" applyAlignment="1">
      <alignment horizontal="right" vertical="center" wrapText="1" indent="1" shrinkToFit="1"/>
    </xf>
    <xf numFmtId="0" fontId="39" fillId="2" borderId="0" xfId="2" applyFont="1" applyFill="1" applyAlignment="1">
      <alignment horizontal="center" vertical="center" wrapText="1"/>
    </xf>
    <xf numFmtId="0" fontId="39" fillId="2" borderId="16" xfId="2" applyFont="1" applyFill="1" applyBorder="1" applyAlignment="1">
      <alignment horizontal="center" vertical="center" wrapText="1"/>
    </xf>
    <xf numFmtId="0" fontId="45" fillId="0" borderId="24" xfId="0" applyFont="1" applyBorder="1" applyAlignment="1">
      <alignment horizontal="center"/>
    </xf>
    <xf numFmtId="0" fontId="45" fillId="0" borderId="16" xfId="0" applyFont="1" applyBorder="1" applyAlignment="1">
      <alignment horizontal="center"/>
    </xf>
    <xf numFmtId="0" fontId="45" fillId="0" borderId="25" xfId="0" applyFont="1" applyBorder="1" applyAlignment="1">
      <alignment horizontal="center"/>
    </xf>
    <xf numFmtId="0" fontId="45" fillId="0" borderId="22" xfId="0" quotePrefix="1" applyFont="1" applyBorder="1" applyAlignment="1">
      <alignment horizontal="right" vertical="top" readingOrder="2"/>
    </xf>
    <xf numFmtId="0" fontId="45" fillId="0" borderId="0" xfId="0" quotePrefix="1" applyFont="1" applyAlignment="1">
      <alignment horizontal="right" vertical="top" readingOrder="2"/>
    </xf>
    <xf numFmtId="0" fontId="45" fillId="0" borderId="23" xfId="0" quotePrefix="1" applyFont="1" applyBorder="1" applyAlignment="1">
      <alignment horizontal="right" vertical="top" readingOrder="2"/>
    </xf>
    <xf numFmtId="0" fontId="46" fillId="2" borderId="22" xfId="2" applyFont="1" applyFill="1" applyBorder="1" applyAlignment="1">
      <alignment horizontal="right" vertical="center" wrapText="1"/>
    </xf>
    <xf numFmtId="0" fontId="46" fillId="2" borderId="0" xfId="2" applyFont="1" applyFill="1" applyAlignment="1">
      <alignment horizontal="right" vertical="center" wrapText="1"/>
    </xf>
    <xf numFmtId="0" fontId="46" fillId="2" borderId="23" xfId="2" applyFont="1" applyFill="1" applyBorder="1" applyAlignment="1">
      <alignment horizontal="right" vertical="center" wrapText="1"/>
    </xf>
    <xf numFmtId="0" fontId="45" fillId="0" borderId="22" xfId="0" applyFont="1" applyBorder="1" applyAlignment="1">
      <alignment horizontal="right" vertical="top" wrapText="1"/>
    </xf>
    <xf numFmtId="0" fontId="45" fillId="0" borderId="0" xfId="0" applyFont="1" applyAlignment="1">
      <alignment horizontal="right" vertical="top" wrapText="1"/>
    </xf>
    <xf numFmtId="0" fontId="45" fillId="0" borderId="23" xfId="0" applyFont="1" applyBorder="1" applyAlignment="1">
      <alignment horizontal="right" vertical="top" wrapText="1"/>
    </xf>
    <xf numFmtId="0" fontId="45" fillId="0" borderId="22" xfId="0" quotePrefix="1" applyFont="1" applyBorder="1" applyAlignment="1">
      <alignment horizontal="right" vertical="center" wrapText="1" indent="3" readingOrder="2"/>
    </xf>
    <xf numFmtId="0" fontId="45" fillId="0" borderId="0" xfId="0" quotePrefix="1" applyFont="1" applyAlignment="1">
      <alignment horizontal="right" vertical="center" wrapText="1" indent="3" readingOrder="2"/>
    </xf>
    <xf numFmtId="0" fontId="45" fillId="0" borderId="23" xfId="0" quotePrefix="1" applyFont="1" applyBorder="1" applyAlignment="1">
      <alignment horizontal="right" vertical="center" wrapText="1" indent="3" readingOrder="2"/>
    </xf>
    <xf numFmtId="0" fontId="45" fillId="0" borderId="22" xfId="0" applyFont="1" applyBorder="1" applyAlignment="1">
      <alignment horizontal="right"/>
    </xf>
    <xf numFmtId="0" fontId="45" fillId="0" borderId="0" xfId="0" applyFont="1" applyAlignment="1">
      <alignment horizontal="right"/>
    </xf>
    <xf numFmtId="0" fontId="45" fillId="0" borderId="23" xfId="0" applyFont="1" applyBorder="1" applyAlignment="1">
      <alignment horizontal="right"/>
    </xf>
    <xf numFmtId="0" fontId="43" fillId="0" borderId="0" xfId="0" applyFont="1" applyAlignment="1">
      <alignment vertical="top"/>
    </xf>
    <xf numFmtId="0" fontId="39" fillId="7" borderId="0" xfId="2" applyFont="1" applyFill="1" applyAlignment="1">
      <alignment horizontal="center" vertical="center" wrapText="1"/>
    </xf>
    <xf numFmtId="0" fontId="43" fillId="2" borderId="19" xfId="2" applyFont="1" applyFill="1" applyBorder="1" applyAlignment="1">
      <alignment horizontal="right" vertical="top" wrapText="1"/>
    </xf>
    <xf numFmtId="0" fontId="43" fillId="2" borderId="20" xfId="2" applyFont="1" applyFill="1" applyBorder="1" applyAlignment="1">
      <alignment horizontal="right" vertical="top" wrapText="1"/>
    </xf>
    <xf numFmtId="0" fontId="43" fillId="2" borderId="21" xfId="2" applyFont="1" applyFill="1" applyBorder="1" applyAlignment="1">
      <alignment horizontal="right" vertical="top" wrapText="1"/>
    </xf>
    <xf numFmtId="0" fontId="45" fillId="0" borderId="0" xfId="0" applyFont="1"/>
    <xf numFmtId="0" fontId="45" fillId="0" borderId="0" xfId="0" applyFont="1" applyAlignment="1">
      <alignment vertical="top"/>
    </xf>
    <xf numFmtId="0" fontId="45" fillId="2" borderId="0" xfId="0" applyFont="1" applyFill="1" applyAlignment="1">
      <alignment vertical="top"/>
    </xf>
    <xf numFmtId="0" fontId="20" fillId="4" borderId="2" xfId="3" applyFont="1" applyFill="1" applyBorder="1" applyAlignment="1">
      <alignment horizontal="center" vertical="center" wrapText="1" shrinkToFit="1"/>
    </xf>
    <xf numFmtId="0" fontId="20" fillId="4" borderId="3" xfId="3" applyFont="1" applyFill="1" applyBorder="1" applyAlignment="1">
      <alignment horizontal="center" vertical="center" wrapText="1" shrinkToFit="1"/>
    </xf>
    <xf numFmtId="0" fontId="20" fillId="4" borderId="0" xfId="3" applyFont="1" applyFill="1" applyBorder="1" applyAlignment="1">
      <alignment horizontal="center" vertical="center" wrapText="1" shrinkToFit="1"/>
    </xf>
    <xf numFmtId="0" fontId="17" fillId="0" borderId="0" xfId="2" applyFont="1" applyAlignment="1">
      <alignment horizontal="center" vertical="center"/>
    </xf>
    <xf numFmtId="0" fontId="16" fillId="0" borderId="0" xfId="2" applyFont="1" applyAlignment="1">
      <alignment horizontal="center" vertical="center"/>
    </xf>
    <xf numFmtId="0" fontId="20" fillId="4" borderId="1" xfId="3" applyFont="1" applyFill="1" applyBorder="1" applyAlignment="1">
      <alignment horizontal="center" vertical="center" wrapText="1" shrinkToFit="1"/>
    </xf>
    <xf numFmtId="0" fontId="20" fillId="4" borderId="13" xfId="3" applyFont="1" applyFill="1" applyBorder="1" applyAlignment="1">
      <alignment horizontal="center" vertical="center" wrapText="1" shrinkToFit="1"/>
    </xf>
    <xf numFmtId="0" fontId="20" fillId="4" borderId="8" xfId="3" applyFont="1" applyFill="1" applyBorder="1" applyAlignment="1">
      <alignment horizontal="center" vertical="center" wrapText="1" shrinkToFit="1"/>
    </xf>
    <xf numFmtId="0" fontId="29" fillId="2" borderId="0" xfId="2" applyFont="1" applyFill="1" applyAlignment="1">
      <alignment horizontal="right" vertical="center" wrapText="1" indent="1" readingOrder="2"/>
    </xf>
    <xf numFmtId="0" fontId="48" fillId="0" borderId="0" xfId="0" applyFont="1" applyAlignment="1">
      <alignment horizontal="center" vertical="center" wrapText="1" readingOrder="1"/>
    </xf>
    <xf numFmtId="0" fontId="24" fillId="2" borderId="0" xfId="2" applyFont="1" applyFill="1" applyAlignment="1">
      <alignment horizontal="center" vertical="center"/>
    </xf>
    <xf numFmtId="0" fontId="49" fillId="0" borderId="0" xfId="0" applyFont="1" applyAlignment="1">
      <alignment horizontal="center" vertical="center" wrapText="1" readingOrder="2"/>
    </xf>
    <xf numFmtId="0" fontId="50" fillId="0" borderId="0" xfId="1" applyFont="1" applyAlignment="1">
      <alignment readingOrder="2"/>
    </xf>
    <xf numFmtId="0" fontId="28" fillId="4" borderId="14" xfId="3" applyFont="1" applyFill="1" applyBorder="1" applyAlignment="1">
      <alignment horizontal="center" wrapText="1" shrinkToFit="1"/>
    </xf>
    <xf numFmtId="0" fontId="28" fillId="4" borderId="30" xfId="3" applyFont="1" applyFill="1" applyBorder="1" applyAlignment="1">
      <alignment horizontal="center" wrapText="1" shrinkToFit="1"/>
    </xf>
    <xf numFmtId="0" fontId="28" fillId="4" borderId="7" xfId="3" applyFont="1" applyFill="1" applyBorder="1" applyAlignment="1">
      <alignment horizontal="center" wrapText="1" shrinkToFit="1"/>
    </xf>
    <xf numFmtId="0" fontId="28" fillId="4" borderId="26" xfId="3" applyFont="1" applyFill="1" applyBorder="1" applyAlignment="1">
      <alignment horizontal="center" vertical="center" wrapText="1" shrinkToFit="1"/>
    </xf>
    <xf numFmtId="0" fontId="28" fillId="4" borderId="27" xfId="3" applyFont="1" applyFill="1" applyBorder="1" applyAlignment="1">
      <alignment horizontal="center" vertical="center" wrapText="1" shrinkToFit="1"/>
    </xf>
    <xf numFmtId="0" fontId="28" fillId="4" borderId="5" xfId="3" applyFont="1" applyFill="1" applyBorder="1" applyAlignment="1">
      <alignment horizontal="center" vertical="center" wrapText="1" shrinkToFit="1"/>
    </xf>
    <xf numFmtId="0" fontId="28" fillId="4" borderId="14" xfId="3" applyFont="1" applyFill="1" applyBorder="1" applyAlignment="1">
      <alignment horizontal="center" vertical="center" wrapText="1" shrinkToFit="1"/>
    </xf>
    <xf numFmtId="3" fontId="29" fillId="0" borderId="0" xfId="2" applyNumberFormat="1" applyFont="1" applyAlignment="1"/>
    <xf numFmtId="0" fontId="24" fillId="0" borderId="0" xfId="2" applyFont="1" applyAlignment="1">
      <alignment horizontal="center" vertical="center"/>
    </xf>
    <xf numFmtId="0" fontId="34" fillId="0" borderId="0" xfId="2" applyFont="1" applyAlignment="1">
      <alignment horizontal="center" vertical="center"/>
    </xf>
    <xf numFmtId="0" fontId="28" fillId="4" borderId="4" xfId="3" applyFont="1" applyFill="1" applyBorder="1" applyAlignment="1">
      <alignment horizontal="center" vertical="center" wrapText="1" shrinkToFit="1"/>
    </xf>
    <xf numFmtId="0" fontId="28" fillId="4" borderId="3" xfId="3" applyFont="1" applyFill="1" applyBorder="1" applyAlignment="1">
      <alignment horizontal="center" vertical="center" wrapText="1" shrinkToFit="1"/>
    </xf>
    <xf numFmtId="0" fontId="28" fillId="4" borderId="2" xfId="3" applyFont="1" applyFill="1" applyBorder="1" applyAlignment="1">
      <alignment horizontal="center" vertical="center" wrapText="1" shrinkToFit="1"/>
    </xf>
    <xf numFmtId="0" fontId="28" fillId="4" borderId="7" xfId="3" applyFont="1" applyFill="1" applyBorder="1" applyAlignment="1">
      <alignment horizontal="center" vertical="center" wrapText="1" shrinkToFit="1"/>
    </xf>
    <xf numFmtId="0" fontId="29" fillId="2" borderId="0" xfId="2" applyFont="1" applyFill="1" applyAlignment="1">
      <alignment horizontal="right" vertical="center" readingOrder="2"/>
    </xf>
    <xf numFmtId="0" fontId="28" fillId="4" borderId="9" xfId="3" applyFont="1" applyFill="1" applyBorder="1" applyAlignment="1">
      <alignment horizontal="center" vertical="center" wrapText="1" shrinkToFit="1"/>
    </xf>
    <xf numFmtId="0" fontId="25" fillId="0" borderId="0" xfId="2" applyFont="1" applyAlignment="1">
      <alignment horizontal="center" vertical="center" readingOrder="2"/>
    </xf>
    <xf numFmtId="0" fontId="25" fillId="2" borderId="0" xfId="2" applyFont="1" applyFill="1" applyAlignment="1">
      <alignment horizontal="center" vertical="center" readingOrder="2"/>
    </xf>
    <xf numFmtId="0" fontId="30" fillId="0" borderId="10" xfId="2" applyFont="1" applyBorder="1" applyAlignment="1">
      <alignment horizontal="right" vertical="center"/>
    </xf>
    <xf numFmtId="0" fontId="26" fillId="2" borderId="0" xfId="2" applyFont="1" applyFill="1" applyAlignment="1">
      <alignment horizontal="center" vertical="center"/>
    </xf>
    <xf numFmtId="0" fontId="25" fillId="0" borderId="0" xfId="2" applyFont="1" applyAlignment="1">
      <alignment horizontal="center" vertical="center"/>
    </xf>
    <xf numFmtId="0" fontId="30" fillId="0" borderId="0" xfId="29" applyFont="1" applyAlignment="1">
      <alignment horizontal="right" indent="1"/>
    </xf>
    <xf numFmtId="0" fontId="30" fillId="0" borderId="0" xfId="29" applyFont="1" applyAlignment="1">
      <alignment horizontal="left" indent="1"/>
    </xf>
    <xf numFmtId="0" fontId="24" fillId="2" borderId="0" xfId="29" applyFont="1" applyFill="1" applyAlignment="1">
      <alignment horizontal="center" vertical="center"/>
    </xf>
    <xf numFmtId="0" fontId="24" fillId="0" borderId="0" xfId="29" applyFont="1" applyAlignment="1">
      <alignment horizontal="center" vertical="center"/>
    </xf>
    <xf numFmtId="0" fontId="25" fillId="0" borderId="0" xfId="29" applyFont="1" applyAlignment="1">
      <alignment horizontal="center" vertical="center" readingOrder="2"/>
    </xf>
    <xf numFmtId="0" fontId="24" fillId="2" borderId="0" xfId="31" applyFont="1" applyFill="1" applyAlignment="1">
      <alignment horizontal="center" vertical="center"/>
    </xf>
    <xf numFmtId="0" fontId="24" fillId="0" borderId="0" xfId="31" applyFont="1" applyAlignment="1">
      <alignment horizontal="center" vertical="center"/>
    </xf>
    <xf numFmtId="0" fontId="25" fillId="0" borderId="0" xfId="31" applyFont="1" applyAlignment="1">
      <alignment horizontal="center" vertical="center" readingOrder="2"/>
    </xf>
    <xf numFmtId="0" fontId="28" fillId="4" borderId="1" xfId="3" applyFont="1" applyFill="1" applyBorder="1" applyAlignment="1">
      <alignment horizontal="center" vertical="center" wrapText="1" shrinkToFit="1"/>
    </xf>
    <xf numFmtId="0" fontId="28" fillId="4" borderId="13" xfId="3" applyFont="1" applyFill="1" applyBorder="1" applyAlignment="1">
      <alignment horizontal="center" vertical="center" wrapText="1" shrinkToFit="1"/>
    </xf>
    <xf numFmtId="0" fontId="28" fillId="4" borderId="8" xfId="3" applyFont="1" applyFill="1" applyBorder="1" applyAlignment="1">
      <alignment horizontal="center" vertical="center" wrapText="1" shrinkToFit="1"/>
    </xf>
    <xf numFmtId="0" fontId="30" fillId="0" borderId="0" xfId="31" applyFont="1" applyAlignment="1">
      <alignment horizontal="left" indent="1"/>
    </xf>
    <xf numFmtId="0" fontId="24" fillId="2" borderId="0" xfId="32" applyFont="1" applyFill="1" applyAlignment="1">
      <alignment horizontal="center" vertical="center"/>
    </xf>
    <xf numFmtId="0" fontId="24" fillId="0" borderId="0" xfId="32" applyFont="1" applyAlignment="1">
      <alignment horizontal="center" vertical="center"/>
    </xf>
    <xf numFmtId="0" fontId="25" fillId="0" borderId="0" xfId="32" applyFont="1" applyAlignment="1">
      <alignment horizontal="center" vertical="center"/>
    </xf>
    <xf numFmtId="0" fontId="24" fillId="2" borderId="0" xfId="27" applyFont="1" applyFill="1" applyAlignment="1">
      <alignment horizontal="center" vertical="center"/>
    </xf>
    <xf numFmtId="0" fontId="24" fillId="0" borderId="0" xfId="27" applyFont="1" applyAlignment="1">
      <alignment horizontal="center" vertical="center"/>
    </xf>
    <xf numFmtId="0" fontId="25" fillId="0" borderId="0" xfId="27" applyFont="1" applyAlignment="1">
      <alignment horizontal="center" vertical="center" readingOrder="2"/>
    </xf>
    <xf numFmtId="0" fontId="28" fillId="4" borderId="30" xfId="3" applyFont="1" applyFill="1" applyBorder="1" applyAlignment="1">
      <alignment horizontal="center" vertical="center" wrapText="1" shrinkToFit="1"/>
    </xf>
    <xf numFmtId="0" fontId="26" fillId="2" borderId="0" xfId="2" applyFont="1" applyFill="1" applyAlignment="1">
      <alignment horizontal="center" vertical="center" readingOrder="2"/>
    </xf>
    <xf numFmtId="0" fontId="25" fillId="0" borderId="0" xfId="29" applyFont="1" applyAlignment="1">
      <alignment horizontal="center" vertical="center"/>
    </xf>
  </cellXfs>
  <cellStyles count="33">
    <cellStyle name="Comma 2" xfId="11" xr:uid="{00000000-0005-0000-0000-000000000000}"/>
    <cellStyle name="Comma 2 2" xfId="22" xr:uid="{00000000-0005-0000-0000-000001000000}"/>
    <cellStyle name="Comma 3" xfId="21" xr:uid="{00000000-0005-0000-0000-000002000000}"/>
    <cellStyle name="Normal" xfId="0" builtinId="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2 3" xfId="29" xr:uid="{F09DF4AF-BDDF-410B-80FA-D9E9623BCBE5}"/>
    <cellStyle name="عادي 2 2 3" xfId="18" xr:uid="{00000000-0005-0000-0000-00000F000000}"/>
    <cellStyle name="عادي 2 2 3 2" xfId="6" xr:uid="{00000000-0005-0000-0000-000010000000}"/>
    <cellStyle name="عادي 2 2 3 2 2" xfId="17" xr:uid="{00000000-0005-0000-0000-000011000000}"/>
    <cellStyle name="عادي 2 2 3 2 2 2" xfId="30" xr:uid="{4C896E36-94B4-4B8E-A34A-85EE300B01B4}"/>
    <cellStyle name="عادي 2 2 3 2 3" xfId="20" xr:uid="{00000000-0005-0000-0000-000012000000}"/>
    <cellStyle name="عادي 2 2 3 2 3 2" xfId="28" xr:uid="{99E4E462-FF59-48B9-8C8C-7B07E5DB8B51}"/>
    <cellStyle name="عادي 2 2 3 2 3 2 2" xfId="32" xr:uid="{EA4A8D52-36C3-482B-A2A0-56FE9BD39130}"/>
    <cellStyle name="عادي 2 2 3 2 3 3" xfId="31" xr:uid="{A3C85255-3063-43FB-80C8-4FBC5844A206}"/>
    <cellStyle name="عادي 2 2 4" xfId="19" xr:uid="{00000000-0005-0000-0000-000013000000}"/>
    <cellStyle name="عادي 2 2 4 2" xfId="27" xr:uid="{C660472E-3236-4043-939A-BDF843A3C95E}"/>
    <cellStyle name="عادي 2 2 5" xfId="24" xr:uid="{00000000-0005-0000-0000-000014000000}"/>
    <cellStyle name="عادي 2 3" xfId="12" xr:uid="{00000000-0005-0000-0000-000015000000}"/>
    <cellStyle name="عادي 2 4" xfId="14" xr:uid="{00000000-0005-0000-0000-000016000000}"/>
    <cellStyle name="عادي 3" xfId="7" xr:uid="{00000000-0005-0000-0000-000017000000}"/>
    <cellStyle name="عادي 3 2" xfId="15" xr:uid="{00000000-0005-0000-0000-000018000000}"/>
    <cellStyle name="عادي 4" xfId="13" xr:uid="{00000000-0005-0000-0000-000019000000}"/>
    <cellStyle name="ملاحظة 2" xfId="10" xr:uid="{00000000-0005-0000-0000-00001A000000}"/>
  </cellStyles>
  <dxfs count="0"/>
  <tableStyles count="0" defaultTableStyle="TableStyleMedium2" defaultPivotStyle="PivotStyleLight16"/>
  <colors>
    <mruColors>
      <color rgb="FF541268"/>
      <color rgb="FF57FC04"/>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A1852FE0-471E-402E-8956-264D26CB4E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175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3" name="Picture 4">
          <a:extLst>
            <a:ext uri="{FF2B5EF4-FFF2-40B4-BE49-F238E27FC236}">
              <a16:creationId xmlns:a16="http://schemas.microsoft.com/office/drawing/2014/main" id="{73BA622E-996C-4B85-899F-65D04DCE8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6898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3" name="Picture 4">
          <a:extLst>
            <a:ext uri="{FF2B5EF4-FFF2-40B4-BE49-F238E27FC236}">
              <a16:creationId xmlns:a16="http://schemas.microsoft.com/office/drawing/2014/main" id="{1C76F003-3430-401C-969D-35FAF3FCD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107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E4D23EDB-BBF9-495B-BD33-4FBE0F8D82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1609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6196A0A5-16AA-45D4-B470-669B1B6240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920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879507AC-3C88-41D0-A620-050E1063FB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3" name="Picture 4">
          <a:extLst>
            <a:ext uri="{FF2B5EF4-FFF2-40B4-BE49-F238E27FC236}">
              <a16:creationId xmlns:a16="http://schemas.microsoft.com/office/drawing/2014/main" id="{6AA85EF2-88E1-4200-872C-5B1C438DE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17316585" y="83128"/>
          <a:ext cx="1491342" cy="338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4B12B143-7D16-4F76-BF06-947BE8A18C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407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6C579AF-FB36-4348-AC8F-2FFAFB04D3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8687</xdr:rowOff>
    </xdr:from>
    <xdr:to>
      <xdr:col>1</xdr:col>
      <xdr:colOff>412376</xdr:colOff>
      <xdr:row>2</xdr:row>
      <xdr:rowOff>14609</xdr:rowOff>
    </xdr:to>
    <xdr:pic>
      <xdr:nvPicPr>
        <xdr:cNvPr id="2" name="Picture 4">
          <a:extLst>
            <a:ext uri="{FF2B5EF4-FFF2-40B4-BE49-F238E27FC236}">
              <a16:creationId xmlns:a16="http://schemas.microsoft.com/office/drawing/2014/main" id="{CDE75BF4-6623-4D08-B7C5-9FFF1C43B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681483" y="8687"/>
          <a:ext cx="1945341" cy="498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1494064</xdr:colOff>
      <xdr:row>2</xdr:row>
      <xdr:rowOff>43543</xdr:rowOff>
    </xdr:to>
    <xdr:pic>
      <xdr:nvPicPr>
        <xdr:cNvPr id="2" name="Picture 4">
          <a:extLst>
            <a:ext uri="{FF2B5EF4-FFF2-40B4-BE49-F238E27FC236}">
              <a16:creationId xmlns:a16="http://schemas.microsoft.com/office/drawing/2014/main" id="{70071240-2D6D-49FA-85D0-ACC4A34DC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1400"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05561274-D19B-43D3-8E31-513874003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3276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255814</xdr:colOff>
      <xdr:row>2</xdr:row>
      <xdr:rowOff>43543</xdr:rowOff>
    </xdr:to>
    <xdr:pic>
      <xdr:nvPicPr>
        <xdr:cNvPr id="3" name="Picture 4">
          <a:extLst>
            <a:ext uri="{FF2B5EF4-FFF2-40B4-BE49-F238E27FC236}">
              <a16:creationId xmlns:a16="http://schemas.microsoft.com/office/drawing/2014/main" id="{C70BD986-C097-46B0-BC62-6530296FC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18140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274518</xdr:colOff>
      <xdr:row>2</xdr:row>
      <xdr:rowOff>49679</xdr:rowOff>
    </xdr:to>
    <xdr:pic>
      <xdr:nvPicPr>
        <xdr:cNvPr id="3" name="Picture 4">
          <a:extLst>
            <a:ext uri="{FF2B5EF4-FFF2-40B4-BE49-F238E27FC236}">
              <a16:creationId xmlns:a16="http://schemas.microsoft.com/office/drawing/2014/main" id="{84119400-7B67-4B12-9FFA-D14888E6F4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825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61F208F3-C33A-4117-ADB2-78D0D7194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3C689471-C074-4DCE-9445-74EF4AC24B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0278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421D0B6A-5F50-495D-BD1B-8BD1B7EDF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0278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0</xdr:col>
      <xdr:colOff>2647950</xdr:colOff>
      <xdr:row>2</xdr:row>
      <xdr:rowOff>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192100" y="57151"/>
          <a:ext cx="26479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27D86D5A-AE05-4DB1-A97F-25EEAF193716}"/>
            </a:ext>
          </a:extLst>
        </xdr:cNvPr>
        <xdr:cNvPicPr/>
      </xdr:nvPicPr>
      <xdr:blipFill>
        <a:blip xmlns:r="http://schemas.openxmlformats.org/officeDocument/2006/relationships" r:embed="rId1" cstate="print"/>
        <a:stretch>
          <a:fillRect/>
        </a:stretch>
      </xdr:blipFill>
      <xdr:spPr>
        <a:xfrm>
          <a:off x="999034249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1D047CDB-8A51-4197-AE3A-D0F8A76BC687}"/>
            </a:ext>
          </a:extLst>
        </xdr:cNvPr>
        <xdr:cNvPicPr/>
      </xdr:nvPicPr>
      <xdr:blipFill>
        <a:blip xmlns:r="http://schemas.openxmlformats.org/officeDocument/2006/relationships" r:embed="rId1" cstate="print"/>
        <a:stretch>
          <a:fillRect/>
        </a:stretch>
      </xdr:blipFill>
      <xdr:spPr>
        <a:xfrm>
          <a:off x="9989837145" y="28575"/>
          <a:ext cx="1537335" cy="3467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0</xdr:col>
      <xdr:colOff>2402177</xdr:colOff>
      <xdr:row>3</xdr:row>
      <xdr:rowOff>27709</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986523" y="23814"/>
          <a:ext cx="2395033" cy="68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4856</xdr:rowOff>
    </xdr:from>
    <xdr:to>
      <xdr:col>0</xdr:col>
      <xdr:colOff>2190615</xdr:colOff>
      <xdr:row>2</xdr:row>
      <xdr:rowOff>43328</xdr:rowOff>
    </xdr:to>
    <xdr:pic>
      <xdr:nvPicPr>
        <xdr:cNvPr id="2" name="Picture 4">
          <a:extLst>
            <a:ext uri="{FF2B5EF4-FFF2-40B4-BE49-F238E27FC236}">
              <a16:creationId xmlns:a16="http://schemas.microsoft.com/office/drawing/2014/main" id="{CAC8C403-D074-4269-993D-D7A902895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52632" y="4856"/>
          <a:ext cx="2190615" cy="531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109311</xdr:colOff>
      <xdr:row>0</xdr:row>
      <xdr:rowOff>9072</xdr:rowOff>
    </xdr:from>
    <xdr:to>
      <xdr:col>1</xdr:col>
      <xdr:colOff>498021</xdr:colOff>
      <xdr:row>3</xdr:row>
      <xdr:rowOff>45981</xdr:rowOff>
    </xdr:to>
    <xdr:pic>
      <xdr:nvPicPr>
        <xdr:cNvPr id="2" name="Picture 4">
          <a:extLst>
            <a:ext uri="{FF2B5EF4-FFF2-40B4-BE49-F238E27FC236}">
              <a16:creationId xmlns:a16="http://schemas.microsoft.com/office/drawing/2014/main" id="{E4021E84-9F13-4210-9FD2-9E5F6D201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516539" y="9072"/>
          <a:ext cx="2148930" cy="717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2</xdr:row>
      <xdr:rowOff>165265</xdr:rowOff>
    </xdr:to>
    <xdr:pic>
      <xdr:nvPicPr>
        <xdr:cNvPr id="2" name="Picture 4">
          <a:extLst>
            <a:ext uri="{FF2B5EF4-FFF2-40B4-BE49-F238E27FC236}">
              <a16:creationId xmlns:a16="http://schemas.microsoft.com/office/drawing/2014/main" id="{A910568B-F54D-4AF0-9AC8-06F3F1222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65488" y="64490"/>
          <a:ext cx="2038532" cy="594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1</xdr:col>
      <xdr:colOff>429491</xdr:colOff>
      <xdr:row>2</xdr:row>
      <xdr:rowOff>138545</xdr:rowOff>
    </xdr:to>
    <xdr:pic>
      <xdr:nvPicPr>
        <xdr:cNvPr id="3" name="Picture 4">
          <a:extLst>
            <a:ext uri="{FF2B5EF4-FFF2-40B4-BE49-F238E27FC236}">
              <a16:creationId xmlns:a16="http://schemas.microsoft.com/office/drawing/2014/main" id="{C00B9A87-581B-4D2B-BAAF-C8E8E39D7B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476109" y="23814"/>
          <a:ext cx="2029474" cy="613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91"/>
  <sheetViews>
    <sheetView showGridLines="0" rightToLeft="1" tabSelected="1" view="pageBreakPreview" zoomScale="85" zoomScaleNormal="70" zoomScaleSheetLayoutView="85" workbookViewId="0">
      <selection activeCell="D42" sqref="D42"/>
    </sheetView>
  </sheetViews>
  <sheetFormatPr defaultRowHeight="14.5"/>
  <cols>
    <col min="1" max="1" width="11.26953125" customWidth="1"/>
    <col min="2" max="2" width="129.26953125" customWidth="1"/>
  </cols>
  <sheetData>
    <row r="1" spans="1:2" s="12" customFormat="1">
      <c r="A1" s="182"/>
      <c r="B1" s="183"/>
    </row>
    <row r="2" spans="1:2" s="12" customFormat="1">
      <c r="A2" s="184"/>
      <c r="B2" s="185"/>
    </row>
    <row r="3" spans="1:2" s="12" customFormat="1" ht="28.9" customHeight="1">
      <c r="A3" s="256" t="s">
        <v>235</v>
      </c>
      <c r="B3" s="256"/>
    </row>
    <row r="4" spans="1:2" s="12" customFormat="1" ht="29.5" customHeight="1" thickBot="1">
      <c r="A4" s="257"/>
      <c r="B4" s="257"/>
    </row>
    <row r="5" spans="1:2" s="12" customFormat="1" ht="58">
      <c r="A5" s="128" t="s">
        <v>140</v>
      </c>
      <c r="B5" s="129" t="s">
        <v>141</v>
      </c>
    </row>
    <row r="6" spans="1:2" ht="24.5">
      <c r="A6" s="130">
        <v>1</v>
      </c>
      <c r="B6" s="190" t="s">
        <v>32</v>
      </c>
    </row>
    <row r="7" spans="1:2" ht="29">
      <c r="A7" s="254" t="s">
        <v>142</v>
      </c>
      <c r="B7" s="255"/>
    </row>
    <row r="8" spans="1:2" ht="24.5">
      <c r="A8" s="131" t="s">
        <v>143</v>
      </c>
      <c r="B8" s="191" t="s">
        <v>204</v>
      </c>
    </row>
    <row r="9" spans="1:2" ht="24.5">
      <c r="A9" s="130" t="s">
        <v>144</v>
      </c>
      <c r="B9" s="190" t="s">
        <v>211</v>
      </c>
    </row>
    <row r="10" spans="1:2" ht="24.5">
      <c r="A10" s="131" t="s">
        <v>145</v>
      </c>
      <c r="B10" s="191" t="s">
        <v>212</v>
      </c>
    </row>
    <row r="11" spans="1:2" ht="24.5">
      <c r="A11" s="130" t="s">
        <v>146</v>
      </c>
      <c r="B11" s="190" t="s">
        <v>213</v>
      </c>
    </row>
    <row r="12" spans="1:2" ht="24.5">
      <c r="A12" s="131" t="s">
        <v>147</v>
      </c>
      <c r="B12" s="191" t="s">
        <v>214</v>
      </c>
    </row>
    <row r="13" spans="1:2" ht="29">
      <c r="A13" s="254" t="s">
        <v>148</v>
      </c>
      <c r="B13" s="255"/>
    </row>
    <row r="14" spans="1:2" ht="49">
      <c r="A14" s="131" t="s">
        <v>149</v>
      </c>
      <c r="B14" s="191" t="s">
        <v>236</v>
      </c>
    </row>
    <row r="15" spans="1:2" ht="24.5">
      <c r="A15" s="130" t="s">
        <v>150</v>
      </c>
      <c r="B15" s="190" t="s">
        <v>215</v>
      </c>
    </row>
    <row r="16" spans="1:2" ht="24.5">
      <c r="A16" s="131" t="s">
        <v>151</v>
      </c>
      <c r="B16" s="191" t="s">
        <v>216</v>
      </c>
    </row>
    <row r="17" spans="1:2" ht="24.5">
      <c r="A17" s="130" t="s">
        <v>152</v>
      </c>
      <c r="B17" s="190" t="s">
        <v>217</v>
      </c>
    </row>
    <row r="18" spans="1:2" ht="49">
      <c r="A18" s="131" t="s">
        <v>262</v>
      </c>
      <c r="B18" s="191" t="s">
        <v>263</v>
      </c>
    </row>
    <row r="19" spans="1:2" ht="49">
      <c r="A19" s="130" t="s">
        <v>264</v>
      </c>
      <c r="B19" s="190" t="s">
        <v>265</v>
      </c>
    </row>
    <row r="20" spans="1:2" ht="49">
      <c r="A20" s="131" t="s">
        <v>266</v>
      </c>
      <c r="B20" s="191" t="s">
        <v>267</v>
      </c>
    </row>
    <row r="21" spans="1:2" ht="49">
      <c r="A21" s="130" t="s">
        <v>153</v>
      </c>
      <c r="B21" s="190" t="s">
        <v>218</v>
      </c>
    </row>
    <row r="22" spans="1:2" ht="49">
      <c r="A22" s="131" t="s">
        <v>244</v>
      </c>
      <c r="B22" s="191" t="s">
        <v>246</v>
      </c>
    </row>
    <row r="23" spans="1:2" ht="49">
      <c r="A23" s="130" t="s">
        <v>245</v>
      </c>
      <c r="B23" s="190" t="s">
        <v>247</v>
      </c>
    </row>
    <row r="24" spans="1:2" ht="29">
      <c r="A24" s="254" t="s">
        <v>154</v>
      </c>
      <c r="B24" s="255"/>
    </row>
    <row r="25" spans="1:2" ht="49">
      <c r="A25" s="131" t="s">
        <v>155</v>
      </c>
      <c r="B25" s="191" t="s">
        <v>237</v>
      </c>
    </row>
    <row r="26" spans="1:2" ht="24.5">
      <c r="A26" s="130" t="s">
        <v>156</v>
      </c>
      <c r="B26" s="190" t="s">
        <v>219</v>
      </c>
    </row>
    <row r="27" spans="1:2" ht="24.5">
      <c r="A27" s="131" t="s">
        <v>157</v>
      </c>
      <c r="B27" s="191" t="s">
        <v>220</v>
      </c>
    </row>
    <row r="28" spans="1:2" ht="24.5">
      <c r="A28" s="130" t="s">
        <v>158</v>
      </c>
      <c r="B28" s="190" t="s">
        <v>221</v>
      </c>
    </row>
    <row r="29" spans="1:2" ht="29">
      <c r="A29" s="254" t="s">
        <v>159</v>
      </c>
      <c r="B29" s="255"/>
    </row>
    <row r="30" spans="1:2" ht="24.5">
      <c r="A30" s="131" t="s">
        <v>160</v>
      </c>
      <c r="B30" s="191" t="s">
        <v>222</v>
      </c>
    </row>
    <row r="31" spans="1:2" ht="24.5">
      <c r="A31" s="130" t="s">
        <v>268</v>
      </c>
      <c r="B31" s="190" t="s">
        <v>269</v>
      </c>
    </row>
    <row r="32" spans="1:2" ht="20.5" customHeight="1">
      <c r="A32" s="254" t="s">
        <v>290</v>
      </c>
      <c r="B32" s="255"/>
    </row>
    <row r="33" spans="1:2" ht="24.5">
      <c r="A33" s="131" t="s">
        <v>291</v>
      </c>
      <c r="B33" s="191" t="s">
        <v>292</v>
      </c>
    </row>
    <row r="34" spans="1:2" ht="29">
      <c r="A34" s="254" t="s">
        <v>161</v>
      </c>
      <c r="B34" s="255"/>
    </row>
    <row r="35" spans="1:2" ht="24.5">
      <c r="A35" s="131" t="s">
        <v>162</v>
      </c>
      <c r="B35" s="191" t="s">
        <v>205</v>
      </c>
    </row>
    <row r="36" spans="1:2">
      <c r="A36" s="187"/>
      <c r="B36" s="186"/>
    </row>
    <row r="37" spans="1:2">
      <c r="A37" s="132"/>
    </row>
    <row r="38" spans="1:2">
      <c r="A38" s="132"/>
    </row>
    <row r="39" spans="1:2">
      <c r="A39" s="132"/>
    </row>
    <row r="40" spans="1:2">
      <c r="A40" s="132"/>
    </row>
    <row r="41" spans="1:2">
      <c r="A41" s="132"/>
    </row>
    <row r="42" spans="1:2">
      <c r="A42" s="132"/>
    </row>
    <row r="43" spans="1:2">
      <c r="A43" s="132"/>
    </row>
    <row r="44" spans="1:2">
      <c r="A44" s="132"/>
    </row>
    <row r="45" spans="1:2">
      <c r="A45" s="132"/>
    </row>
    <row r="46" spans="1:2">
      <c r="A46" s="132"/>
    </row>
    <row r="47" spans="1:2">
      <c r="A47" s="132"/>
    </row>
    <row r="48" spans="1:2">
      <c r="A48" s="132"/>
    </row>
    <row r="49" spans="1:1">
      <c r="A49" s="132"/>
    </row>
    <row r="50" spans="1:1">
      <c r="A50" s="132"/>
    </row>
    <row r="51" spans="1:1">
      <c r="A51" s="132"/>
    </row>
    <row r="52" spans="1:1">
      <c r="A52" s="132"/>
    </row>
    <row r="53" spans="1:1">
      <c r="A53" s="132"/>
    </row>
    <row r="54" spans="1:1">
      <c r="A54" s="132"/>
    </row>
    <row r="55" spans="1:1">
      <c r="A55" s="132"/>
    </row>
    <row r="56" spans="1:1">
      <c r="A56" s="132"/>
    </row>
    <row r="57" spans="1:1">
      <c r="A57" s="132"/>
    </row>
    <row r="58" spans="1:1">
      <c r="A58" s="132"/>
    </row>
    <row r="59" spans="1:1">
      <c r="A59" s="132"/>
    </row>
    <row r="60" spans="1:1">
      <c r="A60" s="132"/>
    </row>
    <row r="61" spans="1:1">
      <c r="A61" s="132"/>
    </row>
    <row r="62" spans="1:1">
      <c r="A62" s="132"/>
    </row>
    <row r="63" spans="1:1">
      <c r="A63" s="132"/>
    </row>
    <row r="64" spans="1:1">
      <c r="A64" s="132"/>
    </row>
    <row r="65" spans="1:1">
      <c r="A65" s="132"/>
    </row>
    <row r="66" spans="1:1">
      <c r="A66" s="132"/>
    </row>
    <row r="67" spans="1:1">
      <c r="A67" s="132"/>
    </row>
    <row r="68" spans="1:1">
      <c r="A68" s="132"/>
    </row>
    <row r="69" spans="1:1">
      <c r="A69" s="132"/>
    </row>
    <row r="70" spans="1:1">
      <c r="A70" s="132"/>
    </row>
    <row r="71" spans="1:1">
      <c r="A71" s="132"/>
    </row>
    <row r="72" spans="1:1">
      <c r="A72" s="132"/>
    </row>
    <row r="73" spans="1:1">
      <c r="A73" s="132"/>
    </row>
    <row r="74" spans="1:1">
      <c r="A74" s="132"/>
    </row>
    <row r="75" spans="1:1">
      <c r="A75" s="132"/>
    </row>
    <row r="76" spans="1:1">
      <c r="A76" s="132"/>
    </row>
    <row r="77" spans="1:1">
      <c r="A77" s="132"/>
    </row>
    <row r="78" spans="1:1">
      <c r="A78" s="132"/>
    </row>
    <row r="79" spans="1:1">
      <c r="A79" s="132"/>
    </row>
    <row r="80" spans="1:1">
      <c r="A80" s="132"/>
    </row>
    <row r="81" spans="1:1">
      <c r="A81" s="132"/>
    </row>
    <row r="82" spans="1:1">
      <c r="A82" s="132"/>
    </row>
    <row r="83" spans="1:1">
      <c r="A83" s="132"/>
    </row>
    <row r="84" spans="1:1">
      <c r="A84" s="132"/>
    </row>
    <row r="85" spans="1:1">
      <c r="A85" s="132"/>
    </row>
    <row r="86" spans="1:1">
      <c r="A86" s="132"/>
    </row>
    <row r="87" spans="1:1">
      <c r="A87" s="132"/>
    </row>
    <row r="88" spans="1:1">
      <c r="A88" s="132"/>
    </row>
    <row r="89" spans="1:1">
      <c r="A89" s="132"/>
    </row>
    <row r="90" spans="1:1">
      <c r="A90" s="132"/>
    </row>
    <row r="91" spans="1:1">
      <c r="A91" s="132"/>
    </row>
    <row r="92" spans="1:1">
      <c r="A92" s="132"/>
    </row>
    <row r="93" spans="1:1">
      <c r="A93" s="132"/>
    </row>
    <row r="94" spans="1:1">
      <c r="A94" s="132"/>
    </row>
    <row r="95" spans="1:1">
      <c r="A95" s="132"/>
    </row>
    <row r="96" spans="1:1">
      <c r="A96" s="132"/>
    </row>
    <row r="97" spans="1:1">
      <c r="A97" s="132"/>
    </row>
    <row r="98" spans="1:1">
      <c r="A98" s="132"/>
    </row>
    <row r="99" spans="1:1">
      <c r="A99" s="132"/>
    </row>
    <row r="100" spans="1:1">
      <c r="A100" s="132"/>
    </row>
    <row r="101" spans="1:1">
      <c r="A101" s="132"/>
    </row>
    <row r="102" spans="1:1">
      <c r="A102" s="132"/>
    </row>
    <row r="103" spans="1:1">
      <c r="A103" s="132"/>
    </row>
    <row r="104" spans="1:1">
      <c r="A104" s="132"/>
    </row>
    <row r="105" spans="1:1">
      <c r="A105" s="132"/>
    </row>
    <row r="106" spans="1:1">
      <c r="A106" s="132"/>
    </row>
    <row r="107" spans="1:1">
      <c r="A107" s="132"/>
    </row>
    <row r="108" spans="1:1">
      <c r="A108" s="132"/>
    </row>
    <row r="109" spans="1:1">
      <c r="A109" s="132"/>
    </row>
    <row r="110" spans="1:1">
      <c r="A110" s="132"/>
    </row>
    <row r="111" spans="1:1">
      <c r="A111" s="132"/>
    </row>
    <row r="112" spans="1:1">
      <c r="A112" s="132"/>
    </row>
    <row r="113" spans="1:1">
      <c r="A113" s="132"/>
    </row>
    <row r="114" spans="1:1">
      <c r="A114" s="132"/>
    </row>
    <row r="115" spans="1:1">
      <c r="A115" s="132"/>
    </row>
    <row r="116" spans="1:1">
      <c r="A116" s="132"/>
    </row>
    <row r="117" spans="1:1">
      <c r="A117" s="132"/>
    </row>
    <row r="118" spans="1:1">
      <c r="A118" s="132"/>
    </row>
    <row r="119" spans="1:1">
      <c r="A119" s="132"/>
    </row>
    <row r="120" spans="1:1">
      <c r="A120" s="132"/>
    </row>
    <row r="121" spans="1:1">
      <c r="A121" s="132"/>
    </row>
    <row r="122" spans="1:1">
      <c r="A122" s="132"/>
    </row>
    <row r="123" spans="1:1">
      <c r="A123" s="132"/>
    </row>
    <row r="124" spans="1:1">
      <c r="A124" s="132"/>
    </row>
    <row r="125" spans="1:1">
      <c r="A125" s="132"/>
    </row>
    <row r="126" spans="1:1">
      <c r="A126" s="132"/>
    </row>
    <row r="127" spans="1:1">
      <c r="A127" s="132"/>
    </row>
    <row r="128" spans="1:1">
      <c r="A128" s="132"/>
    </row>
    <row r="129" spans="1:1">
      <c r="A129" s="132"/>
    </row>
    <row r="130" spans="1:1">
      <c r="A130" s="132"/>
    </row>
    <row r="131" spans="1:1">
      <c r="A131" s="132"/>
    </row>
    <row r="132" spans="1:1">
      <c r="A132" s="132"/>
    </row>
    <row r="133" spans="1:1">
      <c r="A133" s="132"/>
    </row>
    <row r="134" spans="1:1">
      <c r="A134" s="132"/>
    </row>
    <row r="135" spans="1:1">
      <c r="A135" s="132"/>
    </row>
    <row r="136" spans="1:1">
      <c r="A136" s="132"/>
    </row>
    <row r="137" spans="1:1">
      <c r="A137" s="132"/>
    </row>
    <row r="138" spans="1:1">
      <c r="A138" s="132"/>
    </row>
    <row r="139" spans="1:1">
      <c r="A139" s="132"/>
    </row>
    <row r="140" spans="1:1">
      <c r="A140" s="132"/>
    </row>
    <row r="141" spans="1:1">
      <c r="A141" s="132"/>
    </row>
    <row r="142" spans="1:1">
      <c r="A142" s="132"/>
    </row>
    <row r="143" spans="1:1">
      <c r="A143" s="132"/>
    </row>
    <row r="144" spans="1:1">
      <c r="A144" s="132"/>
    </row>
    <row r="145" spans="1:1">
      <c r="A145" s="132"/>
    </row>
    <row r="146" spans="1:1">
      <c r="A146" s="132"/>
    </row>
    <row r="147" spans="1:1">
      <c r="A147" s="132"/>
    </row>
    <row r="148" spans="1:1">
      <c r="A148" s="132"/>
    </row>
    <row r="149" spans="1:1">
      <c r="A149" s="132"/>
    </row>
    <row r="150" spans="1:1">
      <c r="A150" s="132"/>
    </row>
    <row r="151" spans="1:1">
      <c r="A151" s="132"/>
    </row>
    <row r="152" spans="1:1">
      <c r="A152" s="132"/>
    </row>
    <row r="153" spans="1:1">
      <c r="A153" s="132"/>
    </row>
    <row r="154" spans="1:1">
      <c r="A154" s="132"/>
    </row>
    <row r="155" spans="1:1">
      <c r="A155" s="132"/>
    </row>
    <row r="156" spans="1:1">
      <c r="A156" s="132"/>
    </row>
    <row r="157" spans="1:1">
      <c r="A157" s="132"/>
    </row>
    <row r="158" spans="1:1">
      <c r="A158" s="132"/>
    </row>
    <row r="159" spans="1:1">
      <c r="A159" s="132"/>
    </row>
    <row r="160" spans="1:1">
      <c r="A160" s="132"/>
    </row>
    <row r="161" spans="1:1">
      <c r="A161" s="132"/>
    </row>
    <row r="162" spans="1:1">
      <c r="A162" s="132"/>
    </row>
    <row r="163" spans="1:1">
      <c r="A163" s="132"/>
    </row>
    <row r="164" spans="1:1">
      <c r="A164" s="132"/>
    </row>
    <row r="165" spans="1:1">
      <c r="A165" s="132"/>
    </row>
    <row r="166" spans="1:1">
      <c r="A166" s="132"/>
    </row>
    <row r="167" spans="1:1">
      <c r="A167" s="132"/>
    </row>
    <row r="168" spans="1:1">
      <c r="A168" s="132"/>
    </row>
    <row r="169" spans="1:1">
      <c r="A169" s="132"/>
    </row>
    <row r="170" spans="1:1">
      <c r="A170" s="132"/>
    </row>
    <row r="171" spans="1:1">
      <c r="A171" s="132"/>
    </row>
    <row r="172" spans="1:1">
      <c r="A172" s="132"/>
    </row>
    <row r="173" spans="1:1">
      <c r="A173" s="132"/>
    </row>
    <row r="174" spans="1:1">
      <c r="A174" s="132"/>
    </row>
    <row r="175" spans="1:1">
      <c r="A175" s="132"/>
    </row>
    <row r="176" spans="1:1">
      <c r="A176" s="132"/>
    </row>
    <row r="177" spans="1:1">
      <c r="A177" s="132"/>
    </row>
    <row r="178" spans="1:1">
      <c r="A178" s="132"/>
    </row>
    <row r="179" spans="1:1">
      <c r="A179" s="132"/>
    </row>
    <row r="180" spans="1:1">
      <c r="A180" s="132"/>
    </row>
    <row r="181" spans="1:1">
      <c r="A181" s="132"/>
    </row>
    <row r="182" spans="1:1">
      <c r="A182" s="132"/>
    </row>
    <row r="183" spans="1:1">
      <c r="A183" s="132"/>
    </row>
    <row r="184" spans="1:1">
      <c r="A184" s="132"/>
    </row>
    <row r="185" spans="1:1">
      <c r="A185" s="132"/>
    </row>
    <row r="186" spans="1:1">
      <c r="A186" s="132"/>
    </row>
    <row r="187" spans="1:1">
      <c r="A187" s="132"/>
    </row>
    <row r="188" spans="1:1">
      <c r="A188" s="132"/>
    </row>
    <row r="189" spans="1:1">
      <c r="A189" s="132"/>
    </row>
    <row r="190" spans="1:1">
      <c r="A190" s="132"/>
    </row>
    <row r="191" spans="1:1">
      <c r="A191" s="132"/>
    </row>
    <row r="192" spans="1:1">
      <c r="A192" s="132"/>
    </row>
    <row r="193" spans="1:1">
      <c r="A193" s="132"/>
    </row>
    <row r="194" spans="1:1">
      <c r="A194" s="132"/>
    </row>
    <row r="195" spans="1:1">
      <c r="A195" s="132"/>
    </row>
    <row r="196" spans="1:1">
      <c r="A196" s="132"/>
    </row>
    <row r="197" spans="1:1">
      <c r="A197" s="132"/>
    </row>
    <row r="198" spans="1:1">
      <c r="A198" s="132"/>
    </row>
    <row r="199" spans="1:1">
      <c r="A199" s="132"/>
    </row>
    <row r="200" spans="1:1">
      <c r="A200" s="132"/>
    </row>
    <row r="201" spans="1:1">
      <c r="A201" s="132"/>
    </row>
    <row r="202" spans="1:1">
      <c r="A202" s="132"/>
    </row>
    <row r="203" spans="1:1">
      <c r="A203" s="132"/>
    </row>
    <row r="204" spans="1:1">
      <c r="A204" s="132"/>
    </row>
    <row r="205" spans="1:1">
      <c r="A205" s="132"/>
    </row>
    <row r="206" spans="1:1">
      <c r="A206" s="132"/>
    </row>
    <row r="207" spans="1:1">
      <c r="A207" s="132"/>
    </row>
    <row r="208" spans="1:1">
      <c r="A208" s="132"/>
    </row>
    <row r="209" spans="1:1">
      <c r="A209" s="132"/>
    </row>
    <row r="210" spans="1:1">
      <c r="A210" s="132"/>
    </row>
    <row r="211" spans="1:1">
      <c r="A211" s="132"/>
    </row>
    <row r="212" spans="1:1">
      <c r="A212" s="132"/>
    </row>
    <row r="213" spans="1:1">
      <c r="A213" s="132"/>
    </row>
    <row r="214" spans="1:1">
      <c r="A214" s="132"/>
    </row>
    <row r="215" spans="1:1">
      <c r="A215" s="132"/>
    </row>
    <row r="216" spans="1:1">
      <c r="A216" s="132"/>
    </row>
    <row r="217" spans="1:1">
      <c r="A217" s="132"/>
    </row>
    <row r="218" spans="1:1">
      <c r="A218" s="132"/>
    </row>
    <row r="219" spans="1:1">
      <c r="A219" s="132"/>
    </row>
    <row r="220" spans="1:1">
      <c r="A220" s="132"/>
    </row>
    <row r="221" spans="1:1">
      <c r="A221" s="132"/>
    </row>
    <row r="222" spans="1:1">
      <c r="A222" s="132"/>
    </row>
    <row r="223" spans="1:1">
      <c r="A223" s="132"/>
    </row>
    <row r="224" spans="1:1">
      <c r="A224" s="132"/>
    </row>
    <row r="225" spans="1:1">
      <c r="A225" s="132"/>
    </row>
    <row r="226" spans="1:1">
      <c r="A226" s="132"/>
    </row>
    <row r="227" spans="1:1">
      <c r="A227" s="132"/>
    </row>
    <row r="228" spans="1:1">
      <c r="A228" s="132"/>
    </row>
    <row r="229" spans="1:1">
      <c r="A229" s="132"/>
    </row>
    <row r="230" spans="1:1">
      <c r="A230" s="132"/>
    </row>
    <row r="231" spans="1:1">
      <c r="A231" s="132"/>
    </row>
    <row r="232" spans="1:1">
      <c r="A232" s="132"/>
    </row>
    <row r="233" spans="1:1">
      <c r="A233" s="132"/>
    </row>
    <row r="234" spans="1:1">
      <c r="A234" s="132"/>
    </row>
    <row r="235" spans="1:1">
      <c r="A235" s="132"/>
    </row>
    <row r="236" spans="1:1">
      <c r="A236" s="132"/>
    </row>
    <row r="237" spans="1:1">
      <c r="A237" s="132"/>
    </row>
    <row r="238" spans="1:1">
      <c r="A238" s="132"/>
    </row>
    <row r="239" spans="1:1">
      <c r="A239" s="132"/>
    </row>
    <row r="240" spans="1:1">
      <c r="A240" s="132"/>
    </row>
    <row r="241" spans="1:1">
      <c r="A241" s="132"/>
    </row>
    <row r="242" spans="1:1">
      <c r="A242" s="132"/>
    </row>
    <row r="243" spans="1:1">
      <c r="A243" s="132"/>
    </row>
    <row r="244" spans="1:1">
      <c r="A244" s="132"/>
    </row>
    <row r="245" spans="1:1">
      <c r="A245" s="132"/>
    </row>
    <row r="246" spans="1:1">
      <c r="A246" s="132"/>
    </row>
    <row r="247" spans="1:1">
      <c r="A247" s="132"/>
    </row>
    <row r="248" spans="1:1">
      <c r="A248" s="132"/>
    </row>
    <row r="249" spans="1:1">
      <c r="A249" s="132"/>
    </row>
    <row r="250" spans="1:1">
      <c r="A250" s="132"/>
    </row>
    <row r="251" spans="1:1">
      <c r="A251" s="132"/>
    </row>
    <row r="252" spans="1:1">
      <c r="A252" s="132"/>
    </row>
    <row r="253" spans="1:1">
      <c r="A253" s="132"/>
    </row>
    <row r="254" spans="1:1">
      <c r="A254" s="132"/>
    </row>
    <row r="255" spans="1:1">
      <c r="A255" s="132"/>
    </row>
    <row r="256" spans="1:1">
      <c r="A256" s="132"/>
    </row>
    <row r="257" spans="1:1">
      <c r="A257" s="132"/>
    </row>
    <row r="258" spans="1:1">
      <c r="A258" s="132"/>
    </row>
    <row r="259" spans="1:1">
      <c r="A259" s="132"/>
    </row>
    <row r="260" spans="1:1">
      <c r="A260" s="132"/>
    </row>
    <row r="261" spans="1:1">
      <c r="A261" s="132"/>
    </row>
    <row r="262" spans="1:1">
      <c r="A262" s="132"/>
    </row>
    <row r="263" spans="1:1">
      <c r="A263" s="132"/>
    </row>
    <row r="264" spans="1:1">
      <c r="A264" s="132"/>
    </row>
    <row r="265" spans="1:1">
      <c r="A265" s="132"/>
    </row>
    <row r="266" spans="1:1">
      <c r="A266" s="132"/>
    </row>
    <row r="267" spans="1:1">
      <c r="A267" s="132"/>
    </row>
    <row r="268" spans="1:1">
      <c r="A268" s="132"/>
    </row>
    <row r="269" spans="1:1">
      <c r="A269" s="132"/>
    </row>
    <row r="270" spans="1:1">
      <c r="A270" s="132"/>
    </row>
    <row r="271" spans="1:1">
      <c r="A271" s="132"/>
    </row>
    <row r="272" spans="1:1">
      <c r="A272" s="132"/>
    </row>
    <row r="273" spans="1:1">
      <c r="A273" s="132"/>
    </row>
    <row r="274" spans="1:1">
      <c r="A274" s="132"/>
    </row>
    <row r="275" spans="1:1">
      <c r="A275" s="132"/>
    </row>
    <row r="276" spans="1:1">
      <c r="A276" s="132"/>
    </row>
    <row r="277" spans="1:1">
      <c r="A277" s="132"/>
    </row>
    <row r="278" spans="1:1">
      <c r="A278" s="132"/>
    </row>
    <row r="279" spans="1:1">
      <c r="A279" s="132"/>
    </row>
    <row r="280" spans="1:1">
      <c r="A280" s="132"/>
    </row>
    <row r="281" spans="1:1">
      <c r="A281" s="132"/>
    </row>
    <row r="282" spans="1:1">
      <c r="A282" s="132"/>
    </row>
    <row r="283" spans="1:1">
      <c r="A283" s="132"/>
    </row>
    <row r="284" spans="1:1">
      <c r="A284" s="132"/>
    </row>
    <row r="285" spans="1:1">
      <c r="A285" s="132"/>
    </row>
    <row r="286" spans="1:1">
      <c r="A286" s="132"/>
    </row>
    <row r="287" spans="1:1">
      <c r="A287" s="132"/>
    </row>
    <row r="288" spans="1:1">
      <c r="A288" s="132"/>
    </row>
    <row r="289" spans="1:1">
      <c r="A289" s="132"/>
    </row>
    <row r="290" spans="1:1">
      <c r="A290" s="132"/>
    </row>
    <row r="291" spans="1:1">
      <c r="A291" s="132"/>
    </row>
    <row r="292" spans="1:1">
      <c r="A292" s="132"/>
    </row>
    <row r="293" spans="1:1">
      <c r="A293" s="132"/>
    </row>
    <row r="294" spans="1:1">
      <c r="A294" s="132"/>
    </row>
    <row r="295" spans="1:1">
      <c r="A295" s="132"/>
    </row>
    <row r="296" spans="1:1">
      <c r="A296" s="132"/>
    </row>
    <row r="297" spans="1:1">
      <c r="A297" s="132"/>
    </row>
    <row r="298" spans="1:1">
      <c r="A298" s="132"/>
    </row>
    <row r="299" spans="1:1">
      <c r="A299" s="132"/>
    </row>
    <row r="300" spans="1:1">
      <c r="A300" s="132"/>
    </row>
    <row r="301" spans="1:1">
      <c r="A301" s="132"/>
    </row>
    <row r="302" spans="1:1">
      <c r="A302" s="132"/>
    </row>
    <row r="303" spans="1:1">
      <c r="A303" s="132"/>
    </row>
    <row r="304" spans="1:1">
      <c r="A304" s="132"/>
    </row>
    <row r="305" spans="1:1">
      <c r="A305" s="132"/>
    </row>
    <row r="306" spans="1:1">
      <c r="A306" s="132"/>
    </row>
    <row r="307" spans="1:1">
      <c r="A307" s="132"/>
    </row>
    <row r="308" spans="1:1">
      <c r="A308" s="132"/>
    </row>
    <row r="309" spans="1:1">
      <c r="A309" s="132"/>
    </row>
    <row r="310" spans="1:1">
      <c r="A310" s="132"/>
    </row>
    <row r="311" spans="1:1">
      <c r="A311" s="132"/>
    </row>
    <row r="312" spans="1:1">
      <c r="A312" s="132"/>
    </row>
    <row r="313" spans="1:1">
      <c r="A313" s="132"/>
    </row>
    <row r="314" spans="1:1">
      <c r="A314" s="132"/>
    </row>
    <row r="315" spans="1:1">
      <c r="A315" s="132"/>
    </row>
    <row r="316" spans="1:1">
      <c r="A316" s="132"/>
    </row>
    <row r="317" spans="1:1">
      <c r="A317" s="132"/>
    </row>
    <row r="318" spans="1:1">
      <c r="A318" s="132"/>
    </row>
    <row r="319" spans="1:1">
      <c r="A319" s="132"/>
    </row>
    <row r="320" spans="1:1">
      <c r="A320" s="132"/>
    </row>
    <row r="321" spans="1:1">
      <c r="A321" s="132"/>
    </row>
    <row r="322" spans="1:1">
      <c r="A322" s="132"/>
    </row>
    <row r="323" spans="1:1">
      <c r="A323" s="132"/>
    </row>
    <row r="324" spans="1:1">
      <c r="A324" s="132"/>
    </row>
    <row r="325" spans="1:1">
      <c r="A325" s="132"/>
    </row>
    <row r="326" spans="1:1">
      <c r="A326" s="132"/>
    </row>
    <row r="327" spans="1:1">
      <c r="A327" s="132"/>
    </row>
    <row r="328" spans="1:1">
      <c r="A328" s="132"/>
    </row>
    <row r="329" spans="1:1">
      <c r="A329" s="132"/>
    </row>
    <row r="330" spans="1:1">
      <c r="A330" s="132"/>
    </row>
    <row r="331" spans="1:1">
      <c r="A331" s="132"/>
    </row>
    <row r="332" spans="1:1">
      <c r="A332" s="132"/>
    </row>
    <row r="333" spans="1:1">
      <c r="A333" s="132"/>
    </row>
    <row r="334" spans="1:1">
      <c r="A334" s="132"/>
    </row>
    <row r="335" spans="1:1">
      <c r="A335" s="132"/>
    </row>
    <row r="336" spans="1:1">
      <c r="A336" s="132"/>
    </row>
    <row r="337" spans="1:1">
      <c r="A337" s="132"/>
    </row>
    <row r="338" spans="1:1">
      <c r="A338" s="132"/>
    </row>
    <row r="339" spans="1:1">
      <c r="A339" s="132"/>
    </row>
    <row r="340" spans="1:1">
      <c r="A340" s="132"/>
    </row>
    <row r="341" spans="1:1">
      <c r="A341" s="132"/>
    </row>
    <row r="342" spans="1:1">
      <c r="A342" s="132"/>
    </row>
    <row r="343" spans="1:1">
      <c r="A343" s="132"/>
    </row>
    <row r="344" spans="1:1">
      <c r="A344" s="132"/>
    </row>
    <row r="345" spans="1:1">
      <c r="A345" s="132"/>
    </row>
    <row r="346" spans="1:1">
      <c r="A346" s="132"/>
    </row>
    <row r="347" spans="1:1">
      <c r="A347" s="132"/>
    </row>
    <row r="348" spans="1:1">
      <c r="A348" s="132"/>
    </row>
    <row r="349" spans="1:1">
      <c r="A349" s="132"/>
    </row>
    <row r="350" spans="1:1">
      <c r="A350" s="132"/>
    </row>
    <row r="351" spans="1:1">
      <c r="A351" s="132"/>
    </row>
    <row r="352" spans="1:1">
      <c r="A352" s="132"/>
    </row>
    <row r="353" spans="1:1">
      <c r="A353" s="132"/>
    </row>
    <row r="354" spans="1:1">
      <c r="A354" s="132"/>
    </row>
    <row r="355" spans="1:1">
      <c r="A355" s="132"/>
    </row>
    <row r="356" spans="1:1">
      <c r="A356" s="132"/>
    </row>
    <row r="357" spans="1:1">
      <c r="A357" s="132"/>
    </row>
    <row r="358" spans="1:1">
      <c r="A358" s="132"/>
    </row>
    <row r="359" spans="1:1">
      <c r="A359" s="132"/>
    </row>
    <row r="360" spans="1:1">
      <c r="A360" s="132"/>
    </row>
    <row r="361" spans="1:1">
      <c r="A361" s="132"/>
    </row>
    <row r="362" spans="1:1">
      <c r="A362" s="132"/>
    </row>
    <row r="363" spans="1:1">
      <c r="A363" s="132"/>
    </row>
    <row r="364" spans="1:1">
      <c r="A364" s="132"/>
    </row>
    <row r="365" spans="1:1">
      <c r="A365" s="132"/>
    </row>
    <row r="366" spans="1:1">
      <c r="A366" s="132"/>
    </row>
    <row r="367" spans="1:1">
      <c r="A367" s="132"/>
    </row>
    <row r="368" spans="1:1">
      <c r="A368" s="132"/>
    </row>
    <row r="369" spans="1:1">
      <c r="A369" s="132"/>
    </row>
    <row r="370" spans="1:1">
      <c r="A370" s="132"/>
    </row>
    <row r="371" spans="1:1">
      <c r="A371" s="132"/>
    </row>
    <row r="372" spans="1:1">
      <c r="A372" s="132"/>
    </row>
    <row r="373" spans="1:1">
      <c r="A373" s="132"/>
    </row>
    <row r="374" spans="1:1">
      <c r="A374" s="132"/>
    </row>
    <row r="375" spans="1:1">
      <c r="A375" s="132"/>
    </row>
    <row r="376" spans="1:1">
      <c r="A376" s="132"/>
    </row>
    <row r="377" spans="1:1">
      <c r="A377" s="132"/>
    </row>
    <row r="378" spans="1:1">
      <c r="A378" s="132"/>
    </row>
    <row r="379" spans="1:1">
      <c r="A379" s="132"/>
    </row>
    <row r="380" spans="1:1">
      <c r="A380" s="132"/>
    </row>
    <row r="381" spans="1:1">
      <c r="A381" s="132"/>
    </row>
    <row r="382" spans="1:1">
      <c r="A382" s="132"/>
    </row>
    <row r="383" spans="1:1">
      <c r="A383" s="132"/>
    </row>
    <row r="384" spans="1:1">
      <c r="A384" s="132"/>
    </row>
    <row r="385" spans="1:1">
      <c r="A385" s="132"/>
    </row>
    <row r="386" spans="1:1">
      <c r="A386" s="132"/>
    </row>
    <row r="387" spans="1:1">
      <c r="A387" s="132"/>
    </row>
    <row r="388" spans="1:1">
      <c r="A388" s="132"/>
    </row>
    <row r="389" spans="1:1">
      <c r="A389" s="132"/>
    </row>
    <row r="390" spans="1:1">
      <c r="A390" s="132"/>
    </row>
    <row r="391" spans="1:1">
      <c r="A391" s="132"/>
    </row>
  </sheetData>
  <mergeCells count="7">
    <mergeCell ref="A34:B34"/>
    <mergeCell ref="A3:B4"/>
    <mergeCell ref="A7:B7"/>
    <mergeCell ref="A13:B13"/>
    <mergeCell ref="A24:B24"/>
    <mergeCell ref="A29:B29"/>
    <mergeCell ref="A32:B32"/>
  </mergeCells>
  <phoneticPr fontId="51" type="noConversion"/>
  <hyperlinks>
    <hyperlink ref="A8:B8" location="'2'!A1" display="2" xr:uid="{00000000-0004-0000-0000-000000000000}"/>
    <hyperlink ref="A9:B9" location="'3'!A1" display="3" xr:uid="{00000000-0004-0000-0000-000001000000}"/>
    <hyperlink ref="A27:B27" location="'15 '!A1" display="15" xr:uid="{00000000-0004-0000-0000-000002000000}"/>
    <hyperlink ref="A28:B28" location="'16 '!A1" display="16" xr:uid="{00000000-0004-0000-0000-000003000000}"/>
    <hyperlink ref="A24" location="'1-2'!A1" display="2-1" xr:uid="{00000000-0004-0000-0000-000004000000}"/>
    <hyperlink ref="A9:A12" location="'1-2'!A1" display="2-1" xr:uid="{00000000-0004-0000-0000-000005000000}"/>
    <hyperlink ref="A6:B6" location="'1'!A1" display="'1'!A1" xr:uid="{00000000-0004-0000-0000-000006000000}"/>
    <hyperlink ref="A10:B10" location="'4'!A1" display="4" xr:uid="{00000000-0004-0000-0000-000007000000}"/>
    <hyperlink ref="A11:B11" location="'5'!A1" display="5" xr:uid="{00000000-0004-0000-0000-000008000000}"/>
    <hyperlink ref="A12:B12" location="'6'!A1" display="6" xr:uid="{00000000-0004-0000-0000-000009000000}"/>
    <hyperlink ref="A14:B14" location="'7'!A1" display="7" xr:uid="{00000000-0004-0000-0000-00000A000000}"/>
    <hyperlink ref="A15:B15" location="'8'!A1" display="8" xr:uid="{00000000-0004-0000-0000-00000B000000}"/>
    <hyperlink ref="A16:B16" location="'9'!A1" display="9" xr:uid="{00000000-0004-0000-0000-00000C000000}"/>
    <hyperlink ref="A17:B17" location="'10'!A1" display="10" xr:uid="{00000000-0004-0000-0000-00000D000000}"/>
    <hyperlink ref="A21:B21" location="'12 '!A1" display="12" xr:uid="{00000000-0004-0000-0000-00000E000000}"/>
    <hyperlink ref="A25:B25" location="'13 '!A1" display="13" xr:uid="{00000000-0004-0000-0000-00000F000000}"/>
    <hyperlink ref="A26:B26" location="'14 '!A1" display="14" xr:uid="{00000000-0004-0000-0000-000010000000}"/>
    <hyperlink ref="A30:B30" location="'17 '!A1" display="17" xr:uid="{00000000-0004-0000-0000-000011000000}"/>
    <hyperlink ref="A35:B35" location="'19 '!A1" display="19" xr:uid="{00000000-0004-0000-0000-000013000000}"/>
    <hyperlink ref="A27" location="'12'!A1" display="12" xr:uid="{00000000-0004-0000-0000-000014000000}"/>
    <hyperlink ref="A28" location="'13'!A1" display="13" xr:uid="{00000000-0004-0000-0000-000015000000}"/>
    <hyperlink ref="A22:B22" location="'1-12'!A1" display="12-1" xr:uid="{114683DB-8652-48CB-9FAE-EC312E8EF6A9}"/>
    <hyperlink ref="A23:B23" location="'2-12'!A1" display="12-2" xr:uid="{CE9A0ADF-ABB7-48F6-A4D1-67C71127C647}"/>
    <hyperlink ref="A18:B18" location="'11'!A1" display="11" xr:uid="{20182D94-22A9-4943-BD97-0FF4ADC5AF8E}"/>
    <hyperlink ref="A19:B19" location="'1-11'!A1" display="11-1" xr:uid="{83398A5A-8DF6-491E-9DEC-7FF9B4F77681}"/>
    <hyperlink ref="A20" location="'1-11'!A1" display="11-1" xr:uid="{E31994F2-3589-4EA3-B4D4-024DB08EC3E8}"/>
    <hyperlink ref="A20:B20" location="'2-11'!A1" display="11-2" xr:uid="{8FD980FA-1891-4EBB-8949-8D9E616C3D25}"/>
    <hyperlink ref="A31:B31" location="'1-17'!A1" display="17-1" xr:uid="{4CB440BA-DDA5-4B68-99E2-8DC7EB5BAD62}"/>
    <hyperlink ref="A33:B33" location="'18 '!A1" display="18" xr:uid="{E22D265D-0500-4457-B6F4-EF57419B1AD4}"/>
  </hyperlinks>
  <pageMargins left="0.7" right="0.7" top="0.75" bottom="0.75" header="0.3" footer="0.3"/>
  <pageSetup paperSize="9" scale="44"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41268"/>
  </sheetPr>
  <dimension ref="A1:AD12"/>
  <sheetViews>
    <sheetView showGridLines="0" rightToLeft="1" view="pageBreakPreview" zoomScale="70" zoomScaleNormal="40" zoomScaleSheetLayoutView="70" workbookViewId="0">
      <selection activeCell="J10" sqref="J10"/>
    </sheetView>
  </sheetViews>
  <sheetFormatPr defaultColWidth="8.81640625" defaultRowHeight="14.5"/>
  <cols>
    <col min="1" max="1" width="31.453125" style="12" customWidth="1"/>
    <col min="2" max="2" width="13.81640625" style="12" bestFit="1" customWidth="1"/>
    <col min="3" max="3" width="11.7265625" style="12" bestFit="1" customWidth="1"/>
    <col min="4" max="4" width="13.453125" style="12" customWidth="1"/>
    <col min="5" max="5" width="13.81640625" style="12" bestFit="1" customWidth="1"/>
    <col min="6" max="6" width="12.26953125" style="12" customWidth="1"/>
    <col min="7" max="7" width="13.81640625" style="12" bestFit="1" customWidth="1"/>
    <col min="8" max="8" width="12.7265625" style="12" customWidth="1"/>
    <col min="9" max="9" width="16" style="12" customWidth="1"/>
    <col min="10" max="10" width="14.26953125" style="12" customWidth="1"/>
    <col min="11" max="16384" width="8.81640625" style="12"/>
  </cols>
  <sheetData>
    <row r="1" spans="1:30">
      <c r="H1" s="294" t="s">
        <v>241</v>
      </c>
      <c r="I1" s="294"/>
      <c r="J1" s="294"/>
    </row>
    <row r="2" spans="1:30">
      <c r="H2" s="294"/>
      <c r="I2" s="294"/>
      <c r="J2" s="294"/>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6.899999999999999" customHeight="1">
      <c r="A4" s="313" t="s">
        <v>215</v>
      </c>
      <c r="B4" s="313"/>
      <c r="C4" s="313"/>
      <c r="D4" s="313"/>
      <c r="E4" s="313"/>
      <c r="F4" s="313"/>
      <c r="G4" s="313"/>
      <c r="H4" s="313"/>
      <c r="I4" s="313"/>
      <c r="J4" s="313"/>
    </row>
    <row r="5" spans="1:30" ht="21">
      <c r="A5" s="62" t="s">
        <v>117</v>
      </c>
      <c r="B5" s="297" t="s">
        <v>255</v>
      </c>
      <c r="C5" s="298"/>
      <c r="D5" s="298"/>
      <c r="E5" s="298"/>
      <c r="F5" s="298"/>
      <c r="G5" s="298"/>
      <c r="H5" s="298"/>
      <c r="I5" s="298"/>
      <c r="J5" s="299"/>
    </row>
    <row r="6" spans="1:30" ht="21">
      <c r="A6" s="307" t="s">
        <v>69</v>
      </c>
      <c r="B6" s="307" t="s">
        <v>0</v>
      </c>
      <c r="C6" s="307"/>
      <c r="D6" s="307"/>
      <c r="E6" s="307" t="s">
        <v>1</v>
      </c>
      <c r="F6" s="307"/>
      <c r="G6" s="307"/>
      <c r="H6" s="307" t="s">
        <v>2</v>
      </c>
      <c r="I6" s="307"/>
      <c r="J6" s="308"/>
    </row>
    <row r="7" spans="1:30" ht="21">
      <c r="A7" s="302"/>
      <c r="B7" s="16" t="s">
        <v>41</v>
      </c>
      <c r="C7" s="16" t="s">
        <v>42</v>
      </c>
      <c r="D7" s="16" t="s">
        <v>43</v>
      </c>
      <c r="E7" s="16" t="s">
        <v>41</v>
      </c>
      <c r="F7" s="16" t="s">
        <v>42</v>
      </c>
      <c r="G7" s="16" t="s">
        <v>43</v>
      </c>
      <c r="H7" s="16" t="s">
        <v>41</v>
      </c>
      <c r="I7" s="16" t="s">
        <v>42</v>
      </c>
      <c r="J7" s="13" t="s">
        <v>43</v>
      </c>
    </row>
    <row r="8" spans="1:30" ht="21">
      <c r="A8" s="32" t="s">
        <v>121</v>
      </c>
      <c r="B8" s="33">
        <v>250938</v>
      </c>
      <c r="C8" s="33">
        <v>89498</v>
      </c>
      <c r="D8" s="33">
        <f t="shared" ref="D8:D9" si="0">SUM(B8:C8)</f>
        <v>340436</v>
      </c>
      <c r="E8" s="33">
        <v>73626</v>
      </c>
      <c r="F8" s="33">
        <v>40796</v>
      </c>
      <c r="G8" s="33">
        <f t="shared" ref="G8:G9" si="1">SUM(E8:F8)</f>
        <v>114422</v>
      </c>
      <c r="H8" s="33">
        <f>B8+E8</f>
        <v>324564</v>
      </c>
      <c r="I8" s="33">
        <f>C8+F8</f>
        <v>130294</v>
      </c>
      <c r="J8" s="17">
        <f t="shared" ref="J8:J9" si="2">SUM(H8:I8)</f>
        <v>454858</v>
      </c>
    </row>
    <row r="9" spans="1:30" ht="21">
      <c r="A9" s="102" t="s">
        <v>113</v>
      </c>
      <c r="B9" s="103">
        <v>1280782</v>
      </c>
      <c r="C9" s="103">
        <v>752272</v>
      </c>
      <c r="D9" s="103">
        <f t="shared" si="0"/>
        <v>2033054</v>
      </c>
      <c r="E9" s="103">
        <v>6350854</v>
      </c>
      <c r="F9" s="103">
        <v>257713</v>
      </c>
      <c r="G9" s="103">
        <f t="shared" si="1"/>
        <v>6608567</v>
      </c>
      <c r="H9" s="103">
        <f>B9+E9</f>
        <v>7631636</v>
      </c>
      <c r="I9" s="103">
        <f>C9+F9</f>
        <v>1009985</v>
      </c>
      <c r="J9" s="104">
        <f t="shared" si="2"/>
        <v>8641621</v>
      </c>
    </row>
    <row r="10" spans="1:30" ht="21">
      <c r="A10" s="75" t="s">
        <v>116</v>
      </c>
      <c r="B10" s="105">
        <f t="shared" ref="B10:I10" si="3">SUM(B8:B9)</f>
        <v>1531720</v>
      </c>
      <c r="C10" s="105">
        <f t="shared" si="3"/>
        <v>841770</v>
      </c>
      <c r="D10" s="105">
        <f t="shared" si="3"/>
        <v>2373490</v>
      </c>
      <c r="E10" s="105">
        <f t="shared" si="3"/>
        <v>6424480</v>
      </c>
      <c r="F10" s="105">
        <f t="shared" si="3"/>
        <v>298509</v>
      </c>
      <c r="G10" s="105">
        <f t="shared" si="3"/>
        <v>6722989</v>
      </c>
      <c r="H10" s="105">
        <f t="shared" si="3"/>
        <v>7956200</v>
      </c>
      <c r="I10" s="105">
        <f t="shared" si="3"/>
        <v>1140279</v>
      </c>
      <c r="J10" s="105">
        <f>SUM(J8:J9)</f>
        <v>9096479</v>
      </c>
    </row>
    <row r="11" spans="1:30" ht="16.5">
      <c r="A11" s="19" t="s">
        <v>260</v>
      </c>
      <c r="B11" s="20"/>
      <c r="C11" s="20"/>
      <c r="D11" s="64"/>
      <c r="E11" s="20"/>
      <c r="F11" s="20"/>
      <c r="G11" s="64"/>
      <c r="H11" s="20"/>
      <c r="I11" s="20"/>
      <c r="J11" s="21"/>
    </row>
    <row r="12" spans="1:30" ht="16.5">
      <c r="A12" s="66" t="s">
        <v>51</v>
      </c>
      <c r="B12" s="64"/>
      <c r="C12" s="64"/>
      <c r="D12" s="64"/>
      <c r="E12" s="64"/>
      <c r="F12" s="64"/>
      <c r="G12" s="64"/>
      <c r="H12" s="64"/>
      <c r="I12" s="64"/>
      <c r="J12" s="21"/>
    </row>
  </sheetData>
  <mergeCells count="8">
    <mergeCell ref="H1:J2"/>
    <mergeCell ref="A6:A7"/>
    <mergeCell ref="H3:J3"/>
    <mergeCell ref="A4:J4"/>
    <mergeCell ref="B6:D6"/>
    <mergeCell ref="E6:G6"/>
    <mergeCell ref="H6:J6"/>
    <mergeCell ref="B5:J5"/>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541268"/>
  </sheetPr>
  <dimension ref="A1:AD21"/>
  <sheetViews>
    <sheetView showGridLines="0" rightToLeft="1" view="pageBreakPreview" zoomScale="55" zoomScaleNormal="85" zoomScaleSheetLayoutView="55" workbookViewId="0">
      <selection activeCell="J19" sqref="J19"/>
    </sheetView>
  </sheetViews>
  <sheetFormatPr defaultColWidth="8.81640625" defaultRowHeight="14.5"/>
  <cols>
    <col min="1" max="1" width="20.26953125" style="12" customWidth="1"/>
    <col min="2" max="2" width="11.26953125" style="12" bestFit="1" customWidth="1"/>
    <col min="3" max="3" width="9.453125" style="12" bestFit="1" customWidth="1"/>
    <col min="4" max="4" width="11.26953125" style="12" bestFit="1" customWidth="1"/>
    <col min="5" max="5" width="11.7265625" style="12" bestFit="1" customWidth="1"/>
    <col min="6" max="6" width="11.453125" style="12" customWidth="1"/>
    <col min="7" max="7" width="11.26953125" style="12" bestFit="1" customWidth="1"/>
    <col min="8" max="8" width="13.7265625" style="12" customWidth="1"/>
    <col min="9" max="9" width="13.26953125" style="12" bestFit="1" customWidth="1"/>
    <col min="10" max="10" width="14" style="12" customWidth="1"/>
    <col min="11" max="16384" width="8.81640625" style="12"/>
  </cols>
  <sheetData>
    <row r="1" spans="1:30">
      <c r="H1" s="294" t="s">
        <v>241</v>
      </c>
      <c r="I1" s="294"/>
      <c r="J1" s="294"/>
    </row>
    <row r="2" spans="1:30">
      <c r="H2" s="294"/>
      <c r="I2" s="294"/>
      <c r="J2" s="294"/>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5">
      <c r="A4" s="317" t="s">
        <v>216</v>
      </c>
      <c r="B4" s="317"/>
      <c r="C4" s="317"/>
      <c r="D4" s="317"/>
      <c r="E4" s="317"/>
      <c r="F4" s="317"/>
      <c r="G4" s="317"/>
      <c r="H4" s="317"/>
      <c r="I4" s="317"/>
      <c r="J4" s="317"/>
    </row>
    <row r="5" spans="1:30" ht="21">
      <c r="A5" s="181" t="s">
        <v>118</v>
      </c>
      <c r="B5" s="297" t="s">
        <v>255</v>
      </c>
      <c r="C5" s="298"/>
      <c r="D5" s="298"/>
      <c r="E5" s="298"/>
      <c r="F5" s="298"/>
      <c r="G5" s="298"/>
      <c r="H5" s="298"/>
      <c r="I5" s="298"/>
      <c r="J5" s="299"/>
    </row>
    <row r="6" spans="1:30" ht="21">
      <c r="A6" s="309" t="s">
        <v>52</v>
      </c>
      <c r="B6" s="307" t="s">
        <v>0</v>
      </c>
      <c r="C6" s="307"/>
      <c r="D6" s="307"/>
      <c r="E6" s="307" t="s">
        <v>1</v>
      </c>
      <c r="F6" s="307"/>
      <c r="G6" s="307"/>
      <c r="H6" s="307" t="s">
        <v>2</v>
      </c>
      <c r="I6" s="307"/>
      <c r="J6" s="308"/>
    </row>
    <row r="7" spans="1:30" ht="21">
      <c r="A7" s="310"/>
      <c r="B7" s="16" t="s">
        <v>14</v>
      </c>
      <c r="C7" s="16" t="s">
        <v>15</v>
      </c>
      <c r="D7" s="16" t="s">
        <v>53</v>
      </c>
      <c r="E7" s="16" t="s">
        <v>14</v>
      </c>
      <c r="F7" s="16" t="s">
        <v>15</v>
      </c>
      <c r="G7" s="16" t="s">
        <v>53</v>
      </c>
      <c r="H7" s="16" t="s">
        <v>14</v>
      </c>
      <c r="I7" s="16" t="s">
        <v>15</v>
      </c>
      <c r="J7" s="13" t="s">
        <v>53</v>
      </c>
    </row>
    <row r="8" spans="1:30" ht="24" customHeight="1">
      <c r="A8" s="33" t="s">
        <v>5</v>
      </c>
      <c r="B8" s="133">
        <v>49787</v>
      </c>
      <c r="C8" s="133">
        <v>18440</v>
      </c>
      <c r="D8" s="33">
        <f t="shared" ref="D8:D18" si="0">SUM(B8:C8)</f>
        <v>68227</v>
      </c>
      <c r="E8" s="133">
        <v>79277</v>
      </c>
      <c r="F8" s="133">
        <v>17282</v>
      </c>
      <c r="G8" s="33">
        <f t="shared" ref="G8:G18" si="1">SUM(E8:F8)</f>
        <v>96559</v>
      </c>
      <c r="H8" s="33">
        <f>B8+E8</f>
        <v>129064</v>
      </c>
      <c r="I8" s="33">
        <f>C8+F8</f>
        <v>35722</v>
      </c>
      <c r="J8" s="17">
        <f t="shared" ref="J8:J18" si="2">SUM(H8:I8)</f>
        <v>164786</v>
      </c>
    </row>
    <row r="9" spans="1:30" ht="24" customHeight="1">
      <c r="A9" s="35" t="s">
        <v>6</v>
      </c>
      <c r="B9" s="134">
        <v>244382</v>
      </c>
      <c r="C9" s="134">
        <v>109203</v>
      </c>
      <c r="D9" s="35">
        <f t="shared" si="0"/>
        <v>353585</v>
      </c>
      <c r="E9" s="134">
        <v>343958</v>
      </c>
      <c r="F9" s="134">
        <v>13384</v>
      </c>
      <c r="G9" s="35">
        <f t="shared" si="1"/>
        <v>357342</v>
      </c>
      <c r="H9" s="35">
        <f t="shared" ref="H9:H18" si="3">B9+E9</f>
        <v>588340</v>
      </c>
      <c r="I9" s="35">
        <f t="shared" ref="I9:I18" si="4">C9+F9</f>
        <v>122587</v>
      </c>
      <c r="J9" s="18">
        <f t="shared" si="2"/>
        <v>710927</v>
      </c>
    </row>
    <row r="10" spans="1:30" ht="24" customHeight="1">
      <c r="A10" s="33" t="s">
        <v>7</v>
      </c>
      <c r="B10" s="133">
        <v>344013</v>
      </c>
      <c r="C10" s="133">
        <v>211972</v>
      </c>
      <c r="D10" s="33">
        <f t="shared" si="0"/>
        <v>555985</v>
      </c>
      <c r="E10" s="133">
        <v>879285</v>
      </c>
      <c r="F10" s="133">
        <v>43094</v>
      </c>
      <c r="G10" s="33">
        <f t="shared" si="1"/>
        <v>922379</v>
      </c>
      <c r="H10" s="33">
        <f t="shared" si="3"/>
        <v>1223298</v>
      </c>
      <c r="I10" s="33">
        <f t="shared" si="4"/>
        <v>255066</v>
      </c>
      <c r="J10" s="17">
        <f t="shared" si="2"/>
        <v>1478364</v>
      </c>
    </row>
    <row r="11" spans="1:30" ht="24" customHeight="1">
      <c r="A11" s="35" t="s">
        <v>8</v>
      </c>
      <c r="B11" s="134">
        <v>301915</v>
      </c>
      <c r="C11" s="134">
        <v>181248</v>
      </c>
      <c r="D11" s="35">
        <f t="shared" si="0"/>
        <v>483163</v>
      </c>
      <c r="E11" s="134">
        <v>1179476</v>
      </c>
      <c r="F11" s="134">
        <v>63617</v>
      </c>
      <c r="G11" s="35">
        <f t="shared" si="1"/>
        <v>1243093</v>
      </c>
      <c r="H11" s="35">
        <f t="shared" si="3"/>
        <v>1481391</v>
      </c>
      <c r="I11" s="35">
        <f t="shared" si="4"/>
        <v>244865</v>
      </c>
      <c r="J11" s="18">
        <f t="shared" si="2"/>
        <v>1726256</v>
      </c>
    </row>
    <row r="12" spans="1:30" ht="24" customHeight="1">
      <c r="A12" s="33" t="s">
        <v>9</v>
      </c>
      <c r="B12" s="133">
        <v>218821</v>
      </c>
      <c r="C12" s="133">
        <v>128504</v>
      </c>
      <c r="D12" s="33">
        <f t="shared" si="0"/>
        <v>347325</v>
      </c>
      <c r="E12" s="133">
        <v>1208019</v>
      </c>
      <c r="F12" s="133">
        <v>60224</v>
      </c>
      <c r="G12" s="33">
        <f t="shared" si="1"/>
        <v>1268243</v>
      </c>
      <c r="H12" s="33">
        <f t="shared" si="3"/>
        <v>1426840</v>
      </c>
      <c r="I12" s="33">
        <f t="shared" si="4"/>
        <v>188728</v>
      </c>
      <c r="J12" s="17">
        <f t="shared" si="2"/>
        <v>1615568</v>
      </c>
    </row>
    <row r="13" spans="1:30" ht="24" customHeight="1">
      <c r="A13" s="35" t="s">
        <v>10</v>
      </c>
      <c r="B13" s="134">
        <v>151264</v>
      </c>
      <c r="C13" s="134">
        <v>80226</v>
      </c>
      <c r="D13" s="35">
        <f t="shared" si="0"/>
        <v>231490</v>
      </c>
      <c r="E13" s="134">
        <v>971571</v>
      </c>
      <c r="F13" s="134">
        <v>41577</v>
      </c>
      <c r="G13" s="35">
        <f t="shared" si="1"/>
        <v>1013148</v>
      </c>
      <c r="H13" s="35">
        <f t="shared" si="3"/>
        <v>1122835</v>
      </c>
      <c r="I13" s="35">
        <f t="shared" si="4"/>
        <v>121803</v>
      </c>
      <c r="J13" s="18">
        <f t="shared" si="2"/>
        <v>1244638</v>
      </c>
    </row>
    <row r="14" spans="1:30" ht="24" customHeight="1">
      <c r="A14" s="33" t="s">
        <v>11</v>
      </c>
      <c r="B14" s="133">
        <v>89171</v>
      </c>
      <c r="C14" s="133">
        <v>46336</v>
      </c>
      <c r="D14" s="33">
        <f t="shared" si="0"/>
        <v>135507</v>
      </c>
      <c r="E14" s="133">
        <v>663459</v>
      </c>
      <c r="F14" s="133">
        <v>26098</v>
      </c>
      <c r="G14" s="33">
        <f t="shared" si="1"/>
        <v>689557</v>
      </c>
      <c r="H14" s="33">
        <f t="shared" si="3"/>
        <v>752630</v>
      </c>
      <c r="I14" s="33">
        <f t="shared" si="4"/>
        <v>72434</v>
      </c>
      <c r="J14" s="17">
        <f t="shared" si="2"/>
        <v>825064</v>
      </c>
    </row>
    <row r="15" spans="1:30" ht="24" customHeight="1">
      <c r="A15" s="35" t="s">
        <v>12</v>
      </c>
      <c r="B15" s="134">
        <v>61712</v>
      </c>
      <c r="C15" s="134">
        <v>32066</v>
      </c>
      <c r="D15" s="35">
        <f t="shared" si="0"/>
        <v>93778</v>
      </c>
      <c r="E15" s="134">
        <v>483112</v>
      </c>
      <c r="F15" s="134">
        <v>16581</v>
      </c>
      <c r="G15" s="35">
        <f t="shared" si="1"/>
        <v>499693</v>
      </c>
      <c r="H15" s="35">
        <f t="shared" si="3"/>
        <v>544824</v>
      </c>
      <c r="I15" s="35">
        <f t="shared" si="4"/>
        <v>48647</v>
      </c>
      <c r="J15" s="18">
        <f t="shared" si="2"/>
        <v>593471</v>
      </c>
    </row>
    <row r="16" spans="1:30" ht="24" customHeight="1">
      <c r="A16" s="33" t="s">
        <v>13</v>
      </c>
      <c r="B16" s="133">
        <v>46296</v>
      </c>
      <c r="C16" s="133">
        <v>21566</v>
      </c>
      <c r="D16" s="33">
        <f t="shared" si="0"/>
        <v>67862</v>
      </c>
      <c r="E16" s="133">
        <v>317248</v>
      </c>
      <c r="F16" s="133">
        <v>9234</v>
      </c>
      <c r="G16" s="33">
        <f t="shared" si="1"/>
        <v>326482</v>
      </c>
      <c r="H16" s="33">
        <f t="shared" si="3"/>
        <v>363544</v>
      </c>
      <c r="I16" s="33">
        <f t="shared" si="4"/>
        <v>30800</v>
      </c>
      <c r="J16" s="17">
        <f t="shared" si="2"/>
        <v>394344</v>
      </c>
    </row>
    <row r="17" spans="1:10" ht="24" customHeight="1">
      <c r="A17" s="35" t="s">
        <v>54</v>
      </c>
      <c r="B17" s="134">
        <v>15661</v>
      </c>
      <c r="C17" s="134">
        <v>8444</v>
      </c>
      <c r="D17" s="35">
        <f t="shared" si="0"/>
        <v>24105</v>
      </c>
      <c r="E17" s="134">
        <v>176041</v>
      </c>
      <c r="F17" s="134">
        <v>4622</v>
      </c>
      <c r="G17" s="35">
        <f t="shared" si="1"/>
        <v>180663</v>
      </c>
      <c r="H17" s="35">
        <f t="shared" si="3"/>
        <v>191702</v>
      </c>
      <c r="I17" s="35">
        <f t="shared" si="4"/>
        <v>13066</v>
      </c>
      <c r="J17" s="18">
        <f t="shared" si="2"/>
        <v>204768</v>
      </c>
    </row>
    <row r="18" spans="1:10" ht="24" customHeight="1">
      <c r="A18" s="33" t="s">
        <v>55</v>
      </c>
      <c r="B18" s="133">
        <v>8698</v>
      </c>
      <c r="C18" s="133">
        <v>3765</v>
      </c>
      <c r="D18" s="33">
        <f t="shared" si="0"/>
        <v>12463</v>
      </c>
      <c r="E18" s="133">
        <v>123034</v>
      </c>
      <c r="F18" s="133">
        <v>2796</v>
      </c>
      <c r="G18" s="33">
        <f t="shared" si="1"/>
        <v>125830</v>
      </c>
      <c r="H18" s="33">
        <f t="shared" si="3"/>
        <v>131732</v>
      </c>
      <c r="I18" s="33">
        <f t="shared" si="4"/>
        <v>6561</v>
      </c>
      <c r="J18" s="17">
        <f t="shared" si="2"/>
        <v>138293</v>
      </c>
    </row>
    <row r="19" spans="1:10" ht="24" customHeight="1">
      <c r="A19" s="96" t="s">
        <v>62</v>
      </c>
      <c r="B19" s="37">
        <f t="shared" ref="B19:J19" si="5">SUM(B8:B18)</f>
        <v>1531720</v>
      </c>
      <c r="C19" s="160">
        <f t="shared" si="5"/>
        <v>841770</v>
      </c>
      <c r="D19" s="160">
        <f t="shared" si="5"/>
        <v>2373490</v>
      </c>
      <c r="E19" s="160">
        <f t="shared" si="5"/>
        <v>6424480</v>
      </c>
      <c r="F19" s="160">
        <f t="shared" si="5"/>
        <v>298509</v>
      </c>
      <c r="G19" s="160">
        <f t="shared" si="5"/>
        <v>6722989</v>
      </c>
      <c r="H19" s="160">
        <f t="shared" si="5"/>
        <v>7956200</v>
      </c>
      <c r="I19" s="160">
        <f t="shared" si="5"/>
        <v>1140279</v>
      </c>
      <c r="J19" s="160">
        <f t="shared" si="5"/>
        <v>9096479</v>
      </c>
    </row>
    <row r="20" spans="1:10" ht="18.75" customHeight="1">
      <c r="A20" s="66" t="s">
        <v>261</v>
      </c>
      <c r="B20" s="20"/>
      <c r="C20" s="20"/>
      <c r="D20" s="20"/>
      <c r="E20" s="20"/>
      <c r="F20" s="20"/>
      <c r="G20" s="20"/>
      <c r="H20" s="20"/>
      <c r="I20" s="20"/>
      <c r="J20" s="21"/>
    </row>
    <row r="21" spans="1:10" ht="16.5">
      <c r="A21" s="66" t="s">
        <v>51</v>
      </c>
      <c r="B21" s="20"/>
      <c r="C21" s="64"/>
      <c r="D21" s="64"/>
      <c r="E21" s="20"/>
      <c r="F21" s="20"/>
      <c r="G21" s="20"/>
      <c r="H21" s="20"/>
      <c r="I21" s="98"/>
      <c r="J21" s="21"/>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541268"/>
  </sheetPr>
  <dimension ref="A1:AA23"/>
  <sheetViews>
    <sheetView showGridLines="0" rightToLeft="1" view="pageBreakPreview" zoomScale="55" zoomScaleNormal="80" zoomScaleSheetLayoutView="55" workbookViewId="0">
      <selection activeCell="J21" sqref="J21"/>
    </sheetView>
  </sheetViews>
  <sheetFormatPr defaultColWidth="8.81640625" defaultRowHeight="14.5"/>
  <cols>
    <col min="1" max="1" width="18.453125" style="12" customWidth="1"/>
    <col min="2" max="2" width="11.26953125" style="12" bestFit="1" customWidth="1"/>
    <col min="3" max="3" width="10.453125" style="12" bestFit="1" customWidth="1"/>
    <col min="4" max="4" width="13.7265625" style="12" customWidth="1"/>
    <col min="5" max="5" width="12.453125" style="12" bestFit="1" customWidth="1"/>
    <col min="6" max="6" width="10.453125" style="12" bestFit="1" customWidth="1"/>
    <col min="7" max="8" width="12.453125" style="12" bestFit="1" customWidth="1"/>
    <col min="9" max="9" width="11.26953125" style="12" bestFit="1" customWidth="1"/>
    <col min="10" max="10" width="12.453125" style="12" bestFit="1" customWidth="1"/>
    <col min="11" max="16384" width="8.81640625" style="12"/>
  </cols>
  <sheetData>
    <row r="1" spans="1:27">
      <c r="H1" s="294" t="s">
        <v>241</v>
      </c>
      <c r="I1" s="294"/>
      <c r="J1" s="294"/>
    </row>
    <row r="2" spans="1:27">
      <c r="H2" s="294"/>
      <c r="I2" s="294"/>
      <c r="J2" s="294"/>
    </row>
    <row r="3" spans="1:27" s="29" customFormat="1">
      <c r="H3" s="305"/>
      <c r="I3" s="305"/>
      <c r="J3" s="305"/>
      <c r="K3" s="12"/>
      <c r="L3" s="12"/>
      <c r="M3" s="12"/>
      <c r="N3" s="12"/>
      <c r="O3" s="12"/>
      <c r="P3" s="12"/>
      <c r="Q3" s="12"/>
      <c r="R3" s="12"/>
      <c r="S3" s="12"/>
      <c r="T3" s="12"/>
      <c r="U3" s="12"/>
      <c r="V3" s="12"/>
      <c r="W3" s="12"/>
      <c r="X3" s="12"/>
      <c r="Y3" s="12"/>
      <c r="Z3" s="12"/>
      <c r="AA3" s="12"/>
    </row>
    <row r="4" spans="1:27" ht="15">
      <c r="A4" s="313" t="s">
        <v>217</v>
      </c>
      <c r="B4" s="313"/>
      <c r="C4" s="313"/>
      <c r="D4" s="313"/>
      <c r="E4" s="313"/>
      <c r="F4" s="313"/>
      <c r="G4" s="313"/>
      <c r="H4" s="313"/>
      <c r="I4" s="313"/>
      <c r="J4" s="313"/>
    </row>
    <row r="5" spans="1:27" ht="21">
      <c r="A5" s="62" t="s">
        <v>120</v>
      </c>
      <c r="B5" s="297" t="s">
        <v>255</v>
      </c>
      <c r="C5" s="298"/>
      <c r="D5" s="298"/>
      <c r="E5" s="298"/>
      <c r="F5" s="298"/>
      <c r="G5" s="298"/>
      <c r="H5" s="298"/>
      <c r="I5" s="298"/>
      <c r="J5" s="299"/>
    </row>
    <row r="6" spans="1:27" ht="21">
      <c r="A6" s="307" t="s">
        <v>17</v>
      </c>
      <c r="B6" s="309" t="s">
        <v>0</v>
      </c>
      <c r="C6" s="307"/>
      <c r="D6" s="307"/>
      <c r="E6" s="307" t="s">
        <v>1</v>
      </c>
      <c r="F6" s="307"/>
      <c r="G6" s="307"/>
      <c r="H6" s="307" t="s">
        <v>2</v>
      </c>
      <c r="I6" s="307"/>
      <c r="J6" s="308"/>
    </row>
    <row r="7" spans="1:27" ht="21">
      <c r="A7" s="307"/>
      <c r="B7" s="14" t="s">
        <v>14</v>
      </c>
      <c r="C7" s="16" t="s">
        <v>15</v>
      </c>
      <c r="D7" s="16" t="s">
        <v>53</v>
      </c>
      <c r="E7" s="16" t="s">
        <v>14</v>
      </c>
      <c r="F7" s="16" t="s">
        <v>15</v>
      </c>
      <c r="G7" s="16" t="s">
        <v>53</v>
      </c>
      <c r="H7" s="16" t="s">
        <v>14</v>
      </c>
      <c r="I7" s="16" t="s">
        <v>15</v>
      </c>
      <c r="J7" s="13" t="s">
        <v>53</v>
      </c>
    </row>
    <row r="8" spans="1:27" ht="24" customHeight="1">
      <c r="A8" s="106" t="s">
        <v>18</v>
      </c>
      <c r="B8" s="133">
        <v>657788</v>
      </c>
      <c r="C8" s="133">
        <v>397082</v>
      </c>
      <c r="D8" s="33">
        <v>1054870</v>
      </c>
      <c r="E8" s="133">
        <v>2676724</v>
      </c>
      <c r="F8" s="133">
        <v>163418</v>
      </c>
      <c r="G8" s="33">
        <v>2840142</v>
      </c>
      <c r="H8" s="33">
        <v>3334512</v>
      </c>
      <c r="I8" s="33">
        <v>560500</v>
      </c>
      <c r="J8" s="17">
        <v>3895012</v>
      </c>
    </row>
    <row r="9" spans="1:27" ht="24" customHeight="1">
      <c r="A9" s="107" t="s">
        <v>19</v>
      </c>
      <c r="B9" s="134">
        <v>302672</v>
      </c>
      <c r="C9" s="134">
        <v>191303</v>
      </c>
      <c r="D9" s="35">
        <v>493975</v>
      </c>
      <c r="E9" s="134">
        <v>1339663</v>
      </c>
      <c r="F9" s="134">
        <v>54903</v>
      </c>
      <c r="G9" s="35">
        <v>1394566</v>
      </c>
      <c r="H9" s="35">
        <v>1642335</v>
      </c>
      <c r="I9" s="35">
        <v>246206</v>
      </c>
      <c r="J9" s="18">
        <v>1888541</v>
      </c>
    </row>
    <row r="10" spans="1:27" ht="24" customHeight="1">
      <c r="A10" s="106" t="s">
        <v>20</v>
      </c>
      <c r="B10" s="133">
        <v>32392</v>
      </c>
      <c r="C10" s="133">
        <v>20475</v>
      </c>
      <c r="D10" s="33">
        <v>52867</v>
      </c>
      <c r="E10" s="133">
        <v>162815</v>
      </c>
      <c r="F10" s="133">
        <v>6581</v>
      </c>
      <c r="G10" s="33">
        <v>169396</v>
      </c>
      <c r="H10" s="33">
        <v>195207</v>
      </c>
      <c r="I10" s="33">
        <v>27056</v>
      </c>
      <c r="J10" s="17">
        <v>222263</v>
      </c>
    </row>
    <row r="11" spans="1:27" ht="24" customHeight="1">
      <c r="A11" s="107" t="s">
        <v>21</v>
      </c>
      <c r="B11" s="134">
        <v>37570</v>
      </c>
      <c r="C11" s="134">
        <v>21837</v>
      </c>
      <c r="D11" s="35">
        <v>59407</v>
      </c>
      <c r="E11" s="134">
        <v>296420</v>
      </c>
      <c r="F11" s="134">
        <v>8025</v>
      </c>
      <c r="G11" s="35">
        <v>304445</v>
      </c>
      <c r="H11" s="35">
        <v>333990</v>
      </c>
      <c r="I11" s="35">
        <v>29862</v>
      </c>
      <c r="J11" s="18">
        <v>363852</v>
      </c>
    </row>
    <row r="12" spans="1:27" ht="24" customHeight="1">
      <c r="A12" s="106" t="s">
        <v>22</v>
      </c>
      <c r="B12" s="133">
        <v>370428</v>
      </c>
      <c r="C12" s="133">
        <v>136756</v>
      </c>
      <c r="D12" s="33">
        <v>507184</v>
      </c>
      <c r="E12" s="133">
        <v>1161701</v>
      </c>
      <c r="F12" s="133">
        <v>37155</v>
      </c>
      <c r="G12" s="33">
        <v>1198856</v>
      </c>
      <c r="H12" s="33">
        <v>1532129</v>
      </c>
      <c r="I12" s="33">
        <v>173911</v>
      </c>
      <c r="J12" s="17">
        <v>1706040</v>
      </c>
    </row>
    <row r="13" spans="1:27" ht="24" customHeight="1">
      <c r="A13" s="107" t="s">
        <v>23</v>
      </c>
      <c r="B13" s="134">
        <v>43674</v>
      </c>
      <c r="C13" s="134">
        <v>22286</v>
      </c>
      <c r="D13" s="35">
        <v>65960</v>
      </c>
      <c r="E13" s="134">
        <v>228861</v>
      </c>
      <c r="F13" s="134">
        <v>11288</v>
      </c>
      <c r="G13" s="35">
        <v>240149</v>
      </c>
      <c r="H13" s="35">
        <v>272535</v>
      </c>
      <c r="I13" s="35">
        <v>33574</v>
      </c>
      <c r="J13" s="18">
        <v>306109</v>
      </c>
    </row>
    <row r="14" spans="1:27" ht="24" customHeight="1">
      <c r="A14" s="106" t="s">
        <v>24</v>
      </c>
      <c r="B14" s="133">
        <v>13948</v>
      </c>
      <c r="C14" s="133">
        <v>9863</v>
      </c>
      <c r="D14" s="33">
        <v>23811</v>
      </c>
      <c r="E14" s="133">
        <v>77294</v>
      </c>
      <c r="F14" s="133">
        <v>2662</v>
      </c>
      <c r="G14" s="33">
        <v>79956</v>
      </c>
      <c r="H14" s="33">
        <v>91242</v>
      </c>
      <c r="I14" s="33">
        <v>12525</v>
      </c>
      <c r="J14" s="17">
        <v>103767</v>
      </c>
    </row>
    <row r="15" spans="1:27" ht="24" customHeight="1">
      <c r="A15" s="107" t="s">
        <v>25</v>
      </c>
      <c r="B15" s="134">
        <v>14080</v>
      </c>
      <c r="C15" s="134">
        <v>8366</v>
      </c>
      <c r="D15" s="35">
        <v>22446</v>
      </c>
      <c r="E15" s="134">
        <v>92208</v>
      </c>
      <c r="F15" s="134">
        <v>3451</v>
      </c>
      <c r="G15" s="35">
        <v>95659</v>
      </c>
      <c r="H15" s="35">
        <v>106288</v>
      </c>
      <c r="I15" s="35">
        <v>11817</v>
      </c>
      <c r="J15" s="18">
        <v>118105</v>
      </c>
    </row>
    <row r="16" spans="1:27" ht="24" customHeight="1">
      <c r="A16" s="106" t="s">
        <v>58</v>
      </c>
      <c r="B16" s="133">
        <v>14615</v>
      </c>
      <c r="C16" s="133">
        <v>8893</v>
      </c>
      <c r="D16" s="33">
        <v>23508</v>
      </c>
      <c r="E16" s="133">
        <v>96932</v>
      </c>
      <c r="F16" s="133">
        <v>3646</v>
      </c>
      <c r="G16" s="33">
        <v>100578</v>
      </c>
      <c r="H16" s="33">
        <v>111547</v>
      </c>
      <c r="I16" s="33">
        <v>12539</v>
      </c>
      <c r="J16" s="17">
        <v>124086</v>
      </c>
    </row>
    <row r="17" spans="1:10" ht="24" customHeight="1">
      <c r="A17" s="107" t="s">
        <v>26</v>
      </c>
      <c r="B17" s="134">
        <v>16359</v>
      </c>
      <c r="C17" s="134">
        <v>11260</v>
      </c>
      <c r="D17" s="35">
        <v>27619</v>
      </c>
      <c r="E17" s="134">
        <v>110197</v>
      </c>
      <c r="F17" s="134">
        <v>3502</v>
      </c>
      <c r="G17" s="35">
        <v>113699</v>
      </c>
      <c r="H17" s="35">
        <v>126556</v>
      </c>
      <c r="I17" s="35">
        <v>14762</v>
      </c>
      <c r="J17" s="18">
        <v>141318</v>
      </c>
    </row>
    <row r="18" spans="1:10" ht="24" customHeight="1">
      <c r="A18" s="106" t="s">
        <v>27</v>
      </c>
      <c r="B18" s="133">
        <v>13550</v>
      </c>
      <c r="C18" s="133">
        <v>6893</v>
      </c>
      <c r="D18" s="33">
        <v>20443</v>
      </c>
      <c r="E18" s="133">
        <v>100103</v>
      </c>
      <c r="F18" s="133">
        <v>2182</v>
      </c>
      <c r="G18" s="33">
        <v>102285</v>
      </c>
      <c r="H18" s="33">
        <v>113653</v>
      </c>
      <c r="I18" s="33">
        <v>9075</v>
      </c>
      <c r="J18" s="17">
        <v>122728</v>
      </c>
    </row>
    <row r="19" spans="1:10" ht="24" customHeight="1">
      <c r="A19" s="107" t="s">
        <v>28</v>
      </c>
      <c r="B19" s="134">
        <v>6094</v>
      </c>
      <c r="C19" s="134">
        <v>2488</v>
      </c>
      <c r="D19" s="35">
        <v>8582</v>
      </c>
      <c r="E19" s="134">
        <v>30742</v>
      </c>
      <c r="F19" s="134">
        <v>522</v>
      </c>
      <c r="G19" s="35">
        <v>31264</v>
      </c>
      <c r="H19" s="35">
        <v>36836</v>
      </c>
      <c r="I19" s="35">
        <v>3010</v>
      </c>
      <c r="J19" s="18">
        <v>39846</v>
      </c>
    </row>
    <row r="20" spans="1:10" ht="24" customHeight="1">
      <c r="A20" s="106" t="s">
        <v>29</v>
      </c>
      <c r="B20" s="133">
        <v>8550</v>
      </c>
      <c r="C20" s="133">
        <v>4268</v>
      </c>
      <c r="D20" s="33">
        <v>12818</v>
      </c>
      <c r="E20" s="133">
        <v>50820</v>
      </c>
      <c r="F20" s="133">
        <v>1174</v>
      </c>
      <c r="G20" s="33">
        <v>51994</v>
      </c>
      <c r="H20" s="33">
        <v>59370</v>
      </c>
      <c r="I20" s="33">
        <v>5442</v>
      </c>
      <c r="J20" s="17">
        <v>64812</v>
      </c>
    </row>
    <row r="21" spans="1:10" ht="24" customHeight="1">
      <c r="A21" s="16" t="s">
        <v>30</v>
      </c>
      <c r="B21" s="105">
        <f>SUM(B8:B20)</f>
        <v>1531720</v>
      </c>
      <c r="C21" s="105">
        <f t="shared" ref="C21:J21" si="0">SUM(C8:C20)</f>
        <v>841770</v>
      </c>
      <c r="D21" s="105">
        <f t="shared" si="0"/>
        <v>2373490</v>
      </c>
      <c r="E21" s="105">
        <f t="shared" si="0"/>
        <v>6424480</v>
      </c>
      <c r="F21" s="105">
        <f t="shared" si="0"/>
        <v>298509</v>
      </c>
      <c r="G21" s="105">
        <f t="shared" si="0"/>
        <v>6722989</v>
      </c>
      <c r="H21" s="105">
        <f t="shared" si="0"/>
        <v>7956200</v>
      </c>
      <c r="I21" s="105">
        <f t="shared" si="0"/>
        <v>1140279</v>
      </c>
      <c r="J21" s="105">
        <f t="shared" si="0"/>
        <v>9096479</v>
      </c>
    </row>
    <row r="22" spans="1:10" ht="16.5">
      <c r="A22" s="19" t="s">
        <v>229</v>
      </c>
      <c r="B22" s="108"/>
      <c r="C22" s="108"/>
      <c r="D22" s="108"/>
      <c r="E22" s="108"/>
      <c r="F22" s="108"/>
      <c r="G22" s="108"/>
      <c r="H22" s="108"/>
      <c r="I22" s="108"/>
      <c r="J22" s="108"/>
    </row>
    <row r="23" spans="1:10" ht="16.5">
      <c r="A23" s="66" t="s">
        <v>51</v>
      </c>
      <c r="B23" s="20"/>
      <c r="C23" s="64"/>
      <c r="D23" s="64"/>
      <c r="E23" s="20"/>
      <c r="F23" s="20"/>
      <c r="G23" s="20"/>
      <c r="H23" s="20"/>
      <c r="I23" s="98"/>
      <c r="J23" s="20"/>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FF672-AB06-464B-B22E-3CCD1C18FB62}">
  <sheetPr>
    <tabColor rgb="FF541268"/>
  </sheetPr>
  <dimension ref="A1:AD35"/>
  <sheetViews>
    <sheetView showGridLines="0" rightToLeft="1" view="pageBreakPreview" zoomScale="70" zoomScaleNormal="60" zoomScaleSheetLayoutView="70" workbookViewId="0">
      <selection activeCell="J18" sqref="J18"/>
    </sheetView>
  </sheetViews>
  <sheetFormatPr defaultColWidth="8.81640625" defaultRowHeight="14.5"/>
  <cols>
    <col min="1" max="1" width="51" style="194" customWidth="1"/>
    <col min="2" max="9" width="12.1796875" style="194" customWidth="1"/>
    <col min="10" max="10" width="13.1796875" style="194" customWidth="1"/>
    <col min="11" max="11" width="10.26953125" style="194" customWidth="1"/>
    <col min="12" max="12" width="8.7265625" style="194" bestFit="1" customWidth="1"/>
    <col min="13" max="15" width="8.81640625" style="194"/>
    <col min="16" max="16" width="11" style="194" bestFit="1" customWidth="1"/>
    <col min="17" max="16384" width="8.81640625" style="194"/>
  </cols>
  <sheetData>
    <row r="1" spans="1:30">
      <c r="H1" s="320" t="s">
        <v>243</v>
      </c>
      <c r="I1" s="320"/>
      <c r="J1" s="320"/>
    </row>
    <row r="2" spans="1:30">
      <c r="H2" s="320"/>
      <c r="I2" s="320"/>
      <c r="J2" s="320"/>
    </row>
    <row r="3" spans="1:30" s="195" customFormat="1">
      <c r="H3" s="321"/>
      <c r="I3" s="321"/>
      <c r="J3" s="321"/>
      <c r="K3" s="194"/>
      <c r="L3" s="194"/>
      <c r="M3" s="194"/>
      <c r="N3" s="194"/>
      <c r="O3" s="194"/>
      <c r="P3" s="194"/>
      <c r="Q3" s="194"/>
      <c r="R3" s="194"/>
      <c r="S3" s="194"/>
      <c r="T3" s="194"/>
      <c r="U3" s="194"/>
      <c r="V3" s="194"/>
      <c r="W3" s="194"/>
      <c r="X3" s="194"/>
      <c r="Y3" s="194"/>
      <c r="Z3" s="194"/>
      <c r="AA3" s="194"/>
      <c r="AB3" s="194"/>
      <c r="AC3" s="194"/>
      <c r="AD3" s="194"/>
    </row>
    <row r="4" spans="1:30" ht="15">
      <c r="A4" s="322" t="s">
        <v>270</v>
      </c>
      <c r="B4" s="322"/>
      <c r="C4" s="322"/>
      <c r="D4" s="322"/>
      <c r="E4" s="322"/>
      <c r="F4" s="322"/>
      <c r="G4" s="322"/>
      <c r="H4" s="322"/>
      <c r="I4" s="322"/>
      <c r="J4" s="322"/>
    </row>
    <row r="5" spans="1:30" ht="21">
      <c r="A5" s="196" t="s">
        <v>271</v>
      </c>
      <c r="B5" s="297" t="s">
        <v>255</v>
      </c>
      <c r="C5" s="298"/>
      <c r="D5" s="298"/>
      <c r="E5" s="298"/>
      <c r="F5" s="298"/>
      <c r="G5" s="298"/>
      <c r="H5" s="298"/>
      <c r="I5" s="298"/>
      <c r="J5" s="299"/>
    </row>
    <row r="6" spans="1:30" ht="21">
      <c r="A6" s="307" t="s">
        <v>272</v>
      </c>
      <c r="B6" s="309" t="s">
        <v>0</v>
      </c>
      <c r="C6" s="307"/>
      <c r="D6" s="307"/>
      <c r="E6" s="307" t="s">
        <v>1</v>
      </c>
      <c r="F6" s="307"/>
      <c r="G6" s="307"/>
      <c r="H6" s="307" t="s">
        <v>2</v>
      </c>
      <c r="I6" s="307"/>
      <c r="J6" s="308"/>
    </row>
    <row r="7" spans="1:30" ht="21">
      <c r="A7" s="307"/>
      <c r="B7" s="14" t="s">
        <v>14</v>
      </c>
      <c r="C7" s="117" t="s">
        <v>15</v>
      </c>
      <c r="D7" s="117" t="s">
        <v>53</v>
      </c>
      <c r="E7" s="117" t="s">
        <v>14</v>
      </c>
      <c r="F7" s="117" t="s">
        <v>15</v>
      </c>
      <c r="G7" s="117" t="s">
        <v>53</v>
      </c>
      <c r="H7" s="117" t="s">
        <v>14</v>
      </c>
      <c r="I7" s="117" t="s">
        <v>15</v>
      </c>
      <c r="J7" s="13" t="s">
        <v>53</v>
      </c>
    </row>
    <row r="8" spans="1:30" ht="21">
      <c r="A8" s="197" t="s">
        <v>273</v>
      </c>
      <c r="B8" s="198">
        <v>115183</v>
      </c>
      <c r="C8" s="198">
        <v>44911</v>
      </c>
      <c r="D8" s="198">
        <f t="shared" ref="D8:D17" si="0">SUM(B8:C8)</f>
        <v>160094</v>
      </c>
      <c r="E8" s="198">
        <v>54421</v>
      </c>
      <c r="F8" s="198">
        <v>2157</v>
      </c>
      <c r="G8" s="198">
        <f t="shared" ref="G8:G17" si="1">SUM(E8:F8)</f>
        <v>56578</v>
      </c>
      <c r="H8" s="198">
        <f>B8+E8</f>
        <v>169604</v>
      </c>
      <c r="I8" s="198">
        <f t="shared" ref="I8:J8" si="2">C8+F8</f>
        <v>47068</v>
      </c>
      <c r="J8" s="198">
        <f t="shared" si="2"/>
        <v>216672</v>
      </c>
    </row>
    <row r="9" spans="1:30" ht="21">
      <c r="A9" s="199" t="s">
        <v>274</v>
      </c>
      <c r="B9" s="200">
        <v>264146</v>
      </c>
      <c r="C9" s="200">
        <v>202949</v>
      </c>
      <c r="D9" s="200">
        <f t="shared" si="0"/>
        <v>467095</v>
      </c>
      <c r="E9" s="200">
        <v>327718</v>
      </c>
      <c r="F9" s="200">
        <v>99334</v>
      </c>
      <c r="G9" s="200">
        <f t="shared" si="1"/>
        <v>427052</v>
      </c>
      <c r="H9" s="200">
        <f t="shared" ref="H9:H17" si="3">B9+E9</f>
        <v>591864</v>
      </c>
      <c r="I9" s="200">
        <f t="shared" ref="I9:I17" si="4">C9+F9</f>
        <v>302283</v>
      </c>
      <c r="J9" s="200">
        <f t="shared" ref="J9:J17" si="5">D9+G9</f>
        <v>894147</v>
      </c>
    </row>
    <row r="10" spans="1:30" ht="21">
      <c r="A10" s="197" t="s">
        <v>275</v>
      </c>
      <c r="B10" s="198">
        <v>255744</v>
      </c>
      <c r="C10" s="198">
        <v>109452</v>
      </c>
      <c r="D10" s="198">
        <f t="shared" si="0"/>
        <v>365196</v>
      </c>
      <c r="E10" s="198">
        <v>451981</v>
      </c>
      <c r="F10" s="198">
        <v>16561</v>
      </c>
      <c r="G10" s="198">
        <f t="shared" si="1"/>
        <v>468542</v>
      </c>
      <c r="H10" s="198">
        <f t="shared" si="3"/>
        <v>707725</v>
      </c>
      <c r="I10" s="198">
        <f t="shared" si="4"/>
        <v>126013</v>
      </c>
      <c r="J10" s="198">
        <f t="shared" si="5"/>
        <v>833738</v>
      </c>
    </row>
    <row r="11" spans="1:30" ht="21">
      <c r="A11" s="199" t="s">
        <v>276</v>
      </c>
      <c r="B11" s="200">
        <v>212482</v>
      </c>
      <c r="C11" s="200">
        <v>161644</v>
      </c>
      <c r="D11" s="200">
        <f t="shared" si="0"/>
        <v>374126</v>
      </c>
      <c r="E11" s="200">
        <v>38856</v>
      </c>
      <c r="F11" s="200">
        <v>5075</v>
      </c>
      <c r="G11" s="200">
        <f t="shared" si="1"/>
        <v>43931</v>
      </c>
      <c r="H11" s="200">
        <f t="shared" si="3"/>
        <v>251338</v>
      </c>
      <c r="I11" s="200">
        <f t="shared" si="4"/>
        <v>166719</v>
      </c>
      <c r="J11" s="200">
        <f t="shared" si="5"/>
        <v>418057</v>
      </c>
    </row>
    <row r="12" spans="1:30" ht="21">
      <c r="A12" s="197" t="s">
        <v>277</v>
      </c>
      <c r="B12" s="198">
        <v>184950</v>
      </c>
      <c r="C12" s="198">
        <v>80943</v>
      </c>
      <c r="D12" s="198">
        <f t="shared" si="0"/>
        <v>265893</v>
      </c>
      <c r="E12" s="198">
        <v>281488</v>
      </c>
      <c r="F12" s="198">
        <v>6850</v>
      </c>
      <c r="G12" s="198">
        <f t="shared" si="1"/>
        <v>288338</v>
      </c>
      <c r="H12" s="198">
        <f t="shared" si="3"/>
        <v>466438</v>
      </c>
      <c r="I12" s="198">
        <f t="shared" si="4"/>
        <v>87793</v>
      </c>
      <c r="J12" s="198">
        <f t="shared" si="5"/>
        <v>554231</v>
      </c>
    </row>
    <row r="13" spans="1:30" ht="21">
      <c r="A13" s="199" t="s">
        <v>278</v>
      </c>
      <c r="B13" s="200">
        <v>947</v>
      </c>
      <c r="C13" s="200">
        <v>100</v>
      </c>
      <c r="D13" s="200">
        <f t="shared" si="0"/>
        <v>1047</v>
      </c>
      <c r="E13" s="200">
        <v>40373</v>
      </c>
      <c r="F13" s="200">
        <v>15</v>
      </c>
      <c r="G13" s="200">
        <f t="shared" si="1"/>
        <v>40388</v>
      </c>
      <c r="H13" s="200">
        <f t="shared" si="3"/>
        <v>41320</v>
      </c>
      <c r="I13" s="200">
        <f t="shared" si="4"/>
        <v>115</v>
      </c>
      <c r="J13" s="200">
        <f t="shared" si="5"/>
        <v>41435</v>
      </c>
    </row>
    <row r="14" spans="1:30" ht="21">
      <c r="A14" s="197" t="s">
        <v>279</v>
      </c>
      <c r="B14" s="198">
        <v>29909</v>
      </c>
      <c r="C14" s="198">
        <v>3178</v>
      </c>
      <c r="D14" s="198">
        <f t="shared" si="0"/>
        <v>33087</v>
      </c>
      <c r="E14" s="198">
        <v>829223</v>
      </c>
      <c r="F14" s="198">
        <v>3093</v>
      </c>
      <c r="G14" s="198">
        <f t="shared" si="1"/>
        <v>832316</v>
      </c>
      <c r="H14" s="198">
        <f t="shared" si="3"/>
        <v>859132</v>
      </c>
      <c r="I14" s="198">
        <f t="shared" si="4"/>
        <v>6271</v>
      </c>
      <c r="J14" s="198">
        <f t="shared" si="5"/>
        <v>865403</v>
      </c>
    </row>
    <row r="15" spans="1:30" ht="21">
      <c r="A15" s="199" t="s">
        <v>280</v>
      </c>
      <c r="B15" s="200">
        <v>57701</v>
      </c>
      <c r="C15" s="200">
        <v>2826</v>
      </c>
      <c r="D15" s="200">
        <f t="shared" si="0"/>
        <v>60527</v>
      </c>
      <c r="E15" s="200">
        <v>643231</v>
      </c>
      <c r="F15" s="200">
        <v>810</v>
      </c>
      <c r="G15" s="200">
        <f t="shared" si="1"/>
        <v>644041</v>
      </c>
      <c r="H15" s="200">
        <f t="shared" si="3"/>
        <v>700932</v>
      </c>
      <c r="I15" s="200">
        <f t="shared" si="4"/>
        <v>3636</v>
      </c>
      <c r="J15" s="200">
        <f t="shared" si="5"/>
        <v>704568</v>
      </c>
    </row>
    <row r="16" spans="1:30" ht="21">
      <c r="A16" s="197" t="s">
        <v>281</v>
      </c>
      <c r="B16" s="198">
        <v>79791</v>
      </c>
      <c r="C16" s="198">
        <v>22552</v>
      </c>
      <c r="D16" s="198">
        <f t="shared" si="0"/>
        <v>102343</v>
      </c>
      <c r="E16" s="198">
        <v>3424297</v>
      </c>
      <c r="F16" s="198">
        <v>150808</v>
      </c>
      <c r="G16" s="198">
        <f t="shared" si="1"/>
        <v>3575105</v>
      </c>
      <c r="H16" s="198">
        <f t="shared" si="3"/>
        <v>3504088</v>
      </c>
      <c r="I16" s="198">
        <f t="shared" si="4"/>
        <v>173360</v>
      </c>
      <c r="J16" s="198">
        <f t="shared" si="5"/>
        <v>3677448</v>
      </c>
    </row>
    <row r="17" spans="1:15" ht="21">
      <c r="A17" s="199" t="s">
        <v>282</v>
      </c>
      <c r="B17" s="200">
        <v>330867</v>
      </c>
      <c r="C17" s="200">
        <v>213215</v>
      </c>
      <c r="D17" s="200">
        <f t="shared" si="0"/>
        <v>544082</v>
      </c>
      <c r="E17" s="200">
        <v>332892</v>
      </c>
      <c r="F17" s="200">
        <v>13806</v>
      </c>
      <c r="G17" s="200">
        <f t="shared" si="1"/>
        <v>346698</v>
      </c>
      <c r="H17" s="200">
        <f t="shared" si="3"/>
        <v>663759</v>
      </c>
      <c r="I17" s="200">
        <f t="shared" si="4"/>
        <v>227021</v>
      </c>
      <c r="J17" s="200">
        <f t="shared" si="5"/>
        <v>890780</v>
      </c>
    </row>
    <row r="18" spans="1:15" ht="21">
      <c r="A18" s="192" t="s">
        <v>62</v>
      </c>
      <c r="B18" s="160">
        <f>SUM(B8:B17)</f>
        <v>1531720</v>
      </c>
      <c r="C18" s="160">
        <f t="shared" ref="C18:J18" si="6">SUM(C8:C17)</f>
        <v>841770</v>
      </c>
      <c r="D18" s="160">
        <f t="shared" si="6"/>
        <v>2373490</v>
      </c>
      <c r="E18" s="160">
        <f t="shared" si="6"/>
        <v>6424480</v>
      </c>
      <c r="F18" s="160">
        <f t="shared" si="6"/>
        <v>298509</v>
      </c>
      <c r="G18" s="160">
        <f t="shared" si="6"/>
        <v>6722989</v>
      </c>
      <c r="H18" s="160">
        <f t="shared" si="6"/>
        <v>7956200</v>
      </c>
      <c r="I18" s="160">
        <f t="shared" si="6"/>
        <v>1140279</v>
      </c>
      <c r="J18" s="160">
        <f t="shared" si="6"/>
        <v>9096479</v>
      </c>
    </row>
    <row r="19" spans="1:15" ht="16.5">
      <c r="A19" s="201" t="s">
        <v>70</v>
      </c>
      <c r="B19" s="201"/>
      <c r="C19" s="201"/>
      <c r="D19" s="201"/>
      <c r="E19" s="201"/>
      <c r="F19" s="202"/>
      <c r="G19" s="202"/>
      <c r="H19" s="202"/>
      <c r="I19" s="202"/>
      <c r="J19" s="202"/>
    </row>
    <row r="20" spans="1:15" ht="16.5">
      <c r="A20" s="203" t="s">
        <v>51</v>
      </c>
      <c r="B20" s="204"/>
      <c r="C20" s="204"/>
      <c r="D20" s="204"/>
      <c r="E20" s="204"/>
      <c r="F20" s="204"/>
      <c r="G20" s="204"/>
      <c r="H20" s="204"/>
      <c r="I20" s="204"/>
      <c r="J20" s="204"/>
    </row>
    <row r="21" spans="1:15" ht="16.5">
      <c r="A21" s="318" t="s">
        <v>283</v>
      </c>
      <c r="B21" s="318"/>
      <c r="C21" s="318"/>
      <c r="D21" s="318"/>
      <c r="E21" s="319"/>
      <c r="F21" s="319"/>
      <c r="G21" s="319"/>
      <c r="H21" s="319"/>
      <c r="I21" s="319"/>
      <c r="J21" s="319"/>
    </row>
    <row r="23" spans="1:15">
      <c r="C23" s="205"/>
    </row>
    <row r="25" spans="1:15">
      <c r="B25" s="205"/>
      <c r="C25" s="205"/>
      <c r="D25" s="205"/>
      <c r="E25" s="205"/>
      <c r="F25" s="205"/>
      <c r="G25" s="205"/>
      <c r="H25" s="205"/>
      <c r="I25" s="205"/>
      <c r="J25" s="205"/>
    </row>
    <row r="26" spans="1:15">
      <c r="A26" s="252"/>
      <c r="B26" s="252"/>
      <c r="C26" s="252"/>
      <c r="D26" s="252"/>
      <c r="E26" s="252"/>
      <c r="F26" s="252"/>
      <c r="G26" s="252"/>
      <c r="H26" s="252"/>
      <c r="I26" s="252"/>
      <c r="J26" s="252"/>
      <c r="K26" s="252"/>
      <c r="L26" s="252"/>
      <c r="M26" s="252"/>
      <c r="N26" s="252"/>
      <c r="O26" s="252"/>
    </row>
    <row r="27" spans="1:15">
      <c r="A27" s="252"/>
      <c r="B27" s="252"/>
      <c r="C27" s="252"/>
      <c r="D27" s="252"/>
      <c r="E27" s="252"/>
      <c r="F27" s="252"/>
      <c r="G27" s="252"/>
      <c r="H27" s="252"/>
      <c r="I27" s="252"/>
      <c r="J27" s="252"/>
      <c r="K27" s="252"/>
      <c r="L27" s="252"/>
      <c r="M27" s="252"/>
      <c r="N27" s="252"/>
      <c r="O27" s="252"/>
    </row>
    <row r="28" spans="1:15">
      <c r="A28" s="252"/>
      <c r="B28" s="252"/>
      <c r="C28" s="252"/>
      <c r="D28" s="252"/>
      <c r="E28" s="252"/>
      <c r="F28" s="252"/>
      <c r="G28" s="252"/>
      <c r="H28" s="252"/>
      <c r="I28" s="252"/>
      <c r="J28" s="252"/>
      <c r="K28" s="252"/>
      <c r="L28" s="252"/>
      <c r="M28" s="252"/>
      <c r="N28" s="252"/>
      <c r="O28" s="252"/>
    </row>
    <row r="29" spans="1:15">
      <c r="A29" s="252"/>
      <c r="B29" s="252"/>
      <c r="C29" s="252"/>
      <c r="D29" s="252"/>
      <c r="E29" s="252"/>
      <c r="F29" s="252"/>
      <c r="G29" s="252"/>
      <c r="H29" s="252"/>
      <c r="I29" s="252"/>
      <c r="J29" s="252"/>
      <c r="K29" s="252"/>
      <c r="L29" s="252"/>
      <c r="M29" s="252"/>
      <c r="N29" s="252"/>
      <c r="O29" s="252"/>
    </row>
    <row r="30" spans="1:15">
      <c r="A30" s="252"/>
      <c r="B30" s="252"/>
      <c r="C30" s="252"/>
      <c r="D30" s="252"/>
      <c r="E30" s="252"/>
      <c r="F30" s="252"/>
      <c r="G30" s="252"/>
      <c r="H30" s="252"/>
      <c r="I30" s="252"/>
      <c r="J30" s="252"/>
      <c r="K30" s="252"/>
      <c r="L30" s="252"/>
      <c r="M30" s="252"/>
      <c r="N30" s="252"/>
      <c r="O30" s="252"/>
    </row>
    <row r="31" spans="1:15">
      <c r="A31" s="252"/>
      <c r="B31" s="252"/>
      <c r="C31" s="252"/>
      <c r="D31" s="252"/>
      <c r="E31" s="252"/>
      <c r="F31" s="252"/>
      <c r="G31" s="252"/>
      <c r="H31" s="252"/>
      <c r="I31" s="252"/>
      <c r="J31" s="252"/>
      <c r="K31" s="252"/>
      <c r="L31" s="252"/>
      <c r="M31" s="252"/>
      <c r="N31" s="252"/>
      <c r="O31" s="252"/>
    </row>
    <row r="32" spans="1:15">
      <c r="A32" s="252"/>
      <c r="B32" s="252"/>
      <c r="C32" s="252"/>
      <c r="D32" s="252"/>
      <c r="E32" s="252"/>
      <c r="F32" s="252"/>
      <c r="G32" s="252"/>
      <c r="H32" s="252"/>
      <c r="I32" s="252"/>
      <c r="J32" s="252"/>
      <c r="K32" s="252"/>
      <c r="L32" s="252"/>
      <c r="M32" s="252"/>
      <c r="N32" s="252"/>
      <c r="O32" s="252"/>
    </row>
    <row r="33" spans="1:15">
      <c r="A33" s="252"/>
      <c r="B33" s="252"/>
      <c r="C33" s="252"/>
      <c r="D33" s="252"/>
      <c r="E33" s="252"/>
      <c r="F33" s="252"/>
      <c r="G33" s="252"/>
      <c r="H33" s="252"/>
      <c r="I33" s="252"/>
      <c r="J33" s="252"/>
      <c r="K33" s="252"/>
      <c r="L33" s="252"/>
      <c r="M33" s="252"/>
      <c r="N33" s="252"/>
      <c r="O33" s="252"/>
    </row>
    <row r="34" spans="1:15">
      <c r="A34" s="252"/>
      <c r="B34" s="252"/>
      <c r="C34" s="252"/>
      <c r="D34" s="252"/>
      <c r="E34" s="252"/>
      <c r="F34" s="252"/>
      <c r="G34" s="252"/>
      <c r="H34" s="252"/>
      <c r="I34" s="252"/>
      <c r="J34" s="252"/>
      <c r="K34" s="252"/>
      <c r="L34" s="252"/>
      <c r="M34" s="252"/>
      <c r="N34" s="252"/>
      <c r="O34" s="252"/>
    </row>
    <row r="35" spans="1:15">
      <c r="A35" s="252"/>
      <c r="B35" s="252"/>
      <c r="C35" s="252"/>
      <c r="D35" s="252"/>
      <c r="E35" s="252"/>
      <c r="F35" s="252"/>
      <c r="G35" s="252"/>
      <c r="H35" s="252"/>
      <c r="I35" s="252"/>
      <c r="J35" s="252"/>
      <c r="K35" s="252"/>
      <c r="L35" s="252"/>
      <c r="M35" s="252"/>
      <c r="N35" s="252"/>
      <c r="O35" s="252"/>
    </row>
  </sheetData>
  <mergeCells count="10">
    <mergeCell ref="A21:D21"/>
    <mergeCell ref="E21:J21"/>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0873C-036E-4587-8D39-C5261EFC5F71}">
  <sheetPr>
    <tabColor rgb="FF541268"/>
  </sheetPr>
  <dimension ref="A1:L26"/>
  <sheetViews>
    <sheetView showGridLines="0" rightToLeft="1" view="pageBreakPreview" topLeftCell="D1" zoomScale="55" zoomScaleNormal="55" zoomScaleSheetLayoutView="55" workbookViewId="0">
      <selection activeCell="L20" sqref="L20"/>
    </sheetView>
  </sheetViews>
  <sheetFormatPr defaultColWidth="8.81640625" defaultRowHeight="14.5"/>
  <cols>
    <col min="1" max="1" width="25.26953125" style="206" customWidth="1"/>
    <col min="2" max="4" width="20.7265625" style="223" customWidth="1"/>
    <col min="5" max="5" width="19.26953125" style="223" customWidth="1"/>
    <col min="6" max="6" width="18.7265625" style="223" customWidth="1"/>
    <col min="7" max="10" width="20.7265625" style="223" customWidth="1"/>
    <col min="11" max="11" width="19.453125" style="223" customWidth="1"/>
    <col min="12" max="12" width="19" style="223" customWidth="1"/>
    <col min="13" max="16384" width="8.81640625" style="206"/>
  </cols>
  <sheetData>
    <row r="1" spans="1:12">
      <c r="B1" s="206"/>
      <c r="C1" s="206"/>
      <c r="D1" s="206"/>
      <c r="E1" s="206"/>
      <c r="F1" s="206"/>
      <c r="G1" s="206"/>
      <c r="H1" s="206"/>
      <c r="I1" s="207"/>
      <c r="J1" s="323" t="s">
        <v>243</v>
      </c>
      <c r="K1" s="323"/>
      <c r="L1" s="323"/>
    </row>
    <row r="2" spans="1:12">
      <c r="B2" s="206"/>
      <c r="C2" s="206"/>
      <c r="D2" s="206"/>
      <c r="E2" s="206"/>
      <c r="F2" s="206"/>
      <c r="G2" s="206"/>
      <c r="H2" s="207"/>
      <c r="I2" s="207"/>
      <c r="J2" s="323"/>
      <c r="K2" s="323"/>
      <c r="L2" s="323"/>
    </row>
    <row r="3" spans="1:12" s="208" customFormat="1">
      <c r="H3" s="324"/>
      <c r="I3" s="324"/>
      <c r="J3" s="324"/>
      <c r="K3" s="206"/>
      <c r="L3" s="206"/>
    </row>
    <row r="4" spans="1:12" ht="15">
      <c r="A4" s="325" t="s">
        <v>265</v>
      </c>
      <c r="B4" s="325"/>
      <c r="C4" s="325"/>
      <c r="D4" s="325"/>
      <c r="E4" s="325"/>
      <c r="F4" s="325"/>
      <c r="G4" s="325"/>
      <c r="H4" s="325"/>
      <c r="I4" s="325"/>
      <c r="J4" s="325"/>
      <c r="K4" s="325"/>
      <c r="L4" s="325"/>
    </row>
    <row r="5" spans="1:12" ht="21">
      <c r="A5" s="209" t="s">
        <v>284</v>
      </c>
      <c r="B5" s="326" t="s">
        <v>272</v>
      </c>
      <c r="C5" s="327"/>
      <c r="D5" s="327"/>
      <c r="E5" s="327"/>
      <c r="F5" s="327"/>
      <c r="G5" s="327"/>
      <c r="H5" s="327"/>
      <c r="I5" s="327"/>
      <c r="J5" s="327"/>
      <c r="K5" s="327"/>
      <c r="L5" s="328"/>
    </row>
    <row r="6" spans="1:12" ht="80.25" customHeight="1">
      <c r="A6" s="117" t="s">
        <v>285</v>
      </c>
      <c r="B6" s="117" t="s">
        <v>273</v>
      </c>
      <c r="C6" s="117" t="s">
        <v>274</v>
      </c>
      <c r="D6" s="117" t="s">
        <v>275</v>
      </c>
      <c r="E6" s="117" t="s">
        <v>276</v>
      </c>
      <c r="F6" s="117" t="s">
        <v>277</v>
      </c>
      <c r="G6" s="117" t="s">
        <v>278</v>
      </c>
      <c r="H6" s="117" t="s">
        <v>279</v>
      </c>
      <c r="I6" s="117" t="s">
        <v>280</v>
      </c>
      <c r="J6" s="117" t="s">
        <v>281</v>
      </c>
      <c r="K6" s="117" t="s">
        <v>282</v>
      </c>
      <c r="L6" s="117" t="s">
        <v>2</v>
      </c>
    </row>
    <row r="7" spans="1:12" ht="32.25" customHeight="1">
      <c r="A7" s="210" t="s">
        <v>18</v>
      </c>
      <c r="B7" s="211">
        <v>104126</v>
      </c>
      <c r="C7" s="211">
        <v>428464</v>
      </c>
      <c r="D7" s="211">
        <v>343166</v>
      </c>
      <c r="E7" s="211">
        <v>197148</v>
      </c>
      <c r="F7" s="211">
        <v>228883</v>
      </c>
      <c r="G7" s="211">
        <v>7174</v>
      </c>
      <c r="H7" s="211">
        <v>314785</v>
      </c>
      <c r="I7" s="211">
        <v>274970</v>
      </c>
      <c r="J7" s="211">
        <v>1636977</v>
      </c>
      <c r="K7" s="211">
        <v>359319</v>
      </c>
      <c r="L7" s="211">
        <f t="shared" ref="L7:L19" si="0">SUM(B7:K7)</f>
        <v>3895012</v>
      </c>
    </row>
    <row r="8" spans="1:12" ht="32.25" customHeight="1">
      <c r="A8" s="212" t="s">
        <v>19</v>
      </c>
      <c r="B8" s="213">
        <v>53415</v>
      </c>
      <c r="C8" s="213">
        <v>191133</v>
      </c>
      <c r="D8" s="213">
        <v>203793</v>
      </c>
      <c r="E8" s="213">
        <v>94794</v>
      </c>
      <c r="F8" s="213">
        <v>137634</v>
      </c>
      <c r="G8" s="213">
        <v>11927</v>
      </c>
      <c r="H8" s="213">
        <v>164750</v>
      </c>
      <c r="I8" s="213">
        <v>131054</v>
      </c>
      <c r="J8" s="213">
        <v>726220</v>
      </c>
      <c r="K8" s="213">
        <v>173821</v>
      </c>
      <c r="L8" s="213">
        <f t="shared" si="0"/>
        <v>1888541</v>
      </c>
    </row>
    <row r="9" spans="1:12" ht="32.25" customHeight="1">
      <c r="A9" s="210" t="s">
        <v>20</v>
      </c>
      <c r="B9" s="211">
        <v>5238</v>
      </c>
      <c r="C9" s="211">
        <v>20535</v>
      </c>
      <c r="D9" s="211">
        <v>17549</v>
      </c>
      <c r="E9" s="211">
        <v>7692</v>
      </c>
      <c r="F9" s="211">
        <v>17037</v>
      </c>
      <c r="G9" s="211">
        <v>1621</v>
      </c>
      <c r="H9" s="211">
        <v>21400</v>
      </c>
      <c r="I9" s="211">
        <v>13512</v>
      </c>
      <c r="J9" s="211">
        <v>96936</v>
      </c>
      <c r="K9" s="211">
        <v>20743</v>
      </c>
      <c r="L9" s="211">
        <f t="shared" si="0"/>
        <v>222263</v>
      </c>
    </row>
    <row r="10" spans="1:12" ht="32.25" customHeight="1">
      <c r="A10" s="212" t="s">
        <v>21</v>
      </c>
      <c r="B10" s="213">
        <v>5465</v>
      </c>
      <c r="C10" s="213">
        <v>23935</v>
      </c>
      <c r="D10" s="213">
        <v>21211</v>
      </c>
      <c r="E10" s="213">
        <v>10444</v>
      </c>
      <c r="F10" s="213">
        <v>17028</v>
      </c>
      <c r="G10" s="213">
        <v>766</v>
      </c>
      <c r="H10" s="213">
        <v>39247</v>
      </c>
      <c r="I10" s="213">
        <v>28469</v>
      </c>
      <c r="J10" s="213">
        <v>183680</v>
      </c>
      <c r="K10" s="213">
        <v>33607</v>
      </c>
      <c r="L10" s="213">
        <f t="shared" si="0"/>
        <v>363852</v>
      </c>
    </row>
    <row r="11" spans="1:12" ht="32.25" customHeight="1">
      <c r="A11" s="210" t="s">
        <v>22</v>
      </c>
      <c r="B11" s="211">
        <v>32708</v>
      </c>
      <c r="C11" s="211">
        <v>151181</v>
      </c>
      <c r="D11" s="211">
        <v>181752</v>
      </c>
      <c r="E11" s="211">
        <v>77412</v>
      </c>
      <c r="F11" s="211">
        <v>81919</v>
      </c>
      <c r="G11" s="211">
        <v>6549</v>
      </c>
      <c r="H11" s="211">
        <v>211154</v>
      </c>
      <c r="I11" s="211">
        <v>168531</v>
      </c>
      <c r="J11" s="211">
        <v>583405</v>
      </c>
      <c r="K11" s="211">
        <v>211429</v>
      </c>
      <c r="L11" s="211">
        <f t="shared" si="0"/>
        <v>1706040</v>
      </c>
    </row>
    <row r="12" spans="1:12" ht="32.25" customHeight="1">
      <c r="A12" s="212" t="s">
        <v>23</v>
      </c>
      <c r="B12" s="213">
        <v>4802</v>
      </c>
      <c r="C12" s="213">
        <v>25284</v>
      </c>
      <c r="D12" s="213">
        <v>21845</v>
      </c>
      <c r="E12" s="213">
        <v>9336</v>
      </c>
      <c r="F12" s="213">
        <v>22728</v>
      </c>
      <c r="G12" s="213">
        <v>6560</v>
      </c>
      <c r="H12" s="213">
        <v>34975</v>
      </c>
      <c r="I12" s="213">
        <v>24962</v>
      </c>
      <c r="J12" s="213">
        <v>127925</v>
      </c>
      <c r="K12" s="213">
        <v>27692</v>
      </c>
      <c r="L12" s="213">
        <f t="shared" si="0"/>
        <v>306109</v>
      </c>
    </row>
    <row r="13" spans="1:12" ht="32.25" customHeight="1">
      <c r="A13" s="210" t="s">
        <v>24</v>
      </c>
      <c r="B13" s="211">
        <v>1717</v>
      </c>
      <c r="C13" s="211">
        <v>9864</v>
      </c>
      <c r="D13" s="211">
        <v>7050</v>
      </c>
      <c r="E13" s="211">
        <v>3166</v>
      </c>
      <c r="F13" s="211">
        <v>7977</v>
      </c>
      <c r="G13" s="211">
        <v>836</v>
      </c>
      <c r="H13" s="211">
        <v>12298</v>
      </c>
      <c r="I13" s="211">
        <v>5983</v>
      </c>
      <c r="J13" s="211">
        <v>44402</v>
      </c>
      <c r="K13" s="211">
        <v>10474</v>
      </c>
      <c r="L13" s="211">
        <f t="shared" si="0"/>
        <v>103767</v>
      </c>
    </row>
    <row r="14" spans="1:12" ht="32.25" customHeight="1">
      <c r="A14" s="212" t="s">
        <v>25</v>
      </c>
      <c r="B14" s="213">
        <v>1649</v>
      </c>
      <c r="C14" s="213">
        <v>10332</v>
      </c>
      <c r="D14" s="213">
        <v>6522</v>
      </c>
      <c r="E14" s="213">
        <v>2975</v>
      </c>
      <c r="F14" s="213">
        <v>6730</v>
      </c>
      <c r="G14" s="213">
        <v>731</v>
      </c>
      <c r="H14" s="213">
        <v>13614</v>
      </c>
      <c r="I14" s="213">
        <v>11461</v>
      </c>
      <c r="J14" s="213">
        <v>53792</v>
      </c>
      <c r="K14" s="213">
        <v>10299</v>
      </c>
      <c r="L14" s="213">
        <f t="shared" si="0"/>
        <v>118105</v>
      </c>
    </row>
    <row r="15" spans="1:12" ht="32.25" customHeight="1">
      <c r="A15" s="210" t="s">
        <v>58</v>
      </c>
      <c r="B15" s="211">
        <v>2008</v>
      </c>
      <c r="C15" s="211">
        <v>9498</v>
      </c>
      <c r="D15" s="211">
        <v>7501</v>
      </c>
      <c r="E15" s="211">
        <v>4274</v>
      </c>
      <c r="F15" s="211">
        <v>7989</v>
      </c>
      <c r="G15" s="211">
        <v>159</v>
      </c>
      <c r="H15" s="211">
        <v>13945</v>
      </c>
      <c r="I15" s="211">
        <v>12375</v>
      </c>
      <c r="J15" s="211">
        <v>54540</v>
      </c>
      <c r="K15" s="211">
        <v>11797</v>
      </c>
      <c r="L15" s="211">
        <f t="shared" si="0"/>
        <v>124086</v>
      </c>
    </row>
    <row r="16" spans="1:12" ht="32.25" customHeight="1">
      <c r="A16" s="212" t="s">
        <v>26</v>
      </c>
      <c r="B16" s="213">
        <v>2228</v>
      </c>
      <c r="C16" s="213">
        <v>9545</v>
      </c>
      <c r="D16" s="213">
        <v>8663</v>
      </c>
      <c r="E16" s="213">
        <v>3309</v>
      </c>
      <c r="F16" s="213">
        <v>11453</v>
      </c>
      <c r="G16" s="213">
        <v>3342</v>
      </c>
      <c r="H16" s="213">
        <v>13112</v>
      </c>
      <c r="I16" s="213">
        <v>10893</v>
      </c>
      <c r="J16" s="213">
        <v>65928</v>
      </c>
      <c r="K16" s="213">
        <v>12845</v>
      </c>
      <c r="L16" s="213">
        <f t="shared" si="0"/>
        <v>141318</v>
      </c>
    </row>
    <row r="17" spans="1:12" ht="32.25" customHeight="1">
      <c r="A17" s="210" t="s">
        <v>27</v>
      </c>
      <c r="B17" s="211">
        <v>1550</v>
      </c>
      <c r="C17" s="211">
        <v>7152</v>
      </c>
      <c r="D17" s="211">
        <v>8303</v>
      </c>
      <c r="E17" s="211">
        <v>4913</v>
      </c>
      <c r="F17" s="211">
        <v>6484</v>
      </c>
      <c r="G17" s="211">
        <v>834</v>
      </c>
      <c r="H17" s="211">
        <v>12415</v>
      </c>
      <c r="I17" s="211">
        <v>13485</v>
      </c>
      <c r="J17" s="211">
        <v>58667</v>
      </c>
      <c r="K17" s="211">
        <v>8925</v>
      </c>
      <c r="L17" s="211">
        <f t="shared" si="0"/>
        <v>122728</v>
      </c>
    </row>
    <row r="18" spans="1:12" ht="32.25" customHeight="1">
      <c r="A18" s="212" t="s">
        <v>28</v>
      </c>
      <c r="B18" s="213">
        <v>785</v>
      </c>
      <c r="C18" s="213">
        <v>2310</v>
      </c>
      <c r="D18" s="213">
        <v>2403</v>
      </c>
      <c r="E18" s="213">
        <v>1044</v>
      </c>
      <c r="F18" s="213">
        <v>3245</v>
      </c>
      <c r="G18" s="213">
        <v>716</v>
      </c>
      <c r="H18" s="213">
        <v>5507</v>
      </c>
      <c r="I18" s="213">
        <v>2918</v>
      </c>
      <c r="J18" s="213">
        <v>17401</v>
      </c>
      <c r="K18" s="213">
        <v>3517</v>
      </c>
      <c r="L18" s="213">
        <f t="shared" si="0"/>
        <v>39846</v>
      </c>
    </row>
    <row r="19" spans="1:12" ht="32.25" customHeight="1">
      <c r="A19" s="210" t="s">
        <v>29</v>
      </c>
      <c r="B19" s="211">
        <v>981</v>
      </c>
      <c r="C19" s="211">
        <v>4914</v>
      </c>
      <c r="D19" s="211">
        <v>3980</v>
      </c>
      <c r="E19" s="211">
        <v>1550</v>
      </c>
      <c r="F19" s="211">
        <v>5125</v>
      </c>
      <c r="G19" s="211">
        <v>220</v>
      </c>
      <c r="H19" s="211">
        <v>8201</v>
      </c>
      <c r="I19" s="211">
        <v>5955</v>
      </c>
      <c r="J19" s="211">
        <v>27575</v>
      </c>
      <c r="K19" s="211">
        <v>6311</v>
      </c>
      <c r="L19" s="211">
        <f t="shared" si="0"/>
        <v>64812</v>
      </c>
    </row>
    <row r="20" spans="1:12" ht="35.25" customHeight="1">
      <c r="A20" s="117" t="s">
        <v>62</v>
      </c>
      <c r="B20" s="160">
        <f>SUM(B7:B19)</f>
        <v>216672</v>
      </c>
      <c r="C20" s="160">
        <f t="shared" ref="C20:L20" si="1">SUM(C7:C19)</f>
        <v>894147</v>
      </c>
      <c r="D20" s="160">
        <f t="shared" si="1"/>
        <v>833738</v>
      </c>
      <c r="E20" s="160">
        <f t="shared" si="1"/>
        <v>418057</v>
      </c>
      <c r="F20" s="160">
        <f t="shared" si="1"/>
        <v>554232</v>
      </c>
      <c r="G20" s="160">
        <f t="shared" si="1"/>
        <v>41435</v>
      </c>
      <c r="H20" s="160">
        <f t="shared" si="1"/>
        <v>865403</v>
      </c>
      <c r="I20" s="160">
        <f t="shared" si="1"/>
        <v>704568</v>
      </c>
      <c r="J20" s="160">
        <f t="shared" si="1"/>
        <v>3677448</v>
      </c>
      <c r="K20" s="160">
        <f t="shared" si="1"/>
        <v>890779</v>
      </c>
      <c r="L20" s="160">
        <f t="shared" si="1"/>
        <v>9096479</v>
      </c>
    </row>
    <row r="21" spans="1:12" ht="16.5">
      <c r="A21" s="214" t="s">
        <v>71</v>
      </c>
      <c r="B21" s="214"/>
      <c r="C21" s="215"/>
      <c r="D21" s="216"/>
      <c r="E21" s="216"/>
      <c r="F21" s="216"/>
      <c r="G21" s="216"/>
      <c r="H21" s="217"/>
      <c r="I21" s="217"/>
      <c r="J21" s="217"/>
      <c r="K21" s="217"/>
      <c r="L21" s="217"/>
    </row>
    <row r="22" spans="1:12" ht="16.5">
      <c r="A22" s="214" t="s">
        <v>51</v>
      </c>
      <c r="B22" s="218"/>
      <c r="C22" s="219"/>
      <c r="D22" s="220"/>
      <c r="E22" s="221"/>
      <c r="F22" s="221"/>
      <c r="G22" s="221"/>
      <c r="H22" s="222"/>
      <c r="I22" s="222"/>
      <c r="J22" s="217"/>
      <c r="K22" s="217"/>
      <c r="L22" s="217"/>
    </row>
    <row r="23" spans="1:12" ht="16.5">
      <c r="A23" s="221" t="s">
        <v>286</v>
      </c>
      <c r="B23" s="221"/>
      <c r="C23" s="221"/>
      <c r="H23" s="329"/>
      <c r="I23" s="329"/>
      <c r="J23" s="329"/>
      <c r="K23" s="329"/>
      <c r="L23" s="329"/>
    </row>
    <row r="25" spans="1:12">
      <c r="B25" s="206"/>
      <c r="C25" s="206"/>
      <c r="D25" s="206"/>
      <c r="E25" s="206"/>
      <c r="F25" s="206"/>
      <c r="G25" s="206"/>
      <c r="H25" s="206"/>
      <c r="I25" s="206"/>
      <c r="J25" s="206"/>
      <c r="K25" s="206"/>
      <c r="L25" s="206"/>
    </row>
    <row r="26" spans="1:12">
      <c r="B26" s="253"/>
      <c r="C26" s="253"/>
      <c r="D26" s="253"/>
      <c r="E26" s="253"/>
      <c r="F26" s="253"/>
      <c r="G26" s="253"/>
      <c r="H26" s="253"/>
      <c r="I26" s="253"/>
      <c r="J26" s="253"/>
      <c r="K26" s="253"/>
      <c r="L26" s="253"/>
    </row>
  </sheetData>
  <mergeCells count="5">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9DAC8-62B1-44E6-9175-07E1D794F13B}">
  <sheetPr>
    <tabColor rgb="FF541268"/>
  </sheetPr>
  <dimension ref="A1:AB24"/>
  <sheetViews>
    <sheetView showGridLines="0" rightToLeft="1" view="pageBreakPreview" topLeftCell="C1" zoomScale="55" zoomScaleNormal="60" zoomScaleSheetLayoutView="55" workbookViewId="0">
      <selection activeCell="L18" sqref="L18"/>
    </sheetView>
  </sheetViews>
  <sheetFormatPr defaultColWidth="8.81640625" defaultRowHeight="14.5"/>
  <cols>
    <col min="1" max="1" width="22.1796875" style="224" customWidth="1"/>
    <col min="2" max="3" width="21.453125" style="224" customWidth="1"/>
    <col min="4" max="4" width="21.453125" style="241" customWidth="1"/>
    <col min="5" max="9" width="21.453125" style="224" customWidth="1"/>
    <col min="10" max="10" width="21.453125" style="241" customWidth="1"/>
    <col min="11" max="11" width="19.453125" style="224" customWidth="1"/>
    <col min="12" max="12" width="16.26953125" style="224" customWidth="1"/>
    <col min="13" max="19" width="8.81640625" style="224"/>
    <col min="20" max="20" width="9" style="224" customWidth="1"/>
    <col min="21" max="16384" width="8.81640625" style="224"/>
  </cols>
  <sheetData>
    <row r="1" spans="1:28">
      <c r="D1" s="224"/>
      <c r="I1" s="225"/>
      <c r="J1" s="330" t="s">
        <v>243</v>
      </c>
      <c r="K1" s="330"/>
      <c r="L1" s="330"/>
    </row>
    <row r="2" spans="1:28">
      <c r="D2" s="224"/>
      <c r="H2" s="225"/>
      <c r="I2" s="225"/>
      <c r="J2" s="330"/>
      <c r="K2" s="330"/>
      <c r="L2" s="330"/>
    </row>
    <row r="3" spans="1:28" s="226" customFormat="1">
      <c r="H3" s="331"/>
      <c r="I3" s="331"/>
      <c r="J3" s="331"/>
      <c r="K3" s="224"/>
      <c r="L3" s="224"/>
      <c r="M3" s="224"/>
      <c r="N3" s="224"/>
      <c r="O3" s="224"/>
      <c r="P3" s="224"/>
      <c r="Q3" s="224"/>
      <c r="R3" s="224"/>
      <c r="S3" s="224"/>
      <c r="T3" s="224"/>
      <c r="U3" s="224"/>
      <c r="V3" s="224"/>
      <c r="W3" s="224"/>
      <c r="X3" s="224"/>
      <c r="Y3" s="224"/>
      <c r="Z3" s="224"/>
      <c r="AA3" s="224"/>
      <c r="AB3" s="224"/>
    </row>
    <row r="4" spans="1:28" ht="15">
      <c r="A4" s="332" t="s">
        <v>267</v>
      </c>
      <c r="B4" s="332"/>
      <c r="C4" s="332"/>
      <c r="D4" s="332"/>
      <c r="E4" s="332"/>
      <c r="F4" s="332"/>
      <c r="G4" s="332"/>
      <c r="H4" s="332"/>
      <c r="I4" s="332"/>
      <c r="J4" s="332"/>
      <c r="K4" s="332"/>
      <c r="L4" s="332"/>
    </row>
    <row r="5" spans="1:28" ht="21">
      <c r="A5" s="227" t="s">
        <v>287</v>
      </c>
      <c r="B5" s="326" t="s">
        <v>272</v>
      </c>
      <c r="C5" s="327"/>
      <c r="D5" s="327"/>
      <c r="E5" s="327"/>
      <c r="F5" s="327"/>
      <c r="G5" s="327"/>
      <c r="H5" s="327"/>
      <c r="I5" s="327"/>
      <c r="J5" s="327"/>
      <c r="K5" s="327"/>
      <c r="L5" s="328"/>
    </row>
    <row r="6" spans="1:28" ht="81" customHeight="1">
      <c r="A6" s="117" t="s">
        <v>52</v>
      </c>
      <c r="B6" s="117" t="s">
        <v>273</v>
      </c>
      <c r="C6" s="117" t="s">
        <v>274</v>
      </c>
      <c r="D6" s="117" t="s">
        <v>275</v>
      </c>
      <c r="E6" s="117" t="s">
        <v>276</v>
      </c>
      <c r="F6" s="117" t="s">
        <v>277</v>
      </c>
      <c r="G6" s="117" t="s">
        <v>278</v>
      </c>
      <c r="H6" s="117" t="s">
        <v>279</v>
      </c>
      <c r="I6" s="117" t="s">
        <v>280</v>
      </c>
      <c r="J6" s="117" t="s">
        <v>281</v>
      </c>
      <c r="K6" s="117" t="s">
        <v>282</v>
      </c>
      <c r="L6" s="117" t="s">
        <v>2</v>
      </c>
    </row>
    <row r="7" spans="1:28" ht="31.5" customHeight="1">
      <c r="A7" s="228" t="s">
        <v>5</v>
      </c>
      <c r="B7" s="228">
        <v>2070</v>
      </c>
      <c r="C7" s="228">
        <v>7529</v>
      </c>
      <c r="D7" s="228">
        <v>9760</v>
      </c>
      <c r="E7" s="228">
        <v>6751</v>
      </c>
      <c r="F7" s="228">
        <v>9445</v>
      </c>
      <c r="G7" s="228">
        <v>67</v>
      </c>
      <c r="H7" s="228">
        <v>1939</v>
      </c>
      <c r="I7" s="228">
        <v>1598</v>
      </c>
      <c r="J7" s="229">
        <v>86245</v>
      </c>
      <c r="K7" s="228">
        <v>39382</v>
      </c>
      <c r="L7" s="228">
        <f t="shared" ref="L7:L17" si="0">SUM(B7:K7)</f>
        <v>164786</v>
      </c>
      <c r="N7" s="230"/>
    </row>
    <row r="8" spans="1:28" ht="31.5" customHeight="1">
      <c r="A8" s="231" t="s">
        <v>6</v>
      </c>
      <c r="B8" s="231">
        <v>11139</v>
      </c>
      <c r="C8" s="231">
        <v>53905</v>
      </c>
      <c r="D8" s="231">
        <v>63467</v>
      </c>
      <c r="E8" s="231">
        <v>45062</v>
      </c>
      <c r="F8" s="231">
        <v>69626</v>
      </c>
      <c r="G8" s="231">
        <v>929</v>
      </c>
      <c r="H8" s="231">
        <v>21341</v>
      </c>
      <c r="I8" s="231">
        <v>23550</v>
      </c>
      <c r="J8" s="232">
        <v>272618</v>
      </c>
      <c r="K8" s="231">
        <v>149290</v>
      </c>
      <c r="L8" s="231">
        <f t="shared" si="0"/>
        <v>710927</v>
      </c>
      <c r="N8" s="230"/>
    </row>
    <row r="9" spans="1:28" ht="31.5" customHeight="1">
      <c r="A9" s="228" t="s">
        <v>7</v>
      </c>
      <c r="B9" s="228">
        <v>23466</v>
      </c>
      <c r="C9" s="228">
        <v>187076</v>
      </c>
      <c r="D9" s="228">
        <v>119883</v>
      </c>
      <c r="E9" s="228">
        <v>83963</v>
      </c>
      <c r="F9" s="228">
        <v>107861</v>
      </c>
      <c r="G9" s="228">
        <v>2467</v>
      </c>
      <c r="H9" s="228">
        <v>88805</v>
      </c>
      <c r="I9" s="228">
        <v>72272</v>
      </c>
      <c r="J9" s="229">
        <v>635135</v>
      </c>
      <c r="K9" s="228">
        <v>157436</v>
      </c>
      <c r="L9" s="228">
        <f t="shared" si="0"/>
        <v>1478364</v>
      </c>
      <c r="N9" s="230"/>
    </row>
    <row r="10" spans="1:28" ht="31.5" customHeight="1">
      <c r="A10" s="231" t="s">
        <v>8</v>
      </c>
      <c r="B10" s="231">
        <v>35547</v>
      </c>
      <c r="C10" s="231">
        <v>206471</v>
      </c>
      <c r="D10" s="231">
        <v>154667</v>
      </c>
      <c r="E10" s="231">
        <v>91474</v>
      </c>
      <c r="F10" s="231">
        <v>101162</v>
      </c>
      <c r="G10" s="231">
        <v>4199</v>
      </c>
      <c r="H10" s="231">
        <v>156035</v>
      </c>
      <c r="I10" s="231">
        <v>122827</v>
      </c>
      <c r="J10" s="232">
        <v>722647</v>
      </c>
      <c r="K10" s="231">
        <v>131227</v>
      </c>
      <c r="L10" s="231">
        <f t="shared" si="0"/>
        <v>1726256</v>
      </c>
      <c r="N10" s="230"/>
    </row>
    <row r="11" spans="1:28" ht="31.5" customHeight="1">
      <c r="A11" s="228" t="s">
        <v>9</v>
      </c>
      <c r="B11" s="228">
        <v>40514</v>
      </c>
      <c r="C11" s="228">
        <v>166017</v>
      </c>
      <c r="D11" s="228">
        <v>153130</v>
      </c>
      <c r="E11" s="228">
        <v>72718</v>
      </c>
      <c r="F11" s="228">
        <v>90905</v>
      </c>
      <c r="G11" s="228">
        <v>6606</v>
      </c>
      <c r="H11" s="228">
        <v>181374</v>
      </c>
      <c r="I11" s="228">
        <v>145624</v>
      </c>
      <c r="J11" s="229">
        <v>645073</v>
      </c>
      <c r="K11" s="228">
        <v>113607</v>
      </c>
      <c r="L11" s="228">
        <f t="shared" si="0"/>
        <v>1615568</v>
      </c>
      <c r="N11" s="230"/>
    </row>
    <row r="12" spans="1:28" ht="31.5" customHeight="1">
      <c r="A12" s="231" t="s">
        <v>10</v>
      </c>
      <c r="B12" s="231">
        <v>35670</v>
      </c>
      <c r="C12" s="231">
        <v>105529</v>
      </c>
      <c r="D12" s="231">
        <v>116899</v>
      </c>
      <c r="E12" s="231">
        <v>48181</v>
      </c>
      <c r="F12" s="231">
        <v>68659</v>
      </c>
      <c r="G12" s="231">
        <v>7628</v>
      </c>
      <c r="H12" s="231">
        <v>152153</v>
      </c>
      <c r="I12" s="231">
        <v>119984</v>
      </c>
      <c r="J12" s="232">
        <v>487890</v>
      </c>
      <c r="K12" s="231">
        <v>102045</v>
      </c>
      <c r="L12" s="231">
        <f t="shared" si="0"/>
        <v>1244638</v>
      </c>
      <c r="N12" s="230"/>
    </row>
    <row r="13" spans="1:28" ht="31.5" customHeight="1">
      <c r="A13" s="228" t="s">
        <v>11</v>
      </c>
      <c r="B13" s="228">
        <v>25352</v>
      </c>
      <c r="C13" s="228">
        <v>65263</v>
      </c>
      <c r="D13" s="228">
        <v>79002</v>
      </c>
      <c r="E13" s="228">
        <v>28410</v>
      </c>
      <c r="F13" s="228">
        <v>42025</v>
      </c>
      <c r="G13" s="228">
        <v>6823</v>
      </c>
      <c r="H13" s="228">
        <v>105825</v>
      </c>
      <c r="I13" s="228">
        <v>79869</v>
      </c>
      <c r="J13" s="229">
        <v>321193</v>
      </c>
      <c r="K13" s="228">
        <v>71302</v>
      </c>
      <c r="L13" s="228">
        <f t="shared" si="0"/>
        <v>825064</v>
      </c>
      <c r="N13" s="230"/>
    </row>
    <row r="14" spans="1:28" ht="31.5" customHeight="1">
      <c r="A14" s="231" t="s">
        <v>12</v>
      </c>
      <c r="B14" s="231">
        <v>18054</v>
      </c>
      <c r="C14" s="231">
        <v>43570</v>
      </c>
      <c r="D14" s="231">
        <v>58795</v>
      </c>
      <c r="E14" s="231">
        <v>18860</v>
      </c>
      <c r="F14" s="231">
        <v>29732</v>
      </c>
      <c r="G14" s="231">
        <v>6039</v>
      </c>
      <c r="H14" s="231">
        <v>76861</v>
      </c>
      <c r="I14" s="231">
        <v>58459</v>
      </c>
      <c r="J14" s="232">
        <v>226631</v>
      </c>
      <c r="K14" s="231">
        <v>56470</v>
      </c>
      <c r="L14" s="231">
        <f t="shared" si="0"/>
        <v>593471</v>
      </c>
      <c r="N14" s="230"/>
    </row>
    <row r="15" spans="1:28" ht="31.5" customHeight="1">
      <c r="A15" s="228" t="s">
        <v>13</v>
      </c>
      <c r="B15" s="228">
        <v>12726</v>
      </c>
      <c r="C15" s="228">
        <v>28482</v>
      </c>
      <c r="D15" s="228">
        <v>41509</v>
      </c>
      <c r="E15" s="228">
        <v>13666</v>
      </c>
      <c r="F15" s="228">
        <v>20243</v>
      </c>
      <c r="G15" s="228">
        <v>3744</v>
      </c>
      <c r="H15" s="228">
        <v>47277</v>
      </c>
      <c r="I15" s="228">
        <v>40980</v>
      </c>
      <c r="J15" s="229">
        <v>146772</v>
      </c>
      <c r="K15" s="228">
        <v>38945</v>
      </c>
      <c r="L15" s="228">
        <f t="shared" si="0"/>
        <v>394344</v>
      </c>
      <c r="N15" s="230"/>
    </row>
    <row r="16" spans="1:28" ht="31.5" customHeight="1">
      <c r="A16" s="231" t="s">
        <v>54</v>
      </c>
      <c r="B16" s="231">
        <v>6866</v>
      </c>
      <c r="C16" s="231">
        <v>16834</v>
      </c>
      <c r="D16" s="231">
        <v>22028</v>
      </c>
      <c r="E16" s="231">
        <v>5918</v>
      </c>
      <c r="F16" s="231">
        <v>9200</v>
      </c>
      <c r="G16" s="231">
        <v>1821</v>
      </c>
      <c r="H16" s="231">
        <v>22057</v>
      </c>
      <c r="I16" s="231">
        <v>23799</v>
      </c>
      <c r="J16" s="232">
        <v>78213</v>
      </c>
      <c r="K16" s="231">
        <v>18032</v>
      </c>
      <c r="L16" s="231">
        <f t="shared" si="0"/>
        <v>204768</v>
      </c>
      <c r="N16" s="230"/>
    </row>
    <row r="17" spans="1:14" ht="31.5" customHeight="1">
      <c r="A17" s="228" t="s">
        <v>55</v>
      </c>
      <c r="B17" s="228">
        <v>5268</v>
      </c>
      <c r="C17" s="228">
        <v>13471</v>
      </c>
      <c r="D17" s="228">
        <v>14598</v>
      </c>
      <c r="E17" s="228">
        <v>3054</v>
      </c>
      <c r="F17" s="228">
        <v>5373</v>
      </c>
      <c r="G17" s="228">
        <v>1112</v>
      </c>
      <c r="H17" s="228">
        <v>11736</v>
      </c>
      <c r="I17" s="228">
        <v>15606</v>
      </c>
      <c r="J17" s="229">
        <v>55031</v>
      </c>
      <c r="K17" s="228">
        <v>13044</v>
      </c>
      <c r="L17" s="228">
        <f t="shared" si="0"/>
        <v>138293</v>
      </c>
      <c r="N17" s="230"/>
    </row>
    <row r="18" spans="1:14" ht="33" customHeight="1">
      <c r="A18" s="233" t="s">
        <v>322</v>
      </c>
      <c r="B18" s="160">
        <f t="shared" ref="B18:L18" si="1">SUM(B7:B17)</f>
        <v>216672</v>
      </c>
      <c r="C18" s="160">
        <f t="shared" si="1"/>
        <v>894147</v>
      </c>
      <c r="D18" s="160">
        <f t="shared" si="1"/>
        <v>833738</v>
      </c>
      <c r="E18" s="160">
        <f t="shared" si="1"/>
        <v>418057</v>
      </c>
      <c r="F18" s="160">
        <f t="shared" si="1"/>
        <v>554231</v>
      </c>
      <c r="G18" s="160">
        <f t="shared" si="1"/>
        <v>41435</v>
      </c>
      <c r="H18" s="160">
        <f t="shared" si="1"/>
        <v>865403</v>
      </c>
      <c r="I18" s="160">
        <f t="shared" si="1"/>
        <v>704568</v>
      </c>
      <c r="J18" s="97">
        <f t="shared" si="1"/>
        <v>3677448</v>
      </c>
      <c r="K18" s="105">
        <f t="shared" si="1"/>
        <v>890780</v>
      </c>
      <c r="L18" s="160">
        <f t="shared" si="1"/>
        <v>9096479</v>
      </c>
      <c r="N18" s="230"/>
    </row>
    <row r="19" spans="1:14" ht="16.5">
      <c r="A19" s="234" t="s">
        <v>71</v>
      </c>
      <c r="B19" s="235"/>
      <c r="C19" s="235"/>
      <c r="D19" s="236"/>
      <c r="E19" s="235"/>
      <c r="F19" s="235"/>
      <c r="G19" s="235"/>
      <c r="H19" s="235"/>
      <c r="I19" s="235"/>
      <c r="J19" s="236"/>
      <c r="K19" s="235"/>
      <c r="L19" s="237"/>
      <c r="N19" s="230"/>
    </row>
    <row r="20" spans="1:14" ht="16.5">
      <c r="A20" s="238" t="s">
        <v>51</v>
      </c>
      <c r="B20" s="235"/>
      <c r="C20" s="239"/>
      <c r="D20" s="239"/>
      <c r="E20" s="235"/>
      <c r="F20" s="235"/>
      <c r="G20" s="235"/>
      <c r="H20" s="235"/>
      <c r="I20" s="240"/>
      <c r="J20" s="236"/>
      <c r="K20" s="235"/>
      <c r="L20" s="237"/>
    </row>
    <row r="21" spans="1:14" ht="16.5">
      <c r="A21" s="235"/>
      <c r="B21" s="235"/>
      <c r="C21" s="235"/>
      <c r="D21" s="236"/>
      <c r="E21" s="235"/>
      <c r="F21" s="235"/>
      <c r="G21" s="235"/>
      <c r="H21" s="235"/>
      <c r="I21" s="235"/>
      <c r="J21" s="236"/>
      <c r="K21" s="235"/>
      <c r="L21" s="235"/>
    </row>
    <row r="22" spans="1:14">
      <c r="B22" s="230"/>
      <c r="C22" s="230"/>
      <c r="D22" s="230"/>
      <c r="E22" s="230"/>
      <c r="F22" s="230"/>
      <c r="G22" s="230"/>
      <c r="H22" s="230"/>
      <c r="I22" s="230"/>
      <c r="J22" s="230"/>
      <c r="K22" s="230"/>
      <c r="L22" s="230"/>
    </row>
    <row r="24" spans="1:14" ht="16.149999999999999" customHeight="1"/>
  </sheetData>
  <mergeCells count="4">
    <mergeCell ref="J1:L2"/>
    <mergeCell ref="H3:J3"/>
    <mergeCell ref="A4:L4"/>
    <mergeCell ref="B5:L5"/>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541268"/>
  </sheetPr>
  <dimension ref="A1:AD32"/>
  <sheetViews>
    <sheetView showGridLines="0" rightToLeft="1" view="pageBreakPreview" zoomScale="70" zoomScaleNormal="60" zoomScaleSheetLayoutView="70" zoomScalePageLayoutView="80" workbookViewId="0">
      <selection activeCell="A16" sqref="A16"/>
    </sheetView>
  </sheetViews>
  <sheetFormatPr defaultColWidth="9" defaultRowHeight="14.5"/>
  <cols>
    <col min="1" max="1" width="56.453125" style="12" customWidth="1"/>
    <col min="2" max="2" width="10.81640625" style="12" bestFit="1" customWidth="1"/>
    <col min="3" max="3" width="9.26953125" style="12" bestFit="1" customWidth="1"/>
    <col min="4" max="4" width="10.81640625" style="12" bestFit="1" customWidth="1"/>
    <col min="5" max="5" width="11" style="12" bestFit="1" customWidth="1"/>
    <col min="6" max="6" width="9" style="12" bestFit="1" customWidth="1"/>
    <col min="7" max="7" width="11" style="12" bestFit="1" customWidth="1"/>
    <col min="8" max="10" width="10.81640625" style="12" bestFit="1" customWidth="1"/>
    <col min="11" max="16384" width="9" style="12"/>
  </cols>
  <sheetData>
    <row r="1" spans="1:30">
      <c r="H1" s="294" t="s">
        <v>241</v>
      </c>
      <c r="I1" s="294"/>
      <c r="J1" s="294"/>
    </row>
    <row r="2" spans="1:30">
      <c r="H2" s="294"/>
      <c r="I2" s="294"/>
      <c r="J2" s="294"/>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5">
      <c r="A4" s="317" t="s">
        <v>218</v>
      </c>
      <c r="B4" s="317"/>
      <c r="C4" s="317"/>
      <c r="D4" s="317"/>
      <c r="E4" s="317"/>
      <c r="F4" s="317"/>
      <c r="G4" s="317"/>
      <c r="H4" s="317"/>
      <c r="I4" s="317"/>
      <c r="J4" s="317"/>
    </row>
    <row r="5" spans="1:30" ht="17.5" customHeight="1">
      <c r="A5" s="109" t="s">
        <v>206</v>
      </c>
      <c r="B5" s="297" t="s">
        <v>255</v>
      </c>
      <c r="C5" s="298"/>
      <c r="D5" s="298"/>
      <c r="E5" s="298"/>
      <c r="F5" s="298"/>
      <c r="G5" s="298"/>
      <c r="H5" s="298"/>
      <c r="I5" s="298"/>
      <c r="J5" s="299"/>
    </row>
    <row r="6" spans="1:30" ht="21.65" customHeight="1">
      <c r="A6" s="307" t="s">
        <v>72</v>
      </c>
      <c r="B6" s="309" t="s">
        <v>0</v>
      </c>
      <c r="C6" s="307"/>
      <c r="D6" s="307"/>
      <c r="E6" s="307" t="s">
        <v>1</v>
      </c>
      <c r="F6" s="307"/>
      <c r="G6" s="307"/>
      <c r="H6" s="307" t="s">
        <v>2</v>
      </c>
      <c r="I6" s="307"/>
      <c r="J6" s="308"/>
    </row>
    <row r="7" spans="1:30" ht="21.65" customHeight="1">
      <c r="A7" s="307"/>
      <c r="B7" s="14" t="s">
        <v>14</v>
      </c>
      <c r="C7" s="16" t="s">
        <v>15</v>
      </c>
      <c r="D7" s="16" t="s">
        <v>53</v>
      </c>
      <c r="E7" s="16" t="s">
        <v>14</v>
      </c>
      <c r="F7" s="16" t="s">
        <v>15</v>
      </c>
      <c r="G7" s="16" t="s">
        <v>53</v>
      </c>
      <c r="H7" s="16" t="s">
        <v>14</v>
      </c>
      <c r="I7" s="16" t="s">
        <v>15</v>
      </c>
      <c r="J7" s="13" t="s">
        <v>53</v>
      </c>
    </row>
    <row r="8" spans="1:30" ht="21">
      <c r="A8" s="106" t="s">
        <v>73</v>
      </c>
      <c r="B8" s="17">
        <v>12637</v>
      </c>
      <c r="C8" s="17">
        <v>4908</v>
      </c>
      <c r="D8" s="17">
        <v>17545</v>
      </c>
      <c r="E8" s="17">
        <v>114363</v>
      </c>
      <c r="F8" s="17">
        <v>361</v>
      </c>
      <c r="G8" s="17">
        <v>114724</v>
      </c>
      <c r="H8" s="17">
        <v>127000</v>
      </c>
      <c r="I8" s="17">
        <v>5269</v>
      </c>
      <c r="J8" s="17">
        <v>132269</v>
      </c>
    </row>
    <row r="9" spans="1:30" ht="21">
      <c r="A9" s="107" t="s">
        <v>74</v>
      </c>
      <c r="B9" s="18">
        <v>106245</v>
      </c>
      <c r="C9" s="18">
        <v>7155</v>
      </c>
      <c r="D9" s="18">
        <v>113400</v>
      </c>
      <c r="E9" s="18">
        <v>57451</v>
      </c>
      <c r="F9" s="18">
        <v>769</v>
      </c>
      <c r="G9" s="18">
        <v>58220</v>
      </c>
      <c r="H9" s="18">
        <v>163696</v>
      </c>
      <c r="I9" s="18">
        <v>7924</v>
      </c>
      <c r="J9" s="18">
        <v>171620</v>
      </c>
    </row>
    <row r="10" spans="1:30" ht="21">
      <c r="A10" s="106" t="s">
        <v>75</v>
      </c>
      <c r="B10" s="17">
        <v>160667</v>
      </c>
      <c r="C10" s="17">
        <v>74531</v>
      </c>
      <c r="D10" s="17">
        <v>235198</v>
      </c>
      <c r="E10" s="17">
        <v>646133</v>
      </c>
      <c r="F10" s="17">
        <v>11564</v>
      </c>
      <c r="G10" s="17">
        <v>657697</v>
      </c>
      <c r="H10" s="17">
        <v>806800</v>
      </c>
      <c r="I10" s="17">
        <v>86095</v>
      </c>
      <c r="J10" s="17">
        <v>892895</v>
      </c>
    </row>
    <row r="11" spans="1:30" ht="21">
      <c r="A11" s="107" t="s">
        <v>76</v>
      </c>
      <c r="B11" s="18">
        <v>39020</v>
      </c>
      <c r="C11" s="18">
        <v>3045</v>
      </c>
      <c r="D11" s="18">
        <v>42065</v>
      </c>
      <c r="E11" s="18">
        <v>37313</v>
      </c>
      <c r="F11" s="18">
        <v>64</v>
      </c>
      <c r="G11" s="18">
        <v>37377</v>
      </c>
      <c r="H11" s="18">
        <v>76333</v>
      </c>
      <c r="I11" s="18">
        <v>3109</v>
      </c>
      <c r="J11" s="18">
        <v>79442</v>
      </c>
    </row>
    <row r="12" spans="1:30" ht="21">
      <c r="A12" s="106" t="s">
        <v>77</v>
      </c>
      <c r="B12" s="17">
        <v>4871</v>
      </c>
      <c r="C12" s="17">
        <v>2569</v>
      </c>
      <c r="D12" s="17">
        <v>7440</v>
      </c>
      <c r="E12" s="17">
        <v>21172</v>
      </c>
      <c r="F12" s="17">
        <v>413</v>
      </c>
      <c r="G12" s="17">
        <v>21585</v>
      </c>
      <c r="H12" s="17">
        <v>26043</v>
      </c>
      <c r="I12" s="17">
        <v>2982</v>
      </c>
      <c r="J12" s="17">
        <v>29025</v>
      </c>
    </row>
    <row r="13" spans="1:30" ht="21">
      <c r="A13" s="107" t="s">
        <v>78</v>
      </c>
      <c r="B13" s="18">
        <v>204931</v>
      </c>
      <c r="C13" s="18">
        <v>113297</v>
      </c>
      <c r="D13" s="18">
        <v>318228</v>
      </c>
      <c r="E13" s="18">
        <v>1816988</v>
      </c>
      <c r="F13" s="18">
        <v>17128</v>
      </c>
      <c r="G13" s="18">
        <v>1834116</v>
      </c>
      <c r="H13" s="18">
        <v>2021919</v>
      </c>
      <c r="I13" s="18">
        <v>130425</v>
      </c>
      <c r="J13" s="18">
        <v>2152344</v>
      </c>
    </row>
    <row r="14" spans="1:30" ht="16.899999999999999" customHeight="1">
      <c r="A14" s="106" t="s">
        <v>79</v>
      </c>
      <c r="B14" s="17">
        <v>279673</v>
      </c>
      <c r="C14" s="17">
        <v>202072</v>
      </c>
      <c r="D14" s="17">
        <v>481745</v>
      </c>
      <c r="E14" s="17">
        <v>1317369</v>
      </c>
      <c r="F14" s="17">
        <v>20926</v>
      </c>
      <c r="G14" s="17">
        <v>1338295</v>
      </c>
      <c r="H14" s="17">
        <v>1597042</v>
      </c>
      <c r="I14" s="17">
        <v>222998</v>
      </c>
      <c r="J14" s="17">
        <v>1820040</v>
      </c>
    </row>
    <row r="15" spans="1:30" ht="21">
      <c r="A15" s="107" t="s">
        <v>80</v>
      </c>
      <c r="B15" s="18">
        <v>64860</v>
      </c>
      <c r="C15" s="18">
        <v>21172</v>
      </c>
      <c r="D15" s="18">
        <v>86032</v>
      </c>
      <c r="E15" s="18">
        <v>232354</v>
      </c>
      <c r="F15" s="18">
        <v>1367</v>
      </c>
      <c r="G15" s="18">
        <v>233721</v>
      </c>
      <c r="H15" s="18">
        <v>297214</v>
      </c>
      <c r="I15" s="18">
        <v>22539</v>
      </c>
      <c r="J15" s="18">
        <v>319753</v>
      </c>
    </row>
    <row r="16" spans="1:30" ht="21">
      <c r="A16" s="106" t="s">
        <v>81</v>
      </c>
      <c r="B16" s="17">
        <v>82834</v>
      </c>
      <c r="C16" s="17">
        <v>66426</v>
      </c>
      <c r="D16" s="17">
        <v>149260</v>
      </c>
      <c r="E16" s="17">
        <v>516747</v>
      </c>
      <c r="F16" s="17">
        <v>5240</v>
      </c>
      <c r="G16" s="17">
        <v>521987</v>
      </c>
      <c r="H16" s="17">
        <v>599581</v>
      </c>
      <c r="I16" s="17">
        <v>71666</v>
      </c>
      <c r="J16" s="17">
        <v>671247</v>
      </c>
    </row>
    <row r="17" spans="1:10" ht="21">
      <c r="A17" s="107" t="s">
        <v>82</v>
      </c>
      <c r="B17" s="18">
        <v>32401</v>
      </c>
      <c r="C17" s="18">
        <v>13526</v>
      </c>
      <c r="D17" s="18">
        <v>45927</v>
      </c>
      <c r="E17" s="18">
        <v>37053</v>
      </c>
      <c r="F17" s="18">
        <v>1110</v>
      </c>
      <c r="G17" s="18">
        <v>38163</v>
      </c>
      <c r="H17" s="18">
        <v>69454</v>
      </c>
      <c r="I17" s="18">
        <v>14636</v>
      </c>
      <c r="J17" s="18">
        <v>84090</v>
      </c>
    </row>
    <row r="18" spans="1:10" ht="21">
      <c r="A18" s="106" t="s">
        <v>83</v>
      </c>
      <c r="B18" s="17">
        <v>50743</v>
      </c>
      <c r="C18" s="17">
        <v>15711</v>
      </c>
      <c r="D18" s="17">
        <v>66454</v>
      </c>
      <c r="E18" s="17">
        <v>12892</v>
      </c>
      <c r="F18" s="17">
        <v>469</v>
      </c>
      <c r="G18" s="17">
        <v>13361</v>
      </c>
      <c r="H18" s="17">
        <v>63635</v>
      </c>
      <c r="I18" s="17">
        <v>16180</v>
      </c>
      <c r="J18" s="17">
        <v>79815</v>
      </c>
    </row>
    <row r="19" spans="1:10" ht="21">
      <c r="A19" s="107" t="s">
        <v>84</v>
      </c>
      <c r="B19" s="18">
        <v>10457</v>
      </c>
      <c r="C19" s="18">
        <v>5284</v>
      </c>
      <c r="D19" s="18">
        <v>15741</v>
      </c>
      <c r="E19" s="18">
        <v>23715</v>
      </c>
      <c r="F19" s="18">
        <v>351</v>
      </c>
      <c r="G19" s="18">
        <v>24066</v>
      </c>
      <c r="H19" s="18">
        <v>34172</v>
      </c>
      <c r="I19" s="18">
        <v>5635</v>
      </c>
      <c r="J19" s="18">
        <v>39807</v>
      </c>
    </row>
    <row r="20" spans="1:10" ht="21">
      <c r="A20" s="106" t="s">
        <v>85</v>
      </c>
      <c r="B20" s="17">
        <v>37417</v>
      </c>
      <c r="C20" s="17">
        <v>20698</v>
      </c>
      <c r="D20" s="17">
        <v>58115</v>
      </c>
      <c r="E20" s="17">
        <v>92100</v>
      </c>
      <c r="F20" s="17">
        <v>2898</v>
      </c>
      <c r="G20" s="17">
        <v>94998</v>
      </c>
      <c r="H20" s="17">
        <v>129517</v>
      </c>
      <c r="I20" s="17">
        <v>23596</v>
      </c>
      <c r="J20" s="17">
        <v>153113</v>
      </c>
    </row>
    <row r="21" spans="1:10" ht="21">
      <c r="A21" s="107" t="s">
        <v>86</v>
      </c>
      <c r="B21" s="18">
        <v>96097</v>
      </c>
      <c r="C21" s="18">
        <v>55239</v>
      </c>
      <c r="D21" s="18">
        <v>151336</v>
      </c>
      <c r="E21" s="18">
        <v>789385</v>
      </c>
      <c r="F21" s="18">
        <v>71957</v>
      </c>
      <c r="G21" s="18">
        <v>861342</v>
      </c>
      <c r="H21" s="18">
        <v>885482</v>
      </c>
      <c r="I21" s="18">
        <v>127196</v>
      </c>
      <c r="J21" s="18">
        <v>1012678</v>
      </c>
    </row>
    <row r="22" spans="1:10" ht="21">
      <c r="A22" s="106" t="s">
        <v>87</v>
      </c>
      <c r="B22" s="17">
        <v>168486</v>
      </c>
      <c r="C22" s="17">
        <v>49118</v>
      </c>
      <c r="D22" s="17">
        <v>217604</v>
      </c>
      <c r="E22" s="17">
        <v>65562</v>
      </c>
      <c r="F22" s="17">
        <v>14026</v>
      </c>
      <c r="G22" s="17">
        <v>79588</v>
      </c>
      <c r="H22" s="17">
        <v>234048</v>
      </c>
      <c r="I22" s="17">
        <v>63144</v>
      </c>
      <c r="J22" s="17">
        <v>297192</v>
      </c>
    </row>
    <row r="23" spans="1:10" ht="21">
      <c r="A23" s="107" t="s">
        <v>88</v>
      </c>
      <c r="B23" s="18">
        <v>33529</v>
      </c>
      <c r="C23" s="18">
        <v>51927</v>
      </c>
      <c r="D23" s="18">
        <v>85456</v>
      </c>
      <c r="E23" s="18">
        <v>48786</v>
      </c>
      <c r="F23" s="18">
        <v>12192</v>
      </c>
      <c r="G23" s="18">
        <v>60978</v>
      </c>
      <c r="H23" s="18">
        <v>82315</v>
      </c>
      <c r="I23" s="18">
        <v>64119</v>
      </c>
      <c r="J23" s="18">
        <v>146434</v>
      </c>
    </row>
    <row r="24" spans="1:10" ht="21">
      <c r="A24" s="106" t="s">
        <v>89</v>
      </c>
      <c r="B24" s="17">
        <v>104357</v>
      </c>
      <c r="C24" s="17">
        <v>99373</v>
      </c>
      <c r="D24" s="17">
        <v>203730</v>
      </c>
      <c r="E24" s="17">
        <v>111807</v>
      </c>
      <c r="F24" s="17">
        <v>91562</v>
      </c>
      <c r="G24" s="17">
        <v>203369</v>
      </c>
      <c r="H24" s="17">
        <v>216164</v>
      </c>
      <c r="I24" s="17">
        <v>190935</v>
      </c>
      <c r="J24" s="17">
        <v>407099</v>
      </c>
    </row>
    <row r="25" spans="1:10" ht="21">
      <c r="A25" s="107" t="s">
        <v>90</v>
      </c>
      <c r="B25" s="18">
        <v>5620</v>
      </c>
      <c r="C25" s="18">
        <v>5697</v>
      </c>
      <c r="D25" s="18">
        <v>11317</v>
      </c>
      <c r="E25" s="18">
        <v>18720</v>
      </c>
      <c r="F25" s="18">
        <v>1630</v>
      </c>
      <c r="G25" s="18">
        <v>20350</v>
      </c>
      <c r="H25" s="18">
        <v>24340</v>
      </c>
      <c r="I25" s="18">
        <v>7327</v>
      </c>
      <c r="J25" s="18">
        <v>31667</v>
      </c>
    </row>
    <row r="26" spans="1:10" ht="21">
      <c r="A26" s="106" t="s">
        <v>91</v>
      </c>
      <c r="B26" s="17">
        <v>24431</v>
      </c>
      <c r="C26" s="17">
        <v>20712</v>
      </c>
      <c r="D26" s="17">
        <v>45143</v>
      </c>
      <c r="E26" s="17">
        <v>161240</v>
      </c>
      <c r="F26" s="17">
        <v>37772</v>
      </c>
      <c r="G26" s="17">
        <v>199012</v>
      </c>
      <c r="H26" s="17">
        <v>185671</v>
      </c>
      <c r="I26" s="17">
        <v>58484</v>
      </c>
      <c r="J26" s="17">
        <v>244155</v>
      </c>
    </row>
    <row r="27" spans="1:10" ht="42">
      <c r="A27" s="107" t="s">
        <v>92</v>
      </c>
      <c r="B27" s="18">
        <v>13</v>
      </c>
      <c r="C27" s="18">
        <v>10</v>
      </c>
      <c r="D27" s="18">
        <v>23</v>
      </c>
      <c r="E27" s="18">
        <v>195</v>
      </c>
      <c r="F27" s="18">
        <v>28</v>
      </c>
      <c r="G27" s="18">
        <v>223</v>
      </c>
      <c r="H27" s="18">
        <v>208</v>
      </c>
      <c r="I27" s="18">
        <v>38</v>
      </c>
      <c r="J27" s="18">
        <v>246</v>
      </c>
    </row>
    <row r="28" spans="1:10" ht="21">
      <c r="A28" s="106" t="s">
        <v>93</v>
      </c>
      <c r="B28" s="17">
        <v>1016</v>
      </c>
      <c r="C28" s="17">
        <v>400</v>
      </c>
      <c r="D28" s="17">
        <v>1416</v>
      </c>
      <c r="E28" s="17">
        <v>395</v>
      </c>
      <c r="F28" s="17">
        <v>43</v>
      </c>
      <c r="G28" s="17">
        <v>438</v>
      </c>
      <c r="H28" s="17">
        <v>1411</v>
      </c>
      <c r="I28" s="17">
        <v>443</v>
      </c>
      <c r="J28" s="17">
        <v>1854</v>
      </c>
    </row>
    <row r="29" spans="1:10" ht="21">
      <c r="A29" s="107" t="s">
        <v>133</v>
      </c>
      <c r="B29" s="18">
        <v>11415</v>
      </c>
      <c r="C29" s="18">
        <v>8900</v>
      </c>
      <c r="D29" s="18">
        <v>20315</v>
      </c>
      <c r="E29" s="18">
        <v>302740</v>
      </c>
      <c r="F29" s="18">
        <v>6639</v>
      </c>
      <c r="G29" s="18">
        <v>309379</v>
      </c>
      <c r="H29" s="18">
        <v>314155</v>
      </c>
      <c r="I29" s="18">
        <v>15539</v>
      </c>
      <c r="J29" s="18">
        <v>329694</v>
      </c>
    </row>
    <row r="30" spans="1:10" ht="21">
      <c r="A30" s="96" t="s">
        <v>43</v>
      </c>
      <c r="B30" s="37">
        <f>SUM(B8:B29)</f>
        <v>1531720</v>
      </c>
      <c r="C30" s="160">
        <f t="shared" ref="C30:J30" si="0">SUM(C8:C29)</f>
        <v>841770</v>
      </c>
      <c r="D30" s="160">
        <f t="shared" si="0"/>
        <v>2373490</v>
      </c>
      <c r="E30" s="160">
        <f t="shared" si="0"/>
        <v>6424480</v>
      </c>
      <c r="F30" s="160">
        <f t="shared" si="0"/>
        <v>298509</v>
      </c>
      <c r="G30" s="160">
        <f t="shared" si="0"/>
        <v>6722989</v>
      </c>
      <c r="H30" s="160">
        <f t="shared" si="0"/>
        <v>7956200</v>
      </c>
      <c r="I30" s="160">
        <f t="shared" si="0"/>
        <v>1140279</v>
      </c>
      <c r="J30" s="160">
        <f t="shared" si="0"/>
        <v>9096479</v>
      </c>
    </row>
    <row r="31" spans="1:10" ht="16.5">
      <c r="A31" s="69" t="s">
        <v>71</v>
      </c>
      <c r="B31" s="20"/>
      <c r="C31" s="20"/>
      <c r="D31" s="20"/>
      <c r="E31" s="20"/>
      <c r="F31" s="20"/>
      <c r="G31" s="20"/>
      <c r="H31" s="20"/>
      <c r="I31" s="20"/>
      <c r="J31" s="110"/>
    </row>
    <row r="32" spans="1:10" ht="16.5">
      <c r="A32" s="66" t="s">
        <v>51</v>
      </c>
      <c r="B32" s="64"/>
      <c r="C32" s="64"/>
      <c r="D32" s="64"/>
      <c r="E32" s="64"/>
      <c r="F32" s="64"/>
      <c r="G32" s="64"/>
      <c r="H32" s="64"/>
      <c r="I32" s="64"/>
      <c r="J32" s="64"/>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F5D7B-DA95-4E1D-A28C-15BE5D5F5F2B}">
  <sheetPr>
    <tabColor rgb="FF541268"/>
  </sheetPr>
  <dimension ref="A1:P31"/>
  <sheetViews>
    <sheetView showGridLines="0" rightToLeft="1" view="pageBreakPreview" zoomScale="70" zoomScaleNormal="55" zoomScaleSheetLayoutView="70" workbookViewId="0">
      <selection activeCell="E48" sqref="E48"/>
    </sheetView>
  </sheetViews>
  <sheetFormatPr defaultColWidth="8.81640625" defaultRowHeight="14.5"/>
  <cols>
    <col min="1" max="1" width="64.26953125" style="166" customWidth="1"/>
    <col min="2" max="3" width="12.7265625" style="166" customWidth="1"/>
    <col min="4" max="4" width="14.453125" style="166" customWidth="1"/>
    <col min="5" max="5" width="12.7265625" style="166" customWidth="1"/>
    <col min="6" max="6" width="14.26953125" style="166" customWidth="1"/>
    <col min="7" max="9" width="12.7265625" style="166" customWidth="1"/>
    <col min="10" max="10" width="15.81640625" style="166" customWidth="1"/>
    <col min="11" max="15" width="12.7265625" style="166" customWidth="1"/>
    <col min="16" max="234" width="9.1796875" style="166" customWidth="1"/>
    <col min="235" max="16384" width="8.81640625" style="166"/>
  </cols>
  <sheetData>
    <row r="1" spans="1:16" ht="18" customHeight="1">
      <c r="I1" s="167"/>
      <c r="M1" s="333" t="s">
        <v>243</v>
      </c>
      <c r="N1" s="333"/>
      <c r="O1" s="333"/>
    </row>
    <row r="2" spans="1:16">
      <c r="H2" s="167"/>
      <c r="I2" s="167"/>
      <c r="M2" s="333"/>
      <c r="N2" s="333"/>
      <c r="O2" s="333"/>
    </row>
    <row r="3" spans="1:16" s="168" customFormat="1">
      <c r="H3" s="334"/>
      <c r="I3" s="334"/>
      <c r="J3" s="334"/>
      <c r="K3" s="166"/>
      <c r="L3" s="166"/>
      <c r="M3" s="166"/>
      <c r="N3" s="166"/>
      <c r="O3" s="166"/>
      <c r="P3" s="166"/>
    </row>
    <row r="4" spans="1:16" ht="19.149999999999999" customHeight="1">
      <c r="A4" s="335" t="s">
        <v>246</v>
      </c>
      <c r="B4" s="335"/>
      <c r="C4" s="335"/>
      <c r="D4" s="335"/>
      <c r="E4" s="335"/>
      <c r="F4" s="335"/>
      <c r="G4" s="335"/>
      <c r="H4" s="335"/>
      <c r="I4" s="335"/>
      <c r="J4" s="335"/>
      <c r="K4" s="335"/>
      <c r="L4" s="335"/>
      <c r="M4" s="335"/>
      <c r="N4" s="335"/>
      <c r="O4" s="335"/>
    </row>
    <row r="5" spans="1:16" ht="21">
      <c r="A5" s="188" t="s">
        <v>248</v>
      </c>
      <c r="B5" s="303" t="s">
        <v>17</v>
      </c>
      <c r="C5" s="336"/>
      <c r="D5" s="336"/>
      <c r="E5" s="336"/>
      <c r="F5" s="336"/>
      <c r="G5" s="336"/>
      <c r="H5" s="336"/>
      <c r="I5" s="336"/>
      <c r="J5" s="336"/>
      <c r="K5" s="336"/>
      <c r="L5" s="336"/>
      <c r="M5" s="336"/>
      <c r="N5" s="336"/>
      <c r="O5" s="310"/>
    </row>
    <row r="6" spans="1:16" ht="42">
      <c r="A6" s="164" t="s">
        <v>249</v>
      </c>
      <c r="B6" s="163" t="s">
        <v>18</v>
      </c>
      <c r="C6" s="163" t="s">
        <v>19</v>
      </c>
      <c r="D6" s="163" t="s">
        <v>20</v>
      </c>
      <c r="E6" s="163" t="s">
        <v>21</v>
      </c>
      <c r="F6" s="163" t="s">
        <v>22</v>
      </c>
      <c r="G6" s="163" t="s">
        <v>23</v>
      </c>
      <c r="H6" s="163" t="s">
        <v>24</v>
      </c>
      <c r="I6" s="163" t="s">
        <v>25</v>
      </c>
      <c r="J6" s="163" t="s">
        <v>58</v>
      </c>
      <c r="K6" s="163" t="s">
        <v>26</v>
      </c>
      <c r="L6" s="163" t="s">
        <v>27</v>
      </c>
      <c r="M6" s="163" t="s">
        <v>28</v>
      </c>
      <c r="N6" s="163" t="s">
        <v>29</v>
      </c>
      <c r="O6" s="163" t="s">
        <v>53</v>
      </c>
    </row>
    <row r="7" spans="1:16" ht="21">
      <c r="A7" s="169" t="s">
        <v>73</v>
      </c>
      <c r="B7" s="170">
        <v>61589</v>
      </c>
      <c r="C7" s="170">
        <v>15597</v>
      </c>
      <c r="D7" s="170">
        <v>2476</v>
      </c>
      <c r="E7" s="170">
        <v>12490</v>
      </c>
      <c r="F7" s="170">
        <v>13374</v>
      </c>
      <c r="G7" s="170">
        <v>4610</v>
      </c>
      <c r="H7" s="170">
        <v>3665</v>
      </c>
      <c r="I7" s="170">
        <v>7531</v>
      </c>
      <c r="J7" s="170">
        <v>1036</v>
      </c>
      <c r="K7" s="170">
        <v>3365</v>
      </c>
      <c r="L7" s="170">
        <v>2981</v>
      </c>
      <c r="M7" s="170">
        <v>541</v>
      </c>
      <c r="N7" s="170">
        <v>3014</v>
      </c>
      <c r="O7" s="170">
        <v>132269</v>
      </c>
    </row>
    <row r="8" spans="1:16" ht="21">
      <c r="A8" s="171" t="s">
        <v>74</v>
      </c>
      <c r="B8" s="172">
        <v>12981</v>
      </c>
      <c r="C8" s="172">
        <v>12269</v>
      </c>
      <c r="D8" s="172">
        <v>399</v>
      </c>
      <c r="E8" s="172">
        <v>433</v>
      </c>
      <c r="F8" s="172">
        <v>142357</v>
      </c>
      <c r="G8" s="172">
        <v>946</v>
      </c>
      <c r="H8" s="172">
        <v>91</v>
      </c>
      <c r="I8" s="172">
        <v>184</v>
      </c>
      <c r="J8" s="172">
        <v>1181</v>
      </c>
      <c r="K8" s="172">
        <v>344</v>
      </c>
      <c r="L8" s="172">
        <v>281</v>
      </c>
      <c r="M8" s="172">
        <v>90</v>
      </c>
      <c r="N8" s="172">
        <v>64</v>
      </c>
      <c r="O8" s="172">
        <v>171620</v>
      </c>
    </row>
    <row r="9" spans="1:16" ht="21">
      <c r="A9" s="169" t="s">
        <v>75</v>
      </c>
      <c r="B9" s="170">
        <v>332051</v>
      </c>
      <c r="C9" s="170">
        <v>214725</v>
      </c>
      <c r="D9" s="170">
        <v>20559</v>
      </c>
      <c r="E9" s="170">
        <v>37931</v>
      </c>
      <c r="F9" s="170">
        <v>194609</v>
      </c>
      <c r="G9" s="170">
        <v>26963</v>
      </c>
      <c r="H9" s="170">
        <v>10711</v>
      </c>
      <c r="I9" s="170">
        <v>10153</v>
      </c>
      <c r="J9" s="170">
        <v>12155</v>
      </c>
      <c r="K9" s="170">
        <v>14495</v>
      </c>
      <c r="L9" s="170">
        <v>9364</v>
      </c>
      <c r="M9" s="170">
        <v>3535</v>
      </c>
      <c r="N9" s="170">
        <v>5644</v>
      </c>
      <c r="O9" s="170">
        <v>892895</v>
      </c>
    </row>
    <row r="10" spans="1:16" ht="21">
      <c r="A10" s="171" t="s">
        <v>76</v>
      </c>
      <c r="B10" s="172">
        <v>40347</v>
      </c>
      <c r="C10" s="172">
        <v>16248</v>
      </c>
      <c r="D10" s="172">
        <v>346</v>
      </c>
      <c r="E10" s="172">
        <v>126</v>
      </c>
      <c r="F10" s="172">
        <v>16204</v>
      </c>
      <c r="G10" s="172">
        <v>5271</v>
      </c>
      <c r="H10" s="172">
        <v>54</v>
      </c>
      <c r="I10" s="172">
        <v>318</v>
      </c>
      <c r="J10" s="172">
        <v>114</v>
      </c>
      <c r="K10" s="172">
        <v>229</v>
      </c>
      <c r="L10" s="172">
        <v>97</v>
      </c>
      <c r="M10" s="172">
        <v>48</v>
      </c>
      <c r="N10" s="172">
        <v>40</v>
      </c>
      <c r="O10" s="172">
        <v>79442</v>
      </c>
    </row>
    <row r="11" spans="1:16" ht="21">
      <c r="A11" s="169" t="s">
        <v>77</v>
      </c>
      <c r="B11" s="170">
        <v>15086</v>
      </c>
      <c r="C11" s="170">
        <v>4941</v>
      </c>
      <c r="D11" s="170">
        <v>725</v>
      </c>
      <c r="E11" s="170">
        <v>318</v>
      </c>
      <c r="F11" s="170">
        <v>5515</v>
      </c>
      <c r="G11" s="170">
        <v>862</v>
      </c>
      <c r="H11" s="170">
        <v>156</v>
      </c>
      <c r="I11" s="170">
        <v>329</v>
      </c>
      <c r="J11" s="170">
        <v>182</v>
      </c>
      <c r="K11" s="170">
        <v>624</v>
      </c>
      <c r="L11" s="170">
        <v>173</v>
      </c>
      <c r="M11" s="170">
        <v>65</v>
      </c>
      <c r="N11" s="170">
        <v>49</v>
      </c>
      <c r="O11" s="170">
        <v>29025</v>
      </c>
    </row>
    <row r="12" spans="1:16" ht="21">
      <c r="A12" s="171" t="s">
        <v>78</v>
      </c>
      <c r="B12" s="172">
        <v>757037</v>
      </c>
      <c r="C12" s="172">
        <v>435325</v>
      </c>
      <c r="D12" s="172">
        <v>47164</v>
      </c>
      <c r="E12" s="172">
        <v>126957</v>
      </c>
      <c r="F12" s="172">
        <v>549126</v>
      </c>
      <c r="G12" s="172">
        <v>75036</v>
      </c>
      <c r="H12" s="172">
        <v>20919</v>
      </c>
      <c r="I12" s="172">
        <v>31213</v>
      </c>
      <c r="J12" s="172">
        <v>28556</v>
      </c>
      <c r="K12" s="172">
        <v>24230</v>
      </c>
      <c r="L12" s="172">
        <v>37755</v>
      </c>
      <c r="M12" s="172">
        <v>7460</v>
      </c>
      <c r="N12" s="172">
        <v>11566</v>
      </c>
      <c r="O12" s="172">
        <v>2152344</v>
      </c>
    </row>
    <row r="13" spans="1:16" ht="21">
      <c r="A13" s="169" t="s">
        <v>79</v>
      </c>
      <c r="B13" s="170">
        <v>769437</v>
      </c>
      <c r="C13" s="170">
        <v>488113</v>
      </c>
      <c r="D13" s="170">
        <v>51938</v>
      </c>
      <c r="E13" s="170">
        <v>59872</v>
      </c>
      <c r="F13" s="170">
        <v>258633</v>
      </c>
      <c r="G13" s="170">
        <v>55389</v>
      </c>
      <c r="H13" s="170">
        <v>18255</v>
      </c>
      <c r="I13" s="170">
        <v>17369</v>
      </c>
      <c r="J13" s="170">
        <v>21767</v>
      </c>
      <c r="K13" s="170">
        <v>35882</v>
      </c>
      <c r="L13" s="170">
        <v>18674</v>
      </c>
      <c r="M13" s="170">
        <v>11762</v>
      </c>
      <c r="N13" s="170">
        <v>12949</v>
      </c>
      <c r="O13" s="170">
        <v>1820040</v>
      </c>
    </row>
    <row r="14" spans="1:16" ht="21">
      <c r="A14" s="171" t="s">
        <v>80</v>
      </c>
      <c r="B14" s="172">
        <v>128563</v>
      </c>
      <c r="C14" s="172">
        <v>80478</v>
      </c>
      <c r="D14" s="172">
        <v>4983</v>
      </c>
      <c r="E14" s="172">
        <v>11034</v>
      </c>
      <c r="F14" s="172">
        <v>59003</v>
      </c>
      <c r="G14" s="172">
        <v>9564</v>
      </c>
      <c r="H14" s="172">
        <v>3075</v>
      </c>
      <c r="I14" s="172">
        <v>2587</v>
      </c>
      <c r="J14" s="172">
        <v>7972</v>
      </c>
      <c r="K14" s="172">
        <v>3625</v>
      </c>
      <c r="L14" s="172">
        <v>5419</v>
      </c>
      <c r="M14" s="172">
        <v>569</v>
      </c>
      <c r="N14" s="172">
        <v>2881</v>
      </c>
      <c r="O14" s="172">
        <v>319753</v>
      </c>
    </row>
    <row r="15" spans="1:16" ht="21">
      <c r="A15" s="169" t="s">
        <v>250</v>
      </c>
      <c r="B15" s="170">
        <v>225438</v>
      </c>
      <c r="C15" s="170">
        <v>178414</v>
      </c>
      <c r="D15" s="170">
        <v>30903</v>
      </c>
      <c r="E15" s="170">
        <v>28188</v>
      </c>
      <c r="F15" s="170">
        <v>95522</v>
      </c>
      <c r="G15" s="170">
        <v>34577</v>
      </c>
      <c r="H15" s="170">
        <v>13066</v>
      </c>
      <c r="I15" s="170">
        <v>10536</v>
      </c>
      <c r="J15" s="170">
        <v>14985</v>
      </c>
      <c r="K15" s="170">
        <v>19078</v>
      </c>
      <c r="L15" s="170">
        <v>10034</v>
      </c>
      <c r="M15" s="170">
        <v>4808</v>
      </c>
      <c r="N15" s="170">
        <v>5698</v>
      </c>
      <c r="O15" s="170">
        <v>671247</v>
      </c>
    </row>
    <row r="16" spans="1:16" ht="21">
      <c r="A16" s="171" t="s">
        <v>82</v>
      </c>
      <c r="B16" s="172">
        <v>65002</v>
      </c>
      <c r="C16" s="172">
        <v>11004</v>
      </c>
      <c r="D16" s="172">
        <v>804</v>
      </c>
      <c r="E16" s="172">
        <v>827</v>
      </c>
      <c r="F16" s="172">
        <v>4390</v>
      </c>
      <c r="G16" s="172">
        <v>626</v>
      </c>
      <c r="H16" s="172">
        <v>171</v>
      </c>
      <c r="I16" s="172">
        <v>301</v>
      </c>
      <c r="J16" s="172">
        <v>211</v>
      </c>
      <c r="K16" s="172">
        <v>274</v>
      </c>
      <c r="L16" s="172">
        <v>224</v>
      </c>
      <c r="M16" s="172">
        <v>73</v>
      </c>
      <c r="N16" s="172">
        <v>183</v>
      </c>
      <c r="O16" s="172">
        <v>84090</v>
      </c>
    </row>
    <row r="17" spans="1:15" ht="21">
      <c r="A17" s="169" t="s">
        <v>83</v>
      </c>
      <c r="B17" s="170">
        <v>55391</v>
      </c>
      <c r="C17" s="170">
        <v>18682</v>
      </c>
      <c r="D17" s="170">
        <v>153</v>
      </c>
      <c r="E17" s="170">
        <v>151</v>
      </c>
      <c r="F17" s="170">
        <v>4570</v>
      </c>
      <c r="G17" s="170">
        <v>248</v>
      </c>
      <c r="H17" s="170">
        <v>78</v>
      </c>
      <c r="I17" s="170">
        <v>106</v>
      </c>
      <c r="J17" s="170">
        <v>134</v>
      </c>
      <c r="K17" s="170">
        <v>148</v>
      </c>
      <c r="L17" s="170">
        <v>110</v>
      </c>
      <c r="M17" s="170">
        <v>14</v>
      </c>
      <c r="N17" s="170">
        <v>30</v>
      </c>
      <c r="O17" s="170">
        <v>79815</v>
      </c>
    </row>
    <row r="18" spans="1:15" ht="21">
      <c r="A18" s="171" t="s">
        <v>84</v>
      </c>
      <c r="B18" s="172">
        <v>20165</v>
      </c>
      <c r="C18" s="172">
        <v>10515</v>
      </c>
      <c r="D18" s="172">
        <v>978</v>
      </c>
      <c r="E18" s="172">
        <v>551</v>
      </c>
      <c r="F18" s="172">
        <v>5162</v>
      </c>
      <c r="G18" s="172">
        <v>684</v>
      </c>
      <c r="H18" s="172">
        <v>208</v>
      </c>
      <c r="I18" s="172">
        <v>224</v>
      </c>
      <c r="J18" s="172">
        <v>175</v>
      </c>
      <c r="K18" s="172">
        <v>880</v>
      </c>
      <c r="L18" s="172">
        <v>88</v>
      </c>
      <c r="M18" s="172">
        <v>34</v>
      </c>
      <c r="N18" s="172">
        <v>143</v>
      </c>
      <c r="O18" s="172">
        <v>39807</v>
      </c>
    </row>
    <row r="19" spans="1:15" ht="21">
      <c r="A19" s="169" t="s">
        <v>85</v>
      </c>
      <c r="B19" s="170">
        <v>77022</v>
      </c>
      <c r="C19" s="170">
        <v>28592</v>
      </c>
      <c r="D19" s="170">
        <v>2861</v>
      </c>
      <c r="E19" s="170">
        <v>3407</v>
      </c>
      <c r="F19" s="170">
        <v>30907</v>
      </c>
      <c r="G19" s="170">
        <v>2931</v>
      </c>
      <c r="H19" s="170">
        <v>910</v>
      </c>
      <c r="I19" s="170">
        <v>892</v>
      </c>
      <c r="J19" s="170">
        <v>1588</v>
      </c>
      <c r="K19" s="170">
        <v>997</v>
      </c>
      <c r="L19" s="170">
        <v>765</v>
      </c>
      <c r="M19" s="170">
        <v>1092</v>
      </c>
      <c r="N19" s="170">
        <v>1149</v>
      </c>
      <c r="O19" s="170">
        <v>153113</v>
      </c>
    </row>
    <row r="20" spans="1:15" ht="21">
      <c r="A20" s="171" t="s">
        <v>86</v>
      </c>
      <c r="B20" s="172">
        <v>643023</v>
      </c>
      <c r="C20" s="172">
        <v>110841</v>
      </c>
      <c r="D20" s="172">
        <v>16045</v>
      </c>
      <c r="E20" s="172">
        <v>27759</v>
      </c>
      <c r="F20" s="172">
        <v>151591</v>
      </c>
      <c r="G20" s="172">
        <v>21860</v>
      </c>
      <c r="H20" s="172">
        <v>4094</v>
      </c>
      <c r="I20" s="172">
        <v>5643</v>
      </c>
      <c r="J20" s="172">
        <v>5338</v>
      </c>
      <c r="K20" s="172">
        <v>6263</v>
      </c>
      <c r="L20" s="172">
        <v>14570</v>
      </c>
      <c r="M20" s="172">
        <v>798</v>
      </c>
      <c r="N20" s="172">
        <v>4853</v>
      </c>
      <c r="O20" s="172">
        <v>1012678</v>
      </c>
    </row>
    <row r="21" spans="1:15" ht="21">
      <c r="A21" s="169" t="s">
        <v>87</v>
      </c>
      <c r="B21" s="170">
        <v>164360</v>
      </c>
      <c r="C21" s="170">
        <v>43904</v>
      </c>
      <c r="D21" s="170">
        <v>1850</v>
      </c>
      <c r="E21" s="170">
        <v>9758</v>
      </c>
      <c r="F21" s="170">
        <v>23726</v>
      </c>
      <c r="G21" s="170">
        <v>18189</v>
      </c>
      <c r="H21" s="170">
        <v>4975</v>
      </c>
      <c r="I21" s="170">
        <v>6635</v>
      </c>
      <c r="J21" s="170">
        <v>8198</v>
      </c>
      <c r="K21" s="170">
        <v>3672</v>
      </c>
      <c r="L21" s="170">
        <v>5657</v>
      </c>
      <c r="M21" s="170">
        <v>3018</v>
      </c>
      <c r="N21" s="170">
        <v>3250</v>
      </c>
      <c r="O21" s="170">
        <v>297192</v>
      </c>
    </row>
    <row r="22" spans="1:15" ht="21">
      <c r="A22" s="171" t="s">
        <v>88</v>
      </c>
      <c r="B22" s="172">
        <v>64349</v>
      </c>
      <c r="C22" s="172">
        <v>33423</v>
      </c>
      <c r="D22" s="172">
        <v>6567</v>
      </c>
      <c r="E22" s="172">
        <v>4781</v>
      </c>
      <c r="F22" s="172">
        <v>20249</v>
      </c>
      <c r="G22" s="172">
        <v>3205</v>
      </c>
      <c r="H22" s="172">
        <v>3666</v>
      </c>
      <c r="I22" s="172">
        <v>1906</v>
      </c>
      <c r="J22" s="172">
        <v>3173</v>
      </c>
      <c r="K22" s="172">
        <v>2390</v>
      </c>
      <c r="L22" s="172">
        <v>709</v>
      </c>
      <c r="M22" s="172">
        <v>401</v>
      </c>
      <c r="N22" s="172">
        <v>1615</v>
      </c>
      <c r="O22" s="172">
        <v>146434</v>
      </c>
    </row>
    <row r="23" spans="1:15" ht="21">
      <c r="A23" s="169" t="s">
        <v>89</v>
      </c>
      <c r="B23" s="170">
        <v>156299</v>
      </c>
      <c r="C23" s="170">
        <v>89840</v>
      </c>
      <c r="D23" s="170">
        <v>16325</v>
      </c>
      <c r="E23" s="170">
        <v>15812</v>
      </c>
      <c r="F23" s="170">
        <v>71688</v>
      </c>
      <c r="G23" s="170">
        <v>17446</v>
      </c>
      <c r="H23" s="170">
        <v>8967</v>
      </c>
      <c r="I23" s="170">
        <v>7537</v>
      </c>
      <c r="J23" s="170">
        <v>5040</v>
      </c>
      <c r="K23" s="170">
        <v>8924</v>
      </c>
      <c r="L23" s="170">
        <v>3794</v>
      </c>
      <c r="M23" s="170">
        <v>1941</v>
      </c>
      <c r="N23" s="170">
        <v>3486</v>
      </c>
      <c r="O23" s="170">
        <v>407099</v>
      </c>
    </row>
    <row r="24" spans="1:15" ht="21">
      <c r="A24" s="171" t="s">
        <v>90</v>
      </c>
      <c r="B24" s="172">
        <v>13501</v>
      </c>
      <c r="C24" s="172">
        <v>8289</v>
      </c>
      <c r="D24" s="172">
        <v>1045</v>
      </c>
      <c r="E24" s="172">
        <v>912</v>
      </c>
      <c r="F24" s="172">
        <v>3605</v>
      </c>
      <c r="G24" s="172">
        <v>1258</v>
      </c>
      <c r="H24" s="172">
        <v>388</v>
      </c>
      <c r="I24" s="172">
        <v>478</v>
      </c>
      <c r="J24" s="172">
        <v>467</v>
      </c>
      <c r="K24" s="172">
        <v>541</v>
      </c>
      <c r="L24" s="172">
        <v>791</v>
      </c>
      <c r="M24" s="172">
        <v>146</v>
      </c>
      <c r="N24" s="172">
        <v>246</v>
      </c>
      <c r="O24" s="172">
        <v>31667</v>
      </c>
    </row>
    <row r="25" spans="1:15" ht="21">
      <c r="A25" s="169" t="s">
        <v>91</v>
      </c>
      <c r="B25" s="170">
        <v>125609</v>
      </c>
      <c r="C25" s="170">
        <v>41790</v>
      </c>
      <c r="D25" s="170">
        <v>6170</v>
      </c>
      <c r="E25" s="170">
        <v>7617</v>
      </c>
      <c r="F25" s="170">
        <v>30494</v>
      </c>
      <c r="G25" s="170">
        <v>9547</v>
      </c>
      <c r="H25" s="170">
        <v>4389</v>
      </c>
      <c r="I25" s="170">
        <v>3545</v>
      </c>
      <c r="J25" s="170">
        <v>4091</v>
      </c>
      <c r="K25" s="170">
        <v>5381</v>
      </c>
      <c r="L25" s="170">
        <v>2114</v>
      </c>
      <c r="M25" s="170">
        <v>1108</v>
      </c>
      <c r="N25" s="170">
        <v>2300</v>
      </c>
      <c r="O25" s="170">
        <v>244155</v>
      </c>
    </row>
    <row r="26" spans="1:15" ht="42">
      <c r="A26" s="171" t="s">
        <v>92</v>
      </c>
      <c r="B26" s="172">
        <v>68</v>
      </c>
      <c r="C26" s="172">
        <v>35</v>
      </c>
      <c r="D26" s="172">
        <v>7</v>
      </c>
      <c r="E26" s="172">
        <v>31</v>
      </c>
      <c r="F26" s="172">
        <v>58</v>
      </c>
      <c r="G26" s="172">
        <v>4</v>
      </c>
      <c r="H26" s="172">
        <v>11</v>
      </c>
      <c r="I26" s="172">
        <v>2</v>
      </c>
      <c r="J26" s="172">
        <v>5</v>
      </c>
      <c r="K26" s="172">
        <v>17</v>
      </c>
      <c r="L26" s="172">
        <v>8</v>
      </c>
      <c r="M26" s="172">
        <v>0</v>
      </c>
      <c r="N26" s="172">
        <v>0</v>
      </c>
      <c r="O26" s="172">
        <v>246</v>
      </c>
    </row>
    <row r="27" spans="1:15" ht="21">
      <c r="A27" s="169" t="s">
        <v>93</v>
      </c>
      <c r="B27" s="170">
        <v>1512</v>
      </c>
      <c r="C27" s="170">
        <v>102</v>
      </c>
      <c r="D27" s="170">
        <v>0</v>
      </c>
      <c r="E27" s="170">
        <v>4</v>
      </c>
      <c r="F27" s="170">
        <v>22</v>
      </c>
      <c r="G27" s="170">
        <v>0</v>
      </c>
      <c r="H27" s="170">
        <v>0</v>
      </c>
      <c r="I27" s="170">
        <v>0</v>
      </c>
      <c r="J27" s="170">
        <v>0</v>
      </c>
      <c r="K27" s="170">
        <v>201</v>
      </c>
      <c r="L27" s="170">
        <v>5</v>
      </c>
      <c r="M27" s="170">
        <v>8</v>
      </c>
      <c r="N27" s="170">
        <v>0</v>
      </c>
      <c r="O27" s="170">
        <v>1854</v>
      </c>
    </row>
    <row r="28" spans="1:15" ht="21">
      <c r="A28" s="171" t="s">
        <v>133</v>
      </c>
      <c r="B28" s="172">
        <v>166182</v>
      </c>
      <c r="C28" s="172">
        <v>45414</v>
      </c>
      <c r="D28" s="172">
        <v>9965</v>
      </c>
      <c r="E28" s="172">
        <v>14893</v>
      </c>
      <c r="F28" s="172">
        <v>25235</v>
      </c>
      <c r="G28" s="172">
        <v>16893</v>
      </c>
      <c r="H28" s="172">
        <v>5918</v>
      </c>
      <c r="I28" s="172">
        <v>10616</v>
      </c>
      <c r="J28" s="172">
        <v>7718</v>
      </c>
      <c r="K28" s="172">
        <v>9758</v>
      </c>
      <c r="L28" s="172">
        <v>9115</v>
      </c>
      <c r="M28" s="172">
        <v>2335</v>
      </c>
      <c r="N28" s="172">
        <v>5652</v>
      </c>
      <c r="O28" s="172">
        <v>329694</v>
      </c>
    </row>
    <row r="29" spans="1:15" ht="21">
      <c r="A29" s="163" t="s">
        <v>16</v>
      </c>
      <c r="B29" s="160">
        <f>SUM(B7:B28)</f>
        <v>3895012</v>
      </c>
      <c r="C29" s="160">
        <f t="shared" ref="C29:O29" si="0">SUM(C7:C28)</f>
        <v>1888541</v>
      </c>
      <c r="D29" s="160">
        <f t="shared" si="0"/>
        <v>222263</v>
      </c>
      <c r="E29" s="160">
        <f t="shared" si="0"/>
        <v>363852</v>
      </c>
      <c r="F29" s="160">
        <f t="shared" si="0"/>
        <v>1706040</v>
      </c>
      <c r="G29" s="160">
        <f t="shared" si="0"/>
        <v>306109</v>
      </c>
      <c r="H29" s="160">
        <f t="shared" si="0"/>
        <v>103767</v>
      </c>
      <c r="I29" s="160">
        <f t="shared" si="0"/>
        <v>118105</v>
      </c>
      <c r="J29" s="160">
        <f t="shared" si="0"/>
        <v>124086</v>
      </c>
      <c r="K29" s="160">
        <f t="shared" si="0"/>
        <v>141318</v>
      </c>
      <c r="L29" s="160">
        <f t="shared" si="0"/>
        <v>122728</v>
      </c>
      <c r="M29" s="160">
        <f t="shared" si="0"/>
        <v>39846</v>
      </c>
      <c r="N29" s="160">
        <f t="shared" si="0"/>
        <v>64812</v>
      </c>
      <c r="O29" s="160">
        <f t="shared" si="0"/>
        <v>9096479</v>
      </c>
    </row>
    <row r="30" spans="1:15" ht="16.5">
      <c r="A30" s="173" t="s">
        <v>251</v>
      </c>
      <c r="B30" s="174"/>
      <c r="C30" s="174"/>
      <c r="D30" s="174"/>
      <c r="E30" s="174"/>
      <c r="F30" s="174"/>
      <c r="G30" s="174"/>
      <c r="H30" s="174"/>
      <c r="I30" s="174"/>
      <c r="J30" s="174"/>
      <c r="K30" s="174"/>
      <c r="L30" s="174"/>
      <c r="M30" s="174"/>
      <c r="N30" s="174"/>
      <c r="O30" s="174"/>
    </row>
    <row r="31" spans="1:15" ht="16.5">
      <c r="A31" s="175" t="s">
        <v>51</v>
      </c>
      <c r="B31" s="176"/>
      <c r="C31" s="176"/>
      <c r="D31" s="176"/>
      <c r="E31" s="176"/>
      <c r="F31" s="176"/>
      <c r="G31" s="176"/>
      <c r="H31" s="176"/>
      <c r="I31" s="176"/>
      <c r="J31" s="176"/>
      <c r="K31" s="176"/>
      <c r="L31" s="176"/>
      <c r="M31" s="176"/>
      <c r="N31" s="176"/>
      <c r="O31" s="176"/>
    </row>
  </sheetData>
  <mergeCells count="4">
    <mergeCell ref="M1:O2"/>
    <mergeCell ref="H3:J3"/>
    <mergeCell ref="A4:O4"/>
    <mergeCell ref="B5:O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20F3-4374-4ABA-9BA8-6DDE8A2BE089}">
  <sheetPr>
    <tabColor rgb="FF541268"/>
  </sheetPr>
  <dimension ref="A1:N32"/>
  <sheetViews>
    <sheetView showGridLines="0" rightToLeft="1" view="pageBreakPreview" zoomScale="55" zoomScaleNormal="40" zoomScaleSheetLayoutView="55" workbookViewId="0">
      <selection activeCell="B25" sqref="B25"/>
    </sheetView>
  </sheetViews>
  <sheetFormatPr defaultColWidth="8.81640625" defaultRowHeight="14.5"/>
  <cols>
    <col min="1" max="1" width="53.81640625" style="166" customWidth="1"/>
    <col min="2" max="13" width="13.1796875" style="166" customWidth="1"/>
    <col min="14" max="14" width="8.81640625" style="166" customWidth="1"/>
    <col min="15" max="16384" width="8.81640625" style="166"/>
  </cols>
  <sheetData>
    <row r="1" spans="1:14">
      <c r="I1" s="167"/>
      <c r="K1" s="333" t="s">
        <v>243</v>
      </c>
      <c r="L1" s="333"/>
      <c r="M1" s="333"/>
      <c r="N1" s="167"/>
    </row>
    <row r="2" spans="1:14">
      <c r="H2" s="167"/>
      <c r="I2" s="167"/>
      <c r="K2" s="333"/>
      <c r="L2" s="333"/>
      <c r="M2" s="333"/>
      <c r="N2" s="167"/>
    </row>
    <row r="3" spans="1:14" s="168" customFormat="1">
      <c r="H3" s="334"/>
      <c r="I3" s="334"/>
      <c r="J3" s="334"/>
      <c r="K3" s="166"/>
      <c r="L3" s="166"/>
      <c r="M3" s="166"/>
      <c r="N3" s="166"/>
    </row>
    <row r="4" spans="1:14" ht="15">
      <c r="A4" s="335" t="s">
        <v>247</v>
      </c>
      <c r="B4" s="335"/>
      <c r="C4" s="335"/>
      <c r="D4" s="335"/>
      <c r="E4" s="335"/>
      <c r="F4" s="335"/>
      <c r="G4" s="335"/>
      <c r="H4" s="335"/>
      <c r="I4" s="335"/>
      <c r="J4" s="335"/>
      <c r="K4" s="335"/>
      <c r="L4" s="335"/>
      <c r="M4" s="335"/>
    </row>
    <row r="5" spans="1:14" ht="21">
      <c r="A5" s="188" t="s">
        <v>252</v>
      </c>
      <c r="B5" s="303" t="s">
        <v>52</v>
      </c>
      <c r="C5" s="336"/>
      <c r="D5" s="336"/>
      <c r="E5" s="336"/>
      <c r="F5" s="336"/>
      <c r="G5" s="336"/>
      <c r="H5" s="336"/>
      <c r="I5" s="336"/>
      <c r="J5" s="336"/>
      <c r="K5" s="336"/>
      <c r="L5" s="336"/>
      <c r="M5" s="310"/>
    </row>
    <row r="6" spans="1:14" ht="21">
      <c r="A6" s="163" t="s">
        <v>249</v>
      </c>
      <c r="B6" s="161" t="s">
        <v>5</v>
      </c>
      <c r="C6" s="161" t="s">
        <v>6</v>
      </c>
      <c r="D6" s="161" t="s">
        <v>7</v>
      </c>
      <c r="E6" s="161" t="s">
        <v>8</v>
      </c>
      <c r="F6" s="161" t="s">
        <v>9</v>
      </c>
      <c r="G6" s="161" t="s">
        <v>10</v>
      </c>
      <c r="H6" s="161" t="s">
        <v>11</v>
      </c>
      <c r="I6" s="161" t="s">
        <v>12</v>
      </c>
      <c r="J6" s="162" t="s">
        <v>13</v>
      </c>
      <c r="K6" s="161" t="s">
        <v>54</v>
      </c>
      <c r="L6" s="161" t="s">
        <v>55</v>
      </c>
      <c r="M6" s="177" t="s">
        <v>53</v>
      </c>
    </row>
    <row r="7" spans="1:14" ht="21">
      <c r="A7" s="178" t="s">
        <v>73</v>
      </c>
      <c r="B7" s="170">
        <v>12912</v>
      </c>
      <c r="C7" s="170">
        <v>8180</v>
      </c>
      <c r="D7" s="170">
        <v>17032</v>
      </c>
      <c r="E7" s="170">
        <v>20594</v>
      </c>
      <c r="F7" s="170">
        <v>21194</v>
      </c>
      <c r="G7" s="170">
        <v>17828</v>
      </c>
      <c r="H7" s="169">
        <v>12601</v>
      </c>
      <c r="I7" s="170">
        <v>9835</v>
      </c>
      <c r="J7" s="170">
        <v>6515</v>
      </c>
      <c r="K7" s="170">
        <v>3378</v>
      </c>
      <c r="L7" s="170">
        <v>2200</v>
      </c>
      <c r="M7" s="170">
        <v>132269</v>
      </c>
    </row>
    <row r="8" spans="1:14" ht="21">
      <c r="A8" s="179" t="s">
        <v>74</v>
      </c>
      <c r="B8" s="172">
        <v>1301</v>
      </c>
      <c r="C8" s="172">
        <v>13003</v>
      </c>
      <c r="D8" s="172">
        <v>34399</v>
      </c>
      <c r="E8" s="172">
        <v>35646</v>
      </c>
      <c r="F8" s="172">
        <v>29004</v>
      </c>
      <c r="G8" s="172">
        <v>21813</v>
      </c>
      <c r="H8" s="171">
        <v>15316</v>
      </c>
      <c r="I8" s="172">
        <v>11311</v>
      </c>
      <c r="J8" s="172">
        <v>6536</v>
      </c>
      <c r="K8" s="172">
        <v>2495</v>
      </c>
      <c r="L8" s="172">
        <v>796</v>
      </c>
      <c r="M8" s="172">
        <v>171620</v>
      </c>
    </row>
    <row r="9" spans="1:14" ht="21">
      <c r="A9" s="178" t="s">
        <v>75</v>
      </c>
      <c r="B9" s="170">
        <v>10802</v>
      </c>
      <c r="C9" s="170">
        <v>70616</v>
      </c>
      <c r="D9" s="170">
        <v>132400</v>
      </c>
      <c r="E9" s="170">
        <v>158612</v>
      </c>
      <c r="F9" s="170">
        <v>156437</v>
      </c>
      <c r="G9" s="170">
        <v>125866</v>
      </c>
      <c r="H9" s="169">
        <v>88620</v>
      </c>
      <c r="I9" s="170">
        <v>67104</v>
      </c>
      <c r="J9" s="170">
        <v>45345</v>
      </c>
      <c r="K9" s="170">
        <v>23022</v>
      </c>
      <c r="L9" s="170">
        <v>14071</v>
      </c>
      <c r="M9" s="170">
        <v>892895</v>
      </c>
    </row>
    <row r="10" spans="1:14" ht="21">
      <c r="A10" s="179" t="s">
        <v>76</v>
      </c>
      <c r="B10" s="172">
        <v>318</v>
      </c>
      <c r="C10" s="172">
        <v>2486</v>
      </c>
      <c r="D10" s="172">
        <v>12252</v>
      </c>
      <c r="E10" s="172">
        <v>18828</v>
      </c>
      <c r="F10" s="172">
        <v>16054</v>
      </c>
      <c r="G10" s="172">
        <v>11664</v>
      </c>
      <c r="H10" s="171">
        <v>8034</v>
      </c>
      <c r="I10" s="172">
        <v>5499</v>
      </c>
      <c r="J10" s="172">
        <v>2914</v>
      </c>
      <c r="K10" s="172">
        <v>891</v>
      </c>
      <c r="L10" s="172">
        <v>502</v>
      </c>
      <c r="M10" s="172">
        <v>79442</v>
      </c>
    </row>
    <row r="11" spans="1:14" ht="42">
      <c r="A11" s="178" t="s">
        <v>77</v>
      </c>
      <c r="B11" s="170">
        <v>230</v>
      </c>
      <c r="C11" s="170">
        <v>1857</v>
      </c>
      <c r="D11" s="170">
        <v>4645</v>
      </c>
      <c r="E11" s="170">
        <v>5962</v>
      </c>
      <c r="F11" s="170">
        <v>5455</v>
      </c>
      <c r="G11" s="170">
        <v>4516</v>
      </c>
      <c r="H11" s="169">
        <v>2878</v>
      </c>
      <c r="I11" s="170">
        <v>1750</v>
      </c>
      <c r="J11" s="170">
        <v>973</v>
      </c>
      <c r="K11" s="170">
        <v>450</v>
      </c>
      <c r="L11" s="170">
        <v>309</v>
      </c>
      <c r="M11" s="170">
        <v>29025</v>
      </c>
    </row>
    <row r="12" spans="1:14" ht="21">
      <c r="A12" s="179" t="s">
        <v>78</v>
      </c>
      <c r="B12" s="172">
        <v>23573</v>
      </c>
      <c r="C12" s="172">
        <v>180897</v>
      </c>
      <c r="D12" s="172">
        <v>328338</v>
      </c>
      <c r="E12" s="172">
        <v>394732</v>
      </c>
      <c r="F12" s="172">
        <v>392798</v>
      </c>
      <c r="G12" s="172">
        <v>308297</v>
      </c>
      <c r="H12" s="171">
        <v>203424</v>
      </c>
      <c r="I12" s="172">
        <v>145613</v>
      </c>
      <c r="J12" s="172">
        <v>94314</v>
      </c>
      <c r="K12" s="172">
        <v>47571</v>
      </c>
      <c r="L12" s="172">
        <v>32787</v>
      </c>
      <c r="M12" s="172">
        <v>2152344</v>
      </c>
    </row>
    <row r="13" spans="1:14" ht="42">
      <c r="A13" s="178" t="s">
        <v>79</v>
      </c>
      <c r="B13" s="170">
        <v>26420</v>
      </c>
      <c r="C13" s="170">
        <v>143765</v>
      </c>
      <c r="D13" s="170">
        <v>275591</v>
      </c>
      <c r="E13" s="170">
        <v>325555</v>
      </c>
      <c r="F13" s="170">
        <v>314208</v>
      </c>
      <c r="G13" s="170">
        <v>250537</v>
      </c>
      <c r="H13" s="169">
        <v>172114</v>
      </c>
      <c r="I13" s="170">
        <v>128795</v>
      </c>
      <c r="J13" s="170">
        <v>91527</v>
      </c>
      <c r="K13" s="170">
        <v>52854</v>
      </c>
      <c r="L13" s="170">
        <v>38674</v>
      </c>
      <c r="M13" s="170">
        <v>1820040</v>
      </c>
    </row>
    <row r="14" spans="1:14" ht="21">
      <c r="A14" s="179" t="s">
        <v>80</v>
      </c>
      <c r="B14" s="172">
        <v>4329</v>
      </c>
      <c r="C14" s="172">
        <v>19999</v>
      </c>
      <c r="D14" s="172">
        <v>44620</v>
      </c>
      <c r="E14" s="172">
        <v>60457</v>
      </c>
      <c r="F14" s="172">
        <v>60101</v>
      </c>
      <c r="G14" s="172">
        <v>47696</v>
      </c>
      <c r="H14" s="171">
        <v>31190</v>
      </c>
      <c r="I14" s="172">
        <v>23078</v>
      </c>
      <c r="J14" s="172">
        <v>15896</v>
      </c>
      <c r="K14" s="172">
        <v>7725</v>
      </c>
      <c r="L14" s="172">
        <v>4662</v>
      </c>
      <c r="M14" s="172">
        <v>319753</v>
      </c>
    </row>
    <row r="15" spans="1:14" ht="21">
      <c r="A15" s="178" t="s">
        <v>81</v>
      </c>
      <c r="B15" s="170">
        <v>11962</v>
      </c>
      <c r="C15" s="170">
        <v>83004</v>
      </c>
      <c r="D15" s="170">
        <v>140897</v>
      </c>
      <c r="E15" s="170">
        <v>129642</v>
      </c>
      <c r="F15" s="170">
        <v>104268</v>
      </c>
      <c r="G15" s="170">
        <v>75993</v>
      </c>
      <c r="H15" s="169">
        <v>49423</v>
      </c>
      <c r="I15" s="170">
        <v>35019</v>
      </c>
      <c r="J15" s="170">
        <v>22704</v>
      </c>
      <c r="K15" s="170">
        <v>11513</v>
      </c>
      <c r="L15" s="170">
        <v>6822</v>
      </c>
      <c r="M15" s="170">
        <v>671247</v>
      </c>
    </row>
    <row r="16" spans="1:14" ht="21">
      <c r="A16" s="179" t="s">
        <v>82</v>
      </c>
      <c r="B16" s="172">
        <v>553</v>
      </c>
      <c r="C16" s="172">
        <v>5775</v>
      </c>
      <c r="D16" s="172">
        <v>16464</v>
      </c>
      <c r="E16" s="172">
        <v>16545</v>
      </c>
      <c r="F16" s="172">
        <v>15005</v>
      </c>
      <c r="G16" s="172">
        <v>12121</v>
      </c>
      <c r="H16" s="171">
        <v>8277</v>
      </c>
      <c r="I16" s="172">
        <v>5002</v>
      </c>
      <c r="J16" s="172">
        <v>2526</v>
      </c>
      <c r="K16" s="172">
        <v>1067</v>
      </c>
      <c r="L16" s="172">
        <v>755</v>
      </c>
      <c r="M16" s="172">
        <v>84090</v>
      </c>
    </row>
    <row r="17" spans="1:13" ht="21">
      <c r="A17" s="178" t="s">
        <v>83</v>
      </c>
      <c r="B17" s="170">
        <v>125</v>
      </c>
      <c r="C17" s="170">
        <v>2378</v>
      </c>
      <c r="D17" s="170">
        <v>14294</v>
      </c>
      <c r="E17" s="170">
        <v>21458</v>
      </c>
      <c r="F17" s="170">
        <v>16943</v>
      </c>
      <c r="G17" s="170">
        <v>11993</v>
      </c>
      <c r="H17" s="169">
        <v>6406</v>
      </c>
      <c r="I17" s="170">
        <v>3451</v>
      </c>
      <c r="J17" s="170">
        <v>1631</v>
      </c>
      <c r="K17" s="170">
        <v>681</v>
      </c>
      <c r="L17" s="170">
        <v>455</v>
      </c>
      <c r="M17" s="170">
        <v>79815</v>
      </c>
    </row>
    <row r="18" spans="1:13" ht="21">
      <c r="A18" s="179" t="s">
        <v>84</v>
      </c>
      <c r="B18" s="172">
        <v>474</v>
      </c>
      <c r="C18" s="172">
        <v>2403</v>
      </c>
      <c r="D18" s="172">
        <v>6144</v>
      </c>
      <c r="E18" s="172">
        <v>7727</v>
      </c>
      <c r="F18" s="172">
        <v>7170</v>
      </c>
      <c r="G18" s="172">
        <v>5508</v>
      </c>
      <c r="H18" s="171">
        <v>3705</v>
      </c>
      <c r="I18" s="172">
        <v>2758</v>
      </c>
      <c r="J18" s="172">
        <v>1930</v>
      </c>
      <c r="K18" s="172">
        <v>1126</v>
      </c>
      <c r="L18" s="172">
        <v>862</v>
      </c>
      <c r="M18" s="172">
        <v>39807</v>
      </c>
    </row>
    <row r="19" spans="1:13" ht="21">
      <c r="A19" s="178" t="s">
        <v>85</v>
      </c>
      <c r="B19" s="170">
        <v>1536</v>
      </c>
      <c r="C19" s="170">
        <v>11888</v>
      </c>
      <c r="D19" s="170">
        <v>27823</v>
      </c>
      <c r="E19" s="170">
        <v>29318</v>
      </c>
      <c r="F19" s="170">
        <v>27072</v>
      </c>
      <c r="G19" s="170">
        <v>20395</v>
      </c>
      <c r="H19" s="169">
        <v>12998</v>
      </c>
      <c r="I19" s="170">
        <v>8850</v>
      </c>
      <c r="J19" s="170">
        <v>6352</v>
      </c>
      <c r="K19" s="170">
        <v>3757</v>
      </c>
      <c r="L19" s="170">
        <v>3124</v>
      </c>
      <c r="M19" s="170">
        <v>153113</v>
      </c>
    </row>
    <row r="20" spans="1:13" ht="21">
      <c r="A20" s="179" t="s">
        <v>86</v>
      </c>
      <c r="B20" s="172">
        <v>10763</v>
      </c>
      <c r="C20" s="172">
        <v>77695</v>
      </c>
      <c r="D20" s="172">
        <v>178287</v>
      </c>
      <c r="E20" s="172">
        <v>206152</v>
      </c>
      <c r="F20" s="172">
        <v>189998</v>
      </c>
      <c r="G20" s="172">
        <v>142912</v>
      </c>
      <c r="H20" s="171">
        <v>87265</v>
      </c>
      <c r="I20" s="172">
        <v>55753</v>
      </c>
      <c r="J20" s="172">
        <v>34856</v>
      </c>
      <c r="K20" s="172">
        <v>17648</v>
      </c>
      <c r="L20" s="172">
        <v>11349</v>
      </c>
      <c r="M20" s="172">
        <v>1012678</v>
      </c>
    </row>
    <row r="21" spans="1:13" ht="21">
      <c r="A21" s="178" t="s">
        <v>87</v>
      </c>
      <c r="B21" s="170">
        <v>1191</v>
      </c>
      <c r="C21" s="170">
        <v>12704</v>
      </c>
      <c r="D21" s="170">
        <v>52280</v>
      </c>
      <c r="E21" s="170">
        <v>68498</v>
      </c>
      <c r="F21" s="170">
        <v>57005</v>
      </c>
      <c r="G21" s="170">
        <v>41227</v>
      </c>
      <c r="H21" s="169">
        <v>25697</v>
      </c>
      <c r="I21" s="170">
        <v>19063</v>
      </c>
      <c r="J21" s="170">
        <v>12790</v>
      </c>
      <c r="K21" s="170">
        <v>4623</v>
      </c>
      <c r="L21" s="170">
        <v>2114</v>
      </c>
      <c r="M21" s="170">
        <v>297192</v>
      </c>
    </row>
    <row r="22" spans="1:13" ht="21">
      <c r="A22" s="179" t="s">
        <v>88</v>
      </c>
      <c r="B22" s="172">
        <v>420</v>
      </c>
      <c r="C22" s="172">
        <v>6316</v>
      </c>
      <c r="D22" s="172">
        <v>23635</v>
      </c>
      <c r="E22" s="172">
        <v>28015</v>
      </c>
      <c r="F22" s="172">
        <v>25973</v>
      </c>
      <c r="G22" s="172">
        <v>19700</v>
      </c>
      <c r="H22" s="171">
        <v>15062</v>
      </c>
      <c r="I22" s="172">
        <v>11821</v>
      </c>
      <c r="J22" s="172">
        <v>8337</v>
      </c>
      <c r="K22" s="172">
        <v>4492</v>
      </c>
      <c r="L22" s="172">
        <v>2663</v>
      </c>
      <c r="M22" s="172">
        <v>146434</v>
      </c>
    </row>
    <row r="23" spans="1:13" ht="21">
      <c r="A23" s="178" t="s">
        <v>89</v>
      </c>
      <c r="B23" s="170">
        <v>1115</v>
      </c>
      <c r="C23" s="170">
        <v>15209</v>
      </c>
      <c r="D23" s="170">
        <v>77958</v>
      </c>
      <c r="E23" s="170">
        <v>100500</v>
      </c>
      <c r="F23" s="170">
        <v>80593</v>
      </c>
      <c r="G23" s="170">
        <v>50336</v>
      </c>
      <c r="H23" s="169">
        <v>32157</v>
      </c>
      <c r="I23" s="170">
        <v>22120</v>
      </c>
      <c r="J23" s="170">
        <v>13707</v>
      </c>
      <c r="K23" s="170">
        <v>7565</v>
      </c>
      <c r="L23" s="170">
        <v>5839</v>
      </c>
      <c r="M23" s="170">
        <v>407099</v>
      </c>
    </row>
    <row r="24" spans="1:13" ht="21">
      <c r="A24" s="179" t="s">
        <v>90</v>
      </c>
      <c r="B24" s="172">
        <v>624</v>
      </c>
      <c r="C24" s="172">
        <v>3386</v>
      </c>
      <c r="D24" s="172">
        <v>6535</v>
      </c>
      <c r="E24" s="172">
        <v>6224</v>
      </c>
      <c r="F24" s="172">
        <v>5154</v>
      </c>
      <c r="G24" s="172">
        <v>3587</v>
      </c>
      <c r="H24" s="171">
        <v>2297</v>
      </c>
      <c r="I24" s="172">
        <v>1683</v>
      </c>
      <c r="J24" s="172">
        <v>1095</v>
      </c>
      <c r="K24" s="172">
        <v>614</v>
      </c>
      <c r="L24" s="172">
        <v>468</v>
      </c>
      <c r="M24" s="172">
        <v>31667</v>
      </c>
    </row>
    <row r="25" spans="1:13" ht="21">
      <c r="A25" s="178" t="s">
        <v>91</v>
      </c>
      <c r="B25" s="170">
        <v>19386</v>
      </c>
      <c r="C25" s="170">
        <v>19491</v>
      </c>
      <c r="D25" s="170">
        <v>39589</v>
      </c>
      <c r="E25" s="170">
        <v>42036</v>
      </c>
      <c r="F25" s="170">
        <v>39945</v>
      </c>
      <c r="G25" s="170">
        <v>31329</v>
      </c>
      <c r="H25" s="169">
        <v>20075</v>
      </c>
      <c r="I25" s="170">
        <v>14607</v>
      </c>
      <c r="J25" s="170">
        <v>9868</v>
      </c>
      <c r="K25" s="170">
        <v>4819</v>
      </c>
      <c r="L25" s="170">
        <v>3010</v>
      </c>
      <c r="M25" s="170">
        <v>244155</v>
      </c>
    </row>
    <row r="26" spans="1:13" ht="42">
      <c r="A26" s="179" t="s">
        <v>92</v>
      </c>
      <c r="B26" s="172">
        <v>4</v>
      </c>
      <c r="C26" s="172">
        <v>38</v>
      </c>
      <c r="D26" s="172">
        <v>53</v>
      </c>
      <c r="E26" s="172">
        <v>45</v>
      </c>
      <c r="F26" s="172">
        <v>42</v>
      </c>
      <c r="G26" s="172">
        <v>23</v>
      </c>
      <c r="H26" s="172">
        <v>11</v>
      </c>
      <c r="I26" s="172">
        <v>16</v>
      </c>
      <c r="J26" s="172">
        <v>6</v>
      </c>
      <c r="K26" s="172">
        <v>4</v>
      </c>
      <c r="L26" s="172">
        <v>4</v>
      </c>
      <c r="M26" s="172">
        <v>246</v>
      </c>
    </row>
    <row r="27" spans="1:13" ht="21">
      <c r="A27" s="178" t="s">
        <v>93</v>
      </c>
      <c r="B27" s="170">
        <v>1</v>
      </c>
      <c r="C27" s="170">
        <v>35</v>
      </c>
      <c r="D27" s="170">
        <v>370</v>
      </c>
      <c r="E27" s="170">
        <v>485</v>
      </c>
      <c r="F27" s="170">
        <v>381</v>
      </c>
      <c r="G27" s="170">
        <v>262</v>
      </c>
      <c r="H27" s="169">
        <v>128</v>
      </c>
      <c r="I27" s="170">
        <v>66</v>
      </c>
      <c r="J27" s="170">
        <v>60</v>
      </c>
      <c r="K27" s="170">
        <v>42</v>
      </c>
      <c r="L27" s="170">
        <v>24</v>
      </c>
      <c r="M27" s="170">
        <v>1854</v>
      </c>
    </row>
    <row r="28" spans="1:13" ht="21">
      <c r="A28" s="171" t="s">
        <v>253</v>
      </c>
      <c r="B28" s="172">
        <v>36747</v>
      </c>
      <c r="C28" s="172">
        <v>29802</v>
      </c>
      <c r="D28" s="172">
        <v>44758</v>
      </c>
      <c r="E28" s="172">
        <v>49225</v>
      </c>
      <c r="F28" s="172">
        <v>50768</v>
      </c>
      <c r="G28" s="172">
        <v>41035</v>
      </c>
      <c r="H28" s="171">
        <v>27386</v>
      </c>
      <c r="I28" s="172">
        <v>20277</v>
      </c>
      <c r="J28" s="172">
        <v>14462</v>
      </c>
      <c r="K28" s="172">
        <v>8431</v>
      </c>
      <c r="L28" s="172">
        <v>6803</v>
      </c>
      <c r="M28" s="172">
        <v>329694</v>
      </c>
    </row>
    <row r="29" spans="1:13" ht="21">
      <c r="A29" s="163" t="s">
        <v>16</v>
      </c>
      <c r="B29" s="160">
        <f>SUM(B7:B28)</f>
        <v>164786</v>
      </c>
      <c r="C29" s="160">
        <f t="shared" ref="C29:M29" si="0">SUM(C7:C28)</f>
        <v>710927</v>
      </c>
      <c r="D29" s="160">
        <f t="shared" si="0"/>
        <v>1478364</v>
      </c>
      <c r="E29" s="160">
        <f t="shared" si="0"/>
        <v>1726256</v>
      </c>
      <c r="F29" s="160">
        <f t="shared" si="0"/>
        <v>1615568</v>
      </c>
      <c r="G29" s="160">
        <f t="shared" si="0"/>
        <v>1244638</v>
      </c>
      <c r="H29" s="160">
        <f t="shared" si="0"/>
        <v>825064</v>
      </c>
      <c r="I29" s="160">
        <f t="shared" si="0"/>
        <v>593471</v>
      </c>
      <c r="J29" s="160">
        <f t="shared" si="0"/>
        <v>394344</v>
      </c>
      <c r="K29" s="160">
        <f t="shared" si="0"/>
        <v>204768</v>
      </c>
      <c r="L29" s="160">
        <f t="shared" si="0"/>
        <v>138293</v>
      </c>
      <c r="M29" s="160">
        <f t="shared" si="0"/>
        <v>9096479</v>
      </c>
    </row>
    <row r="30" spans="1:13" ht="16.5">
      <c r="A30" s="173" t="s">
        <v>71</v>
      </c>
      <c r="B30" s="174"/>
      <c r="C30" s="174"/>
      <c r="D30" s="174"/>
      <c r="E30" s="174"/>
      <c r="F30" s="174"/>
      <c r="G30" s="174"/>
      <c r="H30" s="174"/>
      <c r="I30" s="174"/>
      <c r="J30" s="174"/>
      <c r="K30" s="174"/>
      <c r="L30" s="174"/>
      <c r="M30" s="174"/>
    </row>
    <row r="31" spans="1:13" ht="16.5">
      <c r="A31" s="175" t="s">
        <v>51</v>
      </c>
      <c r="B31" s="176"/>
      <c r="C31" s="176"/>
      <c r="D31" s="176"/>
      <c r="E31" s="176"/>
      <c r="F31" s="176"/>
      <c r="G31" s="176"/>
      <c r="H31" s="176"/>
      <c r="I31" s="176"/>
      <c r="J31" s="176"/>
      <c r="K31" s="176"/>
      <c r="L31" s="176"/>
      <c r="M31" s="176"/>
    </row>
    <row r="32" spans="1:13">
      <c r="B32" s="180"/>
      <c r="C32" s="180"/>
      <c r="D32" s="180"/>
      <c r="E32" s="180"/>
      <c r="F32" s="180"/>
      <c r="G32" s="180"/>
      <c r="H32" s="180"/>
      <c r="I32" s="180"/>
      <c r="J32" s="180"/>
      <c r="K32" s="180"/>
      <c r="L32" s="180"/>
      <c r="M32" s="180"/>
    </row>
  </sheetData>
  <mergeCells count="4">
    <mergeCell ref="K1:M2"/>
    <mergeCell ref="H3:J3"/>
    <mergeCell ref="A4:M4"/>
    <mergeCell ref="B5:M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499984740745262"/>
  </sheetPr>
  <dimension ref="A1:AD13"/>
  <sheetViews>
    <sheetView showGridLines="0" rightToLeft="1" view="pageBreakPreview" zoomScale="85" zoomScaleNormal="70" zoomScaleSheetLayoutView="85" workbookViewId="0">
      <selection activeCell="B8" sqref="B8:J8"/>
    </sheetView>
  </sheetViews>
  <sheetFormatPr defaultColWidth="8.81640625" defaultRowHeight="14.5"/>
  <cols>
    <col min="1" max="1" width="22.26953125" style="12" customWidth="1"/>
    <col min="2" max="3" width="11.7265625" style="12" bestFit="1" customWidth="1"/>
    <col min="4" max="4" width="14.26953125" style="12" bestFit="1" customWidth="1"/>
    <col min="5" max="5" width="10.26953125" style="12" customWidth="1"/>
    <col min="6" max="6" width="11" style="12" bestFit="1" customWidth="1"/>
    <col min="7" max="7" width="10.26953125" style="12" bestFit="1" customWidth="1"/>
    <col min="8" max="9" width="11.7265625" style="12" bestFit="1" customWidth="1"/>
    <col min="10" max="10" width="16.81640625" style="12" customWidth="1"/>
    <col min="11" max="16384" width="8.81640625" style="12"/>
  </cols>
  <sheetData>
    <row r="1" spans="1:30">
      <c r="H1" s="294" t="s">
        <v>241</v>
      </c>
      <c r="I1" s="294"/>
      <c r="J1" s="294"/>
    </row>
    <row r="2" spans="1:30" ht="24.75" customHeight="1">
      <c r="G2" s="27"/>
      <c r="H2" s="294"/>
      <c r="I2" s="294"/>
      <c r="J2" s="294"/>
    </row>
    <row r="3" spans="1:30" s="29" customFormat="1">
      <c r="G3" s="305"/>
      <c r="H3" s="305"/>
      <c r="I3" s="305"/>
      <c r="J3" s="12"/>
      <c r="K3" s="12"/>
      <c r="L3" s="12"/>
      <c r="M3" s="12"/>
      <c r="N3" s="12"/>
      <c r="O3" s="12"/>
      <c r="P3" s="12"/>
      <c r="Q3" s="12"/>
      <c r="R3" s="12"/>
      <c r="S3" s="12"/>
      <c r="T3" s="12"/>
      <c r="U3" s="12"/>
      <c r="V3" s="12"/>
      <c r="W3" s="12"/>
      <c r="X3" s="12"/>
      <c r="Y3" s="12"/>
      <c r="Z3" s="12"/>
      <c r="AA3" s="12"/>
      <c r="AB3" s="12"/>
      <c r="AC3" s="12"/>
      <c r="AD3" s="12"/>
    </row>
    <row r="4" spans="1:30" ht="17.25" customHeight="1">
      <c r="A4" s="316" t="s">
        <v>238</v>
      </c>
      <c r="B4" s="316"/>
      <c r="C4" s="316"/>
      <c r="D4" s="316"/>
      <c r="E4" s="316"/>
      <c r="F4" s="316"/>
      <c r="G4" s="316"/>
      <c r="H4" s="316"/>
      <c r="I4" s="316"/>
      <c r="J4" s="316"/>
    </row>
    <row r="5" spans="1:30" ht="17.25" customHeight="1">
      <c r="A5" s="62" t="s">
        <v>207</v>
      </c>
      <c r="B5" s="297" t="s">
        <v>255</v>
      </c>
      <c r="C5" s="298"/>
      <c r="D5" s="298"/>
      <c r="E5" s="298"/>
      <c r="F5" s="298"/>
      <c r="G5" s="298"/>
      <c r="H5" s="298"/>
      <c r="I5" s="298"/>
      <c r="J5" s="299"/>
    </row>
    <row r="6" spans="1:30" ht="21">
      <c r="A6" s="309" t="s">
        <v>49</v>
      </c>
      <c r="B6" s="307" t="s">
        <v>0</v>
      </c>
      <c r="C6" s="307"/>
      <c r="D6" s="307"/>
      <c r="E6" s="307" t="s">
        <v>1</v>
      </c>
      <c r="F6" s="307"/>
      <c r="G6" s="307"/>
      <c r="H6" s="307" t="s">
        <v>2</v>
      </c>
      <c r="I6" s="307"/>
      <c r="J6" s="308"/>
    </row>
    <row r="7" spans="1:30" ht="21">
      <c r="A7" s="310"/>
      <c r="B7" s="16" t="s">
        <v>41</v>
      </c>
      <c r="C7" s="16" t="s">
        <v>42</v>
      </c>
      <c r="D7" s="16" t="s">
        <v>43</v>
      </c>
      <c r="E7" s="16" t="s">
        <v>41</v>
      </c>
      <c r="F7" s="16" t="s">
        <v>42</v>
      </c>
      <c r="G7" s="16" t="s">
        <v>43</v>
      </c>
      <c r="H7" s="16" t="s">
        <v>41</v>
      </c>
      <c r="I7" s="16" t="s">
        <v>42</v>
      </c>
      <c r="J7" s="13" t="s">
        <v>43</v>
      </c>
    </row>
    <row r="8" spans="1:30" ht="21">
      <c r="A8" s="126" t="s">
        <v>239</v>
      </c>
      <c r="B8" s="33">
        <v>701631</v>
      </c>
      <c r="C8" s="33">
        <v>496755</v>
      </c>
      <c r="D8" s="33">
        <v>1198386</v>
      </c>
      <c r="E8" s="33">
        <v>24197</v>
      </c>
      <c r="F8" s="33">
        <v>21836</v>
      </c>
      <c r="G8" s="33">
        <v>46033</v>
      </c>
      <c r="H8" s="33">
        <v>725828</v>
      </c>
      <c r="I8" s="33">
        <v>518591</v>
      </c>
      <c r="J8" s="17">
        <v>1244419</v>
      </c>
    </row>
    <row r="9" spans="1:30" ht="21">
      <c r="A9" s="127" t="s">
        <v>209</v>
      </c>
      <c r="B9" s="35">
        <v>710470</v>
      </c>
      <c r="C9" s="35">
        <v>498775</v>
      </c>
      <c r="D9" s="35">
        <v>1209245</v>
      </c>
      <c r="E9" s="35">
        <v>24257</v>
      </c>
      <c r="F9" s="35">
        <v>22060</v>
      </c>
      <c r="G9" s="35">
        <v>46317</v>
      </c>
      <c r="H9" s="35">
        <v>734727</v>
      </c>
      <c r="I9" s="35">
        <v>520835</v>
      </c>
      <c r="J9" s="18">
        <v>1255562</v>
      </c>
    </row>
    <row r="10" spans="1:30" ht="16.5">
      <c r="A10" s="63" t="s">
        <v>50</v>
      </c>
      <c r="B10" s="20"/>
      <c r="C10" s="20"/>
      <c r="D10" s="64"/>
      <c r="E10" s="20"/>
      <c r="F10" s="20"/>
      <c r="G10" s="64"/>
      <c r="H10" s="20"/>
      <c r="I10" s="64"/>
      <c r="J10" s="65"/>
    </row>
    <row r="11" spans="1:30" ht="16.5">
      <c r="A11" s="66" t="s">
        <v>51</v>
      </c>
      <c r="B11" s="64"/>
      <c r="C11" s="64"/>
      <c r="D11" s="20"/>
      <c r="E11" s="20"/>
      <c r="F11" s="20"/>
      <c r="G11" s="20"/>
      <c r="H11" s="20"/>
      <c r="I11" s="20"/>
      <c r="J11" s="21"/>
    </row>
    <row r="12" spans="1:30" ht="15" customHeight="1"/>
    <row r="13" spans="1:30" ht="23.25" customHeight="1"/>
  </sheetData>
  <mergeCells count="8">
    <mergeCell ref="G3:I3"/>
    <mergeCell ref="H1:J2"/>
    <mergeCell ref="A6:A7"/>
    <mergeCell ref="A4:J4"/>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2"/>
  <sheetViews>
    <sheetView showGridLines="0" rightToLeft="1" view="pageBreakPreview" zoomScale="85" zoomScaleNormal="80" zoomScaleSheetLayoutView="85" workbookViewId="0">
      <selection activeCell="Q5" sqref="Q5"/>
    </sheetView>
  </sheetViews>
  <sheetFormatPr defaultRowHeight="14.5"/>
  <cols>
    <col min="1" max="1" width="41.26953125" customWidth="1"/>
    <col min="2" max="2" width="32" customWidth="1"/>
    <col min="5" max="5" width="14.26953125" customWidth="1"/>
  </cols>
  <sheetData>
    <row r="1" spans="1:13" ht="18" customHeight="1"/>
    <row r="2" spans="1:13" s="12" customFormat="1" ht="18" customHeight="1">
      <c r="B2" s="136"/>
      <c r="C2" s="136"/>
      <c r="D2" s="136"/>
      <c r="E2" s="136"/>
      <c r="F2" s="136"/>
      <c r="G2" s="136"/>
      <c r="H2" s="136"/>
      <c r="I2" s="136"/>
      <c r="J2" s="136"/>
      <c r="K2" s="136"/>
      <c r="L2" s="136"/>
      <c r="M2" s="136"/>
    </row>
    <row r="3" spans="1:13" s="12" customFormat="1" ht="21" customHeight="1">
      <c r="A3" s="136"/>
      <c r="B3" s="136"/>
      <c r="C3" s="136"/>
      <c r="D3" s="136"/>
      <c r="E3" s="136"/>
      <c r="F3" s="136"/>
      <c r="G3" s="136"/>
      <c r="H3" s="136"/>
      <c r="I3" s="136"/>
      <c r="J3" s="136"/>
      <c r="K3" s="136"/>
      <c r="L3" s="136"/>
      <c r="M3" s="136"/>
    </row>
    <row r="4" spans="1:13" s="12" customFormat="1" ht="34.9" customHeight="1" thickBot="1">
      <c r="A4" s="277" t="s">
        <v>240</v>
      </c>
      <c r="B4" s="277"/>
      <c r="C4" s="277"/>
      <c r="D4" s="277"/>
      <c r="E4" s="277"/>
      <c r="F4" s="277"/>
      <c r="G4" s="277"/>
      <c r="H4" s="277"/>
      <c r="I4" s="277"/>
      <c r="J4" s="277"/>
      <c r="K4" s="277"/>
      <c r="L4" s="277"/>
      <c r="M4" s="277"/>
    </row>
    <row r="5" spans="1:13" s="12" customFormat="1" ht="263.64999999999998" customHeight="1">
      <c r="A5" s="278" t="s">
        <v>324</v>
      </c>
      <c r="B5" s="279"/>
      <c r="C5" s="279"/>
      <c r="D5" s="279"/>
      <c r="E5" s="279"/>
      <c r="F5" s="279"/>
      <c r="G5" s="279"/>
      <c r="H5" s="279"/>
      <c r="I5" s="279"/>
      <c r="J5" s="279"/>
      <c r="K5" s="279"/>
      <c r="L5" s="279"/>
      <c r="M5" s="280"/>
    </row>
    <row r="6" spans="1:13" ht="20.5">
      <c r="A6" s="137" t="s">
        <v>165</v>
      </c>
      <c r="B6" s="138" t="s">
        <v>166</v>
      </c>
      <c r="C6" s="139"/>
      <c r="D6" s="139"/>
      <c r="E6" s="139"/>
      <c r="M6" s="140"/>
    </row>
    <row r="7" spans="1:13" ht="28.9" customHeight="1">
      <c r="A7" s="141" t="s">
        <v>167</v>
      </c>
      <c r="B7" s="281" t="s">
        <v>168</v>
      </c>
      <c r="C7" s="281"/>
      <c r="D7" s="281"/>
      <c r="E7" s="281"/>
      <c r="M7" s="140"/>
    </row>
    <row r="8" spans="1:13" ht="20.5">
      <c r="A8" s="141"/>
      <c r="B8" s="282" t="s">
        <v>169</v>
      </c>
      <c r="C8" s="282"/>
      <c r="D8" s="282"/>
      <c r="E8" s="282"/>
      <c r="M8" s="140"/>
    </row>
    <row r="9" spans="1:13" ht="20.5">
      <c r="A9" s="141"/>
      <c r="B9" s="283" t="s">
        <v>259</v>
      </c>
      <c r="C9" s="283"/>
      <c r="D9" s="283"/>
      <c r="E9" s="283"/>
      <c r="M9" s="140"/>
    </row>
    <row r="10" spans="1:13" ht="25.15" customHeight="1">
      <c r="A10" s="141" t="s">
        <v>170</v>
      </c>
      <c r="B10" s="281" t="s">
        <v>154</v>
      </c>
      <c r="C10" s="281"/>
      <c r="D10" s="281"/>
      <c r="E10" s="281"/>
      <c r="M10" s="140"/>
    </row>
    <row r="11" spans="1:13" ht="20.5">
      <c r="A11" s="141"/>
      <c r="B11" s="276"/>
      <c r="C11" s="276"/>
      <c r="D11" s="276"/>
      <c r="E11" s="276"/>
      <c r="M11" s="140"/>
    </row>
    <row r="12" spans="1:13" ht="27.4" customHeight="1">
      <c r="A12" s="141" t="s">
        <v>171</v>
      </c>
      <c r="B12" s="142" t="s">
        <v>172</v>
      </c>
      <c r="C12" s="143"/>
      <c r="D12" s="143"/>
      <c r="E12" s="143"/>
      <c r="M12" s="140"/>
    </row>
    <row r="13" spans="1:13" ht="20.5">
      <c r="A13" s="141"/>
      <c r="B13" s="144"/>
      <c r="C13" s="143"/>
      <c r="D13" s="143"/>
      <c r="E13" s="143"/>
      <c r="M13" s="140"/>
    </row>
    <row r="14" spans="1:13" ht="38.65" customHeight="1">
      <c r="A14" s="261" t="s">
        <v>173</v>
      </c>
      <c r="B14" s="262"/>
      <c r="C14" s="262"/>
      <c r="D14" s="262"/>
      <c r="E14" s="262"/>
      <c r="F14" s="262"/>
      <c r="G14" s="262"/>
      <c r="H14" s="262"/>
      <c r="I14" s="262"/>
      <c r="J14" s="262"/>
      <c r="K14" s="262"/>
      <c r="L14" s="262"/>
      <c r="M14" s="263"/>
    </row>
    <row r="15" spans="1:13" ht="34.9" customHeight="1">
      <c r="A15" s="264" t="s">
        <v>174</v>
      </c>
      <c r="B15" s="265"/>
      <c r="C15" s="265"/>
      <c r="D15" s="265"/>
      <c r="E15" s="265"/>
      <c r="F15" s="265"/>
      <c r="G15" s="265"/>
      <c r="H15" s="265"/>
      <c r="I15" s="265"/>
      <c r="J15" s="265"/>
      <c r="K15" s="265"/>
      <c r="L15" s="265"/>
      <c r="M15" s="266"/>
    </row>
    <row r="16" spans="1:13" ht="34.9" customHeight="1">
      <c r="A16" s="264" t="s">
        <v>175</v>
      </c>
      <c r="B16" s="265"/>
      <c r="C16" s="265"/>
      <c r="D16" s="265"/>
      <c r="E16" s="265"/>
      <c r="F16" s="265"/>
      <c r="G16" s="265"/>
      <c r="H16" s="265"/>
      <c r="I16" s="265"/>
      <c r="J16" s="265"/>
      <c r="K16" s="265"/>
      <c r="L16" s="265"/>
      <c r="M16" s="266"/>
    </row>
    <row r="17" spans="1:13" ht="152.65" customHeight="1">
      <c r="A17" s="267" t="s">
        <v>176</v>
      </c>
      <c r="B17" s="268"/>
      <c r="C17" s="268"/>
      <c r="D17" s="268"/>
      <c r="E17" s="268"/>
      <c r="F17" s="268"/>
      <c r="G17" s="268"/>
      <c r="H17" s="268"/>
      <c r="I17" s="268"/>
      <c r="J17" s="268"/>
      <c r="K17" s="268"/>
      <c r="L17" s="268"/>
      <c r="M17" s="269"/>
    </row>
    <row r="18" spans="1:13" ht="37.5" customHeight="1">
      <c r="A18" s="264" t="s">
        <v>177</v>
      </c>
      <c r="B18" s="265"/>
      <c r="C18" s="265"/>
      <c r="D18" s="265"/>
      <c r="E18" s="265"/>
      <c r="F18" s="265"/>
      <c r="G18" s="265"/>
      <c r="H18" s="265"/>
      <c r="I18" s="265"/>
      <c r="J18" s="265"/>
      <c r="K18" s="265"/>
      <c r="L18" s="145"/>
      <c r="M18" s="146"/>
    </row>
    <row r="19" spans="1:13" ht="157.15" customHeight="1">
      <c r="A19" s="270" t="s">
        <v>178</v>
      </c>
      <c r="B19" s="271"/>
      <c r="C19" s="271"/>
      <c r="D19" s="271"/>
      <c r="E19" s="271"/>
      <c r="F19" s="271"/>
      <c r="G19" s="271"/>
      <c r="H19" s="271"/>
      <c r="I19" s="271"/>
      <c r="J19" s="271"/>
      <c r="K19" s="271"/>
      <c r="L19" s="271"/>
      <c r="M19" s="272"/>
    </row>
    <row r="20" spans="1:13" ht="22.9" customHeight="1">
      <c r="A20" s="264" t="s">
        <v>179</v>
      </c>
      <c r="B20" s="265"/>
      <c r="C20" s="265"/>
      <c r="D20" s="265"/>
      <c r="E20" s="265"/>
      <c r="F20" s="265"/>
      <c r="G20" s="265"/>
      <c r="H20" s="265"/>
      <c r="I20" s="265"/>
      <c r="J20" s="265"/>
      <c r="K20" s="265"/>
      <c r="L20" s="265"/>
      <c r="M20" s="266"/>
    </row>
    <row r="21" spans="1:13" ht="26.65" customHeight="1">
      <c r="A21" s="141" t="s">
        <v>180</v>
      </c>
      <c r="M21" s="140"/>
    </row>
    <row r="22" spans="1:13" ht="22">
      <c r="A22" s="264" t="s">
        <v>181</v>
      </c>
      <c r="B22" s="265"/>
      <c r="C22" s="265"/>
      <c r="D22" s="265"/>
      <c r="E22" s="265"/>
      <c r="F22" s="265"/>
      <c r="G22" s="265"/>
      <c r="H22" s="265"/>
      <c r="I22" s="265"/>
      <c r="J22" s="265"/>
      <c r="K22" s="265"/>
      <c r="L22" s="265"/>
      <c r="M22" s="266"/>
    </row>
    <row r="23" spans="1:13" ht="24" customHeight="1">
      <c r="A23" s="273" t="s">
        <v>182</v>
      </c>
      <c r="B23" s="274"/>
      <c r="C23" s="274"/>
      <c r="D23" s="274"/>
      <c r="E23" s="274"/>
      <c r="F23" s="274"/>
      <c r="G23" s="274"/>
      <c r="H23" s="274"/>
      <c r="I23" s="274"/>
      <c r="J23" s="274"/>
      <c r="K23" s="274"/>
      <c r="L23" s="274"/>
      <c r="M23" s="275"/>
    </row>
    <row r="24" spans="1:13" ht="24" customHeight="1">
      <c r="A24" s="264" t="s">
        <v>183</v>
      </c>
      <c r="B24" s="265"/>
      <c r="C24" s="265"/>
      <c r="D24" s="265"/>
      <c r="E24" s="265"/>
      <c r="F24" s="265"/>
      <c r="G24" s="265"/>
      <c r="H24" s="265"/>
      <c r="I24" s="265"/>
      <c r="J24" s="265"/>
      <c r="K24" s="265"/>
      <c r="L24" s="265"/>
      <c r="M24" s="266"/>
    </row>
    <row r="25" spans="1:13" ht="24" customHeight="1">
      <c r="A25" s="273" t="s">
        <v>184</v>
      </c>
      <c r="B25" s="274"/>
      <c r="C25" s="274"/>
      <c r="D25" s="274"/>
      <c r="E25" s="274"/>
      <c r="F25" s="274"/>
      <c r="G25" s="274"/>
      <c r="H25" s="274"/>
      <c r="I25" s="274"/>
      <c r="J25" s="274"/>
      <c r="K25" s="274"/>
      <c r="L25" s="274"/>
      <c r="M25" s="275"/>
    </row>
    <row r="26" spans="1:13" ht="24" customHeight="1" thickBot="1">
      <c r="A26" s="258"/>
      <c r="B26" s="259"/>
      <c r="C26" s="259"/>
      <c r="D26" s="259"/>
      <c r="E26" s="259"/>
      <c r="F26" s="259"/>
      <c r="G26" s="259"/>
      <c r="H26" s="259"/>
      <c r="I26" s="259"/>
      <c r="J26" s="259"/>
      <c r="K26" s="259"/>
      <c r="L26" s="259"/>
      <c r="M26" s="260"/>
    </row>
    <row r="27" spans="1:13" ht="18" customHeight="1"/>
    <row r="32" spans="1:13" ht="22">
      <c r="A32" s="147"/>
    </row>
  </sheetData>
  <mergeCells count="19">
    <mergeCell ref="B11:E11"/>
    <mergeCell ref="A4:M4"/>
    <mergeCell ref="A5:M5"/>
    <mergeCell ref="B7:E7"/>
    <mergeCell ref="B8:E8"/>
    <mergeCell ref="B10:E10"/>
    <mergeCell ref="B9:E9"/>
    <mergeCell ref="A26:M26"/>
    <mergeCell ref="A14:M14"/>
    <mergeCell ref="A15:M15"/>
    <mergeCell ref="A16:M16"/>
    <mergeCell ref="A17:M17"/>
    <mergeCell ref="A18:K18"/>
    <mergeCell ref="A19:M19"/>
    <mergeCell ref="A20:M20"/>
    <mergeCell ref="A22:M22"/>
    <mergeCell ref="A23:M23"/>
    <mergeCell ref="A24:M24"/>
    <mergeCell ref="A25:M25"/>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499984740745262"/>
  </sheetPr>
  <dimension ref="A1:AD30"/>
  <sheetViews>
    <sheetView showGridLines="0" rightToLeft="1" view="pageBreakPreview" zoomScale="70" zoomScaleNormal="80" zoomScaleSheetLayoutView="70" workbookViewId="0">
      <selection activeCell="B19" sqref="B19:J19"/>
    </sheetView>
  </sheetViews>
  <sheetFormatPr defaultColWidth="8.81640625" defaultRowHeight="14.5"/>
  <cols>
    <col min="1" max="1" width="22.453125" style="12" customWidth="1"/>
    <col min="2" max="9" width="12.453125" style="12" customWidth="1"/>
    <col min="10" max="10" width="17.26953125" style="12" customWidth="1"/>
    <col min="11" max="16384" width="8.81640625" style="12"/>
  </cols>
  <sheetData>
    <row r="1" spans="1:30">
      <c r="H1" s="294" t="s">
        <v>241</v>
      </c>
      <c r="I1" s="294"/>
      <c r="J1" s="294"/>
    </row>
    <row r="2" spans="1:30">
      <c r="H2" s="294"/>
      <c r="I2" s="294"/>
      <c r="J2" s="294"/>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5">
      <c r="A4" s="337" t="s">
        <v>225</v>
      </c>
      <c r="B4" s="337"/>
      <c r="C4" s="337"/>
      <c r="D4" s="337"/>
      <c r="E4" s="337"/>
      <c r="F4" s="337"/>
      <c r="G4" s="337"/>
      <c r="H4" s="337"/>
      <c r="I4" s="337"/>
      <c r="J4" s="337"/>
    </row>
    <row r="5" spans="1:30" ht="21">
      <c r="A5" s="62" t="s">
        <v>122</v>
      </c>
      <c r="B5" s="297" t="s">
        <v>255</v>
      </c>
      <c r="C5" s="298"/>
      <c r="D5" s="298"/>
      <c r="E5" s="298"/>
      <c r="F5" s="298"/>
      <c r="G5" s="298"/>
      <c r="H5" s="298"/>
      <c r="I5" s="298"/>
      <c r="J5" s="299"/>
    </row>
    <row r="6" spans="1:30" ht="15.4" customHeight="1">
      <c r="A6" s="307" t="s">
        <v>52</v>
      </c>
      <c r="B6" s="307" t="s">
        <v>0</v>
      </c>
      <c r="C6" s="307"/>
      <c r="D6" s="307"/>
      <c r="E6" s="307" t="s">
        <v>1</v>
      </c>
      <c r="F6" s="307"/>
      <c r="G6" s="307"/>
      <c r="H6" s="307" t="s">
        <v>2</v>
      </c>
      <c r="I6" s="307"/>
      <c r="J6" s="308"/>
    </row>
    <row r="7" spans="1:30" ht="21">
      <c r="A7" s="302"/>
      <c r="B7" s="16" t="s">
        <v>14</v>
      </c>
      <c r="C7" s="16" t="s">
        <v>15</v>
      </c>
      <c r="D7" s="16" t="s">
        <v>53</v>
      </c>
      <c r="E7" s="16" t="s">
        <v>14</v>
      </c>
      <c r="F7" s="16" t="s">
        <v>15</v>
      </c>
      <c r="G7" s="16" t="s">
        <v>53</v>
      </c>
      <c r="H7" s="16" t="s">
        <v>14</v>
      </c>
      <c r="I7" s="16" t="s">
        <v>15</v>
      </c>
      <c r="J7" s="13" t="s">
        <v>53</v>
      </c>
    </row>
    <row r="8" spans="1:30" ht="19.149999999999999" customHeight="1">
      <c r="A8" s="33" t="s">
        <v>5</v>
      </c>
      <c r="B8" s="33">
        <v>29</v>
      </c>
      <c r="C8" s="33">
        <v>3</v>
      </c>
      <c r="D8" s="33">
        <v>32</v>
      </c>
      <c r="E8" s="33">
        <v>3</v>
      </c>
      <c r="F8" s="33">
        <v>3</v>
      </c>
      <c r="G8" s="33">
        <v>6</v>
      </c>
      <c r="H8" s="33">
        <v>32</v>
      </c>
      <c r="I8" s="33">
        <v>6</v>
      </c>
      <c r="J8" s="17">
        <v>38</v>
      </c>
    </row>
    <row r="9" spans="1:30" ht="19.5" customHeight="1">
      <c r="A9" s="35" t="s">
        <v>6</v>
      </c>
      <c r="B9" s="35">
        <v>1455</v>
      </c>
      <c r="C9" s="35">
        <v>191</v>
      </c>
      <c r="D9" s="35">
        <v>1646</v>
      </c>
      <c r="E9" s="35">
        <v>1</v>
      </c>
      <c r="F9" s="35">
        <v>2</v>
      </c>
      <c r="G9" s="35">
        <v>3</v>
      </c>
      <c r="H9" s="35">
        <v>1456</v>
      </c>
      <c r="I9" s="35">
        <v>193</v>
      </c>
      <c r="J9" s="18">
        <v>1649</v>
      </c>
    </row>
    <row r="10" spans="1:30" ht="19.149999999999999" customHeight="1">
      <c r="A10" s="33" t="s">
        <v>7</v>
      </c>
      <c r="B10" s="33">
        <v>25522</v>
      </c>
      <c r="C10" s="33">
        <v>7103</v>
      </c>
      <c r="D10" s="33">
        <v>32625</v>
      </c>
      <c r="E10" s="33">
        <v>20</v>
      </c>
      <c r="F10" s="33">
        <v>56</v>
      </c>
      <c r="G10" s="33">
        <v>76</v>
      </c>
      <c r="H10" s="33">
        <v>25542</v>
      </c>
      <c r="I10" s="33">
        <v>7159</v>
      </c>
      <c r="J10" s="17">
        <v>32701</v>
      </c>
    </row>
    <row r="11" spans="1:30" ht="19.5" customHeight="1">
      <c r="A11" s="35" t="s">
        <v>8</v>
      </c>
      <c r="B11" s="35">
        <v>90179</v>
      </c>
      <c r="C11" s="35">
        <v>41815</v>
      </c>
      <c r="D11" s="35">
        <v>131994</v>
      </c>
      <c r="E11" s="35">
        <v>328</v>
      </c>
      <c r="F11" s="35">
        <v>1118</v>
      </c>
      <c r="G11" s="35">
        <v>1446</v>
      </c>
      <c r="H11" s="35">
        <v>90507</v>
      </c>
      <c r="I11" s="35">
        <v>42933</v>
      </c>
      <c r="J11" s="18">
        <v>133440</v>
      </c>
    </row>
    <row r="12" spans="1:30" ht="19.5" customHeight="1">
      <c r="A12" s="33" t="s">
        <v>9</v>
      </c>
      <c r="B12" s="33">
        <v>153660</v>
      </c>
      <c r="C12" s="33">
        <v>90652</v>
      </c>
      <c r="D12" s="33">
        <v>244312</v>
      </c>
      <c r="E12" s="33">
        <v>1913</v>
      </c>
      <c r="F12" s="33">
        <v>3995</v>
      </c>
      <c r="G12" s="33">
        <v>5908</v>
      </c>
      <c r="H12" s="33">
        <v>155573</v>
      </c>
      <c r="I12" s="33">
        <v>94647</v>
      </c>
      <c r="J12" s="17">
        <v>250220</v>
      </c>
    </row>
    <row r="13" spans="1:30" ht="19.5" customHeight="1">
      <c r="A13" s="35" t="s">
        <v>10</v>
      </c>
      <c r="B13" s="35">
        <v>151404</v>
      </c>
      <c r="C13" s="35">
        <v>139334</v>
      </c>
      <c r="D13" s="35">
        <v>290738</v>
      </c>
      <c r="E13" s="35">
        <v>3809</v>
      </c>
      <c r="F13" s="35">
        <v>4845</v>
      </c>
      <c r="G13" s="35">
        <v>8654</v>
      </c>
      <c r="H13" s="35">
        <v>155213</v>
      </c>
      <c r="I13" s="35">
        <v>144179</v>
      </c>
      <c r="J13" s="18">
        <v>299392</v>
      </c>
    </row>
    <row r="14" spans="1:30" ht="19.5" customHeight="1">
      <c r="A14" s="33" t="s">
        <v>11</v>
      </c>
      <c r="B14" s="33">
        <v>125820</v>
      </c>
      <c r="C14" s="33">
        <v>122538</v>
      </c>
      <c r="D14" s="33">
        <v>248358</v>
      </c>
      <c r="E14" s="33">
        <v>4957</v>
      </c>
      <c r="F14" s="33">
        <v>4182</v>
      </c>
      <c r="G14" s="33">
        <v>9139</v>
      </c>
      <c r="H14" s="33">
        <v>130777</v>
      </c>
      <c r="I14" s="33">
        <v>126720</v>
      </c>
      <c r="J14" s="17">
        <v>257497</v>
      </c>
    </row>
    <row r="15" spans="1:30" ht="19.5" customHeight="1">
      <c r="A15" s="35" t="s">
        <v>12</v>
      </c>
      <c r="B15" s="35">
        <v>90431</v>
      </c>
      <c r="C15" s="35">
        <v>67289</v>
      </c>
      <c r="D15" s="35">
        <v>157720</v>
      </c>
      <c r="E15" s="35">
        <v>4600</v>
      </c>
      <c r="F15" s="35">
        <v>3259</v>
      </c>
      <c r="G15" s="35">
        <v>7859</v>
      </c>
      <c r="H15" s="35">
        <v>95031</v>
      </c>
      <c r="I15" s="35">
        <v>70548</v>
      </c>
      <c r="J15" s="18">
        <v>165579</v>
      </c>
    </row>
    <row r="16" spans="1:30" ht="19.5" customHeight="1">
      <c r="A16" s="33" t="s">
        <v>13</v>
      </c>
      <c r="B16" s="33">
        <v>59613</v>
      </c>
      <c r="C16" s="33">
        <v>26591</v>
      </c>
      <c r="D16" s="33">
        <v>86204</v>
      </c>
      <c r="E16" s="33">
        <v>3239</v>
      </c>
      <c r="F16" s="33">
        <v>1932</v>
      </c>
      <c r="G16" s="33">
        <v>5171</v>
      </c>
      <c r="H16" s="33">
        <v>62852</v>
      </c>
      <c r="I16" s="33">
        <v>28523</v>
      </c>
      <c r="J16" s="17">
        <v>91375</v>
      </c>
    </row>
    <row r="17" spans="1:10" ht="19.5" customHeight="1">
      <c r="A17" s="35" t="s">
        <v>54</v>
      </c>
      <c r="B17" s="35">
        <v>3069</v>
      </c>
      <c r="C17" s="35">
        <v>1155</v>
      </c>
      <c r="D17" s="35">
        <v>4224</v>
      </c>
      <c r="E17" s="35">
        <v>2781</v>
      </c>
      <c r="F17" s="35">
        <v>1251</v>
      </c>
      <c r="G17" s="35">
        <v>4032</v>
      </c>
      <c r="H17" s="35">
        <v>5850</v>
      </c>
      <c r="I17" s="35">
        <v>2406</v>
      </c>
      <c r="J17" s="18">
        <v>8256</v>
      </c>
    </row>
    <row r="18" spans="1:10" ht="19.5" customHeight="1">
      <c r="A18" s="33" t="s">
        <v>55</v>
      </c>
      <c r="B18" s="33">
        <v>449</v>
      </c>
      <c r="C18" s="33">
        <v>84</v>
      </c>
      <c r="D18" s="33">
        <v>533</v>
      </c>
      <c r="E18" s="33">
        <v>2546</v>
      </c>
      <c r="F18" s="33">
        <v>1193</v>
      </c>
      <c r="G18" s="33">
        <v>3739</v>
      </c>
      <c r="H18" s="33">
        <v>2995</v>
      </c>
      <c r="I18" s="33">
        <v>1277</v>
      </c>
      <c r="J18" s="17">
        <v>4272</v>
      </c>
    </row>
    <row r="19" spans="1:10" ht="21">
      <c r="A19" s="75" t="s">
        <v>30</v>
      </c>
      <c r="B19" s="160">
        <f>SUM(B8:B18)</f>
        <v>701631</v>
      </c>
      <c r="C19" s="160">
        <f t="shared" ref="C19:J19" si="0">SUM(C8:C18)</f>
        <v>496755</v>
      </c>
      <c r="D19" s="160">
        <f t="shared" si="0"/>
        <v>1198386</v>
      </c>
      <c r="E19" s="160">
        <f t="shared" si="0"/>
        <v>24197</v>
      </c>
      <c r="F19" s="160">
        <f t="shared" si="0"/>
        <v>21836</v>
      </c>
      <c r="G19" s="160">
        <f t="shared" si="0"/>
        <v>46033</v>
      </c>
      <c r="H19" s="160">
        <f t="shared" si="0"/>
        <v>725828</v>
      </c>
      <c r="I19" s="160">
        <f t="shared" si="0"/>
        <v>518591</v>
      </c>
      <c r="J19" s="160">
        <f t="shared" si="0"/>
        <v>1244419</v>
      </c>
    </row>
    <row r="20" spans="1:10" ht="16.5">
      <c r="A20" s="38" t="s">
        <v>64</v>
      </c>
      <c r="B20" s="70"/>
      <c r="C20" s="70"/>
      <c r="D20" s="70"/>
      <c r="E20" s="70"/>
      <c r="F20" s="70"/>
      <c r="G20" s="70"/>
      <c r="H20" s="70"/>
      <c r="I20" s="70"/>
      <c r="J20" s="43"/>
    </row>
    <row r="21" spans="1:10" ht="16.5">
      <c r="A21" s="90" t="s">
        <v>65</v>
      </c>
      <c r="B21" s="70"/>
      <c r="C21" s="70"/>
      <c r="D21" s="70"/>
      <c r="E21" s="70"/>
      <c r="F21" s="70"/>
      <c r="G21" s="70"/>
      <c r="H21" s="70"/>
      <c r="I21" s="70"/>
      <c r="J21" s="91"/>
    </row>
    <row r="22" spans="1:10" ht="16.5">
      <c r="A22" s="92" t="s">
        <v>51</v>
      </c>
      <c r="B22" s="70"/>
      <c r="C22" s="93"/>
      <c r="D22" s="93"/>
      <c r="E22" s="70"/>
      <c r="F22" s="70"/>
      <c r="G22" s="70"/>
      <c r="H22" s="70"/>
      <c r="I22" s="85"/>
      <c r="J22" s="91"/>
    </row>
    <row r="23" spans="1:10">
      <c r="B23" s="61"/>
      <c r="C23" s="61"/>
      <c r="D23" s="61"/>
      <c r="E23" s="61"/>
      <c r="F23" s="61"/>
      <c r="G23" s="61"/>
      <c r="H23" s="61"/>
      <c r="I23" s="61"/>
      <c r="J23" s="61"/>
    </row>
    <row r="26" spans="1:10">
      <c r="D26" s="73"/>
    </row>
    <row r="27" spans="1:10">
      <c r="D27" s="73"/>
    </row>
    <row r="28" spans="1:10">
      <c r="D28" s="73"/>
    </row>
    <row r="29" spans="1:10">
      <c r="D29" s="73"/>
    </row>
    <row r="30" spans="1:10">
      <c r="D30" s="73"/>
    </row>
  </sheetData>
  <mergeCells count="8">
    <mergeCell ref="H1:J2"/>
    <mergeCell ref="A6:A7"/>
    <mergeCell ref="A4:J4"/>
    <mergeCell ref="B6:D6"/>
    <mergeCell ref="E6:G6"/>
    <mergeCell ref="H6:J6"/>
    <mergeCell ref="H3:J3"/>
    <mergeCell ref="B5:J5"/>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499984740745262"/>
  </sheetPr>
  <dimension ref="A1:AD36"/>
  <sheetViews>
    <sheetView showGridLines="0" rightToLeft="1" view="pageBreakPreview" zoomScale="70" zoomScaleNormal="55" zoomScaleSheetLayoutView="70" workbookViewId="0">
      <selection activeCell="B19" sqref="B19:J19"/>
    </sheetView>
  </sheetViews>
  <sheetFormatPr defaultColWidth="8.81640625" defaultRowHeight="14.5"/>
  <cols>
    <col min="1" max="1" width="25.453125" style="12" customWidth="1"/>
    <col min="2" max="2" width="12.26953125" style="12" customWidth="1"/>
    <col min="3" max="3" width="14.1796875" style="12" customWidth="1"/>
    <col min="4" max="4" width="12.453125" style="12" customWidth="1"/>
    <col min="5" max="5" width="13.81640625" style="12" customWidth="1"/>
    <col min="6" max="6" width="13.26953125" style="12" customWidth="1"/>
    <col min="7" max="7" width="12.7265625" style="12" customWidth="1"/>
    <col min="8" max="8" width="13.26953125" style="12" customWidth="1"/>
    <col min="9" max="9" width="14.26953125" style="12" customWidth="1"/>
    <col min="10" max="10" width="15.26953125" style="12" customWidth="1"/>
    <col min="11" max="15" width="8.81640625" style="12"/>
    <col min="16" max="16" width="9" style="12" customWidth="1"/>
    <col min="17" max="16384" width="8.81640625" style="12"/>
  </cols>
  <sheetData>
    <row r="1" spans="1:30">
      <c r="H1" s="294" t="s">
        <v>241</v>
      </c>
      <c r="I1" s="294"/>
      <c r="J1" s="294"/>
    </row>
    <row r="2" spans="1:30">
      <c r="H2" s="294"/>
      <c r="I2" s="294"/>
      <c r="J2" s="294"/>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5">
      <c r="A4" s="314" t="s">
        <v>226</v>
      </c>
      <c r="B4" s="314"/>
      <c r="C4" s="314"/>
      <c r="D4" s="314"/>
      <c r="E4" s="314"/>
      <c r="F4" s="314"/>
      <c r="G4" s="314"/>
      <c r="H4" s="314"/>
      <c r="I4" s="314"/>
      <c r="J4" s="314"/>
    </row>
    <row r="5" spans="1:30" ht="21">
      <c r="A5" s="94" t="s">
        <v>123</v>
      </c>
      <c r="B5" s="297" t="s">
        <v>255</v>
      </c>
      <c r="C5" s="298"/>
      <c r="D5" s="298"/>
      <c r="E5" s="298"/>
      <c r="F5" s="298"/>
      <c r="G5" s="298"/>
      <c r="H5" s="298"/>
      <c r="I5" s="298"/>
      <c r="J5" s="299"/>
    </row>
    <row r="6" spans="1:30" ht="15.75" customHeight="1">
      <c r="A6" s="307" t="s">
        <v>3</v>
      </c>
      <c r="B6" s="309" t="s">
        <v>0</v>
      </c>
      <c r="C6" s="307"/>
      <c r="D6" s="307"/>
      <c r="E6" s="307" t="s">
        <v>1</v>
      </c>
      <c r="F6" s="307"/>
      <c r="G6" s="307"/>
      <c r="H6" s="307" t="s">
        <v>2</v>
      </c>
      <c r="I6" s="307"/>
      <c r="J6" s="307"/>
    </row>
    <row r="7" spans="1:30" ht="18" customHeight="1">
      <c r="A7" s="307"/>
      <c r="B7" s="14" t="s">
        <v>14</v>
      </c>
      <c r="C7" s="16" t="s">
        <v>15</v>
      </c>
      <c r="D7" s="16" t="s">
        <v>53</v>
      </c>
      <c r="E7" s="16" t="s">
        <v>14</v>
      </c>
      <c r="F7" s="16" t="s">
        <v>15</v>
      </c>
      <c r="G7" s="16" t="s">
        <v>53</v>
      </c>
      <c r="H7" s="16" t="s">
        <v>14</v>
      </c>
      <c r="I7" s="16" t="s">
        <v>15</v>
      </c>
      <c r="J7" s="16" t="s">
        <v>53</v>
      </c>
    </row>
    <row r="8" spans="1:30" ht="21">
      <c r="A8" s="95" t="s">
        <v>126</v>
      </c>
      <c r="B8" s="67">
        <v>20339</v>
      </c>
      <c r="C8" s="17">
        <v>21819</v>
      </c>
      <c r="D8" s="17">
        <v>42158</v>
      </c>
      <c r="E8" s="17">
        <v>1021</v>
      </c>
      <c r="F8" s="17">
        <v>774</v>
      </c>
      <c r="G8" s="17">
        <v>1795</v>
      </c>
      <c r="H8" s="17">
        <v>21360</v>
      </c>
      <c r="I8" s="17">
        <v>22593</v>
      </c>
      <c r="J8" s="17">
        <v>43953</v>
      </c>
    </row>
    <row r="9" spans="1:30" ht="21">
      <c r="A9" s="83" t="s">
        <v>127</v>
      </c>
      <c r="B9" s="68">
        <v>27761</v>
      </c>
      <c r="C9" s="18">
        <v>4379</v>
      </c>
      <c r="D9" s="18">
        <v>32140</v>
      </c>
      <c r="E9" s="18">
        <v>7</v>
      </c>
      <c r="F9" s="18">
        <v>0</v>
      </c>
      <c r="G9" s="18">
        <v>7</v>
      </c>
      <c r="H9" s="18">
        <v>27768</v>
      </c>
      <c r="I9" s="18">
        <v>4379</v>
      </c>
      <c r="J9" s="18">
        <v>32147</v>
      </c>
    </row>
    <row r="10" spans="1:30" ht="21">
      <c r="A10" s="95" t="s">
        <v>137</v>
      </c>
      <c r="B10" s="67">
        <v>51358</v>
      </c>
      <c r="C10" s="17">
        <v>27503</v>
      </c>
      <c r="D10" s="17">
        <v>78861</v>
      </c>
      <c r="E10" s="17">
        <v>199</v>
      </c>
      <c r="F10" s="17">
        <v>1771</v>
      </c>
      <c r="G10" s="17">
        <v>1970</v>
      </c>
      <c r="H10" s="17">
        <v>51557</v>
      </c>
      <c r="I10" s="17">
        <v>29274</v>
      </c>
      <c r="J10" s="17">
        <v>80831</v>
      </c>
    </row>
    <row r="11" spans="1:30" ht="21">
      <c r="A11" s="83" t="s">
        <v>128</v>
      </c>
      <c r="B11" s="68">
        <v>118007</v>
      </c>
      <c r="C11" s="18">
        <v>19137</v>
      </c>
      <c r="D11" s="18">
        <v>137144</v>
      </c>
      <c r="E11" s="18">
        <v>26</v>
      </c>
      <c r="F11" s="18">
        <v>7</v>
      </c>
      <c r="G11" s="18">
        <v>33</v>
      </c>
      <c r="H11" s="18">
        <v>118033</v>
      </c>
      <c r="I11" s="18">
        <v>19144</v>
      </c>
      <c r="J11" s="18">
        <v>137177</v>
      </c>
    </row>
    <row r="12" spans="1:30" ht="23.5" customHeight="1">
      <c r="A12" s="95" t="s">
        <v>129</v>
      </c>
      <c r="B12" s="67">
        <v>642</v>
      </c>
      <c r="C12" s="17">
        <v>253</v>
      </c>
      <c r="D12" s="17">
        <v>895</v>
      </c>
      <c r="E12" s="17">
        <v>0</v>
      </c>
      <c r="F12" s="17">
        <v>0</v>
      </c>
      <c r="G12" s="17">
        <v>0</v>
      </c>
      <c r="H12" s="17">
        <v>642</v>
      </c>
      <c r="I12" s="17">
        <v>253</v>
      </c>
      <c r="J12" s="17">
        <v>895</v>
      </c>
    </row>
    <row r="13" spans="1:30" ht="21">
      <c r="A13" s="83" t="s">
        <v>130</v>
      </c>
      <c r="B13" s="68">
        <v>77197</v>
      </c>
      <c r="C13" s="18">
        <v>78291</v>
      </c>
      <c r="D13" s="18">
        <v>155488</v>
      </c>
      <c r="E13" s="18">
        <v>197</v>
      </c>
      <c r="F13" s="18">
        <v>3536</v>
      </c>
      <c r="G13" s="18">
        <v>3733</v>
      </c>
      <c r="H13" s="18">
        <v>77394</v>
      </c>
      <c r="I13" s="18">
        <v>81827</v>
      </c>
      <c r="J13" s="18">
        <v>159221</v>
      </c>
    </row>
    <row r="14" spans="1:30" ht="21">
      <c r="A14" s="95" t="s">
        <v>131</v>
      </c>
      <c r="B14" s="67">
        <v>330143</v>
      </c>
      <c r="C14" s="17">
        <v>307280</v>
      </c>
      <c r="D14" s="17">
        <v>637423</v>
      </c>
      <c r="E14" s="17">
        <v>6899</v>
      </c>
      <c r="F14" s="17">
        <v>9209</v>
      </c>
      <c r="G14" s="17">
        <v>16108</v>
      </c>
      <c r="H14" s="17">
        <v>337042</v>
      </c>
      <c r="I14" s="17">
        <v>316489</v>
      </c>
      <c r="J14" s="17">
        <v>653531</v>
      </c>
    </row>
    <row r="15" spans="1:30" ht="21">
      <c r="A15" s="83" t="s">
        <v>132</v>
      </c>
      <c r="B15" s="68">
        <v>61415</v>
      </c>
      <c r="C15" s="18">
        <v>29574</v>
      </c>
      <c r="D15" s="18">
        <v>90989</v>
      </c>
      <c r="E15" s="18">
        <v>5848</v>
      </c>
      <c r="F15" s="18">
        <v>2197</v>
      </c>
      <c r="G15" s="18">
        <v>8045</v>
      </c>
      <c r="H15" s="18">
        <v>67263</v>
      </c>
      <c r="I15" s="18">
        <v>31771</v>
      </c>
      <c r="J15" s="18">
        <v>99034</v>
      </c>
    </row>
    <row r="16" spans="1:30" ht="21">
      <c r="A16" s="95" t="s">
        <v>4</v>
      </c>
      <c r="B16" s="67">
        <v>14180</v>
      </c>
      <c r="C16" s="17">
        <v>8315</v>
      </c>
      <c r="D16" s="17">
        <v>22495</v>
      </c>
      <c r="E16" s="17">
        <v>9961</v>
      </c>
      <c r="F16" s="17">
        <v>4325</v>
      </c>
      <c r="G16" s="17">
        <v>14286</v>
      </c>
      <c r="H16" s="17">
        <v>24141</v>
      </c>
      <c r="I16" s="17">
        <v>12640</v>
      </c>
      <c r="J16" s="17">
        <v>36781</v>
      </c>
    </row>
    <row r="17" spans="1:10" ht="21">
      <c r="A17" s="83" t="s">
        <v>257</v>
      </c>
      <c r="B17" s="68">
        <v>266</v>
      </c>
      <c r="C17" s="18">
        <v>181</v>
      </c>
      <c r="D17" s="18">
        <v>447</v>
      </c>
      <c r="E17" s="18">
        <v>36</v>
      </c>
      <c r="F17" s="18">
        <v>13</v>
      </c>
      <c r="G17" s="18">
        <v>49</v>
      </c>
      <c r="H17" s="18">
        <v>302</v>
      </c>
      <c r="I17" s="18">
        <v>194</v>
      </c>
      <c r="J17" s="18">
        <v>496</v>
      </c>
    </row>
    <row r="18" spans="1:10" ht="21">
      <c r="A18" s="95" t="s">
        <v>119</v>
      </c>
      <c r="B18" s="67">
        <v>323</v>
      </c>
      <c r="C18" s="17">
        <v>23</v>
      </c>
      <c r="D18" s="17">
        <v>346</v>
      </c>
      <c r="E18" s="17">
        <v>3</v>
      </c>
      <c r="F18" s="17">
        <v>4</v>
      </c>
      <c r="G18" s="17">
        <v>7</v>
      </c>
      <c r="H18" s="17">
        <v>326</v>
      </c>
      <c r="I18" s="17">
        <v>27</v>
      </c>
      <c r="J18" s="17">
        <v>353</v>
      </c>
    </row>
    <row r="19" spans="1:10" ht="21">
      <c r="A19" s="96" t="s">
        <v>30</v>
      </c>
      <c r="B19" s="84">
        <f>SUM(B8:B18)</f>
        <v>701631</v>
      </c>
      <c r="C19" s="84">
        <f t="shared" ref="C19:J19" si="0">SUM(C8:C18)</f>
        <v>496755</v>
      </c>
      <c r="D19" s="84">
        <f t="shared" si="0"/>
        <v>1198386</v>
      </c>
      <c r="E19" s="84">
        <f t="shared" si="0"/>
        <v>24197</v>
      </c>
      <c r="F19" s="84">
        <f t="shared" si="0"/>
        <v>21836</v>
      </c>
      <c r="G19" s="84">
        <f t="shared" si="0"/>
        <v>46033</v>
      </c>
      <c r="H19" s="84">
        <f t="shared" si="0"/>
        <v>725828</v>
      </c>
      <c r="I19" s="84">
        <f t="shared" si="0"/>
        <v>518591</v>
      </c>
      <c r="J19" s="84">
        <f t="shared" si="0"/>
        <v>1244419</v>
      </c>
    </row>
    <row r="20" spans="1:10" ht="16.5">
      <c r="A20" s="38" t="s">
        <v>64</v>
      </c>
      <c r="B20" s="70"/>
      <c r="C20" s="70"/>
      <c r="D20" s="70"/>
      <c r="E20" s="70"/>
      <c r="F20" s="70"/>
      <c r="G20" s="70"/>
      <c r="H20" s="70"/>
      <c r="I20" s="70"/>
      <c r="J20" s="93"/>
    </row>
    <row r="21" spans="1:10" ht="16.5">
      <c r="A21" s="66" t="s">
        <v>66</v>
      </c>
      <c r="B21" s="20"/>
      <c r="C21" s="20"/>
      <c r="D21" s="20"/>
      <c r="E21" s="20"/>
      <c r="F21" s="20"/>
      <c r="G21" s="20"/>
      <c r="H21" s="20"/>
      <c r="I21" s="20"/>
      <c r="J21" s="20"/>
    </row>
    <row r="22" spans="1:10" ht="16.5">
      <c r="A22" s="66" t="s">
        <v>51</v>
      </c>
      <c r="B22" s="20"/>
      <c r="C22" s="64"/>
      <c r="D22" s="64"/>
      <c r="E22" s="20"/>
      <c r="F22" s="20"/>
      <c r="G22" s="20"/>
      <c r="H22" s="20"/>
      <c r="I22" s="98"/>
      <c r="J22" s="20"/>
    </row>
    <row r="23" spans="1:10">
      <c r="A23" s="189" t="s">
        <v>258</v>
      </c>
    </row>
    <row r="36" ht="19.5" customHeight="1"/>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499984740745262"/>
  </sheetPr>
  <dimension ref="A1:AD27"/>
  <sheetViews>
    <sheetView showGridLines="0" rightToLeft="1" view="pageBreakPreview" zoomScale="70" zoomScaleNormal="70" zoomScaleSheetLayoutView="70" workbookViewId="0">
      <selection activeCell="J23" sqref="B23:J23"/>
    </sheetView>
  </sheetViews>
  <sheetFormatPr defaultColWidth="8.81640625" defaultRowHeight="14.5"/>
  <cols>
    <col min="1" max="1" width="18.26953125" style="12" customWidth="1"/>
    <col min="2" max="3" width="13.1796875" style="12" bestFit="1" customWidth="1"/>
    <col min="4" max="4" width="15.81640625" style="12" bestFit="1" customWidth="1"/>
    <col min="5" max="6" width="11.26953125" style="12" bestFit="1" customWidth="1"/>
    <col min="7" max="7" width="13.81640625" style="12" customWidth="1"/>
    <col min="8" max="9" width="13.1796875" style="12" bestFit="1" customWidth="1"/>
    <col min="10" max="10" width="15.81640625" style="12" bestFit="1" customWidth="1"/>
    <col min="11" max="16384" width="8.81640625" style="12"/>
  </cols>
  <sheetData>
    <row r="1" spans="1:30">
      <c r="H1" s="294" t="s">
        <v>241</v>
      </c>
      <c r="I1" s="294"/>
      <c r="J1" s="294"/>
    </row>
    <row r="2" spans="1:30">
      <c r="H2" s="294"/>
      <c r="I2" s="294"/>
      <c r="J2" s="294"/>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5">
      <c r="A4" s="337" t="s">
        <v>227</v>
      </c>
      <c r="B4" s="337"/>
      <c r="C4" s="337"/>
      <c r="D4" s="337"/>
      <c r="E4" s="337"/>
      <c r="F4" s="337"/>
      <c r="G4" s="337"/>
      <c r="H4" s="337"/>
      <c r="I4" s="337"/>
      <c r="J4" s="337"/>
    </row>
    <row r="5" spans="1:30" ht="19.5" customHeight="1">
      <c r="A5" s="99" t="s">
        <v>135</v>
      </c>
      <c r="B5" s="297" t="s">
        <v>255</v>
      </c>
      <c r="C5" s="298"/>
      <c r="D5" s="298"/>
      <c r="E5" s="298"/>
      <c r="F5" s="298"/>
      <c r="G5" s="298"/>
      <c r="H5" s="298"/>
      <c r="I5" s="298"/>
      <c r="J5" s="299"/>
    </row>
    <row r="6" spans="1:30" ht="21.65" customHeight="1">
      <c r="A6" s="307" t="s">
        <v>17</v>
      </c>
      <c r="B6" s="309" t="s">
        <v>0</v>
      </c>
      <c r="C6" s="307"/>
      <c r="D6" s="307"/>
      <c r="E6" s="307" t="s">
        <v>1</v>
      </c>
      <c r="F6" s="307"/>
      <c r="G6" s="307"/>
      <c r="H6" s="307" t="s">
        <v>2</v>
      </c>
      <c r="I6" s="307"/>
      <c r="J6" s="308"/>
    </row>
    <row r="7" spans="1:30" ht="21">
      <c r="A7" s="307"/>
      <c r="B7" s="14" t="s">
        <v>14</v>
      </c>
      <c r="C7" s="16" t="s">
        <v>15</v>
      </c>
      <c r="D7" s="16" t="s">
        <v>53</v>
      </c>
      <c r="E7" s="16" t="s">
        <v>14</v>
      </c>
      <c r="F7" s="16" t="s">
        <v>15</v>
      </c>
      <c r="G7" s="16" t="s">
        <v>53</v>
      </c>
      <c r="H7" s="16" t="s">
        <v>14</v>
      </c>
      <c r="I7" s="16" t="s">
        <v>15</v>
      </c>
      <c r="J7" s="13" t="s">
        <v>53</v>
      </c>
    </row>
    <row r="8" spans="1:30" ht="21">
      <c r="A8" s="82" t="s">
        <v>18</v>
      </c>
      <c r="B8" s="67">
        <v>277038</v>
      </c>
      <c r="C8" s="17">
        <v>176519</v>
      </c>
      <c r="D8" s="17">
        <v>453557</v>
      </c>
      <c r="E8" s="17">
        <v>5259</v>
      </c>
      <c r="F8" s="17">
        <v>4122</v>
      </c>
      <c r="G8" s="17">
        <v>9381</v>
      </c>
      <c r="H8" s="17">
        <v>282297</v>
      </c>
      <c r="I8" s="17">
        <v>180641</v>
      </c>
      <c r="J8" s="17">
        <v>462938</v>
      </c>
    </row>
    <row r="9" spans="1:30" ht="21">
      <c r="A9" s="83" t="s">
        <v>19</v>
      </c>
      <c r="B9" s="68">
        <v>105564</v>
      </c>
      <c r="C9" s="18">
        <v>75584</v>
      </c>
      <c r="D9" s="18">
        <v>181148</v>
      </c>
      <c r="E9" s="18">
        <v>3830</v>
      </c>
      <c r="F9" s="18">
        <v>3157</v>
      </c>
      <c r="G9" s="18">
        <v>6987</v>
      </c>
      <c r="H9" s="18">
        <v>109394</v>
      </c>
      <c r="I9" s="18">
        <v>78741</v>
      </c>
      <c r="J9" s="18">
        <v>188135</v>
      </c>
    </row>
    <row r="10" spans="1:30" ht="21">
      <c r="A10" s="82" t="s">
        <v>20</v>
      </c>
      <c r="B10" s="67">
        <v>39665</v>
      </c>
      <c r="C10" s="17">
        <v>28949</v>
      </c>
      <c r="D10" s="17">
        <v>68614</v>
      </c>
      <c r="E10" s="17">
        <v>1487</v>
      </c>
      <c r="F10" s="17">
        <v>1822</v>
      </c>
      <c r="G10" s="17">
        <v>3309</v>
      </c>
      <c r="H10" s="17">
        <v>41152</v>
      </c>
      <c r="I10" s="17">
        <v>30771</v>
      </c>
      <c r="J10" s="17">
        <v>71923</v>
      </c>
    </row>
    <row r="11" spans="1:30" ht="21">
      <c r="A11" s="83" t="s">
        <v>21</v>
      </c>
      <c r="B11" s="68">
        <v>34330</v>
      </c>
      <c r="C11" s="18">
        <v>27029</v>
      </c>
      <c r="D11" s="18">
        <v>61359</v>
      </c>
      <c r="E11" s="18">
        <v>1579</v>
      </c>
      <c r="F11" s="18">
        <v>1781</v>
      </c>
      <c r="G11" s="18">
        <v>3360</v>
      </c>
      <c r="H11" s="18">
        <v>35909</v>
      </c>
      <c r="I11" s="18">
        <v>28810</v>
      </c>
      <c r="J11" s="18">
        <v>64719</v>
      </c>
    </row>
    <row r="12" spans="1:30" ht="21">
      <c r="A12" s="82" t="s">
        <v>22</v>
      </c>
      <c r="B12" s="67">
        <v>66971</v>
      </c>
      <c r="C12" s="17">
        <v>48955</v>
      </c>
      <c r="D12" s="17">
        <v>115926</v>
      </c>
      <c r="E12" s="17">
        <v>3437</v>
      </c>
      <c r="F12" s="17">
        <v>2634</v>
      </c>
      <c r="G12" s="17">
        <v>6071</v>
      </c>
      <c r="H12" s="17">
        <v>70408</v>
      </c>
      <c r="I12" s="17">
        <v>51589</v>
      </c>
      <c r="J12" s="17">
        <v>121997</v>
      </c>
    </row>
    <row r="13" spans="1:30" ht="21">
      <c r="A13" s="83" t="s">
        <v>23</v>
      </c>
      <c r="B13" s="68">
        <v>49437</v>
      </c>
      <c r="C13" s="18">
        <v>45719</v>
      </c>
      <c r="D13" s="18">
        <v>95156</v>
      </c>
      <c r="E13" s="18">
        <v>2262</v>
      </c>
      <c r="F13" s="18">
        <v>2367</v>
      </c>
      <c r="G13" s="18">
        <v>4629</v>
      </c>
      <c r="H13" s="18">
        <v>51699</v>
      </c>
      <c r="I13" s="18">
        <v>48086</v>
      </c>
      <c r="J13" s="18">
        <v>99785</v>
      </c>
    </row>
    <row r="14" spans="1:30" ht="21">
      <c r="A14" s="82" t="s">
        <v>24</v>
      </c>
      <c r="B14" s="67">
        <v>19987</v>
      </c>
      <c r="C14" s="17">
        <v>15001</v>
      </c>
      <c r="D14" s="17">
        <v>34988</v>
      </c>
      <c r="E14" s="17">
        <v>969</v>
      </c>
      <c r="F14" s="17">
        <v>700</v>
      </c>
      <c r="G14" s="17">
        <v>1669</v>
      </c>
      <c r="H14" s="17">
        <v>20956</v>
      </c>
      <c r="I14" s="17">
        <v>15701</v>
      </c>
      <c r="J14" s="17">
        <v>36657</v>
      </c>
    </row>
    <row r="15" spans="1:30" ht="21">
      <c r="A15" s="83" t="s">
        <v>25</v>
      </c>
      <c r="B15" s="68">
        <v>18388</v>
      </c>
      <c r="C15" s="18">
        <v>14260</v>
      </c>
      <c r="D15" s="18">
        <v>32648</v>
      </c>
      <c r="E15" s="18">
        <v>733</v>
      </c>
      <c r="F15" s="18">
        <v>709</v>
      </c>
      <c r="G15" s="18">
        <v>1442</v>
      </c>
      <c r="H15" s="18">
        <v>19121</v>
      </c>
      <c r="I15" s="18">
        <v>14969</v>
      </c>
      <c r="J15" s="18">
        <v>34090</v>
      </c>
    </row>
    <row r="16" spans="1:30" ht="21">
      <c r="A16" s="82" t="s">
        <v>58</v>
      </c>
      <c r="B16" s="67">
        <v>11496</v>
      </c>
      <c r="C16" s="17">
        <v>7240</v>
      </c>
      <c r="D16" s="17">
        <v>18736</v>
      </c>
      <c r="E16" s="17">
        <v>992</v>
      </c>
      <c r="F16" s="17">
        <v>771</v>
      </c>
      <c r="G16" s="17">
        <v>1763</v>
      </c>
      <c r="H16" s="17">
        <v>12488</v>
      </c>
      <c r="I16" s="17">
        <v>8011</v>
      </c>
      <c r="J16" s="17">
        <v>20499</v>
      </c>
    </row>
    <row r="17" spans="1:10" ht="21">
      <c r="A17" s="83" t="s">
        <v>26</v>
      </c>
      <c r="B17" s="68">
        <v>28814</v>
      </c>
      <c r="C17" s="18">
        <v>24089</v>
      </c>
      <c r="D17" s="18">
        <v>52903</v>
      </c>
      <c r="E17" s="18">
        <v>1249</v>
      </c>
      <c r="F17" s="18">
        <v>1118</v>
      </c>
      <c r="G17" s="18">
        <v>2367</v>
      </c>
      <c r="H17" s="18">
        <v>30063</v>
      </c>
      <c r="I17" s="18">
        <v>25207</v>
      </c>
      <c r="J17" s="18">
        <v>55270</v>
      </c>
    </row>
    <row r="18" spans="1:10" ht="21">
      <c r="A18" s="82" t="s">
        <v>27</v>
      </c>
      <c r="B18" s="67">
        <v>18727</v>
      </c>
      <c r="C18" s="17">
        <v>11093</v>
      </c>
      <c r="D18" s="17">
        <v>29820</v>
      </c>
      <c r="E18" s="17">
        <v>981</v>
      </c>
      <c r="F18" s="17">
        <v>1332</v>
      </c>
      <c r="G18" s="17">
        <v>2313</v>
      </c>
      <c r="H18" s="17">
        <v>19708</v>
      </c>
      <c r="I18" s="17">
        <v>12425</v>
      </c>
      <c r="J18" s="17">
        <v>32133</v>
      </c>
    </row>
    <row r="19" spans="1:10" ht="21">
      <c r="A19" s="83" t="s">
        <v>28</v>
      </c>
      <c r="B19" s="68">
        <v>13079</v>
      </c>
      <c r="C19" s="18">
        <v>11208</v>
      </c>
      <c r="D19" s="18">
        <v>24287</v>
      </c>
      <c r="E19" s="18">
        <v>515</v>
      </c>
      <c r="F19" s="18">
        <v>742</v>
      </c>
      <c r="G19" s="18">
        <v>1257</v>
      </c>
      <c r="H19" s="18">
        <v>13594</v>
      </c>
      <c r="I19" s="18">
        <v>11950</v>
      </c>
      <c r="J19" s="18">
        <v>25544</v>
      </c>
    </row>
    <row r="20" spans="1:10" ht="21">
      <c r="A20" s="82" t="s">
        <v>29</v>
      </c>
      <c r="B20" s="67">
        <v>17152</v>
      </c>
      <c r="C20" s="17">
        <v>10950</v>
      </c>
      <c r="D20" s="17">
        <v>28102</v>
      </c>
      <c r="E20" s="17">
        <v>877</v>
      </c>
      <c r="F20" s="17">
        <v>580</v>
      </c>
      <c r="G20" s="17">
        <v>1457</v>
      </c>
      <c r="H20" s="17">
        <v>18029</v>
      </c>
      <c r="I20" s="17">
        <v>11530</v>
      </c>
      <c r="J20" s="17">
        <v>29559</v>
      </c>
    </row>
    <row r="21" spans="1:10" ht="21">
      <c r="A21" s="83" t="s">
        <v>107</v>
      </c>
      <c r="B21" s="68">
        <v>471</v>
      </c>
      <c r="C21" s="18">
        <v>87</v>
      </c>
      <c r="D21" s="18">
        <v>558</v>
      </c>
      <c r="E21" s="18">
        <v>6</v>
      </c>
      <c r="F21" s="18">
        <v>1</v>
      </c>
      <c r="G21" s="18">
        <v>7</v>
      </c>
      <c r="H21" s="18">
        <v>477</v>
      </c>
      <c r="I21" s="18">
        <v>88</v>
      </c>
      <c r="J21" s="18">
        <v>565</v>
      </c>
    </row>
    <row r="22" spans="1:10" ht="21">
      <c r="A22" s="82" t="s">
        <v>59</v>
      </c>
      <c r="B22" s="67">
        <v>512</v>
      </c>
      <c r="C22" s="17">
        <v>72</v>
      </c>
      <c r="D22" s="17">
        <v>584</v>
      </c>
      <c r="E22" s="17">
        <v>21</v>
      </c>
      <c r="F22" s="17">
        <v>0</v>
      </c>
      <c r="G22" s="17">
        <v>21</v>
      </c>
      <c r="H22" s="17">
        <v>533</v>
      </c>
      <c r="I22" s="17">
        <v>72</v>
      </c>
      <c r="J22" s="17">
        <v>605</v>
      </c>
    </row>
    <row r="23" spans="1:10" ht="21">
      <c r="A23" s="96" t="s">
        <v>62</v>
      </c>
      <c r="B23" s="97">
        <f t="shared" ref="B23:I23" si="0">SUM(B8:B22)</f>
        <v>701631</v>
      </c>
      <c r="C23" s="97">
        <f t="shared" si="0"/>
        <v>496755</v>
      </c>
      <c r="D23" s="97">
        <f t="shared" si="0"/>
        <v>1198386</v>
      </c>
      <c r="E23" s="97">
        <f t="shared" si="0"/>
        <v>24197</v>
      </c>
      <c r="F23" s="97">
        <f t="shared" si="0"/>
        <v>21836</v>
      </c>
      <c r="G23" s="97">
        <f t="shared" si="0"/>
        <v>46033</v>
      </c>
      <c r="H23" s="97">
        <f t="shared" si="0"/>
        <v>725828</v>
      </c>
      <c r="I23" s="97">
        <f t="shared" si="0"/>
        <v>518591</v>
      </c>
      <c r="J23" s="97">
        <f>SUM(J8:J22)</f>
        <v>1244419</v>
      </c>
    </row>
    <row r="24" spans="1:10" ht="16.5">
      <c r="A24" s="38" t="s">
        <v>67</v>
      </c>
      <c r="B24" s="39"/>
      <c r="C24" s="70"/>
      <c r="D24" s="70"/>
      <c r="E24" s="70"/>
      <c r="F24" s="70"/>
      <c r="G24" s="70"/>
      <c r="H24" s="70"/>
      <c r="I24" s="70"/>
      <c r="J24" s="48"/>
    </row>
    <row r="25" spans="1:10" ht="16.5">
      <c r="A25" s="38" t="s">
        <v>68</v>
      </c>
      <c r="B25" s="58"/>
      <c r="C25" s="70"/>
      <c r="D25" s="70"/>
      <c r="E25" s="70"/>
      <c r="F25" s="70"/>
      <c r="G25" s="70"/>
      <c r="H25" s="70"/>
      <c r="I25" s="70"/>
      <c r="J25" s="116"/>
    </row>
    <row r="26" spans="1:10" ht="16.5">
      <c r="A26" s="92" t="s">
        <v>51</v>
      </c>
      <c r="B26" s="93"/>
      <c r="C26" s="93"/>
      <c r="D26" s="93"/>
      <c r="E26" s="93"/>
      <c r="F26" s="93"/>
      <c r="G26" s="93"/>
      <c r="H26" s="93"/>
      <c r="I26" s="93"/>
      <c r="J26" s="100"/>
    </row>
    <row r="27" spans="1:10">
      <c r="A27" s="42"/>
      <c r="B27" s="101"/>
      <c r="C27" s="101"/>
      <c r="D27" s="101"/>
      <c r="E27" s="101"/>
      <c r="F27" s="101"/>
      <c r="G27" s="101"/>
      <c r="H27" s="101"/>
      <c r="I27" s="101"/>
      <c r="J27" s="101"/>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030A0"/>
  </sheetPr>
  <dimension ref="A1:AD21"/>
  <sheetViews>
    <sheetView showGridLines="0" rightToLeft="1" view="pageBreakPreview" zoomScale="70" zoomScaleNormal="70" zoomScaleSheetLayoutView="70" workbookViewId="0">
      <selection activeCell="B19" sqref="B19:J19"/>
    </sheetView>
  </sheetViews>
  <sheetFormatPr defaultColWidth="8.81640625" defaultRowHeight="14.5"/>
  <cols>
    <col min="1" max="1" width="18.7265625" style="12" customWidth="1"/>
    <col min="2" max="4" width="11.26953125" style="12" bestFit="1" customWidth="1"/>
    <col min="5" max="5" width="13.1796875" style="12" bestFit="1" customWidth="1"/>
    <col min="6" max="6" width="11.26953125" style="12" bestFit="1" customWidth="1"/>
    <col min="7" max="8" width="13.1796875" style="12" bestFit="1" customWidth="1"/>
    <col min="9" max="9" width="11.26953125" style="12" bestFit="1" customWidth="1"/>
    <col min="10" max="10" width="16.453125" style="12" customWidth="1"/>
    <col min="11" max="11" width="11.54296875" style="12" bestFit="1" customWidth="1"/>
    <col min="12" max="12" width="9.81640625" style="12" bestFit="1" customWidth="1"/>
    <col min="13" max="13" width="11.54296875" style="12" bestFit="1" customWidth="1"/>
    <col min="14" max="14" width="10.7265625" style="12" bestFit="1" customWidth="1"/>
    <col min="15" max="15" width="9.26953125" style="12" bestFit="1" customWidth="1"/>
    <col min="16" max="16" width="10.1796875" style="12" bestFit="1" customWidth="1"/>
    <col min="17" max="17" width="11.26953125" style="12" bestFit="1" customWidth="1"/>
    <col min="18" max="18" width="10.1796875" style="12" bestFit="1" customWidth="1"/>
    <col min="19" max="19" width="11.26953125" style="12" bestFit="1" customWidth="1"/>
    <col min="20" max="16384" width="8.81640625" style="12"/>
  </cols>
  <sheetData>
    <row r="1" spans="1:30">
      <c r="H1" s="294" t="s">
        <v>241</v>
      </c>
      <c r="I1" s="294"/>
      <c r="J1" s="294"/>
      <c r="N1" s="28"/>
      <c r="O1" s="28"/>
    </row>
    <row r="2" spans="1:30">
      <c r="H2" s="294"/>
      <c r="I2" s="294"/>
      <c r="J2" s="294"/>
      <c r="N2" s="28"/>
      <c r="O2" s="28"/>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5">
      <c r="A4" s="313" t="s">
        <v>228</v>
      </c>
      <c r="B4" s="313"/>
      <c r="C4" s="313"/>
      <c r="D4" s="313"/>
      <c r="E4" s="313"/>
      <c r="F4" s="313"/>
      <c r="G4" s="313"/>
      <c r="H4" s="313"/>
      <c r="I4" s="313"/>
      <c r="J4" s="313"/>
    </row>
    <row r="5" spans="1:30" ht="21">
      <c r="A5" s="31" t="s">
        <v>136</v>
      </c>
      <c r="B5" s="297" t="s">
        <v>255</v>
      </c>
      <c r="C5" s="298"/>
      <c r="D5" s="298"/>
      <c r="E5" s="298"/>
      <c r="F5" s="298"/>
      <c r="G5" s="298"/>
      <c r="H5" s="298"/>
      <c r="I5" s="298"/>
      <c r="J5" s="299"/>
    </row>
    <row r="6" spans="1:30" ht="34.15" customHeight="1">
      <c r="A6" s="309" t="s">
        <v>95</v>
      </c>
      <c r="B6" s="307" t="s">
        <v>0</v>
      </c>
      <c r="C6" s="307"/>
      <c r="D6" s="307"/>
      <c r="E6" s="307" t="s">
        <v>1</v>
      </c>
      <c r="F6" s="307"/>
      <c r="G6" s="307"/>
      <c r="H6" s="307" t="s">
        <v>2</v>
      </c>
      <c r="I6" s="307"/>
      <c r="J6" s="308"/>
    </row>
    <row r="7" spans="1:30" ht="25.9" customHeight="1">
      <c r="A7" s="310"/>
      <c r="B7" s="16" t="s">
        <v>14</v>
      </c>
      <c r="C7" s="16" t="s">
        <v>15</v>
      </c>
      <c r="D7" s="16" t="s">
        <v>53</v>
      </c>
      <c r="E7" s="16" t="s">
        <v>14</v>
      </c>
      <c r="F7" s="16" t="s">
        <v>15</v>
      </c>
      <c r="G7" s="16" t="s">
        <v>53</v>
      </c>
      <c r="H7" s="16" t="s">
        <v>14</v>
      </c>
      <c r="I7" s="16" t="s">
        <v>15</v>
      </c>
      <c r="J7" s="13" t="s">
        <v>53</v>
      </c>
    </row>
    <row r="8" spans="1:30" ht="21">
      <c r="A8" s="33" t="s">
        <v>5</v>
      </c>
      <c r="B8" s="33">
        <v>5343</v>
      </c>
      <c r="C8" s="33">
        <v>1788</v>
      </c>
      <c r="D8" s="33">
        <v>7131</v>
      </c>
      <c r="E8" s="33">
        <v>2716</v>
      </c>
      <c r="F8" s="33">
        <v>178</v>
      </c>
      <c r="G8" s="33">
        <v>2894</v>
      </c>
      <c r="H8" s="33">
        <v>8059</v>
      </c>
      <c r="I8" s="33">
        <v>1966</v>
      </c>
      <c r="J8" s="17">
        <v>10025</v>
      </c>
    </row>
    <row r="9" spans="1:30" ht="21">
      <c r="A9" s="35" t="s">
        <v>6</v>
      </c>
      <c r="B9" s="35">
        <v>26726</v>
      </c>
      <c r="C9" s="35">
        <v>10552</v>
      </c>
      <c r="D9" s="35">
        <v>37278</v>
      </c>
      <c r="E9" s="35">
        <v>20292</v>
      </c>
      <c r="F9" s="35">
        <v>192</v>
      </c>
      <c r="G9" s="35">
        <v>20484</v>
      </c>
      <c r="H9" s="35">
        <v>47018</v>
      </c>
      <c r="I9" s="35">
        <v>10744</v>
      </c>
      <c r="J9" s="18">
        <v>57762</v>
      </c>
    </row>
    <row r="10" spans="1:30" ht="21">
      <c r="A10" s="33" t="s">
        <v>7</v>
      </c>
      <c r="B10" s="33">
        <v>24783</v>
      </c>
      <c r="C10" s="33">
        <v>16869</v>
      </c>
      <c r="D10" s="33">
        <v>41652</v>
      </c>
      <c r="E10" s="33">
        <v>56798</v>
      </c>
      <c r="F10" s="33">
        <v>993</v>
      </c>
      <c r="G10" s="33">
        <v>57791</v>
      </c>
      <c r="H10" s="33">
        <v>81581</v>
      </c>
      <c r="I10" s="33">
        <v>17862</v>
      </c>
      <c r="J10" s="17">
        <v>99443</v>
      </c>
    </row>
    <row r="11" spans="1:30" ht="21">
      <c r="A11" s="35" t="s">
        <v>8</v>
      </c>
      <c r="B11" s="35">
        <v>12437</v>
      </c>
      <c r="C11" s="35">
        <v>13170</v>
      </c>
      <c r="D11" s="35">
        <v>25607</v>
      </c>
      <c r="E11" s="35">
        <v>73485</v>
      </c>
      <c r="F11" s="35">
        <v>1727</v>
      </c>
      <c r="G11" s="35">
        <v>75212</v>
      </c>
      <c r="H11" s="35">
        <v>85922</v>
      </c>
      <c r="I11" s="35">
        <v>14897</v>
      </c>
      <c r="J11" s="18">
        <v>100819</v>
      </c>
    </row>
    <row r="12" spans="1:30" ht="21">
      <c r="A12" s="33" t="s">
        <v>9</v>
      </c>
      <c r="B12" s="33">
        <v>7280</v>
      </c>
      <c r="C12" s="33">
        <v>9055</v>
      </c>
      <c r="D12" s="33">
        <v>16335</v>
      </c>
      <c r="E12" s="33">
        <v>75665</v>
      </c>
      <c r="F12" s="33">
        <v>1762</v>
      </c>
      <c r="G12" s="33">
        <v>77427</v>
      </c>
      <c r="H12" s="33">
        <v>82945</v>
      </c>
      <c r="I12" s="33">
        <v>10817</v>
      </c>
      <c r="J12" s="17">
        <v>93762</v>
      </c>
    </row>
    <row r="13" spans="1:30" ht="21">
      <c r="A13" s="35" t="s">
        <v>10</v>
      </c>
      <c r="B13" s="35">
        <v>4454</v>
      </c>
      <c r="C13" s="35">
        <v>5578</v>
      </c>
      <c r="D13" s="35">
        <v>10032</v>
      </c>
      <c r="E13" s="35">
        <v>62197</v>
      </c>
      <c r="F13" s="35">
        <v>1167</v>
      </c>
      <c r="G13" s="35">
        <v>63364</v>
      </c>
      <c r="H13" s="35">
        <v>66651</v>
      </c>
      <c r="I13" s="35">
        <v>6745</v>
      </c>
      <c r="J13" s="18">
        <v>73396</v>
      </c>
    </row>
    <row r="14" spans="1:30" ht="21">
      <c r="A14" s="33" t="s">
        <v>11</v>
      </c>
      <c r="B14" s="33">
        <v>2498</v>
      </c>
      <c r="C14" s="33">
        <v>3152</v>
      </c>
      <c r="D14" s="33">
        <v>5650</v>
      </c>
      <c r="E14" s="33">
        <v>41869</v>
      </c>
      <c r="F14" s="33">
        <v>749</v>
      </c>
      <c r="G14" s="33">
        <v>42618</v>
      </c>
      <c r="H14" s="33">
        <v>44367</v>
      </c>
      <c r="I14" s="33">
        <v>3901</v>
      </c>
      <c r="J14" s="17">
        <v>48268</v>
      </c>
    </row>
    <row r="15" spans="1:30" ht="21">
      <c r="A15" s="35" t="s">
        <v>12</v>
      </c>
      <c r="B15" s="35">
        <v>1986</v>
      </c>
      <c r="C15" s="35">
        <v>2181</v>
      </c>
      <c r="D15" s="35">
        <v>4167</v>
      </c>
      <c r="E15" s="35">
        <v>30373</v>
      </c>
      <c r="F15" s="35">
        <v>548</v>
      </c>
      <c r="G15" s="35">
        <v>30921</v>
      </c>
      <c r="H15" s="35">
        <v>32359</v>
      </c>
      <c r="I15" s="35">
        <v>2729</v>
      </c>
      <c r="J15" s="18">
        <v>35088</v>
      </c>
    </row>
    <row r="16" spans="1:30" ht="21">
      <c r="A16" s="33" t="s">
        <v>13</v>
      </c>
      <c r="B16" s="33">
        <v>1525</v>
      </c>
      <c r="C16" s="33">
        <v>1358</v>
      </c>
      <c r="D16" s="33">
        <v>2883</v>
      </c>
      <c r="E16" s="33">
        <v>21228</v>
      </c>
      <c r="F16" s="33">
        <v>324</v>
      </c>
      <c r="G16" s="33">
        <v>21552</v>
      </c>
      <c r="H16" s="33">
        <v>22753</v>
      </c>
      <c r="I16" s="33">
        <v>1682</v>
      </c>
      <c r="J16" s="17">
        <v>24435</v>
      </c>
    </row>
    <row r="17" spans="1:10" ht="21">
      <c r="A17" s="35" t="s">
        <v>54</v>
      </c>
      <c r="B17" s="35">
        <v>527</v>
      </c>
      <c r="C17" s="35">
        <v>406</v>
      </c>
      <c r="D17" s="35">
        <v>933</v>
      </c>
      <c r="E17" s="35">
        <v>12044</v>
      </c>
      <c r="F17" s="35">
        <v>197</v>
      </c>
      <c r="G17" s="35">
        <v>12241</v>
      </c>
      <c r="H17" s="35">
        <v>12571</v>
      </c>
      <c r="I17" s="35">
        <v>603</v>
      </c>
      <c r="J17" s="18">
        <v>13174</v>
      </c>
    </row>
    <row r="18" spans="1:10" ht="21">
      <c r="A18" s="33" t="s">
        <v>55</v>
      </c>
      <c r="B18" s="33">
        <v>274</v>
      </c>
      <c r="C18" s="33">
        <v>151</v>
      </c>
      <c r="D18" s="33">
        <v>425</v>
      </c>
      <c r="E18" s="33">
        <v>8528</v>
      </c>
      <c r="F18" s="33">
        <v>150</v>
      </c>
      <c r="G18" s="33">
        <v>8678</v>
      </c>
      <c r="H18" s="33">
        <v>8802</v>
      </c>
      <c r="I18" s="33">
        <v>301</v>
      </c>
      <c r="J18" s="17">
        <v>9103</v>
      </c>
    </row>
    <row r="19" spans="1:10" ht="21">
      <c r="A19" s="96" t="s">
        <v>30</v>
      </c>
      <c r="B19" s="37">
        <f>SUM(B8:B18)</f>
        <v>87833</v>
      </c>
      <c r="C19" s="160">
        <f t="shared" ref="C19:J19" si="0">SUM(C8:C18)</f>
        <v>64260</v>
      </c>
      <c r="D19" s="160">
        <f t="shared" si="0"/>
        <v>152093</v>
      </c>
      <c r="E19" s="160">
        <f t="shared" si="0"/>
        <v>405195</v>
      </c>
      <c r="F19" s="160">
        <f t="shared" si="0"/>
        <v>7987</v>
      </c>
      <c r="G19" s="160">
        <f t="shared" si="0"/>
        <v>413182</v>
      </c>
      <c r="H19" s="160">
        <f t="shared" si="0"/>
        <v>493028</v>
      </c>
      <c r="I19" s="160">
        <f t="shared" si="0"/>
        <v>72247</v>
      </c>
      <c r="J19" s="160">
        <f t="shared" si="0"/>
        <v>565275</v>
      </c>
    </row>
    <row r="20" spans="1:10" ht="16.5">
      <c r="A20" s="69" t="s">
        <v>70</v>
      </c>
      <c r="B20" s="20"/>
      <c r="C20" s="20"/>
      <c r="D20" s="20"/>
      <c r="E20" s="20"/>
      <c r="F20" s="20"/>
      <c r="G20" s="20"/>
      <c r="H20" s="20" t="s">
        <v>94</v>
      </c>
      <c r="I20" s="20"/>
      <c r="J20" s="21"/>
    </row>
    <row r="21" spans="1:10" ht="16.5">
      <c r="A21" s="66" t="s">
        <v>51</v>
      </c>
      <c r="B21" s="20"/>
      <c r="C21" s="64"/>
      <c r="D21" s="64"/>
      <c r="E21" s="20"/>
      <c r="F21" s="20"/>
      <c r="G21" s="20"/>
      <c r="H21" s="20"/>
      <c r="I21" s="98"/>
      <c r="J21" s="21"/>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9D6E-159C-40B7-9D02-EDE9176B911B}">
  <sheetPr>
    <tabColor rgb="FF7030A0"/>
  </sheetPr>
  <dimension ref="A1:AA24"/>
  <sheetViews>
    <sheetView showGridLines="0" rightToLeft="1" view="pageBreakPreview" zoomScale="70" zoomScaleNormal="55" zoomScaleSheetLayoutView="70" workbookViewId="0">
      <selection activeCell="B18" sqref="B18:J18"/>
    </sheetView>
  </sheetViews>
  <sheetFormatPr defaultColWidth="8.81640625" defaultRowHeight="14.5"/>
  <cols>
    <col min="1" max="1" width="41.1796875" style="194" customWidth="1"/>
    <col min="2" max="4" width="11.453125" style="194" bestFit="1" customWidth="1"/>
    <col min="5" max="5" width="13.26953125" style="194" bestFit="1" customWidth="1"/>
    <col min="6" max="6" width="11.453125" style="194" bestFit="1" customWidth="1"/>
    <col min="7" max="8" width="13.26953125" style="194" bestFit="1" customWidth="1"/>
    <col min="9" max="9" width="11.453125" style="194" bestFit="1" customWidth="1"/>
    <col min="10" max="10" width="13.26953125" style="194" bestFit="1" customWidth="1"/>
    <col min="11" max="16384" width="8.81640625" style="194"/>
  </cols>
  <sheetData>
    <row r="1" spans="1:27">
      <c r="H1" s="320" t="s">
        <v>243</v>
      </c>
      <c r="I1" s="320"/>
      <c r="J1" s="320"/>
    </row>
    <row r="2" spans="1:27">
      <c r="H2" s="320"/>
      <c r="I2" s="320"/>
      <c r="J2" s="320"/>
    </row>
    <row r="3" spans="1:27" s="195" customFormat="1" ht="18" customHeight="1">
      <c r="H3" s="321"/>
      <c r="I3" s="321"/>
      <c r="J3" s="321"/>
      <c r="K3" s="194"/>
      <c r="L3" s="194"/>
      <c r="M3" s="194"/>
      <c r="N3" s="194"/>
      <c r="O3" s="194"/>
      <c r="P3" s="194"/>
      <c r="Q3" s="194"/>
      <c r="R3" s="194"/>
      <c r="S3" s="194"/>
      <c r="T3" s="194"/>
      <c r="U3" s="194"/>
      <c r="V3" s="194"/>
      <c r="W3" s="194"/>
      <c r="X3" s="194"/>
      <c r="Y3" s="194"/>
      <c r="Z3" s="194"/>
      <c r="AA3" s="194"/>
    </row>
    <row r="4" spans="1:27" ht="15">
      <c r="A4" s="322" t="s">
        <v>288</v>
      </c>
      <c r="B4" s="322"/>
      <c r="C4" s="322"/>
      <c r="D4" s="322"/>
      <c r="E4" s="322"/>
      <c r="F4" s="322"/>
      <c r="G4" s="322"/>
      <c r="H4" s="322"/>
      <c r="I4" s="322"/>
      <c r="J4" s="322"/>
    </row>
    <row r="5" spans="1:27" ht="21">
      <c r="A5" s="242" t="s">
        <v>289</v>
      </c>
      <c r="B5" s="297" t="s">
        <v>255</v>
      </c>
      <c r="C5" s="298"/>
      <c r="D5" s="298"/>
      <c r="E5" s="298"/>
      <c r="F5" s="298"/>
      <c r="G5" s="298"/>
      <c r="H5" s="298"/>
      <c r="I5" s="298"/>
      <c r="J5" s="299"/>
    </row>
    <row r="6" spans="1:27" ht="21">
      <c r="A6" s="308" t="s">
        <v>272</v>
      </c>
      <c r="B6" s="307" t="s">
        <v>0</v>
      </c>
      <c r="C6" s="307"/>
      <c r="D6" s="307"/>
      <c r="E6" s="307" t="s">
        <v>1</v>
      </c>
      <c r="F6" s="307"/>
      <c r="G6" s="307"/>
      <c r="H6" s="307" t="s">
        <v>2</v>
      </c>
      <c r="I6" s="307"/>
      <c r="J6" s="308"/>
    </row>
    <row r="7" spans="1:27" ht="21">
      <c r="A7" s="308"/>
      <c r="B7" s="117" t="s">
        <v>14</v>
      </c>
      <c r="C7" s="117" t="s">
        <v>15</v>
      </c>
      <c r="D7" s="117" t="s">
        <v>53</v>
      </c>
      <c r="E7" s="117" t="s">
        <v>14</v>
      </c>
      <c r="F7" s="117" t="s">
        <v>15</v>
      </c>
      <c r="G7" s="117" t="s">
        <v>53</v>
      </c>
      <c r="H7" s="117" t="s">
        <v>14</v>
      </c>
      <c r="I7" s="117" t="s">
        <v>15</v>
      </c>
      <c r="J7" s="13" t="s">
        <v>53</v>
      </c>
    </row>
    <row r="8" spans="1:27" ht="21">
      <c r="A8" s="197" t="s">
        <v>273</v>
      </c>
      <c r="B8" s="198">
        <v>8643</v>
      </c>
      <c r="C8" s="198">
        <v>5182</v>
      </c>
      <c r="D8" s="243">
        <f t="shared" ref="D8:D17" si="0">SUM(B8:C8)</f>
        <v>13825</v>
      </c>
      <c r="E8" s="198">
        <v>1687</v>
      </c>
      <c r="F8" s="198">
        <v>56</v>
      </c>
      <c r="G8" s="198">
        <f t="shared" ref="G8:G17" si="1">SUM(E8:F8)</f>
        <v>1743</v>
      </c>
      <c r="H8" s="198">
        <f>B8+E8</f>
        <v>10330</v>
      </c>
      <c r="I8" s="198">
        <f t="shared" ref="I8:J8" si="2">C8+F8</f>
        <v>5238</v>
      </c>
      <c r="J8" s="198">
        <f t="shared" si="2"/>
        <v>15568</v>
      </c>
    </row>
    <row r="9" spans="1:27" ht="21">
      <c r="A9" s="199" t="s">
        <v>274</v>
      </c>
      <c r="B9" s="200">
        <v>20977</v>
      </c>
      <c r="C9" s="200">
        <v>20453</v>
      </c>
      <c r="D9" s="244">
        <f t="shared" si="0"/>
        <v>41430</v>
      </c>
      <c r="E9" s="200">
        <v>22833</v>
      </c>
      <c r="F9" s="200">
        <v>2051</v>
      </c>
      <c r="G9" s="200">
        <f t="shared" si="1"/>
        <v>24884</v>
      </c>
      <c r="H9" s="200">
        <f t="shared" ref="H9:H17" si="3">B9+E9</f>
        <v>43810</v>
      </c>
      <c r="I9" s="200">
        <f t="shared" ref="I9:I17" si="4">C9+F9</f>
        <v>22504</v>
      </c>
      <c r="J9" s="200">
        <f t="shared" ref="J9:J17" si="5">D9+G9</f>
        <v>66314</v>
      </c>
    </row>
    <row r="10" spans="1:27" ht="21">
      <c r="A10" s="197" t="s">
        <v>275</v>
      </c>
      <c r="B10" s="198">
        <v>20641</v>
      </c>
      <c r="C10" s="198">
        <v>11559</v>
      </c>
      <c r="D10" s="243">
        <f t="shared" si="0"/>
        <v>32200</v>
      </c>
      <c r="E10" s="198">
        <v>5728</v>
      </c>
      <c r="F10" s="198">
        <v>247</v>
      </c>
      <c r="G10" s="198">
        <f t="shared" si="1"/>
        <v>5975</v>
      </c>
      <c r="H10" s="198">
        <f t="shared" si="3"/>
        <v>26369</v>
      </c>
      <c r="I10" s="198">
        <f t="shared" si="4"/>
        <v>11806</v>
      </c>
      <c r="J10" s="198">
        <f t="shared" si="5"/>
        <v>38175</v>
      </c>
    </row>
    <row r="11" spans="1:27" ht="21">
      <c r="A11" s="199" t="s">
        <v>276</v>
      </c>
      <c r="B11" s="200">
        <v>13094</v>
      </c>
      <c r="C11" s="200">
        <v>15836</v>
      </c>
      <c r="D11" s="244">
        <f t="shared" si="0"/>
        <v>28930</v>
      </c>
      <c r="E11" s="200">
        <v>986</v>
      </c>
      <c r="F11" s="200">
        <v>96</v>
      </c>
      <c r="G11" s="200">
        <f t="shared" si="1"/>
        <v>1082</v>
      </c>
      <c r="H11" s="200">
        <f t="shared" si="3"/>
        <v>14080</v>
      </c>
      <c r="I11" s="200">
        <f t="shared" si="4"/>
        <v>15932</v>
      </c>
      <c r="J11" s="200">
        <f t="shared" si="5"/>
        <v>30012</v>
      </c>
    </row>
    <row r="12" spans="1:27" ht="21">
      <c r="A12" s="197" t="s">
        <v>277</v>
      </c>
      <c r="B12" s="198">
        <v>17787</v>
      </c>
      <c r="C12" s="198">
        <v>9606</v>
      </c>
      <c r="D12" s="243">
        <f t="shared" si="0"/>
        <v>27393</v>
      </c>
      <c r="E12" s="198">
        <v>24943</v>
      </c>
      <c r="F12" s="198">
        <v>411</v>
      </c>
      <c r="G12" s="198">
        <f t="shared" si="1"/>
        <v>25354</v>
      </c>
      <c r="H12" s="198">
        <f t="shared" si="3"/>
        <v>42730</v>
      </c>
      <c r="I12" s="198">
        <f t="shared" si="4"/>
        <v>10017</v>
      </c>
      <c r="J12" s="198">
        <f t="shared" si="5"/>
        <v>52747</v>
      </c>
    </row>
    <row r="13" spans="1:27" ht="42">
      <c r="A13" s="199" t="s">
        <v>278</v>
      </c>
      <c r="B13" s="200">
        <v>38</v>
      </c>
      <c r="C13" s="200">
        <v>7</v>
      </c>
      <c r="D13" s="244">
        <f t="shared" si="0"/>
        <v>45</v>
      </c>
      <c r="E13" s="200">
        <v>533</v>
      </c>
      <c r="F13" s="200">
        <v>0</v>
      </c>
      <c r="G13" s="200">
        <f t="shared" si="1"/>
        <v>533</v>
      </c>
      <c r="H13" s="200">
        <f t="shared" si="3"/>
        <v>571</v>
      </c>
      <c r="I13" s="200">
        <f t="shared" si="4"/>
        <v>7</v>
      </c>
      <c r="J13" s="200">
        <f t="shared" si="5"/>
        <v>578</v>
      </c>
    </row>
    <row r="14" spans="1:27" ht="21">
      <c r="A14" s="197" t="s">
        <v>279</v>
      </c>
      <c r="B14" s="198">
        <v>2153</v>
      </c>
      <c r="C14" s="198">
        <v>282</v>
      </c>
      <c r="D14" s="243">
        <f t="shared" si="0"/>
        <v>2435</v>
      </c>
      <c r="E14" s="198">
        <v>23235</v>
      </c>
      <c r="F14" s="198">
        <v>60</v>
      </c>
      <c r="G14" s="198">
        <f t="shared" si="1"/>
        <v>23295</v>
      </c>
      <c r="H14" s="198">
        <f t="shared" si="3"/>
        <v>25388</v>
      </c>
      <c r="I14" s="198">
        <f t="shared" si="4"/>
        <v>342</v>
      </c>
      <c r="J14" s="198">
        <f t="shared" si="5"/>
        <v>25730</v>
      </c>
    </row>
    <row r="15" spans="1:27" ht="21">
      <c r="A15" s="199" t="s">
        <v>280</v>
      </c>
      <c r="B15" s="200">
        <v>2477</v>
      </c>
      <c r="C15" s="200">
        <v>120</v>
      </c>
      <c r="D15" s="244">
        <f t="shared" si="0"/>
        <v>2597</v>
      </c>
      <c r="E15" s="200">
        <v>17834</v>
      </c>
      <c r="F15" s="200">
        <v>7</v>
      </c>
      <c r="G15" s="200">
        <f t="shared" si="1"/>
        <v>17841</v>
      </c>
      <c r="H15" s="200">
        <f t="shared" si="3"/>
        <v>20311</v>
      </c>
      <c r="I15" s="200">
        <f t="shared" si="4"/>
        <v>127</v>
      </c>
      <c r="J15" s="200">
        <f t="shared" si="5"/>
        <v>20438</v>
      </c>
    </row>
    <row r="16" spans="1:27" ht="21">
      <c r="A16" s="197" t="s">
        <v>281</v>
      </c>
      <c r="B16" s="198">
        <v>1822</v>
      </c>
      <c r="C16" s="198">
        <v>1208</v>
      </c>
      <c r="D16" s="243">
        <f t="shared" si="0"/>
        <v>3030</v>
      </c>
      <c r="E16" s="198">
        <v>245917</v>
      </c>
      <c r="F16" s="198">
        <v>4970</v>
      </c>
      <c r="G16" s="198">
        <f t="shared" si="1"/>
        <v>250887</v>
      </c>
      <c r="H16" s="198">
        <f t="shared" si="3"/>
        <v>247739</v>
      </c>
      <c r="I16" s="198">
        <f t="shared" si="4"/>
        <v>6178</v>
      </c>
      <c r="J16" s="198">
        <f t="shared" si="5"/>
        <v>253917</v>
      </c>
    </row>
    <row r="17" spans="1:10" ht="21">
      <c r="A17" s="199" t="s">
        <v>282</v>
      </c>
      <c r="B17" s="200">
        <v>201</v>
      </c>
      <c r="C17" s="200">
        <v>7</v>
      </c>
      <c r="D17" s="244">
        <f t="shared" si="0"/>
        <v>208</v>
      </c>
      <c r="E17" s="200">
        <v>61499</v>
      </c>
      <c r="F17" s="200">
        <v>89</v>
      </c>
      <c r="G17" s="200">
        <f t="shared" si="1"/>
        <v>61588</v>
      </c>
      <c r="H17" s="200">
        <f t="shared" si="3"/>
        <v>61700</v>
      </c>
      <c r="I17" s="200">
        <f t="shared" si="4"/>
        <v>96</v>
      </c>
      <c r="J17" s="200">
        <f t="shared" si="5"/>
        <v>61796</v>
      </c>
    </row>
    <row r="18" spans="1:10" ht="21">
      <c r="A18" s="193" t="s">
        <v>62</v>
      </c>
      <c r="B18" s="111">
        <f t="shared" ref="B18:J18" si="6">SUM(B8:B17)</f>
        <v>87833</v>
      </c>
      <c r="C18" s="111">
        <f t="shared" si="6"/>
        <v>64260</v>
      </c>
      <c r="D18" s="111">
        <f t="shared" si="6"/>
        <v>152093</v>
      </c>
      <c r="E18" s="111">
        <f t="shared" si="6"/>
        <v>405195</v>
      </c>
      <c r="F18" s="111">
        <f t="shared" si="6"/>
        <v>7987</v>
      </c>
      <c r="G18" s="111">
        <f t="shared" si="6"/>
        <v>413182</v>
      </c>
      <c r="H18" s="111">
        <f t="shared" si="6"/>
        <v>493028</v>
      </c>
      <c r="I18" s="111">
        <f t="shared" si="6"/>
        <v>72247</v>
      </c>
      <c r="J18" s="111">
        <f t="shared" si="6"/>
        <v>565275</v>
      </c>
    </row>
    <row r="19" spans="1:10" ht="16.5">
      <c r="A19" s="201" t="s">
        <v>70</v>
      </c>
      <c r="B19" s="202"/>
      <c r="C19" s="202"/>
      <c r="D19" s="202"/>
      <c r="E19" s="202"/>
      <c r="F19" s="202"/>
      <c r="G19" s="202"/>
      <c r="H19" s="202"/>
      <c r="I19" s="202"/>
      <c r="J19" s="202"/>
    </row>
    <row r="20" spans="1:10" ht="16.5">
      <c r="A20" s="203" t="s">
        <v>51</v>
      </c>
      <c r="B20" s="245"/>
      <c r="C20" s="245"/>
      <c r="D20" s="245"/>
      <c r="E20" s="245"/>
      <c r="F20" s="245"/>
      <c r="G20" s="245"/>
      <c r="H20" s="245"/>
      <c r="I20" s="245"/>
      <c r="J20" s="245"/>
    </row>
    <row r="21" spans="1:10" ht="16.5">
      <c r="A21" s="202"/>
      <c r="B21" s="202"/>
      <c r="C21" s="202"/>
      <c r="D21" s="202"/>
      <c r="E21" s="202"/>
      <c r="F21" s="202"/>
      <c r="G21" s="202"/>
      <c r="H21" s="202"/>
      <c r="I21" s="202"/>
      <c r="J21" s="202"/>
    </row>
    <row r="23" spans="1:10">
      <c r="B23" s="205"/>
      <c r="C23" s="205"/>
      <c r="D23" s="205"/>
      <c r="E23" s="205"/>
      <c r="F23" s="205"/>
      <c r="G23" s="205"/>
      <c r="H23" s="205"/>
      <c r="I23" s="205"/>
      <c r="J23" s="205"/>
    </row>
    <row r="24" spans="1:10">
      <c r="B24" s="205"/>
      <c r="C24" s="205"/>
      <c r="D24" s="205"/>
      <c r="E24" s="205"/>
      <c r="F24" s="205"/>
      <c r="G24" s="205"/>
      <c r="H24" s="205"/>
      <c r="I24" s="205"/>
      <c r="J24" s="205"/>
    </row>
  </sheetData>
  <mergeCells count="8">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DBA1D-E1A0-4018-8147-06FE349E1B47}">
  <sheetPr>
    <tabColor rgb="FF7030A0"/>
  </sheetPr>
  <dimension ref="A1:AB37"/>
  <sheetViews>
    <sheetView showGridLines="0" rightToLeft="1" view="pageBreakPreview" topLeftCell="B1" zoomScale="70" zoomScaleNormal="55" zoomScaleSheetLayoutView="70" workbookViewId="0">
      <selection activeCell="B34" sqref="B34:J34"/>
    </sheetView>
  </sheetViews>
  <sheetFormatPr defaultColWidth="8.81640625" defaultRowHeight="14.5"/>
  <cols>
    <col min="1" max="1" width="42.7265625" style="194" customWidth="1"/>
    <col min="2" max="2" width="13.26953125" style="194" customWidth="1"/>
    <col min="3" max="3" width="11.453125" style="194" customWidth="1"/>
    <col min="4" max="5" width="13.26953125" style="194" customWidth="1"/>
    <col min="6" max="6" width="11.453125" style="194" customWidth="1"/>
    <col min="7" max="7" width="13.26953125" style="194" customWidth="1"/>
    <col min="8" max="8" width="13.26953125" style="194" bestFit="1" customWidth="1"/>
    <col min="9" max="9" width="11.453125" style="194" bestFit="1" customWidth="1"/>
    <col min="10" max="10" width="13.26953125" style="194" bestFit="1" customWidth="1"/>
    <col min="11" max="16384" width="8.81640625" style="194"/>
  </cols>
  <sheetData>
    <row r="1" spans="1:28">
      <c r="H1" s="320" t="s">
        <v>243</v>
      </c>
      <c r="I1" s="320"/>
      <c r="J1" s="320"/>
      <c r="L1" s="246"/>
      <c r="M1" s="246"/>
    </row>
    <row r="2" spans="1:28">
      <c r="H2" s="320"/>
      <c r="I2" s="320"/>
      <c r="J2" s="320"/>
      <c r="L2" s="246"/>
      <c r="M2" s="246"/>
    </row>
    <row r="3" spans="1:28" s="195" customFormat="1">
      <c r="H3" s="321"/>
      <c r="I3" s="321"/>
      <c r="J3" s="321"/>
      <c r="K3" s="194"/>
      <c r="L3" s="194"/>
      <c r="M3" s="194"/>
      <c r="N3" s="194"/>
      <c r="O3" s="194"/>
      <c r="P3" s="194"/>
      <c r="Q3" s="194"/>
      <c r="R3" s="194"/>
      <c r="S3" s="194"/>
      <c r="T3" s="194"/>
      <c r="U3" s="194"/>
      <c r="V3" s="194"/>
      <c r="W3" s="194"/>
      <c r="X3" s="194"/>
      <c r="Y3" s="194"/>
      <c r="Z3" s="194"/>
      <c r="AA3" s="194"/>
      <c r="AB3" s="194"/>
    </row>
    <row r="4" spans="1:28" ht="15">
      <c r="A4" s="338" t="s">
        <v>293</v>
      </c>
      <c r="B4" s="338"/>
      <c r="C4" s="338"/>
      <c r="D4" s="338"/>
      <c r="E4" s="338"/>
      <c r="F4" s="338"/>
      <c r="G4" s="338"/>
      <c r="H4" s="338"/>
      <c r="I4" s="338"/>
      <c r="J4" s="338"/>
    </row>
    <row r="5" spans="1:28" ht="21">
      <c r="A5" s="247" t="s">
        <v>294</v>
      </c>
      <c r="B5" s="297" t="s">
        <v>255</v>
      </c>
      <c r="C5" s="298"/>
      <c r="D5" s="298"/>
      <c r="E5" s="298"/>
      <c r="F5" s="298"/>
      <c r="G5" s="298"/>
      <c r="H5" s="298"/>
      <c r="I5" s="298"/>
      <c r="J5" s="299"/>
    </row>
    <row r="6" spans="1:28" ht="21">
      <c r="A6" s="307" t="s">
        <v>295</v>
      </c>
      <c r="B6" s="309" t="s">
        <v>0</v>
      </c>
      <c r="C6" s="307"/>
      <c r="D6" s="307"/>
      <c r="E6" s="307" t="s">
        <v>1</v>
      </c>
      <c r="F6" s="307"/>
      <c r="G6" s="307"/>
      <c r="H6" s="307" t="s">
        <v>2</v>
      </c>
      <c r="I6" s="307"/>
      <c r="J6" s="308"/>
    </row>
    <row r="7" spans="1:28" ht="21">
      <c r="A7" s="307"/>
      <c r="B7" s="14" t="s">
        <v>14</v>
      </c>
      <c r="C7" s="117" t="s">
        <v>15</v>
      </c>
      <c r="D7" s="117" t="s">
        <v>53</v>
      </c>
      <c r="E7" s="117" t="s">
        <v>14</v>
      </c>
      <c r="F7" s="117" t="s">
        <v>15</v>
      </c>
      <c r="G7" s="117" t="s">
        <v>53</v>
      </c>
      <c r="H7" s="117" t="s">
        <v>14</v>
      </c>
      <c r="I7" s="117" t="s">
        <v>15</v>
      </c>
      <c r="J7" s="13" t="s">
        <v>53</v>
      </c>
    </row>
    <row r="8" spans="1:28" ht="21">
      <c r="A8" s="197" t="s">
        <v>296</v>
      </c>
      <c r="B8" s="198">
        <v>97</v>
      </c>
      <c r="C8" s="198">
        <v>24</v>
      </c>
      <c r="D8" s="243">
        <f t="shared" ref="D8:D33" si="0">SUM(B8:C8)</f>
        <v>121</v>
      </c>
      <c r="E8" s="198">
        <v>0</v>
      </c>
      <c r="F8" s="198">
        <v>0</v>
      </c>
      <c r="G8" s="198">
        <f t="shared" ref="G8:G33" si="1">SUM(E8:F8)</f>
        <v>0</v>
      </c>
      <c r="H8" s="198">
        <f>B8+E8</f>
        <v>97</v>
      </c>
      <c r="I8" s="198">
        <f>C8+F8</f>
        <v>24</v>
      </c>
      <c r="J8" s="198">
        <f t="shared" ref="J8:J33" si="2">SUM(H8:I8)</f>
        <v>121</v>
      </c>
    </row>
    <row r="9" spans="1:28" ht="21">
      <c r="A9" s="199" t="s">
        <v>297</v>
      </c>
      <c r="B9" s="200">
        <v>25418</v>
      </c>
      <c r="C9" s="200">
        <v>19824</v>
      </c>
      <c r="D9" s="244">
        <f t="shared" si="0"/>
        <v>45242</v>
      </c>
      <c r="E9" s="200">
        <v>530</v>
      </c>
      <c r="F9" s="200">
        <v>263</v>
      </c>
      <c r="G9" s="200">
        <f t="shared" si="1"/>
        <v>793</v>
      </c>
      <c r="H9" s="200">
        <f t="shared" ref="H9:H33" si="3">B9+E9</f>
        <v>25948</v>
      </c>
      <c r="I9" s="200">
        <f t="shared" ref="I9:I33" si="4">C9+F9</f>
        <v>20087</v>
      </c>
      <c r="J9" s="200">
        <f t="shared" si="2"/>
        <v>46035</v>
      </c>
    </row>
    <row r="10" spans="1:28" ht="23.5" customHeight="1">
      <c r="A10" s="197" t="s">
        <v>298</v>
      </c>
      <c r="B10" s="198">
        <v>1582</v>
      </c>
      <c r="C10" s="198">
        <v>1441</v>
      </c>
      <c r="D10" s="243">
        <f t="shared" si="0"/>
        <v>3023</v>
      </c>
      <c r="E10" s="198">
        <v>0</v>
      </c>
      <c r="F10" s="198">
        <v>0</v>
      </c>
      <c r="G10" s="198">
        <f t="shared" si="1"/>
        <v>0</v>
      </c>
      <c r="H10" s="198">
        <f t="shared" si="3"/>
        <v>1582</v>
      </c>
      <c r="I10" s="198">
        <f t="shared" si="4"/>
        <v>1441</v>
      </c>
      <c r="J10" s="198">
        <f t="shared" si="2"/>
        <v>3023</v>
      </c>
    </row>
    <row r="11" spans="1:28" ht="42">
      <c r="A11" s="199" t="s">
        <v>299</v>
      </c>
      <c r="B11" s="200">
        <v>4</v>
      </c>
      <c r="C11" s="200">
        <v>2</v>
      </c>
      <c r="D11" s="244">
        <f t="shared" si="0"/>
        <v>6</v>
      </c>
      <c r="E11" s="200">
        <v>0</v>
      </c>
      <c r="F11" s="200">
        <v>0</v>
      </c>
      <c r="G11" s="200">
        <f t="shared" si="1"/>
        <v>0</v>
      </c>
      <c r="H11" s="200">
        <f t="shared" si="3"/>
        <v>4</v>
      </c>
      <c r="I11" s="200">
        <f t="shared" si="4"/>
        <v>2</v>
      </c>
      <c r="J11" s="200">
        <f t="shared" si="2"/>
        <v>6</v>
      </c>
    </row>
    <row r="12" spans="1:28" ht="21">
      <c r="A12" s="197" t="s">
        <v>318</v>
      </c>
      <c r="B12" s="198">
        <v>4</v>
      </c>
      <c r="C12" s="198">
        <v>2</v>
      </c>
      <c r="D12" s="243">
        <f t="shared" si="0"/>
        <v>6</v>
      </c>
      <c r="E12" s="198">
        <v>0</v>
      </c>
      <c r="F12" s="198">
        <v>0</v>
      </c>
      <c r="G12" s="198">
        <f t="shared" si="1"/>
        <v>0</v>
      </c>
      <c r="H12" s="198">
        <f t="shared" si="3"/>
        <v>4</v>
      </c>
      <c r="I12" s="198">
        <f t="shared" si="4"/>
        <v>2</v>
      </c>
      <c r="J12" s="198">
        <f t="shared" si="2"/>
        <v>6</v>
      </c>
    </row>
    <row r="13" spans="1:28" ht="15.75" customHeight="1">
      <c r="A13" s="199" t="s">
        <v>300</v>
      </c>
      <c r="B13" s="200">
        <v>7</v>
      </c>
      <c r="C13" s="200">
        <v>3</v>
      </c>
      <c r="D13" s="244">
        <f t="shared" si="0"/>
        <v>10</v>
      </c>
      <c r="E13" s="200">
        <v>0</v>
      </c>
      <c r="F13" s="200">
        <v>0</v>
      </c>
      <c r="G13" s="200">
        <f t="shared" si="1"/>
        <v>0</v>
      </c>
      <c r="H13" s="200">
        <f t="shared" si="3"/>
        <v>7</v>
      </c>
      <c r="I13" s="200">
        <f t="shared" si="4"/>
        <v>3</v>
      </c>
      <c r="J13" s="200">
        <f t="shared" si="2"/>
        <v>10</v>
      </c>
      <c r="K13" s="205"/>
    </row>
    <row r="14" spans="1:28" ht="21">
      <c r="A14" s="197" t="s">
        <v>301</v>
      </c>
      <c r="B14" s="198">
        <v>2329</v>
      </c>
      <c r="C14" s="198">
        <v>1754</v>
      </c>
      <c r="D14" s="243">
        <f t="shared" si="0"/>
        <v>4083</v>
      </c>
      <c r="E14" s="198">
        <v>0</v>
      </c>
      <c r="F14" s="198">
        <v>0</v>
      </c>
      <c r="G14" s="198">
        <f t="shared" si="1"/>
        <v>0</v>
      </c>
      <c r="H14" s="198">
        <f t="shared" si="3"/>
        <v>2329</v>
      </c>
      <c r="I14" s="198">
        <f t="shared" si="4"/>
        <v>1754</v>
      </c>
      <c r="J14" s="198">
        <f t="shared" si="2"/>
        <v>4083</v>
      </c>
      <c r="K14" s="205"/>
    </row>
    <row r="15" spans="1:28" ht="21">
      <c r="A15" s="199" t="s">
        <v>302</v>
      </c>
      <c r="B15" s="200">
        <v>761</v>
      </c>
      <c r="C15" s="200">
        <v>788</v>
      </c>
      <c r="D15" s="244">
        <f t="shared" si="0"/>
        <v>1549</v>
      </c>
      <c r="E15" s="200">
        <v>0</v>
      </c>
      <c r="F15" s="200">
        <v>0</v>
      </c>
      <c r="G15" s="200">
        <f t="shared" si="1"/>
        <v>0</v>
      </c>
      <c r="H15" s="200">
        <f t="shared" si="3"/>
        <v>761</v>
      </c>
      <c r="I15" s="200">
        <f t="shared" si="4"/>
        <v>788</v>
      </c>
      <c r="J15" s="200">
        <f t="shared" si="2"/>
        <v>1549</v>
      </c>
      <c r="K15" s="205"/>
    </row>
    <row r="16" spans="1:28" ht="42">
      <c r="A16" s="197" t="s">
        <v>303</v>
      </c>
      <c r="B16" s="198">
        <v>3433</v>
      </c>
      <c r="C16" s="198">
        <v>1601</v>
      </c>
      <c r="D16" s="243">
        <f t="shared" si="0"/>
        <v>5034</v>
      </c>
      <c r="E16" s="198">
        <v>0</v>
      </c>
      <c r="F16" s="198">
        <v>0</v>
      </c>
      <c r="G16" s="198">
        <f t="shared" si="1"/>
        <v>0</v>
      </c>
      <c r="H16" s="198">
        <f t="shared" si="3"/>
        <v>3433</v>
      </c>
      <c r="I16" s="198">
        <f t="shared" si="4"/>
        <v>1601</v>
      </c>
      <c r="J16" s="198">
        <f t="shared" si="2"/>
        <v>5034</v>
      </c>
      <c r="K16" s="205"/>
    </row>
    <row r="17" spans="1:11" ht="19.899999999999999" customHeight="1">
      <c r="A17" s="199" t="s">
        <v>319</v>
      </c>
      <c r="B17" s="200">
        <v>1</v>
      </c>
      <c r="C17" s="200">
        <v>0</v>
      </c>
      <c r="D17" s="244">
        <f t="shared" si="0"/>
        <v>1</v>
      </c>
      <c r="E17" s="200">
        <v>0</v>
      </c>
      <c r="F17" s="200">
        <v>0</v>
      </c>
      <c r="G17" s="200">
        <f t="shared" si="1"/>
        <v>0</v>
      </c>
      <c r="H17" s="200">
        <f t="shared" si="3"/>
        <v>1</v>
      </c>
      <c r="I17" s="200">
        <f t="shared" si="4"/>
        <v>0</v>
      </c>
      <c r="J17" s="200">
        <f t="shared" si="2"/>
        <v>1</v>
      </c>
      <c r="K17" s="205"/>
    </row>
    <row r="18" spans="1:11" ht="21">
      <c r="A18" s="197" t="s">
        <v>304</v>
      </c>
      <c r="B18" s="198">
        <v>0</v>
      </c>
      <c r="C18" s="198">
        <v>0</v>
      </c>
      <c r="D18" s="243">
        <f t="shared" si="0"/>
        <v>0</v>
      </c>
      <c r="E18" s="198">
        <v>47625</v>
      </c>
      <c r="F18" s="198">
        <v>5332</v>
      </c>
      <c r="G18" s="198">
        <f t="shared" si="1"/>
        <v>52957</v>
      </c>
      <c r="H18" s="198">
        <f t="shared" si="3"/>
        <v>47625</v>
      </c>
      <c r="I18" s="198">
        <f t="shared" si="4"/>
        <v>5332</v>
      </c>
      <c r="J18" s="198">
        <f t="shared" si="2"/>
        <v>52957</v>
      </c>
      <c r="K18" s="205"/>
    </row>
    <row r="19" spans="1:11" ht="19.899999999999999" customHeight="1">
      <c r="A19" s="199" t="s">
        <v>305</v>
      </c>
      <c r="B19" s="200">
        <v>1006</v>
      </c>
      <c r="C19" s="200">
        <v>1112</v>
      </c>
      <c r="D19" s="244">
        <f t="shared" si="0"/>
        <v>2118</v>
      </c>
      <c r="E19" s="200">
        <v>0</v>
      </c>
      <c r="F19" s="200">
        <v>0</v>
      </c>
      <c r="G19" s="200">
        <f t="shared" si="1"/>
        <v>0</v>
      </c>
      <c r="H19" s="200">
        <f t="shared" si="3"/>
        <v>1006</v>
      </c>
      <c r="I19" s="200">
        <f t="shared" si="4"/>
        <v>1112</v>
      </c>
      <c r="J19" s="200">
        <f t="shared" si="2"/>
        <v>2118</v>
      </c>
      <c r="K19" s="205"/>
    </row>
    <row r="20" spans="1:11" ht="21">
      <c r="A20" s="197" t="s">
        <v>306</v>
      </c>
      <c r="B20" s="198">
        <v>201</v>
      </c>
      <c r="C20" s="198">
        <v>77</v>
      </c>
      <c r="D20" s="243">
        <f t="shared" si="0"/>
        <v>278</v>
      </c>
      <c r="E20" s="198">
        <v>0</v>
      </c>
      <c r="F20" s="198">
        <v>0</v>
      </c>
      <c r="G20" s="198">
        <f t="shared" si="1"/>
        <v>0</v>
      </c>
      <c r="H20" s="198">
        <f t="shared" si="3"/>
        <v>201</v>
      </c>
      <c r="I20" s="198">
        <f t="shared" si="4"/>
        <v>77</v>
      </c>
      <c r="J20" s="198">
        <f t="shared" si="2"/>
        <v>278</v>
      </c>
      <c r="K20" s="205"/>
    </row>
    <row r="21" spans="1:11" ht="21">
      <c r="A21" s="199" t="s">
        <v>307</v>
      </c>
      <c r="B21" s="200">
        <v>0</v>
      </c>
      <c r="C21" s="200">
        <v>0</v>
      </c>
      <c r="D21" s="244">
        <f t="shared" si="0"/>
        <v>0</v>
      </c>
      <c r="E21" s="200">
        <v>3</v>
      </c>
      <c r="F21" s="200">
        <v>0</v>
      </c>
      <c r="G21" s="200">
        <f t="shared" si="1"/>
        <v>3</v>
      </c>
      <c r="H21" s="200">
        <f t="shared" si="3"/>
        <v>3</v>
      </c>
      <c r="I21" s="200">
        <f t="shared" si="4"/>
        <v>0</v>
      </c>
      <c r="J21" s="200">
        <f t="shared" si="2"/>
        <v>3</v>
      </c>
      <c r="K21" s="205"/>
    </row>
    <row r="22" spans="1:11" ht="21">
      <c r="A22" s="197" t="s">
        <v>308</v>
      </c>
      <c r="B22" s="198">
        <v>0</v>
      </c>
      <c r="C22" s="198">
        <v>1</v>
      </c>
      <c r="D22" s="243">
        <f t="shared" si="0"/>
        <v>1</v>
      </c>
      <c r="E22" s="198">
        <v>0</v>
      </c>
      <c r="F22" s="198">
        <v>0</v>
      </c>
      <c r="G22" s="198">
        <f t="shared" si="1"/>
        <v>0</v>
      </c>
      <c r="H22" s="198">
        <f t="shared" si="3"/>
        <v>0</v>
      </c>
      <c r="I22" s="198">
        <f t="shared" si="4"/>
        <v>1</v>
      </c>
      <c r="J22" s="198">
        <f t="shared" si="2"/>
        <v>1</v>
      </c>
      <c r="K22" s="205"/>
    </row>
    <row r="23" spans="1:11" ht="42">
      <c r="A23" s="199" t="s">
        <v>309</v>
      </c>
      <c r="B23" s="200">
        <v>1456</v>
      </c>
      <c r="C23" s="200">
        <v>511</v>
      </c>
      <c r="D23" s="244">
        <f t="shared" si="0"/>
        <v>1967</v>
      </c>
      <c r="E23" s="200">
        <v>0</v>
      </c>
      <c r="F23" s="200">
        <v>0</v>
      </c>
      <c r="G23" s="200">
        <f t="shared" si="1"/>
        <v>0</v>
      </c>
      <c r="H23" s="200">
        <f t="shared" si="3"/>
        <v>1456</v>
      </c>
      <c r="I23" s="200">
        <f t="shared" si="4"/>
        <v>511</v>
      </c>
      <c r="J23" s="200">
        <f t="shared" si="2"/>
        <v>1967</v>
      </c>
      <c r="K23" s="205"/>
    </row>
    <row r="24" spans="1:11" ht="21">
      <c r="A24" s="197" t="s">
        <v>310</v>
      </c>
      <c r="B24" s="198">
        <v>3797</v>
      </c>
      <c r="C24" s="198">
        <v>3351</v>
      </c>
      <c r="D24" s="243">
        <f t="shared" si="0"/>
        <v>7148</v>
      </c>
      <c r="E24" s="198">
        <v>0</v>
      </c>
      <c r="F24" s="198">
        <v>0</v>
      </c>
      <c r="G24" s="198">
        <f t="shared" si="1"/>
        <v>0</v>
      </c>
      <c r="H24" s="198">
        <f t="shared" si="3"/>
        <v>3797</v>
      </c>
      <c r="I24" s="198">
        <f t="shared" si="4"/>
        <v>3351</v>
      </c>
      <c r="J24" s="198">
        <f t="shared" si="2"/>
        <v>7148</v>
      </c>
      <c r="K24" s="205"/>
    </row>
    <row r="25" spans="1:11" ht="21">
      <c r="A25" s="199" t="s">
        <v>311</v>
      </c>
      <c r="B25" s="200">
        <v>0</v>
      </c>
      <c r="C25" s="200">
        <v>0</v>
      </c>
      <c r="D25" s="244">
        <f t="shared" si="0"/>
        <v>0</v>
      </c>
      <c r="E25" s="200">
        <v>228</v>
      </c>
      <c r="F25" s="200">
        <v>18</v>
      </c>
      <c r="G25" s="200">
        <f t="shared" si="1"/>
        <v>246</v>
      </c>
      <c r="H25" s="200">
        <f t="shared" si="3"/>
        <v>228</v>
      </c>
      <c r="I25" s="200">
        <f t="shared" si="4"/>
        <v>18</v>
      </c>
      <c r="J25" s="200">
        <f t="shared" si="2"/>
        <v>246</v>
      </c>
      <c r="K25" s="205"/>
    </row>
    <row r="26" spans="1:11" ht="21">
      <c r="A26" s="197" t="s">
        <v>312</v>
      </c>
      <c r="B26" s="198">
        <v>825</v>
      </c>
      <c r="C26" s="198">
        <v>514</v>
      </c>
      <c r="D26" s="243">
        <f t="shared" si="0"/>
        <v>1339</v>
      </c>
      <c r="E26" s="198">
        <v>0</v>
      </c>
      <c r="F26" s="198">
        <v>0</v>
      </c>
      <c r="G26" s="198">
        <f t="shared" si="1"/>
        <v>0</v>
      </c>
      <c r="H26" s="198">
        <f t="shared" si="3"/>
        <v>825</v>
      </c>
      <c r="I26" s="198">
        <f t="shared" si="4"/>
        <v>514</v>
      </c>
      <c r="J26" s="198">
        <f t="shared" si="2"/>
        <v>1339</v>
      </c>
      <c r="K26" s="205"/>
    </row>
    <row r="27" spans="1:11" ht="19.899999999999999" customHeight="1">
      <c r="A27" s="199" t="s">
        <v>313</v>
      </c>
      <c r="B27" s="200">
        <v>1496</v>
      </c>
      <c r="C27" s="200">
        <v>793</v>
      </c>
      <c r="D27" s="244">
        <f t="shared" si="0"/>
        <v>2289</v>
      </c>
      <c r="E27" s="200">
        <v>0</v>
      </c>
      <c r="F27" s="200">
        <v>0</v>
      </c>
      <c r="G27" s="200">
        <f t="shared" si="1"/>
        <v>0</v>
      </c>
      <c r="H27" s="200">
        <f t="shared" si="3"/>
        <v>1496</v>
      </c>
      <c r="I27" s="200">
        <f t="shared" si="4"/>
        <v>793</v>
      </c>
      <c r="J27" s="200">
        <f t="shared" si="2"/>
        <v>2289</v>
      </c>
      <c r="K27" s="205"/>
    </row>
    <row r="28" spans="1:11" ht="21">
      <c r="A28" s="197" t="s">
        <v>321</v>
      </c>
      <c r="B28" s="198">
        <v>0</v>
      </c>
      <c r="C28" s="198">
        <v>0</v>
      </c>
      <c r="D28" s="243">
        <f t="shared" si="0"/>
        <v>0</v>
      </c>
      <c r="E28" s="198">
        <v>190</v>
      </c>
      <c r="F28" s="198">
        <v>102</v>
      </c>
      <c r="G28" s="198">
        <f t="shared" si="1"/>
        <v>292</v>
      </c>
      <c r="H28" s="198">
        <f t="shared" si="3"/>
        <v>190</v>
      </c>
      <c r="I28" s="198">
        <f t="shared" si="4"/>
        <v>102</v>
      </c>
      <c r="J28" s="198">
        <f t="shared" si="2"/>
        <v>292</v>
      </c>
      <c r="K28" s="205"/>
    </row>
    <row r="29" spans="1:11" ht="21">
      <c r="A29" s="199" t="s">
        <v>314</v>
      </c>
      <c r="B29" s="200">
        <v>75</v>
      </c>
      <c r="C29" s="200">
        <v>79</v>
      </c>
      <c r="D29" s="244">
        <f t="shared" si="0"/>
        <v>154</v>
      </c>
      <c r="E29" s="200">
        <v>152</v>
      </c>
      <c r="F29" s="200">
        <v>3</v>
      </c>
      <c r="G29" s="200">
        <f t="shared" si="1"/>
        <v>155</v>
      </c>
      <c r="H29" s="200">
        <f t="shared" si="3"/>
        <v>227</v>
      </c>
      <c r="I29" s="200">
        <f t="shared" si="4"/>
        <v>82</v>
      </c>
      <c r="J29" s="200">
        <f t="shared" si="2"/>
        <v>309</v>
      </c>
      <c r="K29" s="205"/>
    </row>
    <row r="30" spans="1:11" ht="21">
      <c r="A30" s="197" t="s">
        <v>315</v>
      </c>
      <c r="B30" s="198">
        <v>0</v>
      </c>
      <c r="C30" s="198">
        <v>0</v>
      </c>
      <c r="D30" s="243">
        <f t="shared" si="0"/>
        <v>0</v>
      </c>
      <c r="E30" s="198">
        <v>6</v>
      </c>
      <c r="F30" s="198">
        <v>0</v>
      </c>
      <c r="G30" s="198">
        <f t="shared" si="1"/>
        <v>6</v>
      </c>
      <c r="H30" s="198">
        <f t="shared" si="3"/>
        <v>6</v>
      </c>
      <c r="I30" s="198">
        <f t="shared" si="4"/>
        <v>0</v>
      </c>
      <c r="J30" s="198">
        <f t="shared" si="2"/>
        <v>6</v>
      </c>
      <c r="K30" s="205"/>
    </row>
    <row r="31" spans="1:11" ht="21">
      <c r="A31" s="199" t="s">
        <v>316</v>
      </c>
      <c r="B31" s="200">
        <v>6</v>
      </c>
      <c r="C31" s="200">
        <v>0</v>
      </c>
      <c r="D31" s="244">
        <f t="shared" si="0"/>
        <v>6</v>
      </c>
      <c r="E31" s="200">
        <v>2</v>
      </c>
      <c r="F31" s="200">
        <v>0</v>
      </c>
      <c r="G31" s="200">
        <f t="shared" si="1"/>
        <v>2</v>
      </c>
      <c r="H31" s="200">
        <f t="shared" si="3"/>
        <v>8</v>
      </c>
      <c r="I31" s="200">
        <f t="shared" si="4"/>
        <v>0</v>
      </c>
      <c r="J31" s="200">
        <f t="shared" si="2"/>
        <v>8</v>
      </c>
      <c r="K31" s="205"/>
    </row>
    <row r="32" spans="1:11" ht="21">
      <c r="A32" s="197" t="s">
        <v>320</v>
      </c>
      <c r="B32" s="198">
        <v>0</v>
      </c>
      <c r="C32" s="198">
        <v>0</v>
      </c>
      <c r="D32" s="243">
        <f t="shared" si="0"/>
        <v>0</v>
      </c>
      <c r="E32" s="198">
        <v>1</v>
      </c>
      <c r="F32" s="198">
        <v>0</v>
      </c>
      <c r="G32" s="198">
        <f t="shared" si="1"/>
        <v>1</v>
      </c>
      <c r="H32" s="198">
        <f t="shared" si="3"/>
        <v>1</v>
      </c>
      <c r="I32" s="198">
        <f t="shared" si="4"/>
        <v>0</v>
      </c>
      <c r="J32" s="198">
        <f t="shared" si="2"/>
        <v>1</v>
      </c>
      <c r="K32" s="205"/>
    </row>
    <row r="33" spans="1:10" ht="21">
      <c r="A33" s="199" t="s">
        <v>317</v>
      </c>
      <c r="B33" s="200">
        <v>0</v>
      </c>
      <c r="C33" s="200">
        <v>0</v>
      </c>
      <c r="D33" s="244">
        <f t="shared" si="0"/>
        <v>0</v>
      </c>
      <c r="E33" s="200">
        <v>8079</v>
      </c>
      <c r="F33" s="200">
        <v>282</v>
      </c>
      <c r="G33" s="200">
        <f t="shared" si="1"/>
        <v>8361</v>
      </c>
      <c r="H33" s="200">
        <f t="shared" si="3"/>
        <v>8079</v>
      </c>
      <c r="I33" s="200">
        <f t="shared" si="4"/>
        <v>282</v>
      </c>
      <c r="J33" s="200">
        <f t="shared" si="2"/>
        <v>8361</v>
      </c>
    </row>
    <row r="34" spans="1:10" ht="21">
      <c r="A34" s="192" t="s">
        <v>43</v>
      </c>
      <c r="B34" s="84">
        <f>SUM(B8:B33)</f>
        <v>42498</v>
      </c>
      <c r="C34" s="84">
        <f t="shared" ref="C34:J34" si="5">SUM(C8:C33)</f>
        <v>31877</v>
      </c>
      <c r="D34" s="84">
        <f t="shared" si="5"/>
        <v>74375</v>
      </c>
      <c r="E34" s="84">
        <f t="shared" si="5"/>
        <v>56816</v>
      </c>
      <c r="F34" s="84">
        <f t="shared" si="5"/>
        <v>6000</v>
      </c>
      <c r="G34" s="84">
        <f t="shared" si="5"/>
        <v>62816</v>
      </c>
      <c r="H34" s="84">
        <f t="shared" si="5"/>
        <v>99314</v>
      </c>
      <c r="I34" s="84">
        <f t="shared" si="5"/>
        <v>37877</v>
      </c>
      <c r="J34" s="84">
        <f t="shared" si="5"/>
        <v>137191</v>
      </c>
    </row>
    <row r="35" spans="1:10" ht="16.5">
      <c r="A35" s="248" t="s">
        <v>71</v>
      </c>
      <c r="B35" s="249"/>
      <c r="C35" s="249"/>
      <c r="D35" s="249"/>
      <c r="E35" s="249"/>
      <c r="F35" s="249"/>
      <c r="G35" s="249"/>
      <c r="H35" s="249"/>
      <c r="I35" s="249"/>
      <c r="J35" s="250"/>
    </row>
    <row r="36" spans="1:10" ht="16.5">
      <c r="A36" s="203" t="s">
        <v>51</v>
      </c>
      <c r="B36" s="245"/>
      <c r="C36" s="245"/>
      <c r="D36" s="245"/>
      <c r="E36" s="245"/>
      <c r="F36" s="245"/>
      <c r="G36" s="245"/>
      <c r="H36" s="245"/>
      <c r="I36" s="245"/>
      <c r="J36" s="245"/>
    </row>
    <row r="37" spans="1:10">
      <c r="A37" s="251" t="s">
        <v>323</v>
      </c>
      <c r="B37" s="205"/>
      <c r="C37" s="205"/>
      <c r="D37" s="205"/>
      <c r="E37" s="205"/>
      <c r="F37" s="205"/>
      <c r="G37" s="205"/>
      <c r="H37" s="205"/>
      <c r="I37" s="205"/>
      <c r="J37" s="205"/>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499984740745262"/>
  </sheetPr>
  <dimension ref="A1:AD18"/>
  <sheetViews>
    <sheetView showGridLines="0" rightToLeft="1" view="pageBreakPreview" topLeftCell="A3" zoomScale="115" zoomScaleNormal="90" zoomScaleSheetLayoutView="115" workbookViewId="0">
      <selection activeCell="D10" sqref="D10"/>
    </sheetView>
  </sheetViews>
  <sheetFormatPr defaultColWidth="8.81640625" defaultRowHeight="14.5"/>
  <cols>
    <col min="1" max="1" width="44.26953125" style="12" customWidth="1"/>
    <col min="2" max="4" width="12" style="12" customWidth="1"/>
    <col min="5" max="5" width="9.26953125" style="12" bestFit="1" customWidth="1"/>
    <col min="6" max="16384" width="8.81640625" style="12"/>
  </cols>
  <sheetData>
    <row r="1" spans="1:30">
      <c r="B1" s="294" t="s">
        <v>241</v>
      </c>
      <c r="C1" s="294"/>
      <c r="D1" s="294"/>
      <c r="E1" s="165"/>
      <c r="N1" s="28"/>
      <c r="O1" s="28"/>
    </row>
    <row r="2" spans="1:30">
      <c r="B2" s="294"/>
      <c r="C2" s="294"/>
      <c r="D2" s="294"/>
      <c r="N2" s="28"/>
      <c r="O2" s="28"/>
    </row>
    <row r="3" spans="1:30" s="29" customFormat="1">
      <c r="H3" s="305"/>
      <c r="I3" s="305"/>
      <c r="J3" s="305"/>
      <c r="K3" s="12"/>
      <c r="L3" s="12"/>
      <c r="M3" s="12"/>
      <c r="N3" s="12"/>
      <c r="O3" s="12"/>
      <c r="P3" s="12"/>
      <c r="Q3" s="12"/>
      <c r="R3" s="12"/>
      <c r="S3" s="12"/>
      <c r="T3" s="12"/>
      <c r="U3" s="12"/>
      <c r="V3" s="12"/>
      <c r="W3" s="12"/>
      <c r="X3" s="12"/>
      <c r="Y3" s="12"/>
      <c r="Z3" s="12"/>
      <c r="AA3" s="12"/>
      <c r="AB3" s="12"/>
      <c r="AC3" s="12"/>
      <c r="AD3" s="12"/>
    </row>
    <row r="4" spans="1:30" ht="15">
      <c r="A4" s="313" t="s">
        <v>205</v>
      </c>
      <c r="B4" s="313"/>
      <c r="C4" s="313"/>
      <c r="D4" s="313"/>
    </row>
    <row r="5" spans="1:30" ht="21">
      <c r="A5" s="31" t="s">
        <v>124</v>
      </c>
      <c r="B5" s="326" t="s">
        <v>256</v>
      </c>
      <c r="C5" s="327"/>
      <c r="D5" s="328"/>
    </row>
    <row r="6" spans="1:30" ht="21">
      <c r="A6" s="117" t="s">
        <v>96</v>
      </c>
      <c r="B6" s="16" t="s">
        <v>14</v>
      </c>
      <c r="C6" s="16" t="s">
        <v>15</v>
      </c>
      <c r="D6" s="16" t="s">
        <v>2</v>
      </c>
      <c r="E6" s="89"/>
    </row>
    <row r="7" spans="1:30" ht="21.75" customHeight="1">
      <c r="A7" s="106" t="s">
        <v>97</v>
      </c>
      <c r="B7" s="17">
        <v>1342</v>
      </c>
      <c r="C7" s="17">
        <v>1206</v>
      </c>
      <c r="D7" s="17">
        <f t="shared" ref="D7:D15" si="0">SUM(B7:C7)</f>
        <v>2548</v>
      </c>
      <c r="E7" s="73"/>
    </row>
    <row r="8" spans="1:30" ht="21.75" customHeight="1">
      <c r="A8" s="107" t="s">
        <v>98</v>
      </c>
      <c r="B8" s="18">
        <v>1755841</v>
      </c>
      <c r="C8" s="18">
        <v>126</v>
      </c>
      <c r="D8" s="18">
        <f t="shared" si="0"/>
        <v>1755967</v>
      </c>
      <c r="E8" s="73"/>
    </row>
    <row r="9" spans="1:30" ht="21.75" customHeight="1">
      <c r="A9" s="106" t="s">
        <v>99</v>
      </c>
      <c r="B9" s="17">
        <v>684827</v>
      </c>
      <c r="C9" s="17">
        <v>855989</v>
      </c>
      <c r="D9" s="17">
        <f t="shared" si="0"/>
        <v>1540816</v>
      </c>
      <c r="E9" s="73"/>
      <c r="G9" s="73"/>
    </row>
    <row r="10" spans="1:30" ht="21.75" customHeight="1">
      <c r="A10" s="107" t="s">
        <v>100</v>
      </c>
      <c r="B10" s="18">
        <v>53282</v>
      </c>
      <c r="C10" s="18">
        <v>2978</v>
      </c>
      <c r="D10" s="18">
        <f t="shared" si="0"/>
        <v>56260</v>
      </c>
      <c r="E10" s="73"/>
    </row>
    <row r="11" spans="1:30" ht="21.75" customHeight="1">
      <c r="A11" s="106" t="s">
        <v>101</v>
      </c>
      <c r="B11" s="17">
        <v>24218</v>
      </c>
      <c r="C11" s="17">
        <v>12</v>
      </c>
      <c r="D11" s="17">
        <f t="shared" si="0"/>
        <v>24230</v>
      </c>
      <c r="E11" s="73"/>
    </row>
    <row r="12" spans="1:30" ht="21.75" customHeight="1">
      <c r="A12" s="107" t="s">
        <v>102</v>
      </c>
      <c r="B12" s="18">
        <v>2123</v>
      </c>
      <c r="C12" s="18">
        <v>1</v>
      </c>
      <c r="D12" s="18">
        <f t="shared" si="0"/>
        <v>2124</v>
      </c>
      <c r="E12" s="73"/>
    </row>
    <row r="13" spans="1:30" ht="21.75" customHeight="1">
      <c r="A13" s="106" t="s">
        <v>103</v>
      </c>
      <c r="B13" s="17">
        <v>544</v>
      </c>
      <c r="C13" s="17">
        <v>699</v>
      </c>
      <c r="D13" s="17">
        <f t="shared" si="0"/>
        <v>1243</v>
      </c>
      <c r="E13" s="73"/>
    </row>
    <row r="14" spans="1:30" ht="21.75" customHeight="1">
      <c r="A14" s="107" t="s">
        <v>104</v>
      </c>
      <c r="B14" s="18">
        <v>570</v>
      </c>
      <c r="C14" s="18">
        <v>1271</v>
      </c>
      <c r="D14" s="18">
        <f t="shared" si="0"/>
        <v>1841</v>
      </c>
      <c r="E14" s="73"/>
    </row>
    <row r="15" spans="1:30" ht="19.149999999999999" customHeight="1">
      <c r="A15" s="106" t="s">
        <v>105</v>
      </c>
      <c r="B15" s="17">
        <v>26</v>
      </c>
      <c r="C15" s="17">
        <v>4696</v>
      </c>
      <c r="D15" s="17">
        <f t="shared" si="0"/>
        <v>4722</v>
      </c>
      <c r="E15" s="73"/>
    </row>
    <row r="16" spans="1:30" ht="19.5" customHeight="1">
      <c r="A16" s="96" t="s">
        <v>30</v>
      </c>
      <c r="B16" s="160">
        <f>SUM(B7:B15)</f>
        <v>2522773</v>
      </c>
      <c r="C16" s="160">
        <f t="shared" ref="C16:D16" si="1">SUM(C7:C15)</f>
        <v>866978</v>
      </c>
      <c r="D16" s="160">
        <f t="shared" si="1"/>
        <v>3389751</v>
      </c>
      <c r="E16" s="112"/>
    </row>
    <row r="17" spans="1:4" ht="16.5">
      <c r="A17" s="113" t="s">
        <v>234</v>
      </c>
      <c r="B17" s="114"/>
      <c r="C17" s="20"/>
      <c r="D17" s="20"/>
    </row>
    <row r="18" spans="1:4" ht="15.5">
      <c r="A18" s="115"/>
      <c r="B18" s="61"/>
      <c r="C18" s="61"/>
      <c r="D18" s="61"/>
    </row>
  </sheetData>
  <mergeCells count="4">
    <mergeCell ref="A4:D4"/>
    <mergeCell ref="B1:D2"/>
    <mergeCell ref="H3:J3"/>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J19"/>
  <sheetViews>
    <sheetView showGridLines="0" rightToLeft="1" view="pageBreakPreview" zoomScale="50" zoomScaleNormal="40" zoomScaleSheetLayoutView="50" workbookViewId="0">
      <selection activeCell="A15" sqref="A15"/>
    </sheetView>
  </sheetViews>
  <sheetFormatPr defaultColWidth="9" defaultRowHeight="29"/>
  <cols>
    <col min="1" max="1" width="44.453125" style="1" customWidth="1"/>
    <col min="2" max="2" width="23.7265625" style="1" customWidth="1"/>
    <col min="3" max="3" width="20.7265625" style="1" customWidth="1"/>
    <col min="4" max="4" width="24" style="1" customWidth="1"/>
    <col min="5" max="5" width="24.81640625" style="1" customWidth="1"/>
    <col min="6" max="6" width="20.81640625" style="1" customWidth="1"/>
    <col min="7" max="7" width="31.26953125" style="1" customWidth="1"/>
    <col min="8" max="8" width="15.1796875" style="1" customWidth="1"/>
    <col min="9" max="9" width="14.26953125" style="1" customWidth="1"/>
    <col min="10" max="10" width="13.453125" style="1" customWidth="1"/>
    <col min="11" max="16384" width="9" style="1"/>
  </cols>
  <sheetData>
    <row r="1" spans="1:10">
      <c r="B1" s="125"/>
      <c r="C1" s="125"/>
      <c r="E1" s="288" t="s">
        <v>241</v>
      </c>
      <c r="F1" s="288"/>
      <c r="G1" s="288"/>
    </row>
    <row r="2" spans="1:10" ht="24.75" customHeight="1">
      <c r="B2" s="125"/>
      <c r="C2" s="125"/>
      <c r="E2" s="288"/>
      <c r="F2" s="288"/>
      <c r="G2" s="288"/>
    </row>
    <row r="3" spans="1:10" s="2" customFormat="1" ht="21" customHeight="1"/>
    <row r="4" spans="1:10" s="3" customFormat="1">
      <c r="A4" s="287" t="s">
        <v>32</v>
      </c>
      <c r="B4" s="287"/>
      <c r="C4" s="287"/>
      <c r="D4" s="287"/>
      <c r="E4" s="287"/>
      <c r="F4" s="287"/>
      <c r="G4" s="287"/>
    </row>
    <row r="5" spans="1:10" s="3" customFormat="1">
      <c r="A5" s="4" t="s">
        <v>108</v>
      </c>
      <c r="B5" s="289" t="s">
        <v>254</v>
      </c>
      <c r="C5" s="290"/>
      <c r="D5" s="290"/>
      <c r="E5" s="290"/>
      <c r="F5" s="290"/>
      <c r="G5" s="291"/>
    </row>
    <row r="6" spans="1:10">
      <c r="A6" s="284" t="s">
        <v>33</v>
      </c>
      <c r="B6" s="285" t="s">
        <v>239</v>
      </c>
      <c r="C6" s="286"/>
      <c r="D6" s="284"/>
      <c r="E6" s="285" t="s">
        <v>209</v>
      </c>
      <c r="F6" s="286"/>
      <c r="G6" s="284"/>
    </row>
    <row r="7" spans="1:10">
      <c r="A7" s="284"/>
      <c r="B7" s="5" t="s">
        <v>14</v>
      </c>
      <c r="C7" s="5" t="s">
        <v>15</v>
      </c>
      <c r="D7" s="5" t="s">
        <v>16</v>
      </c>
      <c r="E7" s="5" t="s">
        <v>14</v>
      </c>
      <c r="F7" s="5" t="s">
        <v>15</v>
      </c>
      <c r="G7" s="5" t="s">
        <v>16</v>
      </c>
    </row>
    <row r="8" spans="1:10">
      <c r="A8" s="118" t="s">
        <v>34</v>
      </c>
      <c r="B8" s="6">
        <v>11204801</v>
      </c>
      <c r="C8" s="6">
        <v>2525848</v>
      </c>
      <c r="D8" s="6">
        <v>13730649</v>
      </c>
      <c r="E8" s="6">
        <v>10661437</v>
      </c>
      <c r="F8" s="6">
        <v>2383801</v>
      </c>
      <c r="G8" s="6">
        <v>13045238</v>
      </c>
    </row>
    <row r="9" spans="1:10">
      <c r="A9" s="119" t="s">
        <v>35</v>
      </c>
      <c r="B9" s="7">
        <v>2233351</v>
      </c>
      <c r="C9" s="7">
        <v>1338525</v>
      </c>
      <c r="D9" s="7">
        <v>3571876</v>
      </c>
      <c r="E9" s="7">
        <v>2180320</v>
      </c>
      <c r="F9" s="7">
        <v>1269737</v>
      </c>
      <c r="G9" s="7">
        <v>3450057</v>
      </c>
    </row>
    <row r="10" spans="1:10">
      <c r="A10" s="118" t="s">
        <v>36</v>
      </c>
      <c r="B10" s="6">
        <v>8971450</v>
      </c>
      <c r="C10" s="6">
        <v>1187323</v>
      </c>
      <c r="D10" s="6">
        <v>10158773</v>
      </c>
      <c r="E10" s="6">
        <v>8481117</v>
      </c>
      <c r="F10" s="6">
        <v>1114064</v>
      </c>
      <c r="G10" s="6">
        <v>9595181</v>
      </c>
    </row>
    <row r="11" spans="1:10">
      <c r="A11" s="24" t="s">
        <v>37</v>
      </c>
      <c r="B11" s="8"/>
      <c r="C11" s="9"/>
      <c r="D11" s="9"/>
      <c r="E11" s="10"/>
    </row>
    <row r="12" spans="1:10">
      <c r="A12" s="25" t="s">
        <v>38</v>
      </c>
      <c r="B12" s="26"/>
      <c r="C12" s="26"/>
      <c r="D12" s="26"/>
      <c r="E12" s="26"/>
    </row>
    <row r="13" spans="1:10">
      <c r="A13" s="25" t="s">
        <v>39</v>
      </c>
      <c r="B13" s="26"/>
      <c r="C13" s="26"/>
      <c r="D13" s="26"/>
      <c r="E13" s="26"/>
      <c r="F13" s="11"/>
      <c r="G13" s="11"/>
    </row>
    <row r="14" spans="1:10">
      <c r="A14"/>
      <c r="B14"/>
      <c r="C14"/>
      <c r="D14"/>
      <c r="E14"/>
      <c r="F14"/>
      <c r="G14"/>
      <c r="H14"/>
      <c r="I14"/>
      <c r="J14"/>
    </row>
    <row r="15" spans="1:10">
      <c r="A15"/>
      <c r="B15"/>
      <c r="C15"/>
      <c r="D15"/>
      <c r="E15"/>
      <c r="F15"/>
      <c r="G15"/>
      <c r="H15"/>
      <c r="I15"/>
      <c r="J15"/>
    </row>
    <row r="16" spans="1:10">
      <c r="A16"/>
      <c r="B16"/>
      <c r="C16"/>
      <c r="D16"/>
      <c r="E16"/>
      <c r="F16"/>
      <c r="G16"/>
      <c r="H16"/>
      <c r="I16"/>
      <c r="J16"/>
    </row>
    <row r="17" spans="1:10">
      <c r="A17"/>
      <c r="B17"/>
      <c r="C17"/>
      <c r="D17"/>
      <c r="E17"/>
      <c r="F17"/>
      <c r="G17"/>
      <c r="H17"/>
      <c r="I17"/>
      <c r="J17"/>
    </row>
    <row r="18" spans="1:10">
      <c r="B18"/>
      <c r="C18"/>
      <c r="D18"/>
    </row>
    <row r="19" spans="1:10">
      <c r="B19"/>
      <c r="C19"/>
      <c r="D19"/>
    </row>
  </sheetData>
  <mergeCells count="6">
    <mergeCell ref="A6:A7"/>
    <mergeCell ref="B6:D6"/>
    <mergeCell ref="E6:G6"/>
    <mergeCell ref="A4:G4"/>
    <mergeCell ref="E1:G2"/>
    <mergeCell ref="B5:G5"/>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M30"/>
  <sheetViews>
    <sheetView showGridLines="0" rightToLeft="1" view="pageBreakPreview" topLeftCell="B1" zoomScale="85" zoomScaleNormal="100" zoomScaleSheetLayoutView="85" workbookViewId="0">
      <selection activeCell="B27" sqref="B27:J27"/>
    </sheetView>
  </sheetViews>
  <sheetFormatPr defaultRowHeight="14.5"/>
  <cols>
    <col min="1" max="1" width="18.7265625" customWidth="1"/>
    <col min="2" max="2" width="13.7265625" style="156" customWidth="1"/>
    <col min="3" max="10" width="13.7265625" customWidth="1"/>
    <col min="12" max="13" width="9.453125" bestFit="1" customWidth="1"/>
  </cols>
  <sheetData>
    <row r="1" spans="1:13">
      <c r="A1" s="293"/>
      <c r="B1" s="293"/>
      <c r="C1" s="293"/>
      <c r="D1" s="148"/>
      <c r="E1" s="148"/>
      <c r="F1" s="148"/>
      <c r="G1" s="148"/>
      <c r="H1" s="294" t="s">
        <v>241</v>
      </c>
      <c r="I1" s="294"/>
      <c r="J1" s="294"/>
    </row>
    <row r="2" spans="1:13">
      <c r="A2" s="293"/>
      <c r="B2" s="293"/>
      <c r="C2" s="293"/>
      <c r="D2" s="148"/>
      <c r="E2" s="148"/>
      <c r="F2" s="148"/>
      <c r="G2" s="148"/>
      <c r="H2" s="294"/>
      <c r="I2" s="294"/>
      <c r="J2" s="294"/>
    </row>
    <row r="3" spans="1:13">
      <c r="A3" s="295" t="s">
        <v>142</v>
      </c>
      <c r="B3" s="296"/>
      <c r="C3" s="296"/>
      <c r="D3" s="296"/>
      <c r="E3" s="296"/>
      <c r="F3" s="296"/>
      <c r="G3" s="296"/>
      <c r="H3" s="296"/>
      <c r="I3" s="296"/>
      <c r="J3" s="296"/>
    </row>
    <row r="4" spans="1:13" ht="14.5" customHeight="1">
      <c r="A4" s="149" t="s">
        <v>110</v>
      </c>
      <c r="B4" s="297" t="s">
        <v>255</v>
      </c>
      <c r="C4" s="298"/>
      <c r="D4" s="298"/>
      <c r="E4" s="298"/>
      <c r="F4" s="298"/>
      <c r="G4" s="298"/>
      <c r="H4" s="298"/>
      <c r="I4" s="298"/>
      <c r="J4" s="299"/>
    </row>
    <row r="5" spans="1:13" ht="21.65" customHeight="1">
      <c r="A5" s="300" t="s">
        <v>186</v>
      </c>
      <c r="B5" s="302" t="s">
        <v>187</v>
      </c>
      <c r="C5" s="302"/>
      <c r="D5" s="302"/>
      <c r="E5" s="302" t="s">
        <v>1</v>
      </c>
      <c r="F5" s="302"/>
      <c r="G5" s="302"/>
      <c r="H5" s="302" t="s">
        <v>16</v>
      </c>
      <c r="I5" s="302"/>
      <c r="J5" s="303"/>
    </row>
    <row r="6" spans="1:13" ht="23.5" customHeight="1">
      <c r="A6" s="301"/>
      <c r="B6" s="150" t="s">
        <v>41</v>
      </c>
      <c r="C6" s="135" t="s">
        <v>42</v>
      </c>
      <c r="D6" s="135" t="s">
        <v>16</v>
      </c>
      <c r="E6" s="135" t="s">
        <v>41</v>
      </c>
      <c r="F6" s="135" t="s">
        <v>42</v>
      </c>
      <c r="G6" s="135" t="s">
        <v>16</v>
      </c>
      <c r="H6" s="135" t="s">
        <v>41</v>
      </c>
      <c r="I6" s="135" t="s">
        <v>42</v>
      </c>
      <c r="J6" s="15" t="s">
        <v>16</v>
      </c>
    </row>
    <row r="7" spans="1:13" ht="21">
      <c r="A7" s="151" t="s">
        <v>188</v>
      </c>
      <c r="B7" s="33">
        <v>2021865</v>
      </c>
      <c r="C7" s="33">
        <v>1017080</v>
      </c>
      <c r="D7" s="33">
        <f t="shared" ref="D7:D23" si="0">SUM(B7:C7)</f>
        <v>3038945</v>
      </c>
      <c r="E7" s="33">
        <v>9859039</v>
      </c>
      <c r="F7" s="33">
        <v>991153</v>
      </c>
      <c r="G7" s="33">
        <f t="shared" ref="G7:G23" si="1">SUM(E7:F7)</f>
        <v>10850192</v>
      </c>
      <c r="H7" s="33">
        <f>B7+E7</f>
        <v>11880904</v>
      </c>
      <c r="I7" s="33">
        <f>C7+F7</f>
        <v>2008233</v>
      </c>
      <c r="J7" s="33">
        <f t="shared" ref="J7:J23" si="2">SUM(H7:I7)</f>
        <v>13889137</v>
      </c>
      <c r="M7" s="158"/>
    </row>
    <row r="8" spans="1:13" ht="21">
      <c r="A8" s="152" t="s">
        <v>189</v>
      </c>
      <c r="B8" s="35">
        <v>2029786</v>
      </c>
      <c r="C8" s="35">
        <v>1022663</v>
      </c>
      <c r="D8" s="35">
        <f t="shared" si="0"/>
        <v>3052449</v>
      </c>
      <c r="E8" s="35">
        <v>9777916</v>
      </c>
      <c r="F8" s="35">
        <v>1010793</v>
      </c>
      <c r="G8" s="35">
        <f t="shared" si="1"/>
        <v>10788709</v>
      </c>
      <c r="H8" s="35">
        <f t="shared" ref="H8:H23" si="3">B8+E8</f>
        <v>11807702</v>
      </c>
      <c r="I8" s="35">
        <f t="shared" ref="I8:I23" si="4">C8+F8</f>
        <v>2033456</v>
      </c>
      <c r="J8" s="35">
        <f t="shared" si="2"/>
        <v>13841158</v>
      </c>
      <c r="M8" s="158"/>
    </row>
    <row r="9" spans="1:13" ht="21">
      <c r="A9" s="151" t="s">
        <v>190</v>
      </c>
      <c r="B9" s="33">
        <v>2035745</v>
      </c>
      <c r="C9" s="33">
        <v>1027999</v>
      </c>
      <c r="D9" s="33">
        <f t="shared" si="0"/>
        <v>3063744</v>
      </c>
      <c r="E9" s="33">
        <v>9674729</v>
      </c>
      <c r="F9" s="33">
        <v>1019591</v>
      </c>
      <c r="G9" s="33">
        <f t="shared" si="1"/>
        <v>10694320</v>
      </c>
      <c r="H9" s="33">
        <f t="shared" si="3"/>
        <v>11710474</v>
      </c>
      <c r="I9" s="33">
        <f t="shared" si="4"/>
        <v>2047590</v>
      </c>
      <c r="J9" s="33">
        <f t="shared" si="2"/>
        <v>13758064</v>
      </c>
      <c r="M9" s="158"/>
    </row>
    <row r="10" spans="1:13" ht="21">
      <c r="A10" s="152" t="s">
        <v>191</v>
      </c>
      <c r="B10" s="35">
        <v>2080601</v>
      </c>
      <c r="C10" s="35">
        <v>1083245</v>
      </c>
      <c r="D10" s="35">
        <f t="shared" si="0"/>
        <v>3163846</v>
      </c>
      <c r="E10" s="35">
        <v>9442163</v>
      </c>
      <c r="F10" s="35">
        <v>975132</v>
      </c>
      <c r="G10" s="35">
        <f t="shared" si="1"/>
        <v>10417295</v>
      </c>
      <c r="H10" s="35">
        <f t="shared" si="3"/>
        <v>11522764</v>
      </c>
      <c r="I10" s="35">
        <f t="shared" si="4"/>
        <v>2058377</v>
      </c>
      <c r="J10" s="35">
        <f t="shared" si="2"/>
        <v>13581141</v>
      </c>
      <c r="M10" s="158"/>
    </row>
    <row r="11" spans="1:13" ht="21">
      <c r="A11" s="151" t="s">
        <v>192</v>
      </c>
      <c r="B11" s="33">
        <v>2067976</v>
      </c>
      <c r="C11" s="33">
        <v>1082433</v>
      </c>
      <c r="D11" s="33">
        <f t="shared" si="0"/>
        <v>3150409</v>
      </c>
      <c r="E11" s="33">
        <v>9231869</v>
      </c>
      <c r="F11" s="33">
        <v>951235</v>
      </c>
      <c r="G11" s="33">
        <f t="shared" si="1"/>
        <v>10183104</v>
      </c>
      <c r="H11" s="33">
        <f t="shared" si="3"/>
        <v>11299845</v>
      </c>
      <c r="I11" s="33">
        <f t="shared" si="4"/>
        <v>2033668</v>
      </c>
      <c r="J11" s="33">
        <f t="shared" si="2"/>
        <v>13333513</v>
      </c>
      <c r="M11" s="158"/>
    </row>
    <row r="12" spans="1:13" ht="21">
      <c r="A12" s="152" t="s">
        <v>193</v>
      </c>
      <c r="B12" s="35">
        <v>2053189</v>
      </c>
      <c r="C12" s="35">
        <v>1072154</v>
      </c>
      <c r="D12" s="35">
        <f t="shared" si="0"/>
        <v>3125343</v>
      </c>
      <c r="E12" s="35">
        <v>8927862</v>
      </c>
      <c r="F12" s="35">
        <v>964861</v>
      </c>
      <c r="G12" s="35">
        <f t="shared" si="1"/>
        <v>9892723</v>
      </c>
      <c r="H12" s="35">
        <f t="shared" si="3"/>
        <v>10981051</v>
      </c>
      <c r="I12" s="35">
        <f t="shared" si="4"/>
        <v>2037015</v>
      </c>
      <c r="J12" s="35">
        <f t="shared" si="2"/>
        <v>13018066</v>
      </c>
      <c r="M12" s="158"/>
    </row>
    <row r="13" spans="1:13" ht="21">
      <c r="A13" s="151" t="s">
        <v>194</v>
      </c>
      <c r="B13" s="33">
        <v>2043585</v>
      </c>
      <c r="C13" s="33">
        <v>1066402</v>
      </c>
      <c r="D13" s="33">
        <f t="shared" si="0"/>
        <v>3109987</v>
      </c>
      <c r="E13" s="33">
        <v>8622890</v>
      </c>
      <c r="F13" s="33">
        <v>955165</v>
      </c>
      <c r="G13" s="33">
        <f t="shared" si="1"/>
        <v>9578055</v>
      </c>
      <c r="H13" s="33">
        <f t="shared" si="3"/>
        <v>10666475</v>
      </c>
      <c r="I13" s="33">
        <f t="shared" si="4"/>
        <v>2021567</v>
      </c>
      <c r="J13" s="33">
        <f t="shared" si="2"/>
        <v>12688042</v>
      </c>
      <c r="M13" s="158"/>
    </row>
    <row r="14" spans="1:13" ht="21">
      <c r="A14" s="152" t="s">
        <v>195</v>
      </c>
      <c r="B14" s="35">
        <v>2040742</v>
      </c>
      <c r="C14" s="35">
        <v>1070457</v>
      </c>
      <c r="D14" s="35">
        <f t="shared" si="0"/>
        <v>3111199</v>
      </c>
      <c r="E14" s="35">
        <v>8356943</v>
      </c>
      <c r="F14" s="35">
        <v>1072476</v>
      </c>
      <c r="G14" s="35">
        <f t="shared" si="1"/>
        <v>9429419</v>
      </c>
      <c r="H14" s="35">
        <f t="shared" si="3"/>
        <v>10397685</v>
      </c>
      <c r="I14" s="35">
        <f t="shared" si="4"/>
        <v>2142933</v>
      </c>
      <c r="J14" s="35">
        <f t="shared" si="2"/>
        <v>12540618</v>
      </c>
      <c r="M14" s="158"/>
    </row>
    <row r="15" spans="1:13" ht="21">
      <c r="A15" s="151" t="s">
        <v>196</v>
      </c>
      <c r="B15" s="33">
        <v>2036142</v>
      </c>
      <c r="C15" s="33">
        <v>1075887</v>
      </c>
      <c r="D15" s="33">
        <f t="shared" si="0"/>
        <v>3112029</v>
      </c>
      <c r="E15" s="33">
        <v>8458199</v>
      </c>
      <c r="F15" s="33">
        <v>1195013</v>
      </c>
      <c r="G15" s="33">
        <f t="shared" si="1"/>
        <v>9653212</v>
      </c>
      <c r="H15" s="33">
        <f t="shared" si="3"/>
        <v>10494341</v>
      </c>
      <c r="I15" s="33">
        <f t="shared" si="4"/>
        <v>2270900</v>
      </c>
      <c r="J15" s="33">
        <f t="shared" si="2"/>
        <v>12765241</v>
      </c>
      <c r="M15" s="158"/>
    </row>
    <row r="16" spans="1:13" ht="21">
      <c r="A16" s="152" t="s">
        <v>197</v>
      </c>
      <c r="B16" s="35">
        <v>2027964</v>
      </c>
      <c r="C16" s="35">
        <v>1062284</v>
      </c>
      <c r="D16" s="35">
        <f t="shared" si="0"/>
        <v>3090248</v>
      </c>
      <c r="E16" s="35">
        <v>8529419</v>
      </c>
      <c r="F16" s="35">
        <v>1237365</v>
      </c>
      <c r="G16" s="35">
        <f t="shared" si="1"/>
        <v>9766784</v>
      </c>
      <c r="H16" s="35">
        <f t="shared" si="3"/>
        <v>10557383</v>
      </c>
      <c r="I16" s="35">
        <f t="shared" si="4"/>
        <v>2299649</v>
      </c>
      <c r="J16" s="35">
        <f t="shared" si="2"/>
        <v>12857032</v>
      </c>
      <c r="M16" s="158"/>
    </row>
    <row r="17" spans="1:13" ht="21">
      <c r="A17" s="151" t="s">
        <v>198</v>
      </c>
      <c r="B17" s="33">
        <v>2023910</v>
      </c>
      <c r="C17" s="33">
        <v>1076902</v>
      </c>
      <c r="D17" s="33">
        <f t="shared" si="0"/>
        <v>3100812</v>
      </c>
      <c r="E17" s="33">
        <v>8572339</v>
      </c>
      <c r="F17" s="33">
        <v>1254757</v>
      </c>
      <c r="G17" s="33">
        <f t="shared" si="1"/>
        <v>9827096</v>
      </c>
      <c r="H17" s="33">
        <f t="shared" si="3"/>
        <v>10596249</v>
      </c>
      <c r="I17" s="33">
        <f t="shared" si="4"/>
        <v>2331659</v>
      </c>
      <c r="J17" s="33">
        <f t="shared" si="2"/>
        <v>12927908</v>
      </c>
      <c r="M17" s="158"/>
    </row>
    <row r="18" spans="1:13" ht="21">
      <c r="A18" s="152" t="s">
        <v>199</v>
      </c>
      <c r="B18" s="35">
        <v>2054858</v>
      </c>
      <c r="C18" s="35">
        <v>1115414</v>
      </c>
      <c r="D18" s="35">
        <f t="shared" si="0"/>
        <v>3170272</v>
      </c>
      <c r="E18" s="35">
        <v>8792516</v>
      </c>
      <c r="F18" s="35">
        <v>1428187</v>
      </c>
      <c r="G18" s="35">
        <f t="shared" si="1"/>
        <v>10220703</v>
      </c>
      <c r="H18" s="35">
        <f t="shared" si="3"/>
        <v>10847374</v>
      </c>
      <c r="I18" s="35">
        <f t="shared" si="4"/>
        <v>2543601</v>
      </c>
      <c r="J18" s="35">
        <f t="shared" si="2"/>
        <v>13390975</v>
      </c>
      <c r="M18" s="158"/>
    </row>
    <row r="19" spans="1:13" ht="21">
      <c r="A19" s="151" t="s">
        <v>200</v>
      </c>
      <c r="B19" s="33">
        <v>2066553</v>
      </c>
      <c r="C19" s="33">
        <v>1136870</v>
      </c>
      <c r="D19" s="33">
        <f t="shared" si="0"/>
        <v>3203423</v>
      </c>
      <c r="E19" s="33">
        <v>9092998</v>
      </c>
      <c r="F19" s="33">
        <v>1339191</v>
      </c>
      <c r="G19" s="33">
        <f t="shared" si="1"/>
        <v>10432189</v>
      </c>
      <c r="H19" s="33">
        <f t="shared" si="3"/>
        <v>11159551</v>
      </c>
      <c r="I19" s="33">
        <f t="shared" si="4"/>
        <v>2476061</v>
      </c>
      <c r="J19" s="33">
        <f t="shared" si="2"/>
        <v>13635612</v>
      </c>
      <c r="M19" s="158"/>
    </row>
    <row r="20" spans="1:13" ht="21">
      <c r="A20" s="152" t="s">
        <v>201</v>
      </c>
      <c r="B20" s="35">
        <v>2055767</v>
      </c>
      <c r="C20" s="35">
        <v>1115655</v>
      </c>
      <c r="D20" s="35">
        <f t="shared" si="0"/>
        <v>3171422</v>
      </c>
      <c r="E20" s="35">
        <v>9101286</v>
      </c>
      <c r="F20" s="35">
        <v>1357746</v>
      </c>
      <c r="G20" s="35">
        <f t="shared" si="1"/>
        <v>10459032</v>
      </c>
      <c r="H20" s="35">
        <f t="shared" si="3"/>
        <v>11157053</v>
      </c>
      <c r="I20" s="35">
        <f t="shared" si="4"/>
        <v>2473401</v>
      </c>
      <c r="J20" s="35">
        <f t="shared" si="2"/>
        <v>13630454</v>
      </c>
      <c r="M20" s="158"/>
    </row>
    <row r="21" spans="1:13" ht="21">
      <c r="A21" s="151" t="s">
        <v>202</v>
      </c>
      <c r="B21" s="33">
        <v>2100702</v>
      </c>
      <c r="C21" s="33">
        <v>1152574</v>
      </c>
      <c r="D21" s="33">
        <f t="shared" si="0"/>
        <v>3253276</v>
      </c>
      <c r="E21" s="33">
        <v>8866940</v>
      </c>
      <c r="F21" s="33">
        <v>1334922</v>
      </c>
      <c r="G21" s="33">
        <f t="shared" si="1"/>
        <v>10201862</v>
      </c>
      <c r="H21" s="33">
        <f t="shared" si="3"/>
        <v>10967642</v>
      </c>
      <c r="I21" s="33">
        <f t="shared" si="4"/>
        <v>2487496</v>
      </c>
      <c r="J21" s="33">
        <f t="shared" si="2"/>
        <v>13455138</v>
      </c>
      <c r="M21" s="158"/>
    </row>
    <row r="22" spans="1:13" ht="21">
      <c r="A22" s="152" t="s">
        <v>114</v>
      </c>
      <c r="B22" s="35">
        <v>2079331</v>
      </c>
      <c r="C22" s="35">
        <v>1172867</v>
      </c>
      <c r="D22" s="35">
        <f t="shared" si="0"/>
        <v>3252198</v>
      </c>
      <c r="E22" s="35">
        <v>8753985</v>
      </c>
      <c r="F22" s="35">
        <v>1312515</v>
      </c>
      <c r="G22" s="35">
        <f t="shared" si="1"/>
        <v>10066500</v>
      </c>
      <c r="H22" s="35">
        <f t="shared" si="3"/>
        <v>10833316</v>
      </c>
      <c r="I22" s="35">
        <f t="shared" si="4"/>
        <v>2485382</v>
      </c>
      <c r="J22" s="35">
        <f t="shared" si="2"/>
        <v>13318698</v>
      </c>
      <c r="M22" s="158"/>
    </row>
    <row r="23" spans="1:13" ht="21">
      <c r="A23" s="151" t="s">
        <v>109</v>
      </c>
      <c r="B23" s="33">
        <v>2081446</v>
      </c>
      <c r="C23" s="33">
        <v>1225152</v>
      </c>
      <c r="D23" s="33">
        <f t="shared" si="0"/>
        <v>3306598</v>
      </c>
      <c r="E23" s="33">
        <v>8773896</v>
      </c>
      <c r="F23" s="33">
        <v>1403319</v>
      </c>
      <c r="G23" s="33">
        <f t="shared" si="1"/>
        <v>10177215</v>
      </c>
      <c r="H23" s="33">
        <f t="shared" si="3"/>
        <v>10855342</v>
      </c>
      <c r="I23" s="33">
        <f t="shared" si="4"/>
        <v>2628471</v>
      </c>
      <c r="J23" s="33">
        <f t="shared" si="2"/>
        <v>13483813</v>
      </c>
      <c r="M23" s="158"/>
    </row>
    <row r="24" spans="1:13" ht="21">
      <c r="A24" s="152" t="s">
        <v>164</v>
      </c>
      <c r="B24" s="35">
        <v>2098831</v>
      </c>
      <c r="C24" s="35">
        <v>1181183</v>
      </c>
      <c r="D24" s="35">
        <f>SUM(B24:C24)</f>
        <v>3280014</v>
      </c>
      <c r="E24" s="35">
        <v>8449536</v>
      </c>
      <c r="F24" s="35">
        <v>1170338</v>
      </c>
      <c r="G24" s="35">
        <f>SUM(E24:F24)</f>
        <v>9619874</v>
      </c>
      <c r="H24" s="35">
        <f>B24+E24</f>
        <v>10548367</v>
      </c>
      <c r="I24" s="35">
        <f>C24+F24</f>
        <v>2351521</v>
      </c>
      <c r="J24" s="35">
        <f>SUM(H24:I24)</f>
        <v>12899888</v>
      </c>
      <c r="M24" s="158"/>
    </row>
    <row r="25" spans="1:13" ht="21">
      <c r="A25" s="151" t="s">
        <v>208</v>
      </c>
      <c r="B25" s="33">
        <v>2127551</v>
      </c>
      <c r="C25" s="33">
        <v>1215287</v>
      </c>
      <c r="D25" s="33">
        <v>3342838</v>
      </c>
      <c r="E25" s="33">
        <v>8244566</v>
      </c>
      <c r="F25" s="33">
        <v>1118241</v>
      </c>
      <c r="G25" s="33">
        <f>SUM(E25:F25)</f>
        <v>9362807</v>
      </c>
      <c r="H25" s="33">
        <f>+B25+E25</f>
        <v>10372117</v>
      </c>
      <c r="I25" s="33">
        <f>+C25+F25</f>
        <v>2333528</v>
      </c>
      <c r="J25" s="33">
        <f>SUM(H25:I25)</f>
        <v>12705645</v>
      </c>
      <c r="M25" s="158"/>
    </row>
    <row r="26" spans="1:13" ht="21">
      <c r="A26" s="152" t="s">
        <v>209</v>
      </c>
      <c r="B26" s="35">
        <v>2180320</v>
      </c>
      <c r="C26" s="35">
        <v>1269737</v>
      </c>
      <c r="D26" s="35">
        <v>3450057</v>
      </c>
      <c r="E26" s="35">
        <v>8481117</v>
      </c>
      <c r="F26" s="35">
        <v>1114064</v>
      </c>
      <c r="G26" s="35">
        <v>9595181</v>
      </c>
      <c r="H26" s="35">
        <v>10661437</v>
      </c>
      <c r="I26" s="35">
        <v>2383801</v>
      </c>
      <c r="J26" s="35">
        <v>13045238</v>
      </c>
      <c r="M26" s="158"/>
    </row>
    <row r="27" spans="1:13" ht="21">
      <c r="A27" s="151" t="s">
        <v>242</v>
      </c>
      <c r="B27" s="33">
        <v>2233351</v>
      </c>
      <c r="C27" s="33">
        <v>1338525</v>
      </c>
      <c r="D27" s="33">
        <v>3571876</v>
      </c>
      <c r="E27" s="33">
        <v>8971450</v>
      </c>
      <c r="F27" s="33">
        <v>1187323</v>
      </c>
      <c r="G27" s="33">
        <v>10158773</v>
      </c>
      <c r="H27" s="33">
        <v>11204801</v>
      </c>
      <c r="I27" s="33">
        <v>2525848</v>
      </c>
      <c r="J27" s="33">
        <v>13730649</v>
      </c>
      <c r="M27" s="158"/>
    </row>
    <row r="28" spans="1:13" s="12" customFormat="1" ht="16.5">
      <c r="A28" s="38" t="s">
        <v>203</v>
      </c>
      <c r="B28" s="153"/>
      <c r="C28" s="39"/>
      <c r="D28" s="157"/>
      <c r="E28" s="40"/>
      <c r="F28" s="40"/>
      <c r="G28" s="55"/>
      <c r="H28" s="55"/>
      <c r="I28" s="42"/>
      <c r="J28" s="65"/>
      <c r="M28" s="158"/>
    </row>
    <row r="29" spans="1:13" s="12" customFormat="1" ht="16.5">
      <c r="A29" s="292" t="s">
        <v>45</v>
      </c>
      <c r="B29" s="292"/>
      <c r="C29" s="292"/>
      <c r="D29" s="292"/>
      <c r="E29" s="292"/>
      <c r="F29" s="292"/>
      <c r="G29" s="292"/>
      <c r="H29" s="292"/>
      <c r="I29" s="292"/>
      <c r="J29" s="292"/>
    </row>
    <row r="30" spans="1:13" s="12" customFormat="1" ht="16.5">
      <c r="A30" s="38" t="s">
        <v>39</v>
      </c>
      <c r="B30" s="154"/>
      <c r="C30" s="22"/>
      <c r="D30" s="22"/>
      <c r="E30" s="22"/>
      <c r="F30" s="22"/>
      <c r="G30" s="53"/>
      <c r="I30" s="155"/>
      <c r="J30" s="49"/>
    </row>
  </sheetData>
  <mergeCells count="9">
    <mergeCell ref="A29:J29"/>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E19"/>
  <sheetViews>
    <sheetView showGridLines="0" rightToLeft="1" view="pageBreakPreview" zoomScale="70" zoomScaleNormal="70" zoomScaleSheetLayoutView="70" workbookViewId="0">
      <selection activeCell="A21" sqref="A18:J21"/>
    </sheetView>
  </sheetViews>
  <sheetFormatPr defaultColWidth="9" defaultRowHeight="14.5"/>
  <cols>
    <col min="1" max="1" width="47" style="12" customWidth="1"/>
    <col min="2" max="10" width="12.7265625" style="12" customWidth="1"/>
    <col min="11" max="11" width="9.26953125" style="12" customWidth="1"/>
    <col min="12" max="12" width="10.26953125" style="12" customWidth="1"/>
    <col min="13" max="16384" width="9" style="12"/>
  </cols>
  <sheetData>
    <row r="1" spans="1:31">
      <c r="E1" s="165"/>
      <c r="H1" s="294" t="s">
        <v>243</v>
      </c>
      <c r="I1" s="294"/>
      <c r="J1" s="294"/>
    </row>
    <row r="2" spans="1:31" ht="24.75" customHeight="1">
      <c r="H2" s="294"/>
      <c r="I2" s="294"/>
      <c r="J2" s="294"/>
    </row>
    <row r="3" spans="1:31" s="29" customFormat="1">
      <c r="H3" s="305"/>
      <c r="I3" s="305"/>
      <c r="J3" s="305"/>
      <c r="K3" s="12"/>
      <c r="L3" s="12"/>
      <c r="M3" s="12"/>
      <c r="N3" s="12"/>
      <c r="O3" s="12"/>
      <c r="P3" s="12"/>
      <c r="Q3" s="12"/>
      <c r="R3" s="12"/>
      <c r="S3" s="12"/>
      <c r="T3" s="12"/>
      <c r="U3" s="12"/>
      <c r="V3" s="12"/>
      <c r="W3" s="12"/>
      <c r="X3" s="12"/>
      <c r="Y3" s="12"/>
      <c r="Z3" s="12"/>
      <c r="AA3" s="12"/>
      <c r="AB3" s="12"/>
      <c r="AC3" s="12"/>
      <c r="AD3" s="12"/>
      <c r="AE3" s="12"/>
    </row>
    <row r="4" spans="1:31" s="30" customFormat="1" ht="20">
      <c r="A4" s="306" t="s">
        <v>211</v>
      </c>
      <c r="B4" s="306"/>
      <c r="C4" s="306"/>
      <c r="D4" s="306"/>
      <c r="E4" s="306"/>
      <c r="F4" s="306"/>
      <c r="G4" s="306"/>
      <c r="H4" s="306"/>
      <c r="I4" s="306"/>
      <c r="J4" s="306"/>
      <c r="K4" s="12"/>
      <c r="L4" s="12"/>
      <c r="M4" s="12"/>
      <c r="N4" s="12"/>
      <c r="O4" s="12"/>
      <c r="P4" s="12"/>
      <c r="Q4" s="12"/>
      <c r="R4" s="12"/>
      <c r="S4" s="12"/>
      <c r="T4" s="12"/>
      <c r="U4" s="12"/>
      <c r="V4" s="12"/>
      <c r="W4" s="12"/>
      <c r="X4" s="12"/>
      <c r="Y4" s="12"/>
      <c r="Z4" s="12"/>
      <c r="AA4" s="12"/>
      <c r="AB4" s="12"/>
      <c r="AC4" s="12"/>
      <c r="AD4" s="12"/>
      <c r="AE4" s="12"/>
    </row>
    <row r="5" spans="1:31" ht="21">
      <c r="A5" s="31" t="s">
        <v>185</v>
      </c>
      <c r="B5" s="297" t="s">
        <v>255</v>
      </c>
      <c r="C5" s="298"/>
      <c r="D5" s="298"/>
      <c r="E5" s="298"/>
      <c r="F5" s="298"/>
      <c r="G5" s="298"/>
      <c r="H5" s="298"/>
      <c r="I5" s="298"/>
      <c r="J5" s="299"/>
    </row>
    <row r="6" spans="1:31" ht="21">
      <c r="A6" s="309" t="s">
        <v>40</v>
      </c>
      <c r="B6" s="307" t="s">
        <v>0</v>
      </c>
      <c r="C6" s="307"/>
      <c r="D6" s="307"/>
      <c r="E6" s="307" t="s">
        <v>1</v>
      </c>
      <c r="F6" s="307"/>
      <c r="G6" s="307"/>
      <c r="H6" s="307" t="s">
        <v>2</v>
      </c>
      <c r="I6" s="307"/>
      <c r="J6" s="308"/>
    </row>
    <row r="7" spans="1:31" ht="21">
      <c r="A7" s="310"/>
      <c r="B7" s="16" t="s">
        <v>41</v>
      </c>
      <c r="C7" s="16" t="s">
        <v>42</v>
      </c>
      <c r="D7" s="16" t="s">
        <v>43</v>
      </c>
      <c r="E7" s="16" t="s">
        <v>41</v>
      </c>
      <c r="F7" s="16" t="s">
        <v>42</v>
      </c>
      <c r="G7" s="16" t="s">
        <v>43</v>
      </c>
      <c r="H7" s="16" t="s">
        <v>41</v>
      </c>
      <c r="I7" s="16" t="s">
        <v>42</v>
      </c>
      <c r="J7" s="13" t="s">
        <v>43</v>
      </c>
    </row>
    <row r="8" spans="1:31" ht="21">
      <c r="A8" s="32" t="s">
        <v>111</v>
      </c>
      <c r="B8" s="33">
        <v>701631</v>
      </c>
      <c r="C8" s="33">
        <v>496755</v>
      </c>
      <c r="D8" s="33">
        <v>1198386</v>
      </c>
      <c r="E8" s="33">
        <v>24197</v>
      </c>
      <c r="F8" s="33">
        <v>21836</v>
      </c>
      <c r="G8" s="33">
        <v>46033</v>
      </c>
      <c r="H8" s="33">
        <v>725828</v>
      </c>
      <c r="I8" s="33">
        <v>518591</v>
      </c>
      <c r="J8" s="33">
        <v>1244419</v>
      </c>
    </row>
    <row r="9" spans="1:31" ht="21">
      <c r="A9" s="34" t="s">
        <v>112</v>
      </c>
      <c r="B9" s="35">
        <v>1531720</v>
      </c>
      <c r="C9" s="35">
        <v>841770</v>
      </c>
      <c r="D9" s="35">
        <v>2373490</v>
      </c>
      <c r="E9" s="35">
        <v>6424480</v>
      </c>
      <c r="F9" s="35">
        <v>298509</v>
      </c>
      <c r="G9" s="35">
        <v>6722989</v>
      </c>
      <c r="H9" s="35">
        <v>7956200</v>
      </c>
      <c r="I9" s="35">
        <v>1140279</v>
      </c>
      <c r="J9" s="18">
        <v>9096479</v>
      </c>
    </row>
    <row r="10" spans="1:31" ht="21">
      <c r="A10" s="32" t="s">
        <v>60</v>
      </c>
      <c r="B10" s="33">
        <f t="shared" ref="B10:J10" si="0">SUM(B8:B9)</f>
        <v>2233351</v>
      </c>
      <c r="C10" s="33">
        <f t="shared" si="0"/>
        <v>1338525</v>
      </c>
      <c r="D10" s="33">
        <f t="shared" si="0"/>
        <v>3571876</v>
      </c>
      <c r="E10" s="33">
        <f t="shared" si="0"/>
        <v>6448677</v>
      </c>
      <c r="F10" s="33">
        <f t="shared" si="0"/>
        <v>320345</v>
      </c>
      <c r="G10" s="33">
        <f t="shared" si="0"/>
        <v>6769022</v>
      </c>
      <c r="H10" s="33">
        <f t="shared" si="0"/>
        <v>8682028</v>
      </c>
      <c r="I10" s="33">
        <f t="shared" si="0"/>
        <v>1658870</v>
      </c>
      <c r="J10" s="33">
        <f t="shared" si="0"/>
        <v>10340898</v>
      </c>
      <c r="K10" s="61"/>
    </row>
    <row r="11" spans="1:31" ht="21">
      <c r="A11" s="34" t="s">
        <v>61</v>
      </c>
      <c r="B11" s="35">
        <v>0</v>
      </c>
      <c r="C11" s="35">
        <v>0</v>
      </c>
      <c r="D11" s="35">
        <v>0</v>
      </c>
      <c r="E11" s="35">
        <v>2522773</v>
      </c>
      <c r="F11" s="35">
        <v>866978</v>
      </c>
      <c r="G11" s="35">
        <v>3389751</v>
      </c>
      <c r="H11" s="35">
        <v>2522773</v>
      </c>
      <c r="I11" s="35">
        <v>866978</v>
      </c>
      <c r="J11" s="18">
        <v>3389751</v>
      </c>
    </row>
    <row r="12" spans="1:31" ht="21">
      <c r="A12" s="36" t="s">
        <v>30</v>
      </c>
      <c r="B12" s="37">
        <f>SUM(B10:B11)</f>
        <v>2233351</v>
      </c>
      <c r="C12" s="160">
        <f t="shared" ref="C12:J12" si="1">SUM(C10:C11)</f>
        <v>1338525</v>
      </c>
      <c r="D12" s="160">
        <f t="shared" si="1"/>
        <v>3571876</v>
      </c>
      <c r="E12" s="160">
        <f t="shared" si="1"/>
        <v>8971450</v>
      </c>
      <c r="F12" s="160">
        <f t="shared" si="1"/>
        <v>1187323</v>
      </c>
      <c r="G12" s="160">
        <f t="shared" si="1"/>
        <v>10158773</v>
      </c>
      <c r="H12" s="160">
        <f t="shared" si="1"/>
        <v>11204801</v>
      </c>
      <c r="I12" s="160">
        <f t="shared" si="1"/>
        <v>2525848</v>
      </c>
      <c r="J12" s="160">
        <f t="shared" si="1"/>
        <v>13730649</v>
      </c>
    </row>
    <row r="13" spans="1:31" ht="16.5">
      <c r="A13" s="38" t="s">
        <v>44</v>
      </c>
      <c r="B13" s="39"/>
      <c r="C13" s="39"/>
      <c r="D13" s="40"/>
      <c r="E13" s="40"/>
      <c r="F13" s="40"/>
      <c r="G13" s="41"/>
      <c r="H13" s="41"/>
      <c r="I13" s="42"/>
      <c r="J13" s="43"/>
    </row>
    <row r="14" spans="1:31" ht="16.5">
      <c r="A14" s="22" t="s">
        <v>230</v>
      </c>
      <c r="B14" s="22"/>
      <c r="C14" s="44"/>
      <c r="D14" s="44"/>
      <c r="E14" s="44"/>
      <c r="F14" s="44"/>
      <c r="G14" s="45"/>
      <c r="H14" s="46"/>
      <c r="I14" s="46"/>
      <c r="J14" s="47"/>
    </row>
    <row r="15" spans="1:31" ht="16.5">
      <c r="A15" s="38" t="s">
        <v>45</v>
      </c>
      <c r="B15" s="23"/>
      <c r="C15" s="23"/>
      <c r="D15" s="23"/>
      <c r="E15" s="23"/>
      <c r="F15" s="23"/>
      <c r="G15" s="45"/>
      <c r="H15" s="46"/>
      <c r="I15" s="46"/>
      <c r="J15" s="48"/>
    </row>
    <row r="16" spans="1:31" ht="16.5">
      <c r="A16" s="38" t="s">
        <v>39</v>
      </c>
      <c r="B16" s="22"/>
      <c r="C16" s="22"/>
      <c r="D16" s="22"/>
      <c r="E16" s="22"/>
      <c r="F16" s="22"/>
      <c r="G16" s="45"/>
      <c r="I16" s="46"/>
      <c r="J16" s="49"/>
    </row>
    <row r="17" spans="2:10" s="50" customFormat="1" ht="16.5">
      <c r="F17" s="51"/>
      <c r="G17" s="52"/>
      <c r="H17" s="304"/>
      <c r="I17" s="304"/>
      <c r="J17" s="304"/>
    </row>
    <row r="19" spans="2:10">
      <c r="B19" s="61"/>
      <c r="C19" s="61"/>
      <c r="D19" s="61"/>
      <c r="E19" s="61"/>
      <c r="F19" s="61"/>
      <c r="G19" s="61"/>
      <c r="H19" s="61"/>
      <c r="I19" s="61"/>
      <c r="J19" s="61"/>
    </row>
  </sheetData>
  <mergeCells count="9">
    <mergeCell ref="H1:J2"/>
    <mergeCell ref="H17:J17"/>
    <mergeCell ref="H3:J3"/>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O16"/>
  <sheetViews>
    <sheetView showGridLines="0" rightToLeft="1" view="pageBreakPreview" zoomScale="55" zoomScaleNormal="70" zoomScaleSheetLayoutView="55" workbookViewId="0">
      <selection activeCell="B7" sqref="B7:J11"/>
    </sheetView>
  </sheetViews>
  <sheetFormatPr defaultColWidth="8.81640625" defaultRowHeight="14.5"/>
  <cols>
    <col min="1" max="1" width="32.26953125" style="12" customWidth="1"/>
    <col min="2" max="2" width="11.81640625" style="12" bestFit="1" customWidth="1"/>
    <col min="3" max="4" width="12" style="12" customWidth="1"/>
    <col min="5" max="5" width="12.81640625" style="12" customWidth="1"/>
    <col min="6" max="6" width="12" style="12" bestFit="1" customWidth="1"/>
    <col min="7" max="8" width="13.1796875" style="12" customWidth="1"/>
    <col min="9" max="9" width="12" style="12" customWidth="1"/>
    <col min="10" max="10" width="17.1796875" style="12" customWidth="1"/>
    <col min="11" max="16384" width="8.81640625" style="12"/>
  </cols>
  <sheetData>
    <row r="1" spans="1:15">
      <c r="H1" s="294" t="s">
        <v>241</v>
      </c>
      <c r="I1" s="294"/>
      <c r="J1" s="294"/>
    </row>
    <row r="2" spans="1:15" ht="24.75" customHeight="1">
      <c r="H2" s="294"/>
      <c r="I2" s="294"/>
      <c r="J2" s="294"/>
    </row>
    <row r="3" spans="1:15" ht="15">
      <c r="A3" s="306" t="s">
        <v>212</v>
      </c>
      <c r="B3" s="306"/>
      <c r="C3" s="306"/>
      <c r="D3" s="306"/>
      <c r="E3" s="306"/>
      <c r="F3" s="306"/>
      <c r="G3" s="306"/>
      <c r="H3" s="306"/>
      <c r="I3" s="306"/>
      <c r="J3" s="306"/>
    </row>
    <row r="4" spans="1:15" ht="21">
      <c r="A4" s="31" t="s">
        <v>138</v>
      </c>
      <c r="B4" s="297" t="s">
        <v>255</v>
      </c>
      <c r="C4" s="298"/>
      <c r="D4" s="298"/>
      <c r="E4" s="298"/>
      <c r="F4" s="298"/>
      <c r="G4" s="298"/>
      <c r="H4" s="298"/>
      <c r="I4" s="298"/>
      <c r="J4" s="299"/>
    </row>
    <row r="5" spans="1:15" ht="21">
      <c r="A5" s="312" t="s">
        <v>31</v>
      </c>
      <c r="B5" s="312" t="s">
        <v>0</v>
      </c>
      <c r="C5" s="312"/>
      <c r="D5" s="312"/>
      <c r="E5" s="312" t="s">
        <v>1</v>
      </c>
      <c r="F5" s="312"/>
      <c r="G5" s="312"/>
      <c r="H5" s="312" t="s">
        <v>2</v>
      </c>
      <c r="I5" s="312"/>
      <c r="J5" s="312"/>
    </row>
    <row r="6" spans="1:15" ht="21">
      <c r="A6" s="312"/>
      <c r="B6" s="121" t="s">
        <v>41</v>
      </c>
      <c r="C6" s="121" t="s">
        <v>42</v>
      </c>
      <c r="D6" s="121" t="s">
        <v>43</v>
      </c>
      <c r="E6" s="121" t="s">
        <v>41</v>
      </c>
      <c r="F6" s="121" t="s">
        <v>42</v>
      </c>
      <c r="G6" s="121" t="s">
        <v>43</v>
      </c>
      <c r="H6" s="121" t="s">
        <v>41</v>
      </c>
      <c r="I6" s="121" t="s">
        <v>42</v>
      </c>
      <c r="J6" s="121" t="s">
        <v>43</v>
      </c>
    </row>
    <row r="7" spans="1:15" ht="21">
      <c r="A7" s="122" t="s">
        <v>106</v>
      </c>
      <c r="B7" s="33">
        <v>952569</v>
      </c>
      <c r="C7" s="33">
        <v>586253</v>
      </c>
      <c r="D7" s="33">
        <v>1538822</v>
      </c>
      <c r="E7" s="33">
        <v>97823</v>
      </c>
      <c r="F7" s="33">
        <v>62632</v>
      </c>
      <c r="G7" s="33">
        <v>160455</v>
      </c>
      <c r="H7" s="33">
        <v>1050392</v>
      </c>
      <c r="I7" s="33">
        <v>648885</v>
      </c>
      <c r="J7" s="33">
        <v>1699277</v>
      </c>
    </row>
    <row r="8" spans="1:15" ht="21">
      <c r="A8" s="123" t="s">
        <v>113</v>
      </c>
      <c r="B8" s="35">
        <v>1280782</v>
      </c>
      <c r="C8" s="35">
        <v>752272</v>
      </c>
      <c r="D8" s="35">
        <v>2033054</v>
      </c>
      <c r="E8" s="35">
        <v>6350854</v>
      </c>
      <c r="F8" s="35">
        <v>257713</v>
      </c>
      <c r="G8" s="35">
        <v>6608567</v>
      </c>
      <c r="H8" s="35">
        <v>7631636</v>
      </c>
      <c r="I8" s="35">
        <v>1009985</v>
      </c>
      <c r="J8" s="35">
        <v>8641621</v>
      </c>
      <c r="O8" s="120"/>
    </row>
    <row r="9" spans="1:15" ht="21">
      <c r="A9" s="122" t="s">
        <v>60</v>
      </c>
      <c r="B9" s="33">
        <f>SUM(B7:B8)</f>
        <v>2233351</v>
      </c>
      <c r="C9" s="33">
        <f t="shared" ref="C9:J9" si="0">SUM(C7:C8)</f>
        <v>1338525</v>
      </c>
      <c r="D9" s="33">
        <f t="shared" si="0"/>
        <v>3571876</v>
      </c>
      <c r="E9" s="33">
        <f t="shared" si="0"/>
        <v>6448677</v>
      </c>
      <c r="F9" s="33">
        <f t="shared" si="0"/>
        <v>320345</v>
      </c>
      <c r="G9" s="33">
        <f t="shared" si="0"/>
        <v>6769022</v>
      </c>
      <c r="H9" s="33">
        <f t="shared" si="0"/>
        <v>8682028</v>
      </c>
      <c r="I9" s="33">
        <f t="shared" si="0"/>
        <v>1658870</v>
      </c>
      <c r="J9" s="33">
        <f t="shared" si="0"/>
        <v>10340898</v>
      </c>
    </row>
    <row r="10" spans="1:15" ht="21">
      <c r="A10" s="123" t="s">
        <v>125</v>
      </c>
      <c r="B10" s="35">
        <v>0</v>
      </c>
      <c r="C10" s="35">
        <v>0</v>
      </c>
      <c r="D10" s="35">
        <v>0</v>
      </c>
      <c r="E10" s="35">
        <v>2522773</v>
      </c>
      <c r="F10" s="35">
        <v>866978</v>
      </c>
      <c r="G10" s="35">
        <v>3389751</v>
      </c>
      <c r="H10" s="35">
        <v>2522773</v>
      </c>
      <c r="I10" s="35">
        <v>866978</v>
      </c>
      <c r="J10" s="18">
        <v>3389751</v>
      </c>
    </row>
    <row r="11" spans="1:15" ht="21">
      <c r="A11" s="124" t="s">
        <v>30</v>
      </c>
      <c r="B11" s="111">
        <f>SUM(B9:B10)</f>
        <v>2233351</v>
      </c>
      <c r="C11" s="111">
        <f t="shared" ref="C11:J11" si="1">SUM(C9:C10)</f>
        <v>1338525</v>
      </c>
      <c r="D11" s="111">
        <f t="shared" si="1"/>
        <v>3571876</v>
      </c>
      <c r="E11" s="111">
        <f t="shared" si="1"/>
        <v>8971450</v>
      </c>
      <c r="F11" s="111">
        <f t="shared" si="1"/>
        <v>1187323</v>
      </c>
      <c r="G11" s="111">
        <f t="shared" si="1"/>
        <v>10158773</v>
      </c>
      <c r="H11" s="111">
        <f t="shared" si="1"/>
        <v>11204801</v>
      </c>
      <c r="I11" s="111">
        <f t="shared" si="1"/>
        <v>2525848</v>
      </c>
      <c r="J11" s="111">
        <f t="shared" si="1"/>
        <v>13730649</v>
      </c>
    </row>
    <row r="12" spans="1:15" ht="16.5">
      <c r="A12" s="38" t="s">
        <v>46</v>
      </c>
      <c r="B12" s="23"/>
      <c r="C12" s="23"/>
      <c r="D12" s="53"/>
      <c r="E12" s="53"/>
      <c r="F12" s="53"/>
      <c r="G12" s="53"/>
      <c r="H12" s="53"/>
      <c r="I12" s="53"/>
      <c r="J12" s="54"/>
    </row>
    <row r="13" spans="1:15" ht="16.5">
      <c r="A13" s="311" t="s">
        <v>47</v>
      </c>
      <c r="B13" s="311"/>
      <c r="C13" s="311"/>
      <c r="D13" s="311"/>
      <c r="E13" s="311"/>
      <c r="F13" s="311"/>
      <c r="G13" s="311"/>
      <c r="H13" s="311"/>
      <c r="I13" s="53"/>
      <c r="J13" s="56"/>
    </row>
    <row r="14" spans="1:15" ht="16.5">
      <c r="A14" s="19" t="s">
        <v>231</v>
      </c>
      <c r="B14" s="23"/>
      <c r="C14" s="44"/>
      <c r="D14" s="53"/>
      <c r="E14" s="53"/>
      <c r="F14" s="53"/>
      <c r="G14" s="53"/>
      <c r="H14" s="53"/>
      <c r="I14" s="53"/>
      <c r="J14" s="57"/>
    </row>
    <row r="15" spans="1:15" ht="16.5">
      <c r="A15" s="38" t="s">
        <v>48</v>
      </c>
      <c r="B15" s="58"/>
      <c r="C15" s="40"/>
      <c r="D15" s="55"/>
      <c r="E15" s="53"/>
      <c r="F15" s="53"/>
      <c r="G15" s="53"/>
      <c r="H15" s="53"/>
      <c r="I15" s="53"/>
      <c r="J15" s="59"/>
    </row>
    <row r="16" spans="1:15" ht="16.5">
      <c r="A16" s="38" t="s">
        <v>39</v>
      </c>
      <c r="B16" s="23"/>
      <c r="C16" s="23"/>
      <c r="D16" s="23"/>
      <c r="E16" s="23"/>
      <c r="F16" s="23"/>
      <c r="G16" s="53"/>
      <c r="H16" s="60"/>
      <c r="I16" s="60"/>
      <c r="J16" s="54"/>
    </row>
  </sheetData>
  <mergeCells count="8">
    <mergeCell ref="A13:H13"/>
    <mergeCell ref="H1:J2"/>
    <mergeCell ref="A3:J3"/>
    <mergeCell ref="A5:A6"/>
    <mergeCell ref="B5:D5"/>
    <mergeCell ref="E5:G5"/>
    <mergeCell ref="H5:J5"/>
    <mergeCell ref="B4:J4"/>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M25"/>
  <sheetViews>
    <sheetView showGridLines="0" rightToLeft="1" view="pageBreakPreview" zoomScale="55" zoomScaleNormal="55" zoomScaleSheetLayoutView="55" workbookViewId="0">
      <selection activeCell="J21" sqref="J21"/>
    </sheetView>
  </sheetViews>
  <sheetFormatPr defaultColWidth="8.81640625" defaultRowHeight="14.5"/>
  <cols>
    <col min="1" max="1" width="25.7265625" style="12" customWidth="1"/>
    <col min="2" max="10" width="16.81640625" style="12" customWidth="1"/>
    <col min="11" max="16384" width="8.81640625" style="12"/>
  </cols>
  <sheetData>
    <row r="1" spans="1:13">
      <c r="H1" s="294" t="s">
        <v>241</v>
      </c>
      <c r="I1" s="294"/>
      <c r="J1" s="294"/>
    </row>
    <row r="2" spans="1:13" ht="24.75" customHeight="1">
      <c r="H2" s="294"/>
      <c r="I2" s="294"/>
      <c r="J2" s="294"/>
    </row>
    <row r="3" spans="1:13" s="29" customFormat="1">
      <c r="H3" s="28"/>
      <c r="I3" s="28"/>
      <c r="J3" s="28"/>
      <c r="K3" s="12"/>
      <c r="L3" s="12"/>
      <c r="M3" s="12"/>
    </row>
    <row r="4" spans="1:13" ht="15">
      <c r="A4" s="313" t="s">
        <v>223</v>
      </c>
      <c r="B4" s="313"/>
      <c r="C4" s="313"/>
      <c r="D4" s="313"/>
      <c r="E4" s="313"/>
      <c r="F4" s="313"/>
      <c r="G4" s="313"/>
      <c r="H4" s="313"/>
      <c r="I4" s="313"/>
      <c r="J4" s="313"/>
    </row>
    <row r="5" spans="1:13" ht="21.65" customHeight="1">
      <c r="A5" s="62" t="s">
        <v>134</v>
      </c>
      <c r="B5" s="297" t="s">
        <v>255</v>
      </c>
      <c r="C5" s="298"/>
      <c r="D5" s="298"/>
      <c r="E5" s="298"/>
      <c r="F5" s="298"/>
      <c r="G5" s="298"/>
      <c r="H5" s="298"/>
      <c r="I5" s="298"/>
      <c r="J5" s="299"/>
    </row>
    <row r="6" spans="1:13" ht="21.65" customHeight="1">
      <c r="A6" s="307" t="s">
        <v>52</v>
      </c>
      <c r="B6" s="307" t="s">
        <v>0</v>
      </c>
      <c r="C6" s="307"/>
      <c r="D6" s="307"/>
      <c r="E6" s="307" t="s">
        <v>1</v>
      </c>
      <c r="F6" s="307"/>
      <c r="G6" s="307"/>
      <c r="H6" s="307" t="s">
        <v>2</v>
      </c>
      <c r="I6" s="307"/>
      <c r="J6" s="308"/>
    </row>
    <row r="7" spans="1:13" ht="21.65" customHeight="1">
      <c r="A7" s="302"/>
      <c r="B7" s="16" t="s">
        <v>14</v>
      </c>
      <c r="C7" s="16" t="s">
        <v>15</v>
      </c>
      <c r="D7" s="16" t="s">
        <v>53</v>
      </c>
      <c r="E7" s="16" t="s">
        <v>14</v>
      </c>
      <c r="F7" s="16" t="s">
        <v>15</v>
      </c>
      <c r="G7" s="16" t="s">
        <v>53</v>
      </c>
      <c r="H7" s="16" t="s">
        <v>14</v>
      </c>
      <c r="I7" s="16" t="s">
        <v>15</v>
      </c>
      <c r="J7" s="13" t="s">
        <v>53</v>
      </c>
    </row>
    <row r="8" spans="1:13" ht="21">
      <c r="A8" s="74" t="s">
        <v>5</v>
      </c>
      <c r="B8" s="74">
        <v>49816</v>
      </c>
      <c r="C8" s="74">
        <v>18443</v>
      </c>
      <c r="D8" s="74">
        <v>68259</v>
      </c>
      <c r="E8" s="74">
        <v>79280</v>
      </c>
      <c r="F8" s="74">
        <v>17285</v>
      </c>
      <c r="G8" s="74">
        <v>96565</v>
      </c>
      <c r="H8" s="74">
        <v>129096</v>
      </c>
      <c r="I8" s="74">
        <v>35728</v>
      </c>
      <c r="J8" s="74">
        <v>164824</v>
      </c>
    </row>
    <row r="9" spans="1:13" ht="21">
      <c r="A9" s="35" t="s">
        <v>6</v>
      </c>
      <c r="B9" s="35">
        <v>245837</v>
      </c>
      <c r="C9" s="35">
        <v>109394</v>
      </c>
      <c r="D9" s="35">
        <v>355231</v>
      </c>
      <c r="E9" s="35">
        <v>343959</v>
      </c>
      <c r="F9" s="35">
        <v>13386</v>
      </c>
      <c r="G9" s="35">
        <v>357345</v>
      </c>
      <c r="H9" s="35">
        <v>589796</v>
      </c>
      <c r="I9" s="35">
        <v>122780</v>
      </c>
      <c r="J9" s="35">
        <v>712576</v>
      </c>
    </row>
    <row r="10" spans="1:13" ht="21">
      <c r="A10" s="74" t="s">
        <v>7</v>
      </c>
      <c r="B10" s="74">
        <v>369535</v>
      </c>
      <c r="C10" s="74">
        <v>219075</v>
      </c>
      <c r="D10" s="74">
        <v>588610</v>
      </c>
      <c r="E10" s="74">
        <v>879305</v>
      </c>
      <c r="F10" s="74">
        <v>43150</v>
      </c>
      <c r="G10" s="74">
        <v>922455</v>
      </c>
      <c r="H10" s="74">
        <v>1248840</v>
      </c>
      <c r="I10" s="74">
        <v>262225</v>
      </c>
      <c r="J10" s="74">
        <v>1511065</v>
      </c>
    </row>
    <row r="11" spans="1:13" ht="21">
      <c r="A11" s="35" t="s">
        <v>8</v>
      </c>
      <c r="B11" s="35">
        <v>392094</v>
      </c>
      <c r="C11" s="35">
        <v>223063</v>
      </c>
      <c r="D11" s="35">
        <v>615157</v>
      </c>
      <c r="E11" s="35">
        <v>1179804</v>
      </c>
      <c r="F11" s="35">
        <v>64735</v>
      </c>
      <c r="G11" s="35">
        <v>1244539</v>
      </c>
      <c r="H11" s="35">
        <v>1571898</v>
      </c>
      <c r="I11" s="35">
        <v>287798</v>
      </c>
      <c r="J11" s="35">
        <v>1859696</v>
      </c>
    </row>
    <row r="12" spans="1:13" ht="21">
      <c r="A12" s="74" t="s">
        <v>9</v>
      </c>
      <c r="B12" s="74">
        <v>372481</v>
      </c>
      <c r="C12" s="74">
        <v>219156</v>
      </c>
      <c r="D12" s="74">
        <v>591637</v>
      </c>
      <c r="E12" s="74">
        <v>1209932</v>
      </c>
      <c r="F12" s="74">
        <v>64219</v>
      </c>
      <c r="G12" s="74">
        <v>1274151</v>
      </c>
      <c r="H12" s="74">
        <v>1582413</v>
      </c>
      <c r="I12" s="74">
        <v>283375</v>
      </c>
      <c r="J12" s="74">
        <v>1865788</v>
      </c>
    </row>
    <row r="13" spans="1:13" ht="21">
      <c r="A13" s="35" t="s">
        <v>10</v>
      </c>
      <c r="B13" s="35">
        <v>302668</v>
      </c>
      <c r="C13" s="35">
        <v>219560</v>
      </c>
      <c r="D13" s="35">
        <v>522228</v>
      </c>
      <c r="E13" s="35">
        <v>975380</v>
      </c>
      <c r="F13" s="35">
        <v>46422</v>
      </c>
      <c r="G13" s="35">
        <v>1021802</v>
      </c>
      <c r="H13" s="35">
        <v>1278048</v>
      </c>
      <c r="I13" s="35">
        <v>265982</v>
      </c>
      <c r="J13" s="35">
        <v>1544030</v>
      </c>
    </row>
    <row r="14" spans="1:13" ht="21">
      <c r="A14" s="74" t="s">
        <v>11</v>
      </c>
      <c r="B14" s="74">
        <v>214991</v>
      </c>
      <c r="C14" s="74">
        <v>168874</v>
      </c>
      <c r="D14" s="74">
        <v>383865</v>
      </c>
      <c r="E14" s="74">
        <v>668416</v>
      </c>
      <c r="F14" s="74">
        <v>30280</v>
      </c>
      <c r="G14" s="74">
        <v>698696</v>
      </c>
      <c r="H14" s="74">
        <v>883407</v>
      </c>
      <c r="I14" s="74">
        <v>199154</v>
      </c>
      <c r="J14" s="74">
        <v>1082561</v>
      </c>
    </row>
    <row r="15" spans="1:13" ht="21">
      <c r="A15" s="35" t="s">
        <v>12</v>
      </c>
      <c r="B15" s="35">
        <v>152143</v>
      </c>
      <c r="C15" s="35">
        <v>99355</v>
      </c>
      <c r="D15" s="35">
        <v>251498</v>
      </c>
      <c r="E15" s="35">
        <v>487712</v>
      </c>
      <c r="F15" s="35">
        <v>19840</v>
      </c>
      <c r="G15" s="35">
        <v>507552</v>
      </c>
      <c r="H15" s="35">
        <v>639855</v>
      </c>
      <c r="I15" s="35">
        <v>119195</v>
      </c>
      <c r="J15" s="35">
        <v>759050</v>
      </c>
    </row>
    <row r="16" spans="1:13" ht="21">
      <c r="A16" s="74" t="s">
        <v>13</v>
      </c>
      <c r="B16" s="74">
        <v>105909</v>
      </c>
      <c r="C16" s="74">
        <v>48157</v>
      </c>
      <c r="D16" s="74">
        <v>154066</v>
      </c>
      <c r="E16" s="74">
        <v>320487</v>
      </c>
      <c r="F16" s="74">
        <v>11166</v>
      </c>
      <c r="G16" s="74">
        <v>331653</v>
      </c>
      <c r="H16" s="74">
        <v>426396</v>
      </c>
      <c r="I16" s="74">
        <v>59323</v>
      </c>
      <c r="J16" s="74">
        <v>485719</v>
      </c>
    </row>
    <row r="17" spans="1:10" ht="21">
      <c r="A17" s="35" t="s">
        <v>54</v>
      </c>
      <c r="B17" s="35">
        <v>18730</v>
      </c>
      <c r="C17" s="35">
        <v>9599</v>
      </c>
      <c r="D17" s="35">
        <v>28329</v>
      </c>
      <c r="E17" s="35">
        <v>178822</v>
      </c>
      <c r="F17" s="35">
        <v>5873</v>
      </c>
      <c r="G17" s="35">
        <v>184695</v>
      </c>
      <c r="H17" s="35">
        <v>197552</v>
      </c>
      <c r="I17" s="35">
        <v>15472</v>
      </c>
      <c r="J17" s="35">
        <v>213024</v>
      </c>
    </row>
    <row r="18" spans="1:10" ht="21">
      <c r="A18" s="74" t="s">
        <v>55</v>
      </c>
      <c r="B18" s="74">
        <v>9147</v>
      </c>
      <c r="C18" s="74">
        <v>3849</v>
      </c>
      <c r="D18" s="74">
        <v>12996</v>
      </c>
      <c r="E18" s="74">
        <v>125580</v>
      </c>
      <c r="F18" s="74">
        <v>3989</v>
      </c>
      <c r="G18" s="74">
        <v>129569</v>
      </c>
      <c r="H18" s="74">
        <v>134727</v>
      </c>
      <c r="I18" s="74">
        <v>7838</v>
      </c>
      <c r="J18" s="74">
        <v>142565</v>
      </c>
    </row>
    <row r="19" spans="1:10" ht="21">
      <c r="A19" s="35" t="s">
        <v>116</v>
      </c>
      <c r="B19" s="35">
        <f>SUM(B8:B18)</f>
        <v>2233351</v>
      </c>
      <c r="C19" s="35">
        <f t="shared" ref="C19:J19" si="0">SUM(C8:C18)</f>
        <v>1338525</v>
      </c>
      <c r="D19" s="35">
        <f t="shared" si="0"/>
        <v>3571876</v>
      </c>
      <c r="E19" s="35">
        <f t="shared" si="0"/>
        <v>6448677</v>
      </c>
      <c r="F19" s="35">
        <f t="shared" si="0"/>
        <v>320345</v>
      </c>
      <c r="G19" s="35">
        <f t="shared" si="0"/>
        <v>6769022</v>
      </c>
      <c r="H19" s="35">
        <f t="shared" si="0"/>
        <v>8682028</v>
      </c>
      <c r="I19" s="35">
        <f t="shared" si="0"/>
        <v>1658870</v>
      </c>
      <c r="J19" s="35">
        <f t="shared" si="0"/>
        <v>10340898</v>
      </c>
    </row>
    <row r="20" spans="1:10" ht="21">
      <c r="A20" s="74" t="s">
        <v>61</v>
      </c>
      <c r="B20" s="74">
        <v>0</v>
      </c>
      <c r="C20" s="74">
        <v>0</v>
      </c>
      <c r="D20" s="74">
        <v>0</v>
      </c>
      <c r="E20" s="74">
        <v>2522773</v>
      </c>
      <c r="F20" s="74">
        <v>866978</v>
      </c>
      <c r="G20" s="74">
        <v>3389751</v>
      </c>
      <c r="H20" s="74">
        <v>2522773</v>
      </c>
      <c r="I20" s="74">
        <v>866978</v>
      </c>
      <c r="J20" s="74">
        <v>3389751</v>
      </c>
    </row>
    <row r="21" spans="1:10" ht="21.65" customHeight="1">
      <c r="A21" s="75" t="s">
        <v>30</v>
      </c>
      <c r="B21" s="37">
        <f>B19+B20</f>
        <v>2233351</v>
      </c>
      <c r="C21" s="160">
        <f t="shared" ref="C21:J21" si="1">C19+C20</f>
        <v>1338525</v>
      </c>
      <c r="D21" s="160">
        <f t="shared" si="1"/>
        <v>3571876</v>
      </c>
      <c r="E21" s="160">
        <f t="shared" si="1"/>
        <v>8971450</v>
      </c>
      <c r="F21" s="160">
        <f t="shared" si="1"/>
        <v>1187323</v>
      </c>
      <c r="G21" s="160">
        <f t="shared" si="1"/>
        <v>10158773</v>
      </c>
      <c r="H21" s="160">
        <f t="shared" si="1"/>
        <v>11204801</v>
      </c>
      <c r="I21" s="160">
        <f t="shared" si="1"/>
        <v>2525848</v>
      </c>
      <c r="J21" s="160">
        <f t="shared" si="1"/>
        <v>13730649</v>
      </c>
    </row>
    <row r="22" spans="1:10" s="78" customFormat="1" ht="19.149999999999999" customHeight="1">
      <c r="A22" s="38" t="s">
        <v>56</v>
      </c>
      <c r="B22" s="76"/>
      <c r="C22" s="76"/>
      <c r="D22" s="76"/>
      <c r="E22" s="55"/>
      <c r="F22" s="70"/>
      <c r="G22" s="70"/>
      <c r="H22" s="55"/>
      <c r="I22" s="55"/>
      <c r="J22" s="77"/>
    </row>
    <row r="23" spans="1:10" ht="21.65" customHeight="1">
      <c r="A23" s="38" t="s">
        <v>232</v>
      </c>
      <c r="B23" s="76"/>
      <c r="C23" s="76"/>
      <c r="D23" s="55"/>
      <c r="E23" s="55"/>
      <c r="F23" s="70"/>
      <c r="G23" s="70"/>
      <c r="H23" s="55"/>
      <c r="I23" s="55"/>
      <c r="J23" s="79"/>
    </row>
    <row r="24" spans="1:10" ht="21.65" customHeight="1">
      <c r="A24" s="38" t="s">
        <v>48</v>
      </c>
      <c r="B24" s="76"/>
      <c r="C24" s="76"/>
      <c r="D24" s="55"/>
      <c r="E24" s="55"/>
      <c r="F24" s="70"/>
      <c r="G24" s="70"/>
      <c r="H24" s="55"/>
      <c r="I24" s="55"/>
    </row>
    <row r="25" spans="1:10" ht="21.65" customHeight="1">
      <c r="A25" s="38" t="s">
        <v>57</v>
      </c>
      <c r="B25" s="39"/>
      <c r="C25" s="39"/>
      <c r="D25" s="39"/>
      <c r="E25" s="39"/>
      <c r="F25" s="71"/>
      <c r="G25" s="71"/>
      <c r="H25" s="80"/>
      <c r="I25" s="80"/>
      <c r="J25" s="72"/>
    </row>
  </sheetData>
  <mergeCells count="7">
    <mergeCell ref="H1:J2"/>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J29"/>
  <sheetViews>
    <sheetView showGridLines="0" rightToLeft="1" view="pageBreakPreview" topLeftCell="A6" zoomScale="85" zoomScaleNormal="40" zoomScaleSheetLayoutView="85" workbookViewId="0">
      <selection activeCell="I38" sqref="I38"/>
    </sheetView>
  </sheetViews>
  <sheetFormatPr defaultColWidth="8.81640625" defaultRowHeight="14.5"/>
  <cols>
    <col min="1" max="1" width="20.81640625" style="12" customWidth="1"/>
    <col min="2" max="3" width="11.7265625" style="81" bestFit="1" customWidth="1"/>
    <col min="4" max="4" width="12.1796875" style="81" bestFit="1" customWidth="1"/>
    <col min="5" max="5" width="11.7265625" style="81" customWidth="1"/>
    <col min="6" max="6" width="11.7265625" style="81" bestFit="1" customWidth="1"/>
    <col min="7" max="8" width="12.81640625" style="81" bestFit="1" customWidth="1"/>
    <col min="9" max="9" width="11.453125" style="81" customWidth="1"/>
    <col min="10" max="10" width="13.1796875" style="81" bestFit="1" customWidth="1"/>
    <col min="11" max="16384" width="8.81640625" style="12"/>
  </cols>
  <sheetData>
    <row r="1" spans="1:10">
      <c r="B1" s="12"/>
      <c r="C1" s="12"/>
      <c r="D1" s="12"/>
      <c r="E1" s="12"/>
      <c r="F1" s="12"/>
      <c r="G1" s="12"/>
      <c r="H1" s="294" t="s">
        <v>241</v>
      </c>
      <c r="I1" s="294"/>
      <c r="J1" s="294"/>
    </row>
    <row r="2" spans="1:10" ht="24.75" customHeight="1">
      <c r="B2" s="12"/>
      <c r="C2" s="12"/>
      <c r="D2" s="12"/>
      <c r="E2" s="12"/>
      <c r="F2" s="12"/>
      <c r="G2" s="12"/>
      <c r="H2" s="294"/>
      <c r="I2" s="294"/>
      <c r="J2" s="294"/>
    </row>
    <row r="3" spans="1:10" s="29" customFormat="1" ht="21.65" customHeight="1">
      <c r="H3" s="305"/>
      <c r="I3" s="305"/>
      <c r="J3" s="305"/>
    </row>
    <row r="4" spans="1:10" ht="21.65" customHeight="1">
      <c r="A4" s="314" t="s">
        <v>224</v>
      </c>
      <c r="B4" s="314"/>
      <c r="C4" s="314"/>
      <c r="D4" s="314"/>
      <c r="E4" s="314"/>
      <c r="F4" s="314"/>
      <c r="G4" s="314"/>
      <c r="H4" s="314"/>
      <c r="I4" s="314"/>
      <c r="J4" s="314"/>
    </row>
    <row r="5" spans="1:10" ht="12.75" customHeight="1">
      <c r="A5" s="62" t="s">
        <v>115</v>
      </c>
      <c r="B5" s="297" t="s">
        <v>255</v>
      </c>
      <c r="C5" s="298"/>
      <c r="D5" s="298"/>
      <c r="E5" s="298"/>
      <c r="F5" s="298"/>
      <c r="G5" s="298"/>
      <c r="H5" s="298"/>
      <c r="I5" s="298"/>
      <c r="J5" s="299"/>
    </row>
    <row r="6" spans="1:10" ht="21.65" customHeight="1">
      <c r="A6" s="307" t="s">
        <v>17</v>
      </c>
      <c r="B6" s="309" t="s">
        <v>0</v>
      </c>
      <c r="C6" s="307"/>
      <c r="D6" s="307"/>
      <c r="E6" s="307" t="s">
        <v>1</v>
      </c>
      <c r="F6" s="307"/>
      <c r="G6" s="307"/>
      <c r="H6" s="307" t="s">
        <v>2</v>
      </c>
      <c r="I6" s="307"/>
      <c r="J6" s="308"/>
    </row>
    <row r="7" spans="1:10" ht="21">
      <c r="A7" s="307"/>
      <c r="B7" s="14" t="s">
        <v>14</v>
      </c>
      <c r="C7" s="16" t="s">
        <v>15</v>
      </c>
      <c r="D7" s="16" t="s">
        <v>53</v>
      </c>
      <c r="E7" s="16" t="s">
        <v>14</v>
      </c>
      <c r="F7" s="16" t="s">
        <v>15</v>
      </c>
      <c r="G7" s="16" t="s">
        <v>53</v>
      </c>
      <c r="H7" s="16" t="s">
        <v>14</v>
      </c>
      <c r="I7" s="16" t="s">
        <v>15</v>
      </c>
      <c r="J7" s="13" t="s">
        <v>53</v>
      </c>
    </row>
    <row r="8" spans="1:10" ht="15" customHeight="1">
      <c r="A8" s="82" t="s">
        <v>18</v>
      </c>
      <c r="B8" s="17">
        <v>934826</v>
      </c>
      <c r="C8" s="17">
        <v>573601</v>
      </c>
      <c r="D8" s="17">
        <v>1508427</v>
      </c>
      <c r="E8" s="17">
        <v>2681983</v>
      </c>
      <c r="F8" s="17">
        <v>167540</v>
      </c>
      <c r="G8" s="17">
        <v>2849523</v>
      </c>
      <c r="H8" s="17">
        <v>3616809</v>
      </c>
      <c r="I8" s="17">
        <v>741141</v>
      </c>
      <c r="J8" s="17">
        <v>4357950</v>
      </c>
    </row>
    <row r="9" spans="1:10" ht="21">
      <c r="A9" s="83" t="s">
        <v>19</v>
      </c>
      <c r="B9" s="18">
        <v>408236</v>
      </c>
      <c r="C9" s="18">
        <v>266887</v>
      </c>
      <c r="D9" s="18">
        <v>675123</v>
      </c>
      <c r="E9" s="18">
        <v>1343493</v>
      </c>
      <c r="F9" s="18">
        <v>58060</v>
      </c>
      <c r="G9" s="18">
        <v>1401553</v>
      </c>
      <c r="H9" s="18">
        <v>1751729</v>
      </c>
      <c r="I9" s="18">
        <v>324947</v>
      </c>
      <c r="J9" s="18">
        <v>2076676</v>
      </c>
    </row>
    <row r="10" spans="1:10" ht="21">
      <c r="A10" s="82" t="s">
        <v>20</v>
      </c>
      <c r="B10" s="17">
        <v>72057</v>
      </c>
      <c r="C10" s="17">
        <v>49424</v>
      </c>
      <c r="D10" s="17">
        <v>121481</v>
      </c>
      <c r="E10" s="17">
        <v>164302</v>
      </c>
      <c r="F10" s="17">
        <v>8403</v>
      </c>
      <c r="G10" s="17">
        <v>172705</v>
      </c>
      <c r="H10" s="17">
        <v>236359</v>
      </c>
      <c r="I10" s="17">
        <v>57827</v>
      </c>
      <c r="J10" s="17">
        <v>294186</v>
      </c>
    </row>
    <row r="11" spans="1:10" ht="21">
      <c r="A11" s="83" t="s">
        <v>21</v>
      </c>
      <c r="B11" s="18">
        <v>71900</v>
      </c>
      <c r="C11" s="18">
        <v>48866</v>
      </c>
      <c r="D11" s="18">
        <v>120766</v>
      </c>
      <c r="E11" s="18">
        <v>297999</v>
      </c>
      <c r="F11" s="18">
        <v>9806</v>
      </c>
      <c r="G11" s="18">
        <v>307805</v>
      </c>
      <c r="H11" s="18">
        <v>369899</v>
      </c>
      <c r="I11" s="18">
        <v>58672</v>
      </c>
      <c r="J11" s="18">
        <v>428571</v>
      </c>
    </row>
    <row r="12" spans="1:10" ht="21">
      <c r="A12" s="82" t="s">
        <v>22</v>
      </c>
      <c r="B12" s="17">
        <v>437399</v>
      </c>
      <c r="C12" s="17">
        <v>185711</v>
      </c>
      <c r="D12" s="17">
        <v>623110</v>
      </c>
      <c r="E12" s="17">
        <v>1165138</v>
      </c>
      <c r="F12" s="17">
        <v>39789</v>
      </c>
      <c r="G12" s="17">
        <v>1204927</v>
      </c>
      <c r="H12" s="17">
        <v>1602537</v>
      </c>
      <c r="I12" s="17">
        <v>225500</v>
      </c>
      <c r="J12" s="17">
        <v>1828037</v>
      </c>
    </row>
    <row r="13" spans="1:10" ht="21">
      <c r="A13" s="83" t="s">
        <v>23</v>
      </c>
      <c r="B13" s="18">
        <v>93111</v>
      </c>
      <c r="C13" s="18">
        <v>68005</v>
      </c>
      <c r="D13" s="18">
        <v>161116</v>
      </c>
      <c r="E13" s="18">
        <v>231123</v>
      </c>
      <c r="F13" s="18">
        <v>13655</v>
      </c>
      <c r="G13" s="18">
        <v>244778</v>
      </c>
      <c r="H13" s="18">
        <v>324234</v>
      </c>
      <c r="I13" s="18">
        <v>81660</v>
      </c>
      <c r="J13" s="18">
        <v>405894</v>
      </c>
    </row>
    <row r="14" spans="1:10" ht="21">
      <c r="A14" s="82" t="s">
        <v>24</v>
      </c>
      <c r="B14" s="17">
        <v>33935</v>
      </c>
      <c r="C14" s="17">
        <v>24864</v>
      </c>
      <c r="D14" s="17">
        <v>58799</v>
      </c>
      <c r="E14" s="17">
        <v>78263</v>
      </c>
      <c r="F14" s="17">
        <v>3362</v>
      </c>
      <c r="G14" s="17">
        <v>81625</v>
      </c>
      <c r="H14" s="17">
        <v>112198</v>
      </c>
      <c r="I14" s="17">
        <v>28226</v>
      </c>
      <c r="J14" s="17">
        <v>140424</v>
      </c>
    </row>
    <row r="15" spans="1:10" ht="21">
      <c r="A15" s="83" t="s">
        <v>25</v>
      </c>
      <c r="B15" s="18">
        <v>32468</v>
      </c>
      <c r="C15" s="18">
        <v>22626</v>
      </c>
      <c r="D15" s="18">
        <v>55094</v>
      </c>
      <c r="E15" s="18">
        <v>92941</v>
      </c>
      <c r="F15" s="18">
        <v>4160</v>
      </c>
      <c r="G15" s="18">
        <v>97101</v>
      </c>
      <c r="H15" s="18">
        <v>125409</v>
      </c>
      <c r="I15" s="18">
        <v>26786</v>
      </c>
      <c r="J15" s="18">
        <v>152195</v>
      </c>
    </row>
    <row r="16" spans="1:10" ht="21">
      <c r="A16" s="82" t="s">
        <v>58</v>
      </c>
      <c r="B16" s="17">
        <v>26111</v>
      </c>
      <c r="C16" s="17">
        <v>16133</v>
      </c>
      <c r="D16" s="17">
        <v>42244</v>
      </c>
      <c r="E16" s="17">
        <v>97924</v>
      </c>
      <c r="F16" s="17">
        <v>4417</v>
      </c>
      <c r="G16" s="17">
        <v>102341</v>
      </c>
      <c r="H16" s="17">
        <v>124035</v>
      </c>
      <c r="I16" s="17">
        <v>20550</v>
      </c>
      <c r="J16" s="17">
        <v>144585</v>
      </c>
    </row>
    <row r="17" spans="1:10" ht="21">
      <c r="A17" s="83" t="s">
        <v>26</v>
      </c>
      <c r="B17" s="18">
        <v>45173</v>
      </c>
      <c r="C17" s="18">
        <v>35349</v>
      </c>
      <c r="D17" s="18">
        <v>80522</v>
      </c>
      <c r="E17" s="18">
        <v>111446</v>
      </c>
      <c r="F17" s="18">
        <v>4620</v>
      </c>
      <c r="G17" s="18">
        <v>116066</v>
      </c>
      <c r="H17" s="18">
        <v>156619</v>
      </c>
      <c r="I17" s="18">
        <v>39969</v>
      </c>
      <c r="J17" s="18">
        <v>196588</v>
      </c>
    </row>
    <row r="18" spans="1:10" ht="21">
      <c r="A18" s="82" t="s">
        <v>27</v>
      </c>
      <c r="B18" s="17">
        <v>32277</v>
      </c>
      <c r="C18" s="17">
        <v>17986</v>
      </c>
      <c r="D18" s="17">
        <v>50263</v>
      </c>
      <c r="E18" s="17">
        <v>101084</v>
      </c>
      <c r="F18" s="17">
        <v>3514</v>
      </c>
      <c r="G18" s="17">
        <v>104598</v>
      </c>
      <c r="H18" s="17">
        <v>133361</v>
      </c>
      <c r="I18" s="17">
        <v>21500</v>
      </c>
      <c r="J18" s="17">
        <v>154861</v>
      </c>
    </row>
    <row r="19" spans="1:10" ht="21">
      <c r="A19" s="83" t="s">
        <v>28</v>
      </c>
      <c r="B19" s="18">
        <v>19173</v>
      </c>
      <c r="C19" s="18">
        <v>13696</v>
      </c>
      <c r="D19" s="18">
        <v>32869</v>
      </c>
      <c r="E19" s="18">
        <v>31257</v>
      </c>
      <c r="F19" s="18">
        <v>1264</v>
      </c>
      <c r="G19" s="18">
        <v>32521</v>
      </c>
      <c r="H19" s="18">
        <v>50430</v>
      </c>
      <c r="I19" s="18">
        <v>14960</v>
      </c>
      <c r="J19" s="18">
        <v>65390</v>
      </c>
    </row>
    <row r="20" spans="1:10" ht="21">
      <c r="A20" s="82" t="s">
        <v>29</v>
      </c>
      <c r="B20" s="17">
        <v>25702</v>
      </c>
      <c r="C20" s="17">
        <v>15218</v>
      </c>
      <c r="D20" s="17">
        <v>40920</v>
      </c>
      <c r="E20" s="17">
        <v>51697</v>
      </c>
      <c r="F20" s="17">
        <v>1754</v>
      </c>
      <c r="G20" s="17">
        <v>53451</v>
      </c>
      <c r="H20" s="17">
        <v>77399</v>
      </c>
      <c r="I20" s="17">
        <v>16972</v>
      </c>
      <c r="J20" s="17">
        <v>94371</v>
      </c>
    </row>
    <row r="21" spans="1:10" ht="21">
      <c r="A21" s="83" t="s">
        <v>163</v>
      </c>
      <c r="B21" s="18">
        <v>471</v>
      </c>
      <c r="C21" s="18">
        <v>87</v>
      </c>
      <c r="D21" s="18">
        <v>558</v>
      </c>
      <c r="E21" s="18">
        <v>6</v>
      </c>
      <c r="F21" s="18">
        <v>1</v>
      </c>
      <c r="G21" s="18">
        <v>7</v>
      </c>
      <c r="H21" s="18">
        <v>477</v>
      </c>
      <c r="I21" s="18">
        <v>88</v>
      </c>
      <c r="J21" s="18">
        <v>565</v>
      </c>
    </row>
    <row r="22" spans="1:10" ht="21">
      <c r="A22" s="82" t="s">
        <v>59</v>
      </c>
      <c r="B22" s="17">
        <v>512</v>
      </c>
      <c r="C22" s="17">
        <v>72</v>
      </c>
      <c r="D22" s="17">
        <v>584</v>
      </c>
      <c r="E22" s="17">
        <v>21</v>
      </c>
      <c r="F22" s="17">
        <v>0</v>
      </c>
      <c r="G22" s="17">
        <v>21</v>
      </c>
      <c r="H22" s="17">
        <v>533</v>
      </c>
      <c r="I22" s="17">
        <v>72</v>
      </c>
      <c r="J22" s="17">
        <v>605</v>
      </c>
    </row>
    <row r="23" spans="1:10" ht="21">
      <c r="A23" s="83" t="s">
        <v>60</v>
      </c>
      <c r="B23" s="18">
        <f t="shared" ref="B23:J23" si="0">SUM(B8:B22)</f>
        <v>2233351</v>
      </c>
      <c r="C23" s="18">
        <f t="shared" si="0"/>
        <v>1338525</v>
      </c>
      <c r="D23" s="18">
        <f t="shared" si="0"/>
        <v>3571876</v>
      </c>
      <c r="E23" s="18">
        <f t="shared" si="0"/>
        <v>6448677</v>
      </c>
      <c r="F23" s="18">
        <f t="shared" si="0"/>
        <v>320345</v>
      </c>
      <c r="G23" s="18">
        <f t="shared" si="0"/>
        <v>6769022</v>
      </c>
      <c r="H23" s="18">
        <f t="shared" si="0"/>
        <v>8682028</v>
      </c>
      <c r="I23" s="18">
        <f t="shared" si="0"/>
        <v>1658870</v>
      </c>
      <c r="J23" s="18">
        <f t="shared" si="0"/>
        <v>10340898</v>
      </c>
    </row>
    <row r="24" spans="1:10" ht="21">
      <c r="A24" s="82" t="s">
        <v>61</v>
      </c>
      <c r="B24" s="17">
        <v>0</v>
      </c>
      <c r="C24" s="17">
        <v>0</v>
      </c>
      <c r="D24" s="17">
        <v>0</v>
      </c>
      <c r="E24" s="17">
        <v>2522773</v>
      </c>
      <c r="F24" s="17">
        <v>866978</v>
      </c>
      <c r="G24" s="17">
        <v>3389751</v>
      </c>
      <c r="H24" s="17">
        <v>2522773</v>
      </c>
      <c r="I24" s="17">
        <v>866978</v>
      </c>
      <c r="J24" s="17">
        <v>3389751</v>
      </c>
    </row>
    <row r="25" spans="1:10" ht="21">
      <c r="A25" s="16" t="s">
        <v>62</v>
      </c>
      <c r="B25" s="84">
        <f>B23+B24</f>
        <v>2233351</v>
      </c>
      <c r="C25" s="84">
        <f t="shared" ref="C25:I25" si="1">C23+C24</f>
        <v>1338525</v>
      </c>
      <c r="D25" s="84">
        <f t="shared" si="1"/>
        <v>3571876</v>
      </c>
      <c r="E25" s="84">
        <f t="shared" si="1"/>
        <v>8971450</v>
      </c>
      <c r="F25" s="84">
        <f t="shared" si="1"/>
        <v>1187323</v>
      </c>
      <c r="G25" s="84">
        <f t="shared" si="1"/>
        <v>10158773</v>
      </c>
      <c r="H25" s="84">
        <f t="shared" si="1"/>
        <v>11204801</v>
      </c>
      <c r="I25" s="84">
        <f t="shared" si="1"/>
        <v>2525848</v>
      </c>
      <c r="J25" s="84">
        <f>J23+J24</f>
        <v>13730649</v>
      </c>
    </row>
    <row r="26" spans="1:10" ht="14.65" customHeight="1">
      <c r="A26" s="38" t="s">
        <v>63</v>
      </c>
      <c r="B26" s="39"/>
      <c r="C26" s="39"/>
      <c r="D26" s="39"/>
      <c r="E26" s="39"/>
      <c r="F26" s="85"/>
      <c r="G26" s="85"/>
      <c r="H26" s="85"/>
      <c r="I26" s="85"/>
      <c r="J26" s="85"/>
    </row>
    <row r="27" spans="1:10" ht="14.65" customHeight="1">
      <c r="A27" s="86" t="s">
        <v>233</v>
      </c>
      <c r="B27" s="87"/>
      <c r="C27" s="87"/>
      <c r="D27" s="87"/>
      <c r="E27" s="85"/>
      <c r="F27" s="85"/>
      <c r="G27" s="85"/>
      <c r="H27" s="85"/>
      <c r="I27" s="85"/>
      <c r="J27" s="85"/>
    </row>
    <row r="28" spans="1:10" ht="21.65" customHeight="1">
      <c r="A28" s="38" t="s">
        <v>48</v>
      </c>
      <c r="B28" s="39"/>
      <c r="C28" s="39"/>
      <c r="D28" s="39"/>
      <c r="E28" s="39"/>
      <c r="F28" s="39"/>
      <c r="G28" s="39"/>
      <c r="H28" s="39"/>
      <c r="I28" s="85"/>
      <c r="J28" s="85"/>
    </row>
    <row r="29" spans="1:10" ht="18.75" customHeight="1">
      <c r="A29" s="38" t="s">
        <v>57</v>
      </c>
      <c r="B29" s="88"/>
      <c r="C29" s="58"/>
      <c r="D29" s="88"/>
      <c r="E29" s="88"/>
      <c r="F29" s="88"/>
      <c r="G29" s="88"/>
      <c r="H29" s="88"/>
      <c r="I29" s="88"/>
      <c r="J29" s="88"/>
    </row>
  </sheetData>
  <mergeCells count="8">
    <mergeCell ref="H1:J2"/>
    <mergeCell ref="H3:J3"/>
    <mergeCell ref="A4:J4"/>
    <mergeCell ref="A6:A7"/>
    <mergeCell ref="B6:D6"/>
    <mergeCell ref="E6:G6"/>
    <mergeCell ref="H6:J6"/>
    <mergeCell ref="B5:J5"/>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41268"/>
  </sheetPr>
  <dimension ref="A1:J11"/>
  <sheetViews>
    <sheetView showGridLines="0" rightToLeft="1" view="pageBreakPreview" zoomScale="70" zoomScaleNormal="80" zoomScaleSheetLayoutView="70" workbookViewId="0">
      <selection activeCell="F18" sqref="F18"/>
    </sheetView>
  </sheetViews>
  <sheetFormatPr defaultColWidth="8.81640625" defaultRowHeight="14.5"/>
  <cols>
    <col min="1" max="1" width="23.453125" style="12" customWidth="1"/>
    <col min="2" max="2" width="13.7265625" style="12" bestFit="1" customWidth="1"/>
    <col min="3" max="3" width="12.26953125" style="12" bestFit="1" customWidth="1"/>
    <col min="4" max="5" width="13.7265625" style="12" bestFit="1" customWidth="1"/>
    <col min="6" max="6" width="12.26953125" style="12" bestFit="1" customWidth="1"/>
    <col min="7" max="7" width="13.7265625" style="12" bestFit="1" customWidth="1"/>
    <col min="8" max="8" width="13.453125" style="12" customWidth="1"/>
    <col min="9" max="9" width="13.26953125" style="12" customWidth="1"/>
    <col min="10" max="10" width="14.26953125" style="12" customWidth="1"/>
    <col min="11" max="16" width="8.81640625" style="12"/>
    <col min="17" max="17" width="8" style="12" bestFit="1" customWidth="1"/>
    <col min="18" max="18" width="9.7265625" style="12" bestFit="1" customWidth="1"/>
    <col min="19" max="19" width="8.81640625" style="12"/>
    <col min="20" max="21" width="9.7265625" style="12" bestFit="1" customWidth="1"/>
    <col min="22" max="22" width="8.81640625" style="12"/>
    <col min="23" max="23" width="9.7265625" style="12" bestFit="1" customWidth="1"/>
    <col min="24" max="16384" width="8.81640625" style="12"/>
  </cols>
  <sheetData>
    <row r="1" spans="1:10">
      <c r="G1" s="159"/>
      <c r="H1" s="294" t="s">
        <v>241</v>
      </c>
      <c r="I1" s="294"/>
      <c r="J1" s="294"/>
    </row>
    <row r="2" spans="1:10" ht="24.75" customHeight="1">
      <c r="G2" s="159"/>
      <c r="H2" s="294"/>
      <c r="I2" s="294"/>
      <c r="J2" s="294"/>
    </row>
    <row r="3" spans="1:10" ht="24.75" customHeight="1">
      <c r="G3" s="159"/>
      <c r="H3" s="28"/>
      <c r="I3" s="28"/>
      <c r="J3" s="28"/>
    </row>
    <row r="4" spans="1:10" ht="27" customHeight="1">
      <c r="A4" s="316" t="s">
        <v>236</v>
      </c>
      <c r="B4" s="316"/>
      <c r="C4" s="316"/>
      <c r="D4" s="316"/>
      <c r="E4" s="316"/>
      <c r="F4" s="316"/>
      <c r="G4" s="316"/>
      <c r="H4" s="316"/>
      <c r="I4" s="316"/>
      <c r="J4" s="316"/>
    </row>
    <row r="5" spans="1:10" ht="21">
      <c r="A5" s="62" t="s">
        <v>139</v>
      </c>
      <c r="B5" s="297" t="s">
        <v>255</v>
      </c>
      <c r="C5" s="298"/>
      <c r="D5" s="298"/>
      <c r="E5" s="298"/>
      <c r="F5" s="298"/>
      <c r="G5" s="298"/>
      <c r="H5" s="298"/>
      <c r="I5" s="298"/>
      <c r="J5" s="299"/>
    </row>
    <row r="6" spans="1:10" ht="21">
      <c r="A6" s="309" t="s">
        <v>49</v>
      </c>
      <c r="B6" s="307" t="s">
        <v>0</v>
      </c>
      <c r="C6" s="307"/>
      <c r="D6" s="307"/>
      <c r="E6" s="307" t="s">
        <v>1</v>
      </c>
      <c r="F6" s="307"/>
      <c r="G6" s="307"/>
      <c r="H6" s="307" t="s">
        <v>2</v>
      </c>
      <c r="I6" s="307"/>
      <c r="J6" s="308"/>
    </row>
    <row r="7" spans="1:10" ht="21">
      <c r="A7" s="310"/>
      <c r="B7" s="16" t="s">
        <v>41</v>
      </c>
      <c r="C7" s="16" t="s">
        <v>42</v>
      </c>
      <c r="D7" s="16" t="s">
        <v>43</v>
      </c>
      <c r="E7" s="16" t="s">
        <v>41</v>
      </c>
      <c r="F7" s="16" t="s">
        <v>42</v>
      </c>
      <c r="G7" s="16" t="s">
        <v>43</v>
      </c>
      <c r="H7" s="16" t="s">
        <v>41</v>
      </c>
      <c r="I7" s="16" t="s">
        <v>42</v>
      </c>
      <c r="J7" s="13" t="s">
        <v>43</v>
      </c>
    </row>
    <row r="8" spans="1:10" ht="17.5" customHeight="1">
      <c r="A8" s="126" t="s">
        <v>239</v>
      </c>
      <c r="B8" s="33">
        <v>1531720</v>
      </c>
      <c r="C8" s="33">
        <v>841770</v>
      </c>
      <c r="D8" s="33">
        <f>SUM(B8:C8)</f>
        <v>2373490</v>
      </c>
      <c r="E8" s="33">
        <v>6424480</v>
      </c>
      <c r="F8" s="33">
        <v>298509</v>
      </c>
      <c r="G8" s="33">
        <f>SUM(E8:F8)</f>
        <v>6722989</v>
      </c>
      <c r="H8" s="33">
        <f>B8+E8</f>
        <v>7956200</v>
      </c>
      <c r="I8" s="33">
        <f t="shared" ref="I8:J8" si="0">C8+F8</f>
        <v>1140279</v>
      </c>
      <c r="J8" s="33">
        <f t="shared" si="0"/>
        <v>9096479</v>
      </c>
    </row>
    <row r="9" spans="1:10" ht="17.5" customHeight="1">
      <c r="A9" s="127" t="s">
        <v>209</v>
      </c>
      <c r="B9" s="35">
        <v>1469850</v>
      </c>
      <c r="C9" s="35">
        <v>770962</v>
      </c>
      <c r="D9" s="35">
        <v>2240812</v>
      </c>
      <c r="E9" s="35">
        <v>6010505</v>
      </c>
      <c r="F9" s="35">
        <v>279991</v>
      </c>
      <c r="G9" s="35">
        <v>6290496</v>
      </c>
      <c r="H9" s="35">
        <v>7480355</v>
      </c>
      <c r="I9" s="35">
        <v>1050953</v>
      </c>
      <c r="J9" s="18">
        <v>8531308</v>
      </c>
    </row>
    <row r="10" spans="1:10" ht="16.5">
      <c r="A10" s="315" t="s">
        <v>210</v>
      </c>
      <c r="B10" s="315"/>
      <c r="C10" s="315"/>
      <c r="D10" s="315"/>
      <c r="E10" s="315"/>
      <c r="F10" s="315"/>
      <c r="G10" s="315"/>
      <c r="H10" s="315"/>
      <c r="I10" s="315"/>
      <c r="J10" s="315"/>
    </row>
    <row r="11" spans="1:10" ht="16.5">
      <c r="A11" s="66" t="s">
        <v>51</v>
      </c>
      <c r="B11" s="64"/>
      <c r="C11" s="64"/>
      <c r="D11" s="20"/>
      <c r="E11" s="20"/>
      <c r="F11" s="20"/>
      <c r="G11" s="20"/>
      <c r="H11" s="20"/>
      <c r="I11" s="20"/>
      <c r="J11" s="21"/>
    </row>
  </sheetData>
  <mergeCells count="8">
    <mergeCell ref="A10:J10"/>
    <mergeCell ref="H1:J2"/>
    <mergeCell ref="A4:J4"/>
    <mergeCell ref="B6:D6"/>
    <mergeCell ref="E6:G6"/>
    <mergeCell ref="H6:J6"/>
    <mergeCell ref="A6:A7"/>
    <mergeCell ref="B5:J5"/>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2.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3E1B4-E01F-4CF4-8FE1-BD16F261EBBD}">
  <ds:schemaRef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infopath/2007/PartnerControls"/>
    <ds:schemaRef ds:uri="a17a1987-68b7-4fdb-a976-18c8d141357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36</vt:i4>
      </vt:variant>
    </vt:vector>
  </HeadingPairs>
  <TitlesOfParts>
    <vt:vector size="62" baseType="lpstr">
      <vt:lpstr>الفهرس</vt:lpstr>
      <vt:lpstr>مقدمة </vt:lpstr>
      <vt:lpstr>1</vt:lpstr>
      <vt:lpstr>2</vt:lpstr>
      <vt:lpstr>3</vt:lpstr>
      <vt:lpstr>4</vt:lpstr>
      <vt:lpstr>5</vt:lpstr>
      <vt:lpstr>6</vt:lpstr>
      <vt:lpstr>7</vt:lpstr>
      <vt:lpstr>8</vt:lpstr>
      <vt:lpstr>9</vt:lpstr>
      <vt:lpstr>10</vt:lpstr>
      <vt:lpstr>11</vt:lpstr>
      <vt:lpstr>1-11</vt:lpstr>
      <vt:lpstr>2-11</vt:lpstr>
      <vt:lpstr>12 </vt:lpstr>
      <vt:lpstr>1-12</vt:lpstr>
      <vt:lpstr>2-12</vt:lpstr>
      <vt:lpstr>13 </vt:lpstr>
      <vt:lpstr>14 </vt:lpstr>
      <vt:lpstr>15 </vt:lpstr>
      <vt:lpstr>16 </vt:lpstr>
      <vt:lpstr>17 </vt:lpstr>
      <vt:lpstr>1-17</vt:lpstr>
      <vt:lpstr>18 </vt:lpstr>
      <vt:lpstr>19 </vt:lpstr>
      <vt:lpstr>'16 '!_Toc488228445</vt:lpstr>
      <vt:lpstr>'14 '!_Toc488228446</vt:lpstr>
      <vt:lpstr>'15 '!_Toc488228447</vt:lpstr>
      <vt:lpstr>'10'!_Toc488228448</vt:lpstr>
      <vt:lpstr>'9'!_Toc488228449</vt:lpstr>
      <vt:lpstr>'11'!_Toc488228450</vt:lpstr>
      <vt:lpstr>'1-11'!_Toc488228451</vt:lpstr>
      <vt:lpstr>'2-11'!_Toc488228452</vt:lpstr>
      <vt:lpstr>'12 '!_Toc488228453</vt:lpstr>
      <vt:lpstr>'1-12'!_Toc488228454</vt:lpstr>
      <vt:lpstr>'2-12'!_Toc488228455</vt:lpstr>
      <vt:lpstr>'19 '!_Toc488228456</vt:lpstr>
      <vt:lpstr>'1'!Print_Area</vt:lpstr>
      <vt:lpstr>'10'!Print_Area</vt:lpstr>
      <vt:lpstr>'1-11'!Print_Area</vt:lpstr>
      <vt:lpstr>'1-12'!Print_Area</vt:lpstr>
      <vt:lpstr>'1-17'!Print_Area</vt:lpstr>
      <vt:lpstr>'12 '!Print_Area</vt:lpstr>
      <vt:lpstr>'13 '!Print_Area</vt:lpstr>
      <vt:lpstr>'14 '!Print_Area</vt:lpstr>
      <vt:lpstr>'15 '!Print_Area</vt:lpstr>
      <vt:lpstr>'16 '!Print_Area</vt:lpstr>
      <vt:lpstr>'17 '!Print_Area</vt:lpstr>
      <vt:lpstr>'18 '!Print_Area</vt:lpstr>
      <vt:lpstr>'19 '!Print_Area</vt:lpstr>
      <vt:lpstr>'2'!Print_Area</vt:lpstr>
      <vt:lpstr>'2-11'!Print_Area</vt:lpstr>
      <vt:lpstr>'2-12'!Print_Area</vt:lpstr>
      <vt:lpstr>'3'!Print_Area</vt:lpstr>
      <vt:lpstr>'4'!Print_Area</vt:lpstr>
      <vt:lpstr>'5'!Print_Area</vt:lpstr>
      <vt:lpstr>'6'!Print_Area</vt:lpstr>
      <vt:lpstr>'7'!Print_Area</vt:lpstr>
      <vt:lpstr>'8'!Print_Area</vt:lpstr>
      <vt:lpstr>'9'!Print_Area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Dr. Amani Albaqshi</cp:lastModifiedBy>
  <dcterms:created xsi:type="dcterms:W3CDTF">2021-01-09T14:56:48Z</dcterms:created>
  <dcterms:modified xsi:type="dcterms:W3CDTF">2022-10-31T10:42:31Z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