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mbaqshi\Desktop\LFS-ALL-2021\Q2 2022\النتائج النهائية\النشرة السجلية\Oct-31-22\"/>
    </mc:Choice>
  </mc:AlternateContent>
  <xr:revisionPtr revIDLastSave="0" documentId="13_ncr:1_{0C06A7E0-7B04-49BA-BC02-28B81A9F3BB4}" xr6:coauthVersionLast="47" xr6:coauthVersionMax="47" xr10:uidLastSave="{00000000-0000-0000-0000-000000000000}"/>
  <bookViews>
    <workbookView xWindow="-110" yWindow="-110" windowWidth="19420" windowHeight="10300" tabRatio="807" xr2:uid="{00000000-000D-0000-FFFF-FFFF00000000}"/>
  </bookViews>
  <sheets>
    <sheet name="Index " sheetId="80" r:id="rId1"/>
    <sheet name="Scope" sheetId="81" r:id="rId2"/>
    <sheet name="1" sheetId="51" r:id="rId3"/>
    <sheet name="2" sheetId="52" r:id="rId4"/>
    <sheet name="3" sheetId="53" r:id="rId5"/>
    <sheet name="4" sheetId="57" r:id="rId6"/>
    <sheet name="5" sheetId="58" r:id="rId7"/>
    <sheet name="6" sheetId="59" r:id="rId8"/>
    <sheet name="7" sheetId="55" r:id="rId9"/>
    <sheet name="8" sheetId="63" r:id="rId10"/>
    <sheet name="9" sheetId="64" r:id="rId11"/>
    <sheet name="10" sheetId="65" r:id="rId12"/>
    <sheet name="11" sheetId="89" r:id="rId13"/>
    <sheet name="11-1" sheetId="90" r:id="rId14"/>
    <sheet name="11-2" sheetId="87" r:id="rId15"/>
    <sheet name="12 " sheetId="69" r:id="rId16"/>
    <sheet name="12-1" sheetId="86" r:id="rId17"/>
    <sheet name="12-2 " sheetId="91" r:id="rId18"/>
    <sheet name="13 " sheetId="54" r:id="rId19"/>
    <sheet name="14 " sheetId="60" r:id="rId20"/>
    <sheet name=" 15" sheetId="61" r:id="rId21"/>
    <sheet name=" 16" sheetId="62" r:id="rId22"/>
    <sheet name="17 " sheetId="73" r:id="rId23"/>
    <sheet name="17-1" sheetId="88" r:id="rId24"/>
    <sheet name=" 18" sheetId="92" r:id="rId25"/>
    <sheet name=" 19" sheetId="77" r:id="rId26"/>
  </sheets>
  <definedNames>
    <definedName name="_Toc488228445" localSheetId="21">' 16'!#REF!</definedName>
    <definedName name="_Toc488228446" localSheetId="19">'14 '!#REF!</definedName>
    <definedName name="_Toc488228447" localSheetId="20">' 15'!#REF!</definedName>
    <definedName name="_Toc488228448" localSheetId="11">'10'!#REF!</definedName>
    <definedName name="_Toc488228449" localSheetId="10">'9'!#REF!</definedName>
    <definedName name="_Toc488228450" localSheetId="12">'11'!#REF!</definedName>
    <definedName name="_Toc488228451" localSheetId="13">'11-1'!#REF!</definedName>
    <definedName name="_Toc488228453" localSheetId="15">'12 '!#REF!</definedName>
    <definedName name="_Toc488228454" localSheetId="16">'12-1'!#REF!</definedName>
    <definedName name="_Toc488228455" localSheetId="14">'11-2'!#REF!</definedName>
    <definedName name="_Toc488228455" localSheetId="17">'12-2 '!#REF!</definedName>
    <definedName name="_Toc488228456" localSheetId="25">' 19'!#REF!</definedName>
    <definedName name="OLE_LINK1" localSheetId="6">'5'!#REF!</definedName>
    <definedName name="_xlnm.Print_Area" localSheetId="20">' 15'!$A$1:$J$23</definedName>
    <definedName name="_xlnm.Print_Area" localSheetId="21">' 16'!$A$1:$J$26</definedName>
    <definedName name="_xlnm.Print_Area" localSheetId="24">' 18'!$A$1:$J$37</definedName>
    <definedName name="_xlnm.Print_Area" localSheetId="25">' 19'!$A$1:$D$17</definedName>
    <definedName name="_xlnm.Print_Area" localSheetId="2">'1'!$A$1:$G$12</definedName>
    <definedName name="_xlnm.Print_Area" localSheetId="11">'10'!$A$1:$J$23</definedName>
    <definedName name="_xlnm.Print_Area" localSheetId="12">'11'!$A$1:$J$21</definedName>
    <definedName name="_xlnm.Print_Area" localSheetId="13">'11-1'!$A$1:$L$23</definedName>
    <definedName name="_xlnm.Print_Area" localSheetId="14">'11-2'!$A$1:$L$20</definedName>
    <definedName name="_xlnm.Print_Area" localSheetId="15">'12 '!$A$1:$J$32</definedName>
    <definedName name="_xlnm.Print_Area" localSheetId="16">'12-1'!$A$1:$O$31</definedName>
    <definedName name="_xlnm.Print_Area" localSheetId="17">'12-2 '!$A$1:$M$31</definedName>
    <definedName name="_xlnm.Print_Area" localSheetId="18">'13 '!$A$1:$J$11</definedName>
    <definedName name="_xlnm.Print_Area" localSheetId="19">'14 '!$A$1:$J$22</definedName>
    <definedName name="_xlnm.Print_Area" localSheetId="22">'17 '!$A$1:$J$21</definedName>
    <definedName name="_xlnm.Print_Area" localSheetId="23">'17-1'!$A$1:$J$20</definedName>
    <definedName name="_xlnm.Print_Area" localSheetId="3">'2'!$A$1:$J$30</definedName>
    <definedName name="_xlnm.Print_Area" localSheetId="4">'3'!$A$1:$J$15</definedName>
    <definedName name="_xlnm.Print_Area" localSheetId="5">'4'!$A$1:$J$16</definedName>
    <definedName name="_xlnm.Print_Area" localSheetId="6">'5'!$A$1:$J$25</definedName>
    <definedName name="_xlnm.Print_Area" localSheetId="7">'6'!$A$1:$J$29</definedName>
    <definedName name="_xlnm.Print_Area" localSheetId="8">'7'!$A$1:$J$11</definedName>
    <definedName name="_xlnm.Print_Area" localSheetId="9">'8'!$A$1:$J$12</definedName>
    <definedName name="_xlnm.Print_Area" localSheetId="10">'9'!$A$1:$J$21</definedName>
    <definedName name="_xlnm.Print_Area" localSheetId="0">'Index '!$A$1:$B$35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77" l="1"/>
  <c r="D16" i="77"/>
  <c r="B16" i="77"/>
  <c r="C34" i="92"/>
  <c r="D34" i="92"/>
  <c r="E34" i="92"/>
  <c r="F34" i="92"/>
  <c r="G34" i="92"/>
  <c r="H34" i="92"/>
  <c r="I34" i="92"/>
  <c r="J34" i="92"/>
  <c r="B34" i="92"/>
  <c r="C18" i="88"/>
  <c r="D18" i="88"/>
  <c r="E18" i="88"/>
  <c r="F18" i="88"/>
  <c r="G18" i="88"/>
  <c r="H18" i="88"/>
  <c r="I18" i="88"/>
  <c r="J18" i="88"/>
  <c r="B18" i="88"/>
  <c r="C19" i="73"/>
  <c r="D19" i="73"/>
  <c r="E19" i="73"/>
  <c r="F19" i="73"/>
  <c r="G19" i="73"/>
  <c r="H19" i="73"/>
  <c r="I19" i="73"/>
  <c r="J19" i="73"/>
  <c r="B19" i="73"/>
  <c r="C23" i="62"/>
  <c r="D23" i="62"/>
  <c r="E23" i="62"/>
  <c r="F23" i="62"/>
  <c r="G23" i="62"/>
  <c r="H23" i="62"/>
  <c r="I23" i="62"/>
  <c r="J23" i="62"/>
  <c r="B23" i="62"/>
  <c r="C19" i="61"/>
  <c r="D19" i="61"/>
  <c r="E19" i="61"/>
  <c r="F19" i="61"/>
  <c r="G19" i="61"/>
  <c r="H19" i="61"/>
  <c r="I19" i="61"/>
  <c r="J19" i="61"/>
  <c r="B19" i="61"/>
  <c r="C19" i="60"/>
  <c r="D19" i="60"/>
  <c r="E19" i="60"/>
  <c r="F19" i="60"/>
  <c r="G19" i="60"/>
  <c r="H19" i="60"/>
  <c r="I19" i="60"/>
  <c r="J19" i="60"/>
  <c r="B19" i="60"/>
  <c r="C29" i="91"/>
  <c r="D29" i="91"/>
  <c r="E29" i="91"/>
  <c r="F29" i="91"/>
  <c r="G29" i="91"/>
  <c r="H29" i="91"/>
  <c r="I29" i="91"/>
  <c r="J29" i="91"/>
  <c r="K29" i="91"/>
  <c r="L29" i="91"/>
  <c r="M29" i="91"/>
  <c r="B29" i="91"/>
  <c r="C29" i="86"/>
  <c r="D29" i="86"/>
  <c r="E29" i="86"/>
  <c r="F29" i="86"/>
  <c r="G29" i="86"/>
  <c r="H29" i="86"/>
  <c r="I29" i="86"/>
  <c r="J29" i="86"/>
  <c r="K29" i="86"/>
  <c r="L29" i="86"/>
  <c r="M29" i="86"/>
  <c r="N29" i="86"/>
  <c r="O29" i="86"/>
  <c r="B29" i="86"/>
  <c r="C30" i="69"/>
  <c r="D30" i="69"/>
  <c r="E30" i="69"/>
  <c r="F30" i="69"/>
  <c r="G30" i="69"/>
  <c r="H30" i="69"/>
  <c r="I30" i="69"/>
  <c r="J30" i="69"/>
  <c r="B30" i="69"/>
  <c r="C18" i="87"/>
  <c r="D18" i="87"/>
  <c r="E18" i="87"/>
  <c r="F18" i="87"/>
  <c r="G18" i="87"/>
  <c r="H18" i="87"/>
  <c r="I18" i="87"/>
  <c r="J18" i="87"/>
  <c r="K18" i="87"/>
  <c r="L18" i="87"/>
  <c r="B18" i="87"/>
  <c r="C20" i="90"/>
  <c r="D20" i="90"/>
  <c r="E20" i="90"/>
  <c r="F20" i="90"/>
  <c r="G20" i="90"/>
  <c r="H20" i="90"/>
  <c r="I20" i="90"/>
  <c r="J20" i="90"/>
  <c r="K20" i="90"/>
  <c r="L20" i="90"/>
  <c r="B20" i="90"/>
  <c r="C18" i="89"/>
  <c r="D18" i="89"/>
  <c r="E18" i="89"/>
  <c r="F18" i="89"/>
  <c r="G18" i="89"/>
  <c r="H18" i="89"/>
  <c r="I18" i="89"/>
  <c r="J18" i="89"/>
  <c r="B18" i="89"/>
  <c r="C21" i="65"/>
  <c r="D21" i="65"/>
  <c r="E21" i="65"/>
  <c r="F21" i="65"/>
  <c r="G21" i="65"/>
  <c r="H21" i="65"/>
  <c r="I21" i="65"/>
  <c r="J21" i="65"/>
  <c r="B21" i="65"/>
  <c r="C19" i="64"/>
  <c r="D19" i="64"/>
  <c r="E19" i="64"/>
  <c r="F19" i="64"/>
  <c r="G19" i="64"/>
  <c r="H19" i="64"/>
  <c r="I19" i="64"/>
  <c r="J19" i="64"/>
  <c r="B19" i="64"/>
  <c r="C10" i="63"/>
  <c r="D10" i="63"/>
  <c r="E10" i="63"/>
  <c r="F10" i="63"/>
  <c r="G10" i="63"/>
  <c r="H10" i="63"/>
  <c r="I10" i="63"/>
  <c r="J10" i="63"/>
  <c r="B10" i="63"/>
  <c r="C25" i="59"/>
  <c r="D25" i="59"/>
  <c r="E25" i="59"/>
  <c r="F25" i="59"/>
  <c r="G25" i="59"/>
  <c r="H25" i="59"/>
  <c r="I25" i="59"/>
  <c r="J25" i="59"/>
  <c r="B25" i="59"/>
  <c r="C21" i="58"/>
  <c r="D21" i="58"/>
  <c r="E21" i="58"/>
  <c r="F21" i="58"/>
  <c r="G21" i="58"/>
  <c r="H21" i="58"/>
  <c r="I21" i="58"/>
  <c r="J21" i="58"/>
  <c r="B21" i="58"/>
  <c r="C11" i="57"/>
  <c r="D11" i="57"/>
  <c r="E11" i="57"/>
  <c r="F11" i="57"/>
  <c r="G11" i="57"/>
  <c r="H11" i="57"/>
  <c r="I11" i="57"/>
  <c r="J11" i="57"/>
  <c r="B11" i="57"/>
  <c r="C11" i="53"/>
  <c r="D11" i="53"/>
  <c r="E11" i="53"/>
  <c r="F11" i="53"/>
  <c r="G11" i="53"/>
  <c r="H11" i="53"/>
  <c r="I11" i="53"/>
  <c r="J11" i="53"/>
  <c r="B11" i="53"/>
  <c r="J7" i="52"/>
  <c r="I7" i="52"/>
  <c r="H7" i="52"/>
  <c r="G7" i="52"/>
  <c r="D7" i="52"/>
  <c r="J23" i="59" l="1"/>
  <c r="I23" i="59"/>
  <c r="H23" i="59"/>
  <c r="G23" i="59"/>
  <c r="F23" i="59"/>
  <c r="E23" i="59"/>
  <c r="D23" i="59"/>
  <c r="C23" i="59"/>
  <c r="B23" i="59"/>
  <c r="A1" i="53" l="1"/>
  <c r="A1" i="52"/>
  <c r="I24" i="52" l="1"/>
  <c r="H24" i="52" l="1"/>
  <c r="J24" i="52" s="1"/>
  <c r="G24" i="52"/>
  <c r="D24" i="52"/>
  <c r="I23" i="52"/>
  <c r="H23" i="52"/>
  <c r="G23" i="52"/>
  <c r="D23" i="52"/>
  <c r="I22" i="52"/>
  <c r="H22" i="52"/>
  <c r="G22" i="52"/>
  <c r="D22" i="52"/>
  <c r="I21" i="52"/>
  <c r="H21" i="52"/>
  <c r="G21" i="52"/>
  <c r="D21" i="52"/>
  <c r="I20" i="52"/>
  <c r="H20" i="52"/>
  <c r="G20" i="52"/>
  <c r="D20" i="52"/>
  <c r="I19" i="52"/>
  <c r="H19" i="52"/>
  <c r="G19" i="52"/>
  <c r="D19" i="52"/>
  <c r="I18" i="52"/>
  <c r="H18" i="52"/>
  <c r="G18" i="52"/>
  <c r="D18" i="52"/>
  <c r="I17" i="52"/>
  <c r="H17" i="52"/>
  <c r="J17" i="52" s="1"/>
  <c r="G17" i="52"/>
  <c r="D17" i="52"/>
  <c r="I16" i="52"/>
  <c r="H16" i="52"/>
  <c r="G16" i="52"/>
  <c r="D16" i="52"/>
  <c r="I15" i="52"/>
  <c r="H15" i="52"/>
  <c r="G15" i="52"/>
  <c r="D15" i="52"/>
  <c r="I14" i="52"/>
  <c r="H14" i="52"/>
  <c r="G14" i="52"/>
  <c r="D14" i="52"/>
  <c r="I13" i="52"/>
  <c r="H13" i="52"/>
  <c r="G13" i="52"/>
  <c r="D13" i="52"/>
  <c r="I12" i="52"/>
  <c r="H12" i="52"/>
  <c r="G12" i="52"/>
  <c r="D12" i="52"/>
  <c r="I11" i="52"/>
  <c r="H11" i="52"/>
  <c r="J11" i="52" s="1"/>
  <c r="G11" i="52"/>
  <c r="D11" i="52"/>
  <c r="I10" i="52"/>
  <c r="H10" i="52"/>
  <c r="G10" i="52"/>
  <c r="D10" i="52"/>
  <c r="I9" i="52"/>
  <c r="H9" i="52"/>
  <c r="G9" i="52"/>
  <c r="D9" i="52"/>
  <c r="I8" i="52"/>
  <c r="H8" i="52"/>
  <c r="G8" i="52"/>
  <c r="D8" i="52"/>
  <c r="J23" i="52" l="1"/>
  <c r="J8" i="52"/>
  <c r="J22" i="52"/>
  <c r="J21" i="52"/>
  <c r="J9" i="52"/>
  <c r="J12" i="52"/>
  <c r="J15" i="52"/>
  <c r="J13" i="52"/>
  <c r="J10" i="52"/>
  <c r="J14" i="52"/>
  <c r="J16" i="52"/>
  <c r="J18" i="52"/>
  <c r="J20" i="52"/>
  <c r="J19" i="52"/>
</calcChain>
</file>

<file path=xl/sharedStrings.xml><?xml version="1.0" encoding="utf-8"?>
<sst xmlns="http://schemas.openxmlformats.org/spreadsheetml/2006/main" count="846" uniqueCount="307">
  <si>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</si>
  <si>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</si>
  <si>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</si>
  <si>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</si>
  <si>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</si>
  <si>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</si>
  <si>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</si>
  <si>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</si>
  <si>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</si>
  <si>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</si>
  <si>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</si>
  <si>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</si>
  <si>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</si>
  <si>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</si>
  <si>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</si>
  <si>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</si>
  <si>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</si>
  <si>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</si>
  <si>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</si>
  <si>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</si>
  <si>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</si>
  <si>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</si>
  <si>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</si>
  <si>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</si>
  <si>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</si>
  <si>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</si>
  <si>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</si>
  <si>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</si>
  <si>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</si>
  <si>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Main indicators of the labor market from Administrative Records</t>
  </si>
  <si>
    <t>Non - Saudi domestic workers by Sex and Main Groups of Household Occupations</t>
  </si>
  <si>
    <t>Indicators (Administrative records)</t>
  </si>
  <si>
    <t>Total Employed Persons</t>
  </si>
  <si>
    <t>Saudi Employed Persons</t>
  </si>
  <si>
    <t>Non-Saudi Employed Persons</t>
  </si>
  <si>
    <t xml:space="preserve">Source:GOSI, MHRSD, , NIC  </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</si>
  <si>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</si>
  <si>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</si>
  <si>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</si>
  <si>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</si>
  <si>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</si>
  <si>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</si>
  <si>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</si>
  <si>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</si>
  <si>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</si>
  <si>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</si>
  <si>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</si>
  <si>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 xml:space="preserve">Source: GOSI, MHRSD </t>
  </si>
  <si>
    <t>undefined</t>
  </si>
  <si>
    <t>Domestic worker*</t>
  </si>
  <si>
    <t>Source: GOSI, MHRSD</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</si>
  <si>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</si>
  <si>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</si>
  <si>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</si>
  <si>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</si>
  <si>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</si>
  <si>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</si>
  <si>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</si>
  <si>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</si>
  <si>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</si>
  <si>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</si>
  <si>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</si>
  <si>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</si>
  <si>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</si>
  <si>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</si>
  <si>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</si>
  <si>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</si>
  <si>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</si>
  <si>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</si>
  <si>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</si>
  <si>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</si>
  <si>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</si>
  <si>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</si>
  <si>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</si>
  <si>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</si>
  <si>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</si>
  <si>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</si>
  <si>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</si>
  <si>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</si>
  <si>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</si>
  <si>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</si>
  <si>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t>
  </si>
  <si>
    <t>Main groups of household occupations</t>
  </si>
  <si>
    <t>Housekeeper</t>
  </si>
  <si>
    <t>Drivers</t>
  </si>
  <si>
    <t>Servants and house cleaners</t>
  </si>
  <si>
    <t>Cookers and food provider</t>
  </si>
  <si>
    <t>Farmers houses</t>
  </si>
  <si>
    <t>Home Tailors</t>
  </si>
  <si>
    <t>Private teachers and Nannies at homes</t>
  </si>
  <si>
    <t>2020 Q4</t>
  </si>
  <si>
    <t>Governmental</t>
  </si>
  <si>
    <t xml:space="preserve"> (1) Table</t>
  </si>
  <si>
    <t>2021 Q1</t>
  </si>
  <si>
    <t xml:space="preserve"> Total</t>
  </si>
  <si>
    <t xml:space="preserve"> Social Insurance</t>
  </si>
  <si>
    <t xml:space="preserve">   Civil Service</t>
  </si>
  <si>
    <t xml:space="preserve"> Domestic worker **  </t>
  </si>
  <si>
    <t>Private</t>
  </si>
  <si>
    <t>Governmental*</t>
  </si>
  <si>
    <t xml:space="preserve">Not specified           </t>
  </si>
  <si>
    <t xml:space="preserve"> (3) Table </t>
  </si>
  <si>
    <t xml:space="preserve"> (2) Table </t>
  </si>
  <si>
    <t xml:space="preserve"> (6) Table</t>
  </si>
  <si>
    <t xml:space="preserve"> (8) Table</t>
  </si>
  <si>
    <t xml:space="preserve"> (10) Table</t>
  </si>
  <si>
    <t xml:space="preserve"> (15) Table</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</si>
  <si>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</si>
  <si>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</si>
  <si>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</si>
  <si>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</si>
  <si>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</si>
  <si>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</si>
  <si>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</si>
  <si>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</si>
  <si>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Activities of households as employer Activities of extraterritorial organizations and bodiess; undifferentiated goods- and services-producing activities of households for own use</t>
  </si>
  <si>
    <t xml:space="preserve"> (7) Table</t>
  </si>
  <si>
    <t xml:space="preserve"> Table (9) </t>
  </si>
  <si>
    <t xml:space="preserve"> (14) Table</t>
  </si>
  <si>
    <t xml:space="preserve"> (17) Table</t>
  </si>
  <si>
    <t xml:space="preserve"> (19) Table</t>
  </si>
  <si>
    <t xml:space="preserve"> (5) Table</t>
  </si>
  <si>
    <t xml:space="preserve"> Number of Table</t>
  </si>
  <si>
    <t>Subject</t>
  </si>
  <si>
    <t>Employment</t>
  </si>
  <si>
    <t>2</t>
  </si>
  <si>
    <t>3</t>
  </si>
  <si>
    <t>4</t>
  </si>
  <si>
    <t>5</t>
  </si>
  <si>
    <t>6</t>
  </si>
  <si>
    <t>Participants on the job Subject to the rules and regulations of social insurance</t>
  </si>
  <si>
    <t>7</t>
  </si>
  <si>
    <t>8</t>
  </si>
  <si>
    <t>9</t>
  </si>
  <si>
    <t>10</t>
  </si>
  <si>
    <t>12</t>
  </si>
  <si>
    <t>Employees on the job Subject to the rules and regulations of the Civil Service</t>
  </si>
  <si>
    <t>13</t>
  </si>
  <si>
    <t>14</t>
  </si>
  <si>
    <t>15</t>
  </si>
  <si>
    <t>16</t>
  </si>
  <si>
    <t>New Participants to the rules and regulations of social insurance</t>
  </si>
  <si>
    <t>17</t>
  </si>
  <si>
    <t>Non - Saudi domestic workers</t>
  </si>
  <si>
    <t>19</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</si>
  <si>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</si>
  <si>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</si>
  <si>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</si>
  <si>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</si>
  <si>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</si>
  <si>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</si>
  <si>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</si>
  <si>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</si>
  <si>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</si>
  <si>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</si>
  <si>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</si>
  <si>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</si>
  <si>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</si>
  <si>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</si>
  <si>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</si>
  <si>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</si>
  <si>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</si>
  <si>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</si>
  <si>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</si>
  <si>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2021 Q2</t>
  </si>
  <si>
    <t>2017 Q1</t>
  </si>
  <si>
    <t>2017 Q2</t>
  </si>
  <si>
    <t>2017 Q3</t>
  </si>
  <si>
    <t>2017 Q4</t>
  </si>
  <si>
    <t>2018 Q1</t>
  </si>
  <si>
    <t>2018 Q2</t>
  </si>
  <si>
    <t>2018 Q3</t>
  </si>
  <si>
    <t>2018 Q4</t>
  </si>
  <si>
    <t>2019 Q1</t>
  </si>
  <si>
    <t>2019 Q2</t>
  </si>
  <si>
    <t>2019 Q3</t>
  </si>
  <si>
    <t>2019 Q4</t>
  </si>
  <si>
    <t>2020 Q1</t>
  </si>
  <si>
    <t>2020 Q2</t>
  </si>
  <si>
    <t>2020 Q3</t>
  </si>
  <si>
    <t>Quarters</t>
  </si>
  <si>
    <t>Other activities</t>
  </si>
  <si>
    <t>Intermediate education</t>
  </si>
  <si>
    <t xml:space="preserve"> (4) Table </t>
  </si>
  <si>
    <t xml:space="preserve">Employed - Time Series </t>
  </si>
  <si>
    <t>General Organization of Social Insurance (GOSI)</t>
  </si>
  <si>
    <t>Ministry of Human Resources and Social Development (MHRSD)</t>
  </si>
  <si>
    <t>National Informatics Centre (NIC)</t>
  </si>
  <si>
    <t xml:space="preserve">Total Employed </t>
  </si>
  <si>
    <t xml:space="preserve"> Source: GOSI, MHRSD ,NIC  </t>
  </si>
  <si>
    <t>* The public (government) sector includes those subject to civil service regulations and government employees subject to insurance regulations (GOSI)</t>
  </si>
  <si>
    <t xml:space="preserve"> Sector</t>
  </si>
  <si>
    <t xml:space="preserve"> Total </t>
  </si>
  <si>
    <t>Educational Level</t>
  </si>
  <si>
    <t>Outside kingdom</t>
  </si>
  <si>
    <t>House guards</t>
  </si>
  <si>
    <t>Nurses and health professionals at homes</t>
  </si>
  <si>
    <t xml:space="preserve">Table (12) </t>
  </si>
  <si>
    <t xml:space="preserve"> (13) Table </t>
  </si>
  <si>
    <t xml:space="preserve"> (16) Table</t>
  </si>
  <si>
    <t>2021 Q3</t>
  </si>
  <si>
    <t>2021 Q4</t>
  </si>
  <si>
    <t>Total Employed persons by nationality, sex and Sector</t>
  </si>
  <si>
    <t xml:space="preserve">Total Employed persons by nationality, sex and Adopted Regulations </t>
  </si>
  <si>
    <t>Participants on the job Subject to the rules and regulations of social insurance by nationality, sex and Sector</t>
  </si>
  <si>
    <t>Participants on the job Subject to the rules and regulations of social insurance by nationality, sex and Administrative Region</t>
  </si>
  <si>
    <t xml:space="preserve">Participants on the job Subject to the rules and regulations of social insurance by nationality, sex and main groups of economic activities </t>
  </si>
  <si>
    <t>Employees on the job Subject to the rules and regulations of the  Civil Service by nationality, sex and Age group</t>
  </si>
  <si>
    <t>Employees on the job Subject to the rules and regulations of the Civil Service by nationality, sex and Educational leve</t>
  </si>
  <si>
    <t>Employees on the job Subject to the rules and regulations of the Civil Service by nationality, sex and Administrative Region</t>
  </si>
  <si>
    <t>New Participants to the rules and regulations of social insurance by nationality, sex and Age group</t>
  </si>
  <si>
    <t>Total Employed persons by nationality, sex and Age group</t>
  </si>
  <si>
    <t>Total Employed persons by nationality, sex and Administrative Region</t>
  </si>
  <si>
    <t>Participants on the job Subject to the rules and regulations of social insurance by nationality, sex and Age group</t>
  </si>
  <si>
    <t xml:space="preserve">Total Employed persons by nationality, sex and Adopted Regulations  </t>
  </si>
  <si>
    <t>Total Employed persons by nationality, sex and Age group*</t>
  </si>
  <si>
    <t>Total Employed persons by nationality, sex and Administrative Region*</t>
  </si>
  <si>
    <t>Employees on the job Subject to the rules and regulations of the  Civil Service by nationality, sex and Age group *</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</si>
  <si>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</si>
  <si>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</si>
  <si>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</si>
  <si>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</si>
  <si>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Source: NIC and data owner MHRSD</t>
  </si>
  <si>
    <t>Participants on the job Subject to the rules and regulations of social insurance by Sex and Nationality for 2022 Q1 Compared to 2021 Q4</t>
  </si>
  <si>
    <t>Participants on the job Subject to the rules and regulations of social insurance by nationality, sex for 2022 Q1 Compared to 2021 Q4</t>
  </si>
  <si>
    <t>2022 Q1</t>
  </si>
  <si>
    <t>Employees on the job Subject to the rules and regulations of the Civil Service by Sex and Nationality for 2022 Q1 Compared to 2021 Q4</t>
  </si>
  <si>
    <t>Employees on the job Subject to the rules and regulations of the Civil Service by nationality, sex for 2022 Q1 Compared to 2021 Q4</t>
  </si>
  <si>
    <t>Labour Market 2022 First Quarter</t>
  </si>
  <si>
    <t>Sex</t>
  </si>
  <si>
    <t>Nationality</t>
  </si>
  <si>
    <t>12-1</t>
  </si>
  <si>
    <t>12-2</t>
  </si>
  <si>
    <t>Labour Markt 2022 First Quarter</t>
  </si>
  <si>
    <t xml:space="preserve">Participants on the job Subject to the rules and regulations of social insurance by administrative region and main groups of economic activities </t>
  </si>
  <si>
    <t>Economic Activities</t>
  </si>
  <si>
    <t>Not specified</t>
  </si>
  <si>
    <t xml:space="preserve">  Source: GOSI</t>
  </si>
  <si>
    <t>Participants on the job Subject to the rules and regulations of social insurance by Age group and main groups of economic activities</t>
  </si>
  <si>
    <t>Participants on the job Subject to the rules and regulations of social insurance by administrative region and main groups of economic activities</t>
  </si>
  <si>
    <t>Administrative Region</t>
  </si>
  <si>
    <t xml:space="preserve"> (12-2) Table</t>
  </si>
  <si>
    <t xml:space="preserve"> (12-1) Table</t>
  </si>
  <si>
    <t>Others include: Work Permit Certification (board certified, Preparatory Program).</t>
  </si>
  <si>
    <t>Administrative records data for Labour market statistics - First quarter 2022</t>
  </si>
  <si>
    <t>11</t>
  </si>
  <si>
    <t>Participants on the job Subject to the rules and regulations of social insurance by nationality, sex and Main Groups of Occupations</t>
  </si>
  <si>
    <t>11-1</t>
  </si>
  <si>
    <t>Participants on the job Subject to the rules and regulations of social insurance by Administrative Region and Main Groups of Occupations</t>
  </si>
  <si>
    <t>Suspended Participants to the rules and regulations of social insurance</t>
  </si>
  <si>
    <t>18</t>
  </si>
  <si>
    <t>Suspended Participants to the rules and regulations of social insurance by nationality, sex and the reason for discontinuation</t>
  </si>
  <si>
    <t>17-1</t>
  </si>
  <si>
    <t>New Participants to the rules and regulations of social insurance by Sex, Nationality and Main Groups of Occupations</t>
  </si>
  <si>
    <t xml:space="preserve"> New Participants to the rules and regulations of social insurance by Sex, Nationality and Main Groups of Occupations</t>
  </si>
  <si>
    <t xml:space="preserve"> (1-17) Table</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</si>
  <si>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</si>
  <si>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</si>
  <si>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</si>
  <si>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</si>
  <si>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</si>
  <si>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</si>
  <si>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</si>
  <si>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</si>
  <si>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</si>
  <si>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</si>
  <si>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</si>
  <si>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Participants on the job Subject to the rules and regulations of social insurance by Sex, Nationality and Main Groups of Occupations</t>
  </si>
  <si>
    <t>Note: There are cases for subscribers working on more than one job in different professions, so they may be counted more than once depending on the subscription, not the Participant.</t>
  </si>
  <si>
    <t xml:space="preserve">  Not specified</t>
  </si>
  <si>
    <t xml:space="preserve">Table (11) </t>
  </si>
  <si>
    <t xml:space="preserve"> (11-1) Table</t>
  </si>
  <si>
    <t xml:space="preserve"> (11-2) Table</t>
  </si>
  <si>
    <t>Participants on the job Subject to the rules and regulations of social insurance by Age group and Main Groups of Occupations</t>
  </si>
  <si>
    <t>11-2</t>
  </si>
  <si>
    <t>Participants on the job Subject to the rules and regulations of social insurance by Age group and  Main Groups of Occupations</t>
  </si>
  <si>
    <t>Suspended Participants to the rules and regulations of social insurance by nationality, sex  and the reason for discontinuation</t>
  </si>
  <si>
    <t xml:space="preserve"> (18) Table</t>
  </si>
  <si>
    <t>Reason for discontinuation</t>
  </si>
  <si>
    <t>Resignation</t>
  </si>
  <si>
    <t>Joining a government job</t>
  </si>
  <si>
    <t>Transfer of sponsorship</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</si>
  <si>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</si>
  <si>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</si>
  <si>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</si>
  <si>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</si>
  <si>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</si>
  <si>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</si>
  <si>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</si>
  <si>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</si>
  <si>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</si>
  <si>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</si>
  <si>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</si>
  <si>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</si>
  <si>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</si>
  <si>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</si>
  <si>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</si>
  <si>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</si>
  <si>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</si>
  <si>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</si>
  <si>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</si>
  <si>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</si>
  <si>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cancel duration</t>
  </si>
  <si>
    <t>Expiry of the activity</t>
  </si>
  <si>
    <t>Suspended Participants</t>
  </si>
  <si>
    <t>Labor market statistics data are based on two main sources:
First Source: Labor Force Survey (General Authority for Statistics):
- It is a sample household survey conducted by the General Authority for Statistics every quarter, in which information is collected through telephone contact (CATI) with an updated sample in 2020, and therefore survey estimates are based on a sample subject to a change in response rate, and all face-to-face interviews were replaced by telephone interviews ,Since the second quarter of 2020, the data is collected from a sample of 80,019 Dwellings.
- According to the international standards to which the Kingdom of Saudi Arabia adheres, and which are applied in the G-20 countries, the survey provides estimates of the population inside and outside the labor force, and provides the most important labor market indicators such as: unemployment rate and labor force participation rate.
- Adhering to these standards facilitates the process of international comparisons between countries in labor market indicators.
The second source (administrative records data):
- It is data and information registered and updated with government agencies related to the labor market and generated through the official electronic registration and documentation processes followed in these agencies, which include all residents of the Kingdom of Saudi Arabia.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</si>
  <si>
    <t>**  The business insurance system was launched in the first quarter of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</si>
</sst>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
    <numFmt numFmtId="168" formatCode="_-* #,##0.00_-;\-* #,##0.00_-;_-* &quot;-&quot;??_-;_-@_-"/>
  </numFmts>
  <fonts count="48">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name val="Neo Sans Arabic"/>
      <family val="2"/>
    </font>
    <font>
      <sz val="12"/>
      <color rgb="FF000000"/>
      <name val="Neo Sans Arabic"/>
      <family val="2"/>
    </font>
    <font>
      <sz val="12"/>
      <name val="Neo Sans Arabic"/>
      <family val="2"/>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2"/>
      <color theme="1"/>
      <name val="Neo Sans Arabic"/>
      <family val="2"/>
    </font>
    <font>
      <sz val="11"/>
      <color theme="0"/>
      <name val="Calibri"/>
      <family val="2"/>
      <scheme val="minor"/>
    </font>
    <font>
      <sz val="9"/>
      <name val="Frutiger LT Arabic 55 Roman"/>
    </font>
    <font>
      <sz val="12"/>
      <color theme="1"/>
      <name val="Calibri"/>
      <family val="2"/>
      <scheme val="minor"/>
    </font>
    <font>
      <sz val="14"/>
      <name val="Frutiger LT Arabic 55 Light"/>
      <charset val="178"/>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2"/>
      <name val="Sakkal Majalla"/>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2">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3D3D3"/>
      </left>
      <right style="thin">
        <color theme="0"/>
      </right>
      <top/>
      <bottom style="thin">
        <color theme="0"/>
      </bottom>
      <diagonal/>
    </border>
    <border>
      <left style="thin">
        <color rgb="FFD3D3D3"/>
      </left>
      <right style="thin">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s>
  <cellStyleXfs count="27">
    <xf numFmtId="0" fontId="0" fillId="0" borderId="0"/>
    <xf numFmtId="0" fontId="6" fillId="0" borderId="0"/>
    <xf numFmtId="0" fontId="10" fillId="0" borderId="0"/>
    <xf numFmtId="0" fontId="16" fillId="0" borderId="0"/>
    <xf numFmtId="0" fontId="29" fillId="0" borderId="0" applyNumberFormat="0" applyFill="0" applyBorder="0" applyAlignment="0" applyProtection="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5" fillId="0" borderId="0"/>
    <xf numFmtId="0" fontId="5" fillId="0" borderId="0"/>
    <xf numFmtId="0" fontId="4" fillId="0" borderId="0"/>
    <xf numFmtId="0" fontId="16" fillId="0" borderId="0"/>
    <xf numFmtId="168" fontId="16" fillId="0" borderId="0" applyFont="0" applyFill="0" applyBorder="0" applyAlignment="0" applyProtection="0"/>
    <xf numFmtId="0" fontId="3" fillId="0" borderId="0"/>
    <xf numFmtId="168" fontId="2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322">
    <xf numFmtId="0" fontId="0" fillId="0" borderId="0" xfId="0"/>
    <xf numFmtId="0" fontId="11" fillId="0" borderId="0" xfId="2" applyFont="1"/>
    <xf numFmtId="0" fontId="12" fillId="0" borderId="0" xfId="2" applyFont="1"/>
    <xf numFmtId="0" fontId="17" fillId="4" borderId="4" xfId="3" applyFont="1" applyFill="1" applyBorder="1" applyAlignment="1">
      <alignment horizontal="center" vertical="center" wrapText="1" shrinkToFit="1"/>
    </xf>
    <xf numFmtId="3" fontId="18" fillId="3" borderId="8" xfId="2" applyNumberFormat="1" applyFont="1" applyFill="1" applyBorder="1" applyAlignment="1">
      <alignment horizontal="center" vertical="center" wrapText="1" readingOrder="1"/>
    </xf>
    <xf numFmtId="3" fontId="18" fillId="5" borderId="8" xfId="2" applyNumberFormat="1" applyFont="1" applyFill="1" applyBorder="1" applyAlignment="1">
      <alignment horizontal="center" vertical="center" wrapText="1" readingOrder="1"/>
    </xf>
    <xf numFmtId="0" fontId="20" fillId="2" borderId="9" xfId="2" applyFont="1" applyFill="1" applyBorder="1" applyAlignment="1">
      <alignment vertical="center" readingOrder="2"/>
    </xf>
    <xf numFmtId="0" fontId="20" fillId="2" borderId="0" xfId="2" applyFont="1" applyFill="1"/>
    <xf numFmtId="1" fontId="20" fillId="2" borderId="0" xfId="2" applyNumberFormat="1" applyFont="1" applyFill="1"/>
    <xf numFmtId="0" fontId="19" fillId="2" borderId="0" xfId="2" applyFont="1" applyFill="1" applyAlignment="1">
      <alignment horizontal="left" indent="1"/>
    </xf>
    <xf numFmtId="0" fontId="11" fillId="0" borderId="0" xfId="2" applyFont="1" applyBorder="1"/>
    <xf numFmtId="0" fontId="10" fillId="0" borderId="0" xfId="2"/>
    <xf numFmtId="0" fontId="25" fillId="4" borderId="13" xfId="3" applyFont="1" applyFill="1" applyBorder="1" applyAlignment="1">
      <alignment horizontal="center" vertical="center" wrapText="1" shrinkToFit="1"/>
    </xf>
    <xf numFmtId="3" fontId="8" fillId="3" borderId="1" xfId="2" applyNumberFormat="1" applyFont="1" applyFill="1" applyBorder="1" applyAlignment="1">
      <alignment horizontal="center" vertical="center" wrapText="1" readingOrder="1"/>
    </xf>
    <xf numFmtId="3" fontId="8" fillId="5" borderId="1" xfId="2" applyNumberFormat="1" applyFont="1" applyFill="1" applyBorder="1" applyAlignment="1">
      <alignment horizontal="center" vertical="center" wrapText="1" readingOrder="1"/>
    </xf>
    <xf numFmtId="0" fontId="27" fillId="0" borderId="0" xfId="2" applyFont="1"/>
    <xf numFmtId="0" fontId="27" fillId="0" borderId="0" xfId="2" applyFont="1" applyAlignment="1">
      <alignment horizontal="left" indent="1"/>
    </xf>
    <xf numFmtId="0" fontId="26" fillId="0" borderId="0" xfId="2" applyFont="1" applyAlignment="1">
      <alignment horizontal="right" vertical="center" readingOrder="2"/>
    </xf>
    <xf numFmtId="0" fontId="26" fillId="0" borderId="0" xfId="2" applyFont="1" applyAlignment="1">
      <alignment vertical="center" readingOrder="2"/>
    </xf>
    <xf numFmtId="165" fontId="18" fillId="3" borderId="8" xfId="2" applyNumberFormat="1" applyFont="1" applyFill="1" applyBorder="1" applyAlignment="1">
      <alignment horizontal="left" vertical="center" wrapText="1" indent="2" readingOrder="1"/>
    </xf>
    <xf numFmtId="165" fontId="18" fillId="5" borderId="8" xfId="2" applyNumberFormat="1" applyFont="1" applyFill="1" applyBorder="1" applyAlignment="1">
      <alignment horizontal="left" vertical="center" wrapText="1" indent="2" readingOrder="1"/>
    </xf>
    <xf numFmtId="0" fontId="20" fillId="0" borderId="0" xfId="2" applyFont="1" applyAlignment="1">
      <alignment vertical="center" readingOrder="2"/>
    </xf>
    <xf numFmtId="0" fontId="19" fillId="2" borderId="0" xfId="2" applyFont="1" applyFill="1" applyAlignment="1">
      <alignment horizontal="left" vertical="center" indent="1" readingOrder="2"/>
    </xf>
    <xf numFmtId="0" fontId="19" fillId="2" borderId="0" xfId="2" applyFont="1" applyFill="1" applyAlignment="1">
      <alignment horizontal="left" vertical="center" indent="1" readingOrder="1"/>
    </xf>
    <xf numFmtId="0" fontId="21" fillId="0" borderId="0" xfId="2" applyFont="1" applyAlignment="1">
      <alignment vertical="center"/>
    </xf>
    <xf numFmtId="0" fontId="25" fillId="4" borderId="4" xfId="3" applyFont="1" applyFill="1" applyBorder="1" applyAlignment="1">
      <alignment horizontal="center" vertical="center" wrapText="1" shrinkToFit="1"/>
    </xf>
    <xf numFmtId="0" fontId="8" fillId="3" borderId="7" xfId="2" applyFont="1" applyFill="1" applyBorder="1" applyAlignment="1">
      <alignment horizontal="center" vertical="center" wrapText="1" readingOrder="2"/>
    </xf>
    <xf numFmtId="3" fontId="8" fillId="3" borderId="8" xfId="2" applyNumberFormat="1" applyFont="1" applyFill="1" applyBorder="1" applyAlignment="1">
      <alignment horizontal="center" vertical="center" wrapText="1" readingOrder="1"/>
    </xf>
    <xf numFmtId="3" fontId="8" fillId="5" borderId="8" xfId="2" applyNumberFormat="1" applyFont="1" applyFill="1" applyBorder="1" applyAlignment="1">
      <alignment horizontal="center" vertical="center" wrapText="1" readingOrder="1"/>
    </xf>
    <xf numFmtId="3" fontId="25" fillId="4" borderId="5" xfId="3" applyNumberFormat="1" applyFont="1" applyFill="1" applyBorder="1" applyAlignment="1">
      <alignment horizontal="center" vertical="center" wrapText="1" shrinkToFit="1"/>
    </xf>
    <xf numFmtId="0" fontId="26" fillId="2" borderId="0" xfId="2" applyFont="1" applyFill="1" applyAlignment="1">
      <alignment vertical="center" readingOrder="2"/>
    </xf>
    <xf numFmtId="0" fontId="26" fillId="2" borderId="0" xfId="2" applyFont="1" applyFill="1" applyAlignment="1">
      <alignment horizontal="right"/>
    </xf>
    <xf numFmtId="0" fontId="26" fillId="2" borderId="0" xfId="2" applyFont="1" applyFill="1" applyAlignment="1"/>
    <xf numFmtId="0" fontId="10" fillId="2" borderId="0" xfId="2" applyFill="1"/>
    <xf numFmtId="0" fontId="26" fillId="2" borderId="0" xfId="2" applyFont="1" applyFill="1" applyBorder="1" applyAlignment="1">
      <alignment horizontal="left" indent="1"/>
    </xf>
    <xf numFmtId="0" fontId="26" fillId="0" borderId="0" xfId="2" applyFont="1" applyAlignment="1">
      <alignment horizontal="right"/>
    </xf>
    <xf numFmtId="0" fontId="26" fillId="0" borderId="0" xfId="2" applyFont="1" applyAlignment="1"/>
    <xf numFmtId="164" fontId="26" fillId="0" borderId="0" xfId="2" applyNumberFormat="1" applyFont="1" applyAlignment="1"/>
    <xf numFmtId="0" fontId="26" fillId="0" borderId="0" xfId="2" applyFont="1" applyBorder="1" applyAlignment="1">
      <alignment horizontal="left" indent="1" readingOrder="2"/>
    </xf>
    <xf numFmtId="0" fontId="27" fillId="2" borderId="0" xfId="2" applyFont="1" applyFill="1" applyAlignment="1">
      <alignment horizontal="left" indent="1"/>
    </xf>
    <xf numFmtId="164" fontId="26" fillId="2" borderId="0" xfId="2" applyNumberFormat="1" applyFont="1" applyFill="1" applyAlignment="1">
      <alignment horizontal="left" indent="1"/>
    </xf>
    <xf numFmtId="0" fontId="10" fillId="0" borderId="0" xfId="2" applyAlignment="1">
      <alignment horizontal="right"/>
    </xf>
    <xf numFmtId="3" fontId="26" fillId="0" borderId="0" xfId="2" applyNumberFormat="1" applyFont="1" applyAlignment="1">
      <alignment horizontal="right"/>
    </xf>
    <xf numFmtId="0" fontId="26" fillId="0" borderId="0" xfId="2" applyFont="1"/>
    <xf numFmtId="0" fontId="26" fillId="2" borderId="0" xfId="2" applyFont="1" applyFill="1" applyAlignment="1">
      <alignment horizontal="left" vertical="center" indent="1" readingOrder="2"/>
    </xf>
    <xf numFmtId="0" fontId="26" fillId="2" borderId="0" xfId="2" applyFont="1" applyFill="1"/>
    <xf numFmtId="0" fontId="26" fillId="0" borderId="0" xfId="2" applyFont="1" applyAlignment="1">
      <alignment horizontal="right" vertical="center" indent="11" readingOrder="2"/>
    </xf>
    <xf numFmtId="0" fontId="26" fillId="0" borderId="0" xfId="2" applyFont="1" applyAlignment="1">
      <alignment horizontal="left" vertical="center" indent="1" readingOrder="2"/>
    </xf>
    <xf numFmtId="0" fontId="26" fillId="2" borderId="0" xfId="2" applyFont="1" applyFill="1" applyAlignment="1">
      <alignment horizontal="right" vertical="center" readingOrder="2"/>
    </xf>
    <xf numFmtId="164" fontId="26" fillId="0" borderId="0" xfId="2" applyNumberFormat="1" applyFont="1" applyAlignment="1">
      <alignment horizontal="right"/>
    </xf>
    <xf numFmtId="3" fontId="10" fillId="0" borderId="0" xfId="2" applyNumberFormat="1"/>
    <xf numFmtId="0" fontId="7" fillId="0" borderId="0" xfId="2" applyFont="1" applyAlignment="1">
      <alignment vertical="center" readingOrder="2"/>
    </xf>
    <xf numFmtId="3" fontId="27" fillId="0" borderId="0" xfId="2" applyNumberFormat="1" applyFont="1"/>
    <xf numFmtId="0" fontId="26" fillId="2" borderId="0" xfId="2" applyFont="1" applyFill="1" applyAlignment="1">
      <alignment horizontal="left" indent="1"/>
    </xf>
    <xf numFmtId="0" fontId="27" fillId="2" borderId="0" xfId="2" applyFont="1" applyFill="1"/>
    <xf numFmtId="3" fontId="27" fillId="2" borderId="0" xfId="2" applyNumberFormat="1" applyFont="1" applyFill="1" applyAlignment="1">
      <alignment horizontal="right"/>
    </xf>
    <xf numFmtId="3" fontId="26" fillId="2" borderId="0" xfId="2" applyNumberFormat="1" applyFont="1" applyFill="1" applyAlignment="1">
      <alignment horizontal="left" indent="1"/>
    </xf>
    <xf numFmtId="166" fontId="10" fillId="0" borderId="0" xfId="2" applyNumberFormat="1"/>
    <xf numFmtId="164" fontId="10" fillId="0" borderId="0" xfId="2" applyNumberFormat="1"/>
    <xf numFmtId="167" fontId="10" fillId="0" borderId="0" xfId="2" applyNumberFormat="1"/>
    <xf numFmtId="3" fontId="8" fillId="3" borderId="7" xfId="2" applyNumberFormat="1" applyFont="1" applyFill="1" applyBorder="1" applyAlignment="1">
      <alignment horizontal="center" vertical="center" wrapText="1" readingOrder="1"/>
    </xf>
    <xf numFmtId="0" fontId="25" fillId="4" borderId="2" xfId="3" applyFont="1" applyFill="1" applyBorder="1" applyAlignment="1">
      <alignment horizontal="center" vertical="center" wrapText="1" shrinkToFit="1"/>
    </xf>
    <xf numFmtId="0" fontId="26" fillId="2" borderId="0" xfId="2" applyFont="1" applyFill="1" applyAlignment="1">
      <alignment horizontal="right" vertical="center" indent="4" readingOrder="2"/>
    </xf>
    <xf numFmtId="0" fontId="26" fillId="2" borderId="2" xfId="2" applyFont="1" applyFill="1" applyBorder="1" applyAlignment="1">
      <alignment horizontal="left" indent="1"/>
    </xf>
    <xf numFmtId="0" fontId="31" fillId="0" borderId="0" xfId="2" applyFont="1"/>
    <xf numFmtId="0" fontId="26" fillId="2" borderId="0" xfId="2" applyFont="1" applyFill="1" applyAlignment="1">
      <alignment horizontal="left" indent="1" readingOrder="2"/>
    </xf>
    <xf numFmtId="3" fontId="26" fillId="2" borderId="0" xfId="2" applyNumberFormat="1" applyFont="1" applyFill="1" applyAlignment="1">
      <alignment horizontal="left"/>
    </xf>
    <xf numFmtId="0" fontId="10" fillId="0" borderId="0" xfId="2" applyAlignment="1">
      <alignment horizontal="center"/>
    </xf>
    <xf numFmtId="0" fontId="27" fillId="2" borderId="0" xfId="2" applyFont="1" applyFill="1" applyAlignment="1">
      <alignment horizontal="center"/>
    </xf>
    <xf numFmtId="0" fontId="9" fillId="2" borderId="0" xfId="2" applyFont="1" applyFill="1" applyAlignment="1">
      <alignment horizontal="right" vertical="center" readingOrder="2"/>
    </xf>
    <xf numFmtId="0" fontId="27" fillId="2" borderId="0" xfId="2" applyFont="1" applyFill="1" applyAlignment="1">
      <alignment horizontal="left" indent="1" readingOrder="2"/>
    </xf>
    <xf numFmtId="0" fontId="26" fillId="2" borderId="0" xfId="2" applyFont="1" applyFill="1" applyAlignment="1">
      <alignment horizontal="left" vertical="center" readingOrder="2"/>
    </xf>
    <xf numFmtId="0" fontId="10" fillId="0" borderId="0" xfId="2" applyBorder="1"/>
    <xf numFmtId="0" fontId="27" fillId="2" borderId="0" xfId="2" applyFont="1" applyFill="1" applyBorder="1" applyAlignment="1">
      <alignment horizontal="left" indent="1"/>
    </xf>
    <xf numFmtId="3" fontId="27" fillId="2" borderId="0" xfId="2" applyNumberFormat="1" applyFont="1" applyFill="1"/>
    <xf numFmtId="0" fontId="22" fillId="0" borderId="0" xfId="2" applyFont="1" applyAlignment="1">
      <alignment vertical="center"/>
    </xf>
    <xf numFmtId="0" fontId="25" fillId="4" borderId="3" xfId="3" applyFont="1" applyFill="1" applyBorder="1" applyAlignment="1">
      <alignment horizontal="center" vertical="center" wrapText="1" shrinkToFit="1"/>
    </xf>
    <xf numFmtId="0" fontId="27" fillId="0" borderId="0" xfId="2" applyFont="1" applyAlignment="1">
      <alignment horizontal="center"/>
    </xf>
    <xf numFmtId="0" fontId="7" fillId="0" borderId="1" xfId="2" applyFont="1" applyBorder="1" applyAlignment="1">
      <alignment vertical="center" readingOrder="2"/>
    </xf>
    <xf numFmtId="3" fontId="10" fillId="2" borderId="0" xfId="2" applyNumberFormat="1" applyFill="1"/>
    <xf numFmtId="0" fontId="8" fillId="5" borderId="11" xfId="2" applyFont="1" applyFill="1" applyBorder="1" applyAlignment="1">
      <alignment horizontal="center" vertical="center" wrapText="1" readingOrder="2"/>
    </xf>
    <xf numFmtId="3" fontId="8" fillId="5" borderId="5" xfId="2" applyNumberFormat="1" applyFont="1" applyFill="1" applyBorder="1" applyAlignment="1">
      <alignment horizontal="center" vertical="center" wrapText="1" readingOrder="1"/>
    </xf>
    <xf numFmtId="3" fontId="8" fillId="5" borderId="10" xfId="2" applyNumberFormat="1" applyFont="1" applyFill="1" applyBorder="1" applyAlignment="1">
      <alignment horizontal="center" vertical="center" wrapText="1" readingOrder="1"/>
    </xf>
    <xf numFmtId="3" fontId="25" fillId="4" borderId="3" xfId="3" applyNumberFormat="1" applyFont="1" applyFill="1" applyBorder="1" applyAlignment="1">
      <alignment horizontal="center" vertical="center" wrapText="1" shrinkToFit="1"/>
    </xf>
    <xf numFmtId="0" fontId="27" fillId="0" borderId="0" xfId="2" applyFont="1" applyBorder="1"/>
    <xf numFmtId="0" fontId="27" fillId="0" borderId="0" xfId="2" applyFont="1" applyBorder="1" applyAlignment="1">
      <alignment horizontal="left" indent="1"/>
    </xf>
    <xf numFmtId="0" fontId="27" fillId="0" borderId="15" xfId="2" applyFont="1" applyBorder="1"/>
    <xf numFmtId="3" fontId="25" fillId="4" borderId="8" xfId="3" applyNumberFormat="1" applyFont="1" applyFill="1" applyBorder="1" applyAlignment="1">
      <alignment horizontal="center" vertical="center" wrapText="1" shrinkToFit="1"/>
    </xf>
    <xf numFmtId="0" fontId="27" fillId="0" borderId="12" xfId="2" applyFont="1" applyBorder="1"/>
    <xf numFmtId="164" fontId="10" fillId="0" borderId="0" xfId="2" applyNumberFormat="1" applyBorder="1"/>
    <xf numFmtId="0" fontId="9" fillId="0" borderId="0" xfId="2" applyFont="1" applyAlignment="1">
      <alignment vertical="center" readingOrder="2"/>
    </xf>
    <xf numFmtId="0" fontId="32" fillId="0" borderId="0" xfId="2" applyFont="1" applyAlignment="1">
      <alignment horizontal="center" vertical="center" readingOrder="2"/>
    </xf>
    <xf numFmtId="0" fontId="22" fillId="0" borderId="0" xfId="2" applyFont="1" applyAlignment="1">
      <alignment horizontal="center" vertical="center"/>
    </xf>
    <xf numFmtId="0" fontId="22" fillId="0" borderId="0" xfId="2" applyFont="1" applyAlignment="1">
      <alignment horizontal="center" vertical="center"/>
    </xf>
    <xf numFmtId="0" fontId="15" fillId="0" borderId="0" xfId="2" applyFont="1" applyBorder="1" applyAlignment="1">
      <alignment horizontal="left" vertical="center" readingOrder="2"/>
    </xf>
    <xf numFmtId="0" fontId="13" fillId="0" borderId="0" xfId="2" applyFont="1" applyAlignment="1">
      <alignment vertical="center"/>
    </xf>
    <xf numFmtId="0" fontId="7" fillId="0" borderId="0" xfId="2" applyFont="1" applyAlignment="1">
      <alignment horizontal="left" vertical="center" readingOrder="2"/>
    </xf>
    <xf numFmtId="0" fontId="25" fillId="4" borderId="8" xfId="3" applyFont="1" applyFill="1" applyBorder="1" applyAlignment="1">
      <alignment horizontal="center" vertical="center" wrapText="1" shrinkToFit="1"/>
    </xf>
    <xf numFmtId="0" fontId="8" fillId="3" borderId="8" xfId="2" applyFont="1" applyFill="1" applyBorder="1" applyAlignment="1">
      <alignment horizontal="center" vertical="center" wrapText="1" readingOrder="2"/>
    </xf>
    <xf numFmtId="0" fontId="8" fillId="5" borderId="8" xfId="2" applyFont="1" applyFill="1" applyBorder="1" applyAlignment="1">
      <alignment horizontal="center" vertical="center" wrapText="1" readingOrder="2"/>
    </xf>
    <xf numFmtId="0" fontId="25" fillId="4" borderId="8" xfId="3" applyFont="1" applyFill="1" applyBorder="1" applyAlignment="1">
      <alignment horizontal="center" vertical="center" shrinkToFit="1"/>
    </xf>
    <xf numFmtId="0" fontId="23" fillId="0" borderId="0" xfId="2" applyFont="1" applyAlignment="1">
      <alignment vertical="center" readingOrder="1"/>
    </xf>
    <xf numFmtId="3" fontId="8" fillId="3" borderId="8" xfId="2" applyNumberFormat="1" applyFont="1" applyFill="1" applyBorder="1" applyAlignment="1">
      <alignment horizontal="left" vertical="center" wrapText="1" indent="1" readingOrder="1"/>
    </xf>
    <xf numFmtId="3" fontId="8" fillId="5" borderId="8" xfId="2" applyNumberFormat="1" applyFont="1" applyFill="1" applyBorder="1" applyAlignment="1">
      <alignment horizontal="left" vertical="center" wrapText="1" indent="1" readingOrder="1"/>
    </xf>
    <xf numFmtId="0" fontId="7" fillId="0" borderId="1" xfId="2" applyFont="1" applyBorder="1" applyAlignment="1">
      <alignment horizontal="left" vertical="center" readingOrder="2"/>
    </xf>
    <xf numFmtId="0" fontId="27" fillId="2" borderId="0" xfId="2" applyFont="1" applyFill="1" applyAlignment="1">
      <alignment horizontal="left"/>
    </xf>
    <xf numFmtId="0" fontId="7" fillId="0" borderId="0" xfId="2" applyFont="1" applyAlignment="1">
      <alignment horizontal="left" vertical="center" readingOrder="2"/>
    </xf>
    <xf numFmtId="0" fontId="23" fillId="0" borderId="0" xfId="2" applyFont="1" applyAlignment="1">
      <alignment vertical="center"/>
    </xf>
    <xf numFmtId="0" fontId="7" fillId="2" borderId="0" xfId="2" applyFont="1" applyFill="1" applyAlignment="1">
      <alignment horizontal="left" vertical="center"/>
    </xf>
    <xf numFmtId="3" fontId="8" fillId="3" borderId="8" xfId="2" applyNumberFormat="1" applyFont="1" applyFill="1" applyBorder="1" applyAlignment="1">
      <alignment horizontal="left" vertical="center" wrapText="1" indent="1"/>
    </xf>
    <xf numFmtId="3" fontId="8" fillId="5" borderId="8" xfId="2" applyNumberFormat="1" applyFont="1" applyFill="1" applyBorder="1" applyAlignment="1">
      <alignment horizontal="left" vertical="center" wrapText="1" indent="1"/>
    </xf>
    <xf numFmtId="0" fontId="10" fillId="0" borderId="6" xfId="2" applyBorder="1" applyAlignment="1">
      <alignment horizontal="center"/>
    </xf>
    <xf numFmtId="0" fontId="10" fillId="0" borderId="0" xfId="2" applyAlignment="1">
      <alignment readingOrder="2"/>
    </xf>
    <xf numFmtId="0" fontId="10" fillId="0" borderId="8" xfId="2" applyBorder="1" applyAlignment="1">
      <alignment horizontal="center"/>
    </xf>
    <xf numFmtId="0" fontId="10" fillId="0" borderId="10" xfId="2" applyBorder="1" applyAlignment="1">
      <alignment readingOrder="2"/>
    </xf>
    <xf numFmtId="0" fontId="35" fillId="2" borderId="0" xfId="2" applyFont="1" applyFill="1" applyAlignment="1">
      <alignment vertical="center" wrapText="1"/>
    </xf>
    <xf numFmtId="0" fontId="36" fillId="4" borderId="5" xfId="3" applyFont="1" applyFill="1" applyBorder="1" applyAlignment="1">
      <alignment horizontal="center" vertical="center" wrapText="1" shrinkToFit="1"/>
    </xf>
    <xf numFmtId="0" fontId="36" fillId="4" borderId="17" xfId="3" applyFont="1" applyFill="1" applyBorder="1" applyAlignment="1">
      <alignment horizontal="center" vertical="center" wrapText="1" shrinkToFit="1" readingOrder="1"/>
    </xf>
    <xf numFmtId="49" fontId="37" fillId="3" borderId="8" xfId="4" applyNumberFormat="1" applyFont="1" applyFill="1" applyBorder="1" applyAlignment="1">
      <alignment horizontal="center" vertical="center" wrapText="1" readingOrder="1"/>
    </xf>
    <xf numFmtId="3" fontId="37" fillId="3" borderId="8" xfId="4" applyNumberFormat="1" applyFont="1" applyFill="1" applyBorder="1" applyAlignment="1">
      <alignment horizontal="left" vertical="center" wrapText="1" indent="1" readingOrder="1"/>
    </xf>
    <xf numFmtId="49" fontId="37" fillId="5" borderId="8" xfId="4" applyNumberFormat="1" applyFont="1" applyFill="1" applyBorder="1" applyAlignment="1">
      <alignment horizontal="center" vertical="center" wrapText="1" readingOrder="1"/>
    </xf>
    <xf numFmtId="3" fontId="37" fillId="5" borderId="8" xfId="4" applyNumberFormat="1" applyFont="1" applyFill="1" applyBorder="1" applyAlignment="1">
      <alignment horizontal="left" vertical="center" wrapText="1" indent="1" readingOrder="1"/>
    </xf>
    <xf numFmtId="0" fontId="0" fillId="6" borderId="0" xfId="0" applyFill="1"/>
    <xf numFmtId="49" fontId="0" fillId="0" borderId="0" xfId="0" applyNumberFormat="1" applyAlignment="1">
      <alignment horizontal="center"/>
    </xf>
    <xf numFmtId="0" fontId="0" fillId="0" borderId="0" xfId="0" applyAlignment="1">
      <alignment horizontal="center"/>
    </xf>
    <xf numFmtId="3" fontId="8" fillId="5" borderId="1" xfId="10" applyNumberFormat="1" applyFont="1" applyFill="1" applyBorder="1" applyAlignment="1">
      <alignment horizontal="left" vertical="center" wrapText="1" indent="1" readingOrder="1"/>
    </xf>
    <xf numFmtId="0" fontId="25" fillId="4" borderId="8" xfId="3" applyFont="1" applyFill="1" applyBorder="1" applyAlignment="1">
      <alignment horizontal="center" vertical="center" wrapText="1" shrinkToFit="1"/>
    </xf>
    <xf numFmtId="0" fontId="7" fillId="0" borderId="0" xfId="2" applyFont="1" applyAlignment="1">
      <alignment horizontal="left" vertical="center" readingOrder="2"/>
    </xf>
    <xf numFmtId="0" fontId="0" fillId="2" borderId="0" xfId="0" applyFill="1"/>
    <xf numFmtId="0" fontId="0" fillId="0" borderId="22" xfId="0" applyBorder="1"/>
    <xf numFmtId="0" fontId="0" fillId="0" borderId="23" xfId="0" applyBorder="1"/>
    <xf numFmtId="0" fontId="40" fillId="7" borderId="24" xfId="0" applyFont="1" applyFill="1" applyBorder="1" applyAlignment="1">
      <alignment vertical="center"/>
    </xf>
    <xf numFmtId="0" fontId="40" fillId="7" borderId="18" xfId="0" applyFont="1" applyFill="1" applyBorder="1" applyAlignment="1">
      <alignment vertical="center"/>
    </xf>
    <xf numFmtId="0" fontId="41" fillId="7" borderId="18" xfId="0" applyFont="1" applyFill="1" applyBorder="1" applyAlignment="1">
      <alignment vertical="center"/>
    </xf>
    <xf numFmtId="0" fontId="41" fillId="0" borderId="22" xfId="0" applyFont="1" applyBorder="1"/>
    <xf numFmtId="0" fontId="41" fillId="0" borderId="0" xfId="0" applyFont="1"/>
    <xf numFmtId="0" fontId="41" fillId="0" borderId="0" xfId="0" applyFont="1" applyAlignment="1">
      <alignment vertical="top"/>
    </xf>
    <xf numFmtId="0" fontId="41" fillId="2" borderId="22" xfId="0" applyFont="1" applyFill="1" applyBorder="1"/>
    <xf numFmtId="0" fontId="41" fillId="2" borderId="0" xfId="0" applyFont="1" applyFill="1"/>
    <xf numFmtId="0" fontId="42" fillId="2" borderId="0" xfId="0" applyFont="1" applyFill="1" applyAlignment="1">
      <alignment vertical="top"/>
    </xf>
    <xf numFmtId="0" fontId="42" fillId="0" borderId="0" xfId="0" applyFont="1"/>
    <xf numFmtId="0" fontId="43" fillId="0" borderId="22" xfId="0" applyFont="1" applyBorder="1" applyAlignment="1">
      <alignment horizontal="left" vertical="center"/>
    </xf>
    <xf numFmtId="0" fontId="33" fillId="0" borderId="23" xfId="0" applyFont="1" applyBorder="1" applyAlignment="1">
      <alignment horizontal="left" readingOrder="1"/>
    </xf>
    <xf numFmtId="0" fontId="33"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45" fillId="2" borderId="0" xfId="2" applyFont="1" applyFill="1" applyAlignment="1">
      <alignment horizontal="left" vertical="center" wrapText="1" readingOrder="1"/>
    </xf>
    <xf numFmtId="0" fontId="45"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45" fillId="2" borderId="16" xfId="2" applyFont="1" applyFill="1" applyBorder="1" applyAlignment="1">
      <alignment horizontal="left" vertical="center" wrapText="1" readingOrder="1"/>
    </xf>
    <xf numFmtId="0" fontId="45" fillId="2" borderId="26" xfId="2" applyFont="1" applyFill="1" applyBorder="1" applyAlignment="1">
      <alignment horizontal="left" vertical="center" wrapText="1" readingOrder="1"/>
    </xf>
    <xf numFmtId="3" fontId="8" fillId="9" borderId="8" xfId="0" applyNumberFormat="1" applyFont="1" applyFill="1" applyBorder="1" applyAlignment="1">
      <alignment horizontal="center" vertical="center" wrapText="1" readingOrder="1"/>
    </xf>
    <xf numFmtId="3" fontId="8" fillId="10" borderId="8" xfId="0" applyNumberFormat="1" applyFont="1" applyFill="1" applyBorder="1" applyAlignment="1">
      <alignment horizontal="center" vertical="center" wrapText="1" readingOrder="1"/>
    </xf>
    <xf numFmtId="3" fontId="25" fillId="4" borderId="11" xfId="3" applyNumberFormat="1" applyFont="1" applyFill="1" applyBorder="1" applyAlignment="1">
      <alignment horizontal="center" vertical="center" wrapText="1" shrinkToFit="1"/>
    </xf>
    <xf numFmtId="3" fontId="8" fillId="3" borderId="8" xfId="14" applyNumberFormat="1" applyFont="1" applyFill="1" applyBorder="1" applyAlignment="1">
      <alignment horizontal="center" vertical="center" wrapText="1" readingOrder="1"/>
    </xf>
    <xf numFmtId="3" fontId="8" fillId="5" borderId="8" xfId="14" applyNumberFormat="1" applyFont="1" applyFill="1" applyBorder="1" applyAlignment="1">
      <alignment horizontal="center" vertical="center" wrapText="1" readingOrder="1"/>
    </xf>
    <xf numFmtId="3" fontId="8" fillId="3" borderId="12" xfId="2" applyNumberFormat="1" applyFont="1" applyFill="1" applyBorder="1" applyAlignment="1">
      <alignment horizontal="center" vertical="center" wrapText="1" readingOrder="1"/>
    </xf>
    <xf numFmtId="3" fontId="8" fillId="5" borderId="12" xfId="2" applyNumberFormat="1" applyFont="1" applyFill="1" applyBorder="1" applyAlignment="1">
      <alignment horizontal="center" vertical="center" wrapText="1" readingOrder="1"/>
    </xf>
    <xf numFmtId="0" fontId="22" fillId="2" borderId="0" xfId="2" applyFont="1" applyFill="1" applyAlignment="1">
      <alignment vertical="center"/>
    </xf>
    <xf numFmtId="0" fontId="21" fillId="2" borderId="0" xfId="2" applyFont="1" applyFill="1" applyAlignment="1">
      <alignment vertical="center"/>
    </xf>
    <xf numFmtId="0" fontId="25" fillId="4" borderId="8" xfId="3" applyFont="1" applyFill="1" applyBorder="1" applyAlignment="1">
      <alignment horizontal="center" vertical="center" wrapText="1" shrinkToFit="1"/>
    </xf>
    <xf numFmtId="0" fontId="27" fillId="0" borderId="1" xfId="2" applyFont="1" applyBorder="1"/>
    <xf numFmtId="0" fontId="10" fillId="0" borderId="12" xfId="2" applyBorder="1"/>
    <xf numFmtId="0" fontId="10" fillId="0" borderId="7" xfId="2" applyBorder="1"/>
    <xf numFmtId="0" fontId="17" fillId="4" borderId="4" xfId="3" applyFont="1" applyFill="1" applyBorder="1" applyAlignment="1">
      <alignment horizontal="center" vertical="center" wrapText="1" shrinkToFit="1"/>
    </xf>
    <xf numFmtId="0" fontId="8" fillId="5" borderId="8" xfId="2" applyFont="1" applyFill="1" applyBorder="1" applyAlignment="1">
      <alignment horizontal="center" vertical="center" wrapText="1" readingOrder="1"/>
    </xf>
    <xf numFmtId="0" fontId="8" fillId="3" borderId="8" xfId="2" applyFont="1" applyFill="1" applyBorder="1" applyAlignment="1">
      <alignment horizontal="center" vertical="center" wrapText="1" readingOrder="1"/>
    </xf>
    <xf numFmtId="0" fontId="25" fillId="4" borderId="5" xfId="3" applyFont="1" applyFill="1" applyBorder="1" applyAlignment="1">
      <alignment horizontal="center" vertical="center" wrapText="1" shrinkToFit="1"/>
    </xf>
    <xf numFmtId="0" fontId="25" fillId="4" borderId="5" xfId="3" applyFont="1" applyFill="1" applyBorder="1" applyAlignment="1">
      <alignment horizontal="center" vertical="center" shrinkToFit="1"/>
    </xf>
    <xf numFmtId="0" fontId="25" fillId="4" borderId="5" xfId="3" applyFont="1" applyFill="1" applyBorder="1" applyAlignment="1">
      <alignment horizontal="center" vertical="center" wrapText="1" shrinkToFit="1"/>
    </xf>
    <xf numFmtId="0" fontId="31" fillId="0" borderId="0" xfId="2" applyFont="1" applyBorder="1"/>
    <xf numFmtId="0" fontId="10" fillId="0" borderId="29" xfId="2" applyBorder="1"/>
    <xf numFmtId="0" fontId="27" fillId="2" borderId="30" xfId="2" applyFont="1" applyFill="1" applyBorder="1" applyAlignment="1">
      <alignment horizontal="left"/>
    </xf>
    <xf numFmtId="0" fontId="10" fillId="0" borderId="31" xfId="2" applyBorder="1"/>
    <xf numFmtId="0" fontId="27" fillId="2" borderId="31" xfId="2" applyFont="1" applyFill="1" applyBorder="1"/>
    <xf numFmtId="0" fontId="25" fillId="4" borderId="8" xfId="3" applyFont="1" applyFill="1" applyBorder="1" applyAlignment="1">
      <alignment horizontal="center" vertical="center" wrapText="1" shrinkToFit="1"/>
    </xf>
    <xf numFmtId="0" fontId="7" fillId="0" borderId="0" xfId="2" applyFont="1" applyAlignment="1">
      <alignment vertical="center"/>
    </xf>
    <xf numFmtId="0" fontId="22" fillId="0" borderId="0" xfId="20" applyFont="1" applyAlignment="1">
      <alignment vertical="center"/>
    </xf>
    <xf numFmtId="0" fontId="3" fillId="0" borderId="0" xfId="20"/>
    <xf numFmtId="0" fontId="21" fillId="0" borderId="0" xfId="20" applyFont="1" applyAlignment="1">
      <alignment vertical="center"/>
    </xf>
    <xf numFmtId="0" fontId="22" fillId="0" borderId="0" xfId="20" applyFont="1" applyAlignment="1">
      <alignment horizontal="center" vertical="center"/>
    </xf>
    <xf numFmtId="3" fontId="8" fillId="3" borderId="8" xfId="20" applyNumberFormat="1" applyFont="1" applyFill="1" applyBorder="1" applyAlignment="1">
      <alignment horizontal="center" vertical="center" wrapText="1" readingOrder="1"/>
    </xf>
    <xf numFmtId="3" fontId="3" fillId="0" borderId="0" xfId="20" applyNumberFormat="1"/>
    <xf numFmtId="3" fontId="8" fillId="5" borderId="8" xfId="20" applyNumberFormat="1" applyFont="1" applyFill="1" applyBorder="1" applyAlignment="1">
      <alignment horizontal="center" vertical="center" wrapText="1" readingOrder="1"/>
    </xf>
    <xf numFmtId="0" fontId="27" fillId="0" borderId="0" xfId="20" applyFont="1" applyAlignment="1">
      <alignment horizontal="left" indent="1"/>
    </xf>
    <xf numFmtId="0" fontId="27" fillId="0" borderId="0" xfId="20" applyFont="1"/>
    <xf numFmtId="3" fontId="27" fillId="0" borderId="0" xfId="20" applyNumberFormat="1" applyFont="1"/>
    <xf numFmtId="3" fontId="8" fillId="3" borderId="8" xfId="20" applyNumberFormat="1" applyFont="1" applyFill="1" applyBorder="1" applyAlignment="1">
      <alignment horizontal="left" vertical="center" wrapText="1" indent="1" readingOrder="1"/>
    </xf>
    <xf numFmtId="3" fontId="8" fillId="5" borderId="8" xfId="20" applyNumberFormat="1" applyFont="1" applyFill="1" applyBorder="1" applyAlignment="1">
      <alignment horizontal="left" vertical="center" wrapText="1" indent="1" readingOrder="1"/>
    </xf>
    <xf numFmtId="0" fontId="27" fillId="0" borderId="8" xfId="20" applyFont="1" applyBorder="1" applyAlignment="1">
      <alignment horizontal="left" indent="1"/>
    </xf>
    <xf numFmtId="0" fontId="27" fillId="0" borderId="8" xfId="20" applyFont="1" applyBorder="1"/>
    <xf numFmtId="3" fontId="27" fillId="0" borderId="8" xfId="20" applyNumberFormat="1" applyFont="1" applyBorder="1"/>
    <xf numFmtId="3" fontId="8" fillId="3" borderId="8" xfId="20" applyNumberFormat="1" applyFont="1" applyFill="1" applyBorder="1" applyAlignment="1">
      <alignment horizontal="right" vertical="center" wrapText="1" indent="1" readingOrder="1"/>
    </xf>
    <xf numFmtId="3" fontId="8" fillId="5" borderId="8" xfId="20" applyNumberFormat="1" applyFont="1" applyFill="1" applyBorder="1" applyAlignment="1">
      <alignment horizontal="right" vertical="center" wrapText="1" indent="1" readingOrder="1"/>
    </xf>
    <xf numFmtId="0" fontId="7" fillId="0" borderId="0" xfId="20" applyFont="1" applyAlignment="1">
      <alignment vertical="center" readingOrder="2"/>
    </xf>
    <xf numFmtId="0" fontId="25" fillId="4" borderId="8" xfId="3" applyFont="1" applyFill="1" applyBorder="1" applyAlignment="1">
      <alignment horizontal="center" vertical="center" wrapText="1" shrinkToFit="1"/>
    </xf>
    <xf numFmtId="0" fontId="25" fillId="4" borderId="8" xfId="3" applyFont="1" applyFill="1" applyBorder="1" applyAlignment="1">
      <alignment horizontal="center" vertical="center" wrapText="1" shrinkToFit="1"/>
    </xf>
    <xf numFmtId="0" fontId="25" fillId="4" borderId="8" xfId="3" applyFont="1" applyFill="1" applyBorder="1" applyAlignment="1">
      <alignment horizontal="center" vertical="center" wrapText="1" shrinkToFit="1"/>
    </xf>
    <xf numFmtId="0" fontId="25" fillId="4" borderId="1" xfId="3" applyFont="1" applyFill="1" applyBorder="1" applyAlignment="1">
      <alignment horizontal="center" vertical="center" wrapText="1" shrinkToFit="1"/>
    </xf>
    <xf numFmtId="0" fontId="25" fillId="4" borderId="4" xfId="3" applyFont="1" applyFill="1" applyBorder="1" applyAlignment="1">
      <alignment horizontal="center" vertical="center" wrapText="1" shrinkToFit="1"/>
    </xf>
    <xf numFmtId="0" fontId="25" fillId="4" borderId="13" xfId="3" applyFont="1" applyFill="1" applyBorder="1" applyAlignment="1">
      <alignment horizontal="center" vertical="center" wrapText="1" shrinkToFit="1"/>
    </xf>
    <xf numFmtId="0" fontId="22" fillId="0" borderId="0" xfId="20" applyFont="1" applyAlignment="1">
      <alignment horizontal="center" vertical="center"/>
    </xf>
    <xf numFmtId="0" fontId="22" fillId="0" borderId="0" xfId="23" applyFont="1" applyAlignment="1">
      <alignment vertical="center"/>
    </xf>
    <xf numFmtId="0" fontId="2" fillId="0" borderId="0" xfId="23"/>
    <xf numFmtId="0" fontId="21" fillId="0" borderId="0" xfId="23" applyFont="1" applyAlignment="1">
      <alignment vertical="center"/>
    </xf>
    <xf numFmtId="0" fontId="22" fillId="0" borderId="0" xfId="23" applyFont="1" applyAlignment="1">
      <alignment horizontal="center" vertical="center"/>
    </xf>
    <xf numFmtId="0" fontId="7" fillId="0" borderId="1" xfId="23" applyFont="1" applyBorder="1" applyAlignment="1">
      <alignment horizontal="left" vertical="center" readingOrder="2"/>
    </xf>
    <xf numFmtId="3" fontId="8" fillId="3" borderId="1" xfId="24" applyNumberFormat="1" applyFont="1" applyFill="1" applyBorder="1" applyAlignment="1">
      <alignment horizontal="left" vertical="center" wrapText="1" indent="1" readingOrder="1"/>
    </xf>
    <xf numFmtId="3" fontId="8" fillId="3" borderId="1" xfId="23" applyNumberFormat="1" applyFont="1" applyFill="1" applyBorder="1" applyAlignment="1">
      <alignment horizontal="center" vertical="center" wrapText="1" readingOrder="1"/>
    </xf>
    <xf numFmtId="3" fontId="8" fillId="3" borderId="8" xfId="23" applyNumberFormat="1" applyFont="1" applyFill="1" applyBorder="1" applyAlignment="1">
      <alignment horizontal="center" vertical="center" wrapText="1" readingOrder="1"/>
    </xf>
    <xf numFmtId="3" fontId="8" fillId="5" borderId="1" xfId="24" applyNumberFormat="1" applyFont="1" applyFill="1" applyBorder="1" applyAlignment="1">
      <alignment horizontal="left" vertical="center" wrapText="1" indent="1" readingOrder="1"/>
    </xf>
    <xf numFmtId="3" fontId="8" fillId="5" borderId="1" xfId="23" applyNumberFormat="1" applyFont="1" applyFill="1" applyBorder="1" applyAlignment="1">
      <alignment horizontal="center" vertical="center" wrapText="1" readingOrder="1"/>
    </xf>
    <xf numFmtId="3" fontId="8" fillId="5" borderId="8" xfId="23" applyNumberFormat="1" applyFont="1" applyFill="1" applyBorder="1" applyAlignment="1">
      <alignment horizontal="center" vertical="center" wrapText="1" readingOrder="1"/>
    </xf>
    <xf numFmtId="3" fontId="8" fillId="3" borderId="8" xfId="24" applyNumberFormat="1" applyFont="1" applyFill="1" applyBorder="1" applyAlignment="1">
      <alignment horizontal="center" vertical="center" wrapText="1" readingOrder="1"/>
    </xf>
    <xf numFmtId="0" fontId="2" fillId="0" borderId="0" xfId="24"/>
    <xf numFmtId="0" fontId="27" fillId="0" borderId="0" xfId="23" applyFont="1" applyAlignment="1">
      <alignment horizontal="left" indent="1"/>
    </xf>
    <xf numFmtId="0" fontId="27" fillId="0" borderId="0" xfId="23" applyFont="1"/>
    <xf numFmtId="3" fontId="27" fillId="0" borderId="0" xfId="23" applyNumberFormat="1" applyFont="1"/>
    <xf numFmtId="0" fontId="22" fillId="0" borderId="0" xfId="24" applyFont="1" applyAlignment="1">
      <alignment vertical="center"/>
    </xf>
    <xf numFmtId="0" fontId="21" fillId="0" borderId="0" xfId="24" applyFont="1" applyAlignment="1">
      <alignment vertical="center"/>
    </xf>
    <xf numFmtId="0" fontId="22" fillId="0" borderId="0" xfId="24" applyFont="1" applyAlignment="1">
      <alignment horizontal="center" vertical="center"/>
    </xf>
    <xf numFmtId="0" fontId="23" fillId="0" borderId="0" xfId="24" applyFont="1" applyAlignment="1">
      <alignment vertical="center" readingOrder="1"/>
    </xf>
    <xf numFmtId="0" fontId="2" fillId="0" borderId="0" xfId="24" applyAlignment="1">
      <alignment wrapText="1"/>
    </xf>
    <xf numFmtId="3" fontId="8" fillId="5" borderId="8" xfId="24" applyNumberFormat="1" applyFont="1" applyFill="1" applyBorder="1" applyAlignment="1">
      <alignment horizontal="center" vertical="center" wrapText="1" readingOrder="1"/>
    </xf>
    <xf numFmtId="0" fontId="27" fillId="0" borderId="0" xfId="24" applyFont="1" applyAlignment="1">
      <alignment horizontal="left" indent="1"/>
    </xf>
    <xf numFmtId="0" fontId="27" fillId="0" borderId="0" xfId="24" applyFont="1"/>
    <xf numFmtId="0" fontId="27" fillId="0" borderId="0" xfId="24" applyFont="1" applyAlignment="1">
      <alignment horizontal="right" indent="1"/>
    </xf>
    <xf numFmtId="3" fontId="27" fillId="0" borderId="0" xfId="24" applyNumberFormat="1" applyFont="1" applyAlignment="1">
      <alignment horizontal="right" indent="1"/>
    </xf>
    <xf numFmtId="3" fontId="2" fillId="0" borderId="0" xfId="24" applyNumberFormat="1"/>
    <xf numFmtId="0" fontId="22" fillId="0" borderId="0" xfId="25" applyFont="1" applyAlignment="1">
      <alignment vertical="center"/>
    </xf>
    <xf numFmtId="0" fontId="2" fillId="0" borderId="0" xfId="25"/>
    <xf numFmtId="0" fontId="21" fillId="0" borderId="0" xfId="25" applyFont="1" applyAlignment="1">
      <alignment vertical="center"/>
    </xf>
    <xf numFmtId="0" fontId="22" fillId="0" borderId="0" xfId="25" applyFont="1" applyAlignment="1">
      <alignment horizontal="center" vertical="center"/>
    </xf>
    <xf numFmtId="0" fontId="27" fillId="0" borderId="0" xfId="25" applyFont="1" applyAlignment="1">
      <alignment horizontal="left" wrapText="1" indent="1"/>
    </xf>
    <xf numFmtId="0" fontId="26" fillId="0" borderId="0" xfId="25" applyFont="1" applyAlignment="1">
      <alignment horizontal="right" vertical="center" indent="1" readingOrder="2"/>
    </xf>
    <xf numFmtId="0" fontId="27" fillId="0" borderId="0" xfId="25" applyFont="1" applyAlignment="1">
      <alignment horizontal="right" wrapText="1" indent="1"/>
    </xf>
    <xf numFmtId="0" fontId="27" fillId="0" borderId="0" xfId="25" applyFont="1" applyAlignment="1">
      <alignment wrapText="1"/>
    </xf>
    <xf numFmtId="0" fontId="27" fillId="0" borderId="0" xfId="25" applyFont="1" applyAlignment="1">
      <alignment horizontal="left" indent="1"/>
    </xf>
    <xf numFmtId="0" fontId="27" fillId="0" borderId="0" xfId="25" applyFont="1" applyAlignment="1">
      <alignment horizontal="right" indent="1"/>
    </xf>
    <xf numFmtId="3" fontId="27" fillId="0" borderId="0" xfId="25" applyNumberFormat="1" applyFont="1" applyAlignment="1">
      <alignment horizontal="right" indent="1"/>
    </xf>
    <xf numFmtId="3" fontId="27" fillId="0" borderId="0" xfId="25" applyNumberFormat="1" applyFont="1"/>
    <xf numFmtId="0" fontId="27" fillId="0" borderId="0" xfId="25" applyFont="1"/>
    <xf numFmtId="0" fontId="2" fillId="0" borderId="0" xfId="25" applyAlignment="1">
      <alignment wrapText="1"/>
    </xf>
    <xf numFmtId="0" fontId="47" fillId="0" borderId="0" xfId="0" applyFont="1" applyAlignment="1">
      <alignment horizontal="center" vertical="center"/>
    </xf>
    <xf numFmtId="3" fontId="8" fillId="3" borderId="8" xfId="26" applyNumberFormat="1" applyFont="1" applyFill="1" applyBorder="1" applyAlignment="1">
      <alignment horizontal="center" vertical="center" wrapText="1" readingOrder="1"/>
    </xf>
    <xf numFmtId="3" fontId="8" fillId="5" borderId="8" xfId="26" applyNumberFormat="1" applyFont="1" applyFill="1" applyBorder="1" applyAlignment="1">
      <alignment horizontal="center" vertical="center" wrapText="1" readingOrder="1"/>
    </xf>
    <xf numFmtId="3" fontId="8" fillId="3" borderId="8" xfId="24" applyNumberFormat="1" applyFont="1" applyFill="1" applyBorder="1" applyAlignment="1">
      <alignment horizontal="left" vertical="center" wrapText="1" indent="1"/>
    </xf>
    <xf numFmtId="3" fontId="8" fillId="3" borderId="12" xfId="24" applyNumberFormat="1" applyFont="1" applyFill="1" applyBorder="1" applyAlignment="1">
      <alignment horizontal="center" vertical="center" wrapText="1" readingOrder="1"/>
    </xf>
    <xf numFmtId="3" fontId="8" fillId="3" borderId="1" xfId="24" applyNumberFormat="1" applyFont="1" applyFill="1" applyBorder="1" applyAlignment="1">
      <alignment horizontal="center" vertical="center" wrapText="1" readingOrder="1"/>
    </xf>
    <xf numFmtId="3" fontId="8" fillId="5" borderId="8" xfId="24" applyNumberFormat="1" applyFont="1" applyFill="1" applyBorder="1" applyAlignment="1">
      <alignment horizontal="left" vertical="center" wrapText="1" indent="1"/>
    </xf>
    <xf numFmtId="3" fontId="8" fillId="5" borderId="12" xfId="24" applyNumberFormat="1" applyFont="1" applyFill="1" applyBorder="1" applyAlignment="1">
      <alignment horizontal="center" vertical="center" wrapText="1" readingOrder="1"/>
    </xf>
    <xf numFmtId="3" fontId="8" fillId="5" borderId="1" xfId="24" applyNumberFormat="1" applyFont="1" applyFill="1" applyBorder="1" applyAlignment="1">
      <alignment horizontal="center" vertical="center" wrapText="1" readingOrder="1"/>
    </xf>
    <xf numFmtId="0" fontId="27" fillId="0" borderId="7" xfId="24" applyFont="1" applyBorder="1" applyAlignment="1">
      <alignment horizontal="left" indent="1"/>
    </xf>
    <xf numFmtId="0" fontId="27" fillId="0" borderId="12" xfId="24" applyFont="1" applyBorder="1"/>
    <xf numFmtId="0" fontId="27" fillId="0" borderId="7" xfId="24" applyFont="1" applyBorder="1"/>
    <xf numFmtId="3" fontId="27" fillId="0" borderId="0" xfId="24" applyNumberFormat="1" applyFont="1"/>
    <xf numFmtId="0" fontId="1" fillId="2" borderId="0" xfId="24" applyFont="1" applyFill="1"/>
    <xf numFmtId="0" fontId="38" fillId="4" borderId="1" xfId="3" applyFont="1" applyFill="1" applyBorder="1" applyAlignment="1">
      <alignment horizontal="left" vertical="center" wrapText="1" indent="1" shrinkToFit="1"/>
    </xf>
    <xf numFmtId="0" fontId="38" fillId="4" borderId="7" xfId="3" applyFont="1" applyFill="1" applyBorder="1" applyAlignment="1">
      <alignment horizontal="left" vertical="center" wrapText="1" indent="1" shrinkToFit="1"/>
    </xf>
    <xf numFmtId="0" fontId="35" fillId="2" borderId="0" xfId="2" applyFont="1" applyFill="1" applyAlignment="1">
      <alignment horizontal="center" vertical="center" wrapText="1"/>
    </xf>
    <xf numFmtId="0" fontId="35" fillId="2" borderId="16" xfId="2" applyFont="1" applyFill="1" applyBorder="1" applyAlignment="1">
      <alignment horizontal="center" vertical="center" wrapText="1"/>
    </xf>
    <xf numFmtId="0" fontId="45" fillId="2" borderId="22" xfId="2" applyFont="1" applyFill="1" applyBorder="1" applyAlignment="1">
      <alignment horizontal="left" vertical="center" wrapText="1" readingOrder="1"/>
    </xf>
    <xf numFmtId="0" fontId="45" fillId="2" borderId="0" xfId="2" applyFont="1" applyFill="1" applyAlignment="1">
      <alignment horizontal="left" vertical="center" wrapText="1" readingOrder="1"/>
    </xf>
    <xf numFmtId="0" fontId="33" fillId="0" borderId="22" xfId="0" quotePrefix="1" applyFont="1" applyBorder="1" applyAlignment="1">
      <alignment horizontal="left" vertical="center" wrapText="1" readingOrder="1"/>
    </xf>
    <xf numFmtId="0" fontId="33" fillId="0" borderId="0" xfId="0" quotePrefix="1" applyFont="1" applyAlignment="1">
      <alignment horizontal="left" vertical="center" wrapText="1" readingOrder="1"/>
    </xf>
    <xf numFmtId="0" fontId="33" fillId="0" borderId="23" xfId="0" quotePrefix="1" applyFont="1" applyBorder="1" applyAlignment="1">
      <alignment horizontal="left" vertical="center" wrapText="1" readingOrder="1"/>
    </xf>
    <xf numFmtId="0" fontId="45" fillId="2" borderId="23" xfId="2" applyFont="1" applyFill="1" applyBorder="1" applyAlignment="1">
      <alignment horizontal="left" vertical="center" wrapText="1" readingOrder="1"/>
    </xf>
    <xf numFmtId="0" fontId="33" fillId="0" borderId="22" xfId="0" applyFont="1" applyBorder="1" applyAlignment="1">
      <alignment horizontal="left" vertical="top" wrapText="1" readingOrder="1"/>
    </xf>
    <xf numFmtId="0" fontId="33" fillId="0" borderId="0" xfId="0" applyFont="1" applyAlignment="1">
      <alignment horizontal="left" vertical="top" wrapText="1" readingOrder="1"/>
    </xf>
    <xf numFmtId="0" fontId="35" fillId="8" borderId="0" xfId="2" applyFont="1" applyFill="1" applyAlignment="1">
      <alignment horizontal="center" vertical="center" wrapText="1"/>
    </xf>
    <xf numFmtId="0" fontId="39" fillId="2" borderId="19" xfId="2" applyFont="1" applyFill="1" applyBorder="1" applyAlignment="1">
      <alignment horizontal="left" vertical="top" wrapText="1" readingOrder="1"/>
    </xf>
    <xf numFmtId="0" fontId="39" fillId="2" borderId="20" xfId="2" applyFont="1" applyFill="1" applyBorder="1" applyAlignment="1">
      <alignment horizontal="left" vertical="top" wrapText="1" readingOrder="1"/>
    </xf>
    <xf numFmtId="0" fontId="39" fillId="2" borderId="21" xfId="2" applyFont="1" applyFill="1" applyBorder="1" applyAlignment="1">
      <alignment horizontal="left" vertical="top"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44" fillId="2" borderId="22" xfId="2" applyFont="1" applyFill="1" applyBorder="1" applyAlignment="1">
      <alignment horizontal="left" vertical="center" wrapText="1" readingOrder="1"/>
    </xf>
    <xf numFmtId="0" fontId="44" fillId="2" borderId="0" xfId="2" applyFont="1" applyFill="1" applyAlignment="1">
      <alignment horizontal="left" vertical="center" wrapText="1" readingOrder="1"/>
    </xf>
    <xf numFmtId="0" fontId="44" fillId="2" borderId="23" xfId="2" applyFont="1" applyFill="1" applyBorder="1" applyAlignment="1">
      <alignment horizontal="left" vertical="center" wrapText="1" readingOrder="1"/>
    </xf>
    <xf numFmtId="0" fontId="34" fillId="0" borderId="0" xfId="2" applyFont="1" applyAlignment="1">
      <alignment horizontal="center" vertical="center"/>
    </xf>
    <xf numFmtId="0" fontId="17" fillId="4" borderId="4" xfId="3" applyFont="1" applyFill="1" applyBorder="1" applyAlignment="1">
      <alignment horizontal="center" vertical="center" wrapText="1" shrinkToFit="1"/>
    </xf>
    <xf numFmtId="0" fontId="14" fillId="0" borderId="0" xfId="2" applyFont="1" applyAlignment="1">
      <alignment horizontal="center" vertical="center"/>
    </xf>
    <xf numFmtId="0" fontId="17" fillId="4" borderId="13" xfId="3" applyFont="1" applyFill="1" applyBorder="1" applyAlignment="1">
      <alignment horizontal="center" vertical="center" wrapText="1" shrinkToFit="1"/>
    </xf>
    <xf numFmtId="0" fontId="17" fillId="4" borderId="14" xfId="3" applyFont="1" applyFill="1" applyBorder="1" applyAlignment="1">
      <alignment horizontal="center" vertical="center" wrapText="1" shrinkToFit="1"/>
    </xf>
    <xf numFmtId="0" fontId="17" fillId="4" borderId="6" xfId="3" applyFont="1" applyFill="1" applyBorder="1" applyAlignment="1">
      <alignment horizontal="center" vertical="center" wrapText="1" shrinkToFit="1"/>
    </xf>
    <xf numFmtId="0" fontId="17" fillId="4" borderId="3" xfId="3" applyFont="1" applyFill="1" applyBorder="1" applyAlignment="1">
      <alignment horizontal="center" vertical="center" wrapText="1" shrinkToFit="1"/>
    </xf>
    <xf numFmtId="0" fontId="22" fillId="2" borderId="0" xfId="2" applyFont="1" applyFill="1" applyAlignment="1">
      <alignment horizontal="center" vertical="center"/>
    </xf>
    <xf numFmtId="0" fontId="30" fillId="0" borderId="0" xfId="2" applyFont="1" applyAlignment="1">
      <alignment horizontal="center" vertical="center"/>
    </xf>
    <xf numFmtId="3" fontId="25" fillId="4" borderId="28" xfId="3" applyNumberFormat="1" applyFont="1" applyFill="1" applyBorder="1" applyAlignment="1">
      <alignment horizontal="center" vertical="center" wrapText="1" shrinkToFit="1"/>
    </xf>
    <xf numFmtId="3" fontId="25" fillId="4" borderId="27" xfId="3" applyNumberFormat="1" applyFont="1" applyFill="1" applyBorder="1" applyAlignment="1">
      <alignment horizontal="center" vertical="center" wrapText="1" shrinkToFit="1"/>
    </xf>
    <xf numFmtId="0" fontId="25" fillId="4" borderId="8" xfId="3" applyFont="1" applyFill="1" applyBorder="1" applyAlignment="1">
      <alignment horizontal="center" vertical="center" wrapText="1" shrinkToFit="1"/>
    </xf>
    <xf numFmtId="0" fontId="25" fillId="4" borderId="1" xfId="3" applyFont="1" applyFill="1" applyBorder="1" applyAlignment="1">
      <alignment horizontal="center" vertical="center" wrapText="1" shrinkToFit="1"/>
    </xf>
    <xf numFmtId="0" fontId="25" fillId="4" borderId="12" xfId="3" applyFont="1" applyFill="1" applyBorder="1" applyAlignment="1">
      <alignment horizontal="center" vertical="center" wrapText="1" shrinkToFit="1"/>
    </xf>
    <xf numFmtId="0" fontId="25" fillId="4" borderId="7" xfId="3" applyFont="1" applyFill="1" applyBorder="1" applyAlignment="1">
      <alignment horizontal="center" vertical="center" wrapText="1" shrinkToFit="1"/>
    </xf>
    <xf numFmtId="0" fontId="22" fillId="0" borderId="0" xfId="2" applyFont="1" applyAlignment="1">
      <alignment horizontal="center" vertical="center"/>
    </xf>
    <xf numFmtId="0" fontId="25" fillId="4" borderId="5" xfId="3" applyFont="1" applyFill="1" applyBorder="1" applyAlignment="1">
      <alignment horizontal="center" vertical="center" wrapText="1" shrinkToFit="1"/>
    </xf>
    <xf numFmtId="0" fontId="25" fillId="4" borderId="4" xfId="3" applyFont="1" applyFill="1" applyBorder="1" applyAlignment="1">
      <alignment horizontal="center" vertical="center" wrapText="1" shrinkToFit="1"/>
    </xf>
    <xf numFmtId="0" fontId="23" fillId="0" borderId="0" xfId="2" applyFont="1" applyAlignment="1">
      <alignment horizontal="center" vertical="center" readingOrder="1"/>
    </xf>
    <xf numFmtId="0" fontId="25" fillId="4" borderId="13" xfId="3" applyFont="1" applyFill="1" applyBorder="1" applyAlignment="1">
      <alignment horizontal="center" vertical="center" wrapText="1" shrinkToFit="1"/>
    </xf>
    <xf numFmtId="0" fontId="30" fillId="2" borderId="0" xfId="2" applyFont="1" applyFill="1" applyAlignment="1">
      <alignment horizontal="center" vertical="center"/>
    </xf>
    <xf numFmtId="0" fontId="25" fillId="4" borderId="2" xfId="3" applyFont="1" applyFill="1" applyBorder="1" applyAlignment="1">
      <alignment horizontal="center" vertical="center" wrapText="1" shrinkToFit="1"/>
    </xf>
    <xf numFmtId="0" fontId="25" fillId="4" borderId="6" xfId="3" applyFont="1" applyFill="1" applyBorder="1" applyAlignment="1">
      <alignment horizontal="center" vertical="center" wrapText="1" shrinkToFit="1"/>
    </xf>
    <xf numFmtId="0" fontId="23" fillId="0" borderId="0" xfId="2" applyFont="1" applyAlignment="1">
      <alignment horizontal="center"/>
    </xf>
    <xf numFmtId="0" fontId="25" fillId="4" borderId="3" xfId="3" applyFont="1" applyFill="1" applyBorder="1" applyAlignment="1">
      <alignment horizontal="center" vertical="center" wrapText="1" shrinkToFit="1"/>
    </xf>
    <xf numFmtId="0" fontId="23" fillId="0" borderId="0" xfId="2" applyFont="1" applyAlignment="1">
      <alignment horizontal="center" vertical="center"/>
    </xf>
    <xf numFmtId="0" fontId="23" fillId="0" borderId="0" xfId="2" applyFont="1" applyAlignment="1">
      <alignment horizontal="center" vertical="center" readingOrder="2"/>
    </xf>
    <xf numFmtId="0" fontId="22" fillId="0" borderId="0" xfId="24" applyFont="1" applyAlignment="1">
      <alignment horizontal="center" vertical="center"/>
    </xf>
    <xf numFmtId="0" fontId="23" fillId="0" borderId="0" xfId="24" applyFont="1" applyAlignment="1">
      <alignment horizontal="center" vertical="center" readingOrder="1"/>
    </xf>
    <xf numFmtId="0" fontId="22" fillId="0" borderId="0" xfId="25" applyFont="1" applyAlignment="1">
      <alignment horizontal="center" vertical="center"/>
    </xf>
    <xf numFmtId="0" fontId="23" fillId="0" borderId="0" xfId="25" applyFont="1" applyAlignment="1">
      <alignment horizontal="center" vertical="center" readingOrder="1"/>
    </xf>
    <xf numFmtId="0" fontId="27" fillId="0" borderId="0" xfId="25" applyFont="1" applyAlignment="1">
      <alignment horizontal="left" indent="1"/>
    </xf>
    <xf numFmtId="0" fontId="22" fillId="0" borderId="0" xfId="20" applyFont="1" applyAlignment="1">
      <alignment horizontal="center" vertical="center"/>
    </xf>
    <xf numFmtId="0" fontId="23" fillId="0" borderId="0" xfId="20" applyFont="1" applyAlignment="1">
      <alignment horizontal="center" vertical="center" readingOrder="1"/>
    </xf>
    <xf numFmtId="0" fontId="24" fillId="2" borderId="0" xfId="2" applyFont="1" applyFill="1" applyAlignment="1">
      <alignment horizontal="center" vertical="center"/>
    </xf>
    <xf numFmtId="0" fontId="23" fillId="2" borderId="0" xfId="2" applyFont="1" applyFill="1" applyAlignment="1">
      <alignment horizontal="center" vertical="center" readingOrder="1"/>
    </xf>
    <xf numFmtId="0" fontId="23" fillId="2" borderId="14" xfId="2" applyFont="1" applyFill="1" applyBorder="1" applyAlignment="1">
      <alignment horizontal="center" vertical="center" readingOrder="1"/>
    </xf>
    <xf numFmtId="0" fontId="10" fillId="0" borderId="0" xfId="2" applyAlignment="1">
      <alignment horizontal="center"/>
    </xf>
    <xf numFmtId="0" fontId="27" fillId="2" borderId="0" xfId="2" applyFont="1" applyFill="1" applyAlignment="1">
      <alignment horizontal="left"/>
    </xf>
    <xf numFmtId="0" fontId="24" fillId="2" borderId="14" xfId="2" applyFont="1" applyFill="1" applyBorder="1" applyAlignment="1">
      <alignment horizontal="center" vertical="center" readingOrder="1"/>
    </xf>
    <xf numFmtId="0" fontId="22" fillId="0" borderId="0" xfId="22" applyFont="1" applyAlignment="1">
      <alignment horizontal="center" vertical="center"/>
    </xf>
    <xf numFmtId="0" fontId="23" fillId="0" borderId="14" xfId="23" applyFont="1" applyBorder="1" applyAlignment="1">
      <alignment horizontal="center" vertical="center" readingOrder="1"/>
    </xf>
    <xf numFmtId="0" fontId="23" fillId="0" borderId="14" xfId="24" applyFont="1" applyBorder="1" applyAlignment="1">
      <alignment horizontal="center" vertical="center"/>
    </xf>
  </cellXfs>
  <cellStyles count="27">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3" xfId="10" xr:uid="{00000000-0005-0000-0000-00000E000000}"/>
    <cellStyle name="عادي 2 2 3 2" xfId="6" xr:uid="{00000000-0005-0000-0000-00000F000000}"/>
    <cellStyle name="عادي 2 2 3 2 2" xfId="16" xr:uid="{00000000-0005-0000-0000-000010000000}"/>
    <cellStyle name="عادي 2 2 3 2 2 2" xfId="24" xr:uid="{A8EF08DE-6715-491C-A634-7AA981DA18C1}"/>
    <cellStyle name="عادي 2 2 3 2 3 2 2" xfId="26" xr:uid="{BBD20F5E-D395-4D8E-884A-A2ACABCBCB82}"/>
    <cellStyle name="عادي 2 2 4" xfId="15" xr:uid="{00000000-0005-0000-0000-000011000000}"/>
    <cellStyle name="عادي 2 2 4 2" xfId="23" xr:uid="{4A04029D-0D6C-4375-B44F-457A0F06DC40}"/>
    <cellStyle name="عادي 2 2 5" xfId="17" xr:uid="{00000000-0005-0000-0000-000012000000}"/>
    <cellStyle name="عادي 2 2 5 2" xfId="25" xr:uid="{6E69FC9A-BC60-4BED-93F2-4A4A84F81305}"/>
    <cellStyle name="عادي 2 2 6" xfId="20" xr:uid="{00000000-0005-0000-0000-000013000000}"/>
    <cellStyle name="عادي 2 2 7" xfId="22" xr:uid="{A6DCCB15-2B3C-4FC1-AEA0-A05DAA00773C}"/>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1020773</xdr:colOff>
      <xdr:row>1</xdr:row>
      <xdr:rowOff>162033</xdr:rowOff>
    </xdr:to>
    <xdr:pic>
      <xdr:nvPicPr>
        <xdr:cNvPr id="3" name="Picture 4">
          <a:extLst>
            <a:ext uri="{FF2B5EF4-FFF2-40B4-BE49-F238E27FC236}">
              <a16:creationId xmlns:a16="http://schemas.microsoft.com/office/drawing/2014/main" id="{54F32143-B1BB-45DE-84A9-B075EC43B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5543" y="57696"/>
          <a:ext cx="1347344" cy="289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9</xdr:col>
      <xdr:colOff>934807</xdr:colOff>
      <xdr:row>1</xdr:row>
      <xdr:rowOff>118056</xdr:rowOff>
    </xdr:to>
    <xdr:pic>
      <xdr:nvPicPr>
        <xdr:cNvPr id="3" name="Picture 4">
          <a:extLst>
            <a:ext uri="{FF2B5EF4-FFF2-40B4-BE49-F238E27FC236}">
              <a16:creationId xmlns:a16="http://schemas.microsoft.com/office/drawing/2014/main" id="{53FCB181-FDBD-4BAC-9918-786B1786DA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8161" y="4034"/>
          <a:ext cx="1388843" cy="296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849896</xdr:colOff>
      <xdr:row>2</xdr:row>
      <xdr:rowOff>41564</xdr:rowOff>
    </xdr:to>
    <xdr:pic>
      <xdr:nvPicPr>
        <xdr:cNvPr id="3" name="Picture 4">
          <a:extLst>
            <a:ext uri="{FF2B5EF4-FFF2-40B4-BE49-F238E27FC236}">
              <a16:creationId xmlns:a16="http://schemas.microsoft.com/office/drawing/2014/main" id="{89858DE9-72FB-481F-85F1-4552652B6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3963" y="69348"/>
          <a:ext cx="1583169" cy="332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161932</xdr:colOff>
      <xdr:row>0</xdr:row>
      <xdr:rowOff>27784</xdr:rowOff>
    </xdr:from>
    <xdr:to>
      <xdr:col>9</xdr:col>
      <xdr:colOff>1168552</xdr:colOff>
      <xdr:row>2</xdr:row>
      <xdr:rowOff>81124</xdr:rowOff>
    </xdr:to>
    <xdr:pic>
      <xdr:nvPicPr>
        <xdr:cNvPr id="2" name="Picture 4">
          <a:extLst>
            <a:ext uri="{FF2B5EF4-FFF2-40B4-BE49-F238E27FC236}">
              <a16:creationId xmlns:a16="http://schemas.microsoft.com/office/drawing/2014/main" id="{C44E9187-8383-4EEA-892E-56F906FFFD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4072" y="27784"/>
          <a:ext cx="19743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221249</xdr:colOff>
      <xdr:row>0</xdr:row>
      <xdr:rowOff>69850</xdr:rowOff>
    </xdr:from>
    <xdr:to>
      <xdr:col>12</xdr:col>
      <xdr:colOff>39346</xdr:colOff>
      <xdr:row>2</xdr:row>
      <xdr:rowOff>31750</xdr:rowOff>
    </xdr:to>
    <xdr:pic>
      <xdr:nvPicPr>
        <xdr:cNvPr id="2" name="Picture 4">
          <a:extLst>
            <a:ext uri="{FF2B5EF4-FFF2-40B4-BE49-F238E27FC236}">
              <a16:creationId xmlns:a16="http://schemas.microsoft.com/office/drawing/2014/main" id="{29C734E2-CB76-4F75-B190-CD43B13DDC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5049" y="69850"/>
          <a:ext cx="1951697"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660695</xdr:colOff>
      <xdr:row>0</xdr:row>
      <xdr:rowOff>55493</xdr:rowOff>
    </xdr:from>
    <xdr:to>
      <xdr:col>11</xdr:col>
      <xdr:colOff>844701</xdr:colOff>
      <xdr:row>2</xdr:row>
      <xdr:rowOff>108833</xdr:rowOff>
    </xdr:to>
    <xdr:pic>
      <xdr:nvPicPr>
        <xdr:cNvPr id="2" name="Picture 4">
          <a:extLst>
            <a:ext uri="{FF2B5EF4-FFF2-40B4-BE49-F238E27FC236}">
              <a16:creationId xmlns:a16="http://schemas.microsoft.com/office/drawing/2014/main" id="{EC7C6E8D-76D4-4D9B-8947-80066BCD5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9195" y="55493"/>
          <a:ext cx="1974706"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3" name="Picture 4">
          <a:extLst>
            <a:ext uri="{FF2B5EF4-FFF2-40B4-BE49-F238E27FC236}">
              <a16:creationId xmlns:a16="http://schemas.microsoft.com/office/drawing/2014/main" id="{2E46387B-746F-4D51-9F3A-B149164BA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5531" y="24321"/>
          <a:ext cx="1660957" cy="349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ACA85F86-799A-4520-9B5C-4242E6397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18855" y="55493"/>
          <a:ext cx="1978516"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958FDDD3-BE30-40BE-85DD-A92EA4C4A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78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662106</xdr:colOff>
      <xdr:row>0</xdr:row>
      <xdr:rowOff>44824</xdr:rowOff>
    </xdr:from>
    <xdr:to>
      <xdr:col>9</xdr:col>
      <xdr:colOff>802167</xdr:colOff>
      <xdr:row>2</xdr:row>
      <xdr:rowOff>33274</xdr:rowOff>
    </xdr:to>
    <xdr:pic>
      <xdr:nvPicPr>
        <xdr:cNvPr id="3" name="Picture 4">
          <a:extLst>
            <a:ext uri="{FF2B5EF4-FFF2-40B4-BE49-F238E27FC236}">
              <a16:creationId xmlns:a16="http://schemas.microsoft.com/office/drawing/2014/main" id="{494BD676-7CB3-4C75-B18E-EF14304E8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7335" y="44824"/>
          <a:ext cx="1903546" cy="48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67493</xdr:rowOff>
    </xdr:to>
    <xdr:pic>
      <xdr:nvPicPr>
        <xdr:cNvPr id="3" name="Picture 4">
          <a:extLst>
            <a:ext uri="{FF2B5EF4-FFF2-40B4-BE49-F238E27FC236}">
              <a16:creationId xmlns:a16="http://schemas.microsoft.com/office/drawing/2014/main" id="{46C70E70-43C1-4D76-8244-A1369B5A6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2029" y="14153"/>
          <a:ext cx="1960406"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9</xdr:col>
      <xdr:colOff>1025322</xdr:colOff>
      <xdr:row>2</xdr:row>
      <xdr:rowOff>76199</xdr:rowOff>
    </xdr:to>
    <xdr:pic>
      <xdr:nvPicPr>
        <xdr:cNvPr id="3" name="Picture 4">
          <a:extLst>
            <a:ext uri="{FF2B5EF4-FFF2-40B4-BE49-F238E27FC236}">
              <a16:creationId xmlns:a16="http://schemas.microsoft.com/office/drawing/2014/main" id="{4B066270-3169-4596-9B2D-3B50E3DC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0897" y="14152"/>
          <a:ext cx="2001826" cy="432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9</xdr:col>
      <xdr:colOff>1044720</xdr:colOff>
      <xdr:row>2</xdr:row>
      <xdr:rowOff>41564</xdr:rowOff>
    </xdr:to>
    <xdr:pic>
      <xdr:nvPicPr>
        <xdr:cNvPr id="3" name="Picture 4">
          <a:extLst>
            <a:ext uri="{FF2B5EF4-FFF2-40B4-BE49-F238E27FC236}">
              <a16:creationId xmlns:a16="http://schemas.microsoft.com/office/drawing/2014/main" id="{5AA7948B-2080-4062-B5E1-375B453EA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8683" y="14153"/>
          <a:ext cx="1847419" cy="387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364402</xdr:colOff>
      <xdr:row>0</xdr:row>
      <xdr:rowOff>70549</xdr:rowOff>
    </xdr:from>
    <xdr:to>
      <xdr:col>9</xdr:col>
      <xdr:colOff>1059765</xdr:colOff>
      <xdr:row>2</xdr:row>
      <xdr:rowOff>15552</xdr:rowOff>
    </xdr:to>
    <xdr:pic>
      <xdr:nvPicPr>
        <xdr:cNvPr id="3" name="Picture 4">
          <a:extLst>
            <a:ext uri="{FF2B5EF4-FFF2-40B4-BE49-F238E27FC236}">
              <a16:creationId xmlns:a16="http://schemas.microsoft.com/office/drawing/2014/main" id="{5C20C814-9939-4FAF-A987-4DB18617C9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5667" y="70549"/>
          <a:ext cx="1472914" cy="31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788908</xdr:colOff>
      <xdr:row>2</xdr:row>
      <xdr:rowOff>83588</xdr:rowOff>
    </xdr:to>
    <xdr:pic>
      <xdr:nvPicPr>
        <xdr:cNvPr id="2" name="Picture 4">
          <a:extLst>
            <a:ext uri="{FF2B5EF4-FFF2-40B4-BE49-F238E27FC236}">
              <a16:creationId xmlns:a16="http://schemas.microsoft.com/office/drawing/2014/main" id="{195AA317-5CA9-4F73-AF7F-3D4ECD2AB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065" y="70549"/>
          <a:ext cx="1472603" cy="378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101165</xdr:colOff>
      <xdr:row>0</xdr:row>
      <xdr:rowOff>70549</xdr:rowOff>
    </xdr:from>
    <xdr:to>
      <xdr:col>9</xdr:col>
      <xdr:colOff>788909</xdr:colOff>
      <xdr:row>2</xdr:row>
      <xdr:rowOff>15552</xdr:rowOff>
    </xdr:to>
    <xdr:pic>
      <xdr:nvPicPr>
        <xdr:cNvPr id="2" name="Picture 4">
          <a:extLst>
            <a:ext uri="{FF2B5EF4-FFF2-40B4-BE49-F238E27FC236}">
              <a16:creationId xmlns:a16="http://schemas.microsoft.com/office/drawing/2014/main" id="{DD037BDE-B20B-4AA1-9AD0-A9A6B56DA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79505" y="70549"/>
          <a:ext cx="1472603" cy="310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144155</xdr:rowOff>
    </xdr:to>
    <xdr:pic>
      <xdr:nvPicPr>
        <xdr:cNvPr id="3" name="Picture 4">
          <a:extLst>
            <a:ext uri="{FF2B5EF4-FFF2-40B4-BE49-F238E27FC236}">
              <a16:creationId xmlns:a16="http://schemas.microsoft.com/office/drawing/2014/main" id="{E79C417B-8D16-4CA5-ADB2-8A156F01E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70550"/>
          <a:ext cx="1221343" cy="2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209550</xdr:colOff>
      <xdr:row>0</xdr:row>
      <xdr:rowOff>57151</xdr:rowOff>
    </xdr:from>
    <xdr:to>
      <xdr:col>6</xdr:col>
      <xdr:colOff>1665212</xdr:colOff>
      <xdr:row>1</xdr:row>
      <xdr:rowOff>209551</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8100" y="57151"/>
          <a:ext cx="288441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717176</xdr:colOff>
      <xdr:row>0</xdr:row>
      <xdr:rowOff>44825</xdr:rowOff>
    </xdr:from>
    <xdr:to>
      <xdr:col>9</xdr:col>
      <xdr:colOff>788528</xdr:colOff>
      <xdr:row>1</xdr:row>
      <xdr:rowOff>143436</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2376" y="44825"/>
          <a:ext cx="1828435" cy="41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426720</xdr:colOff>
      <xdr:row>0</xdr:row>
      <xdr:rowOff>44824</xdr:rowOff>
    </xdr:from>
    <xdr:to>
      <xdr:col>9</xdr:col>
      <xdr:colOff>830983</xdr:colOff>
      <xdr:row>2</xdr:row>
      <xdr:rowOff>16587</xdr:rowOff>
    </xdr:to>
    <xdr:pic>
      <xdr:nvPicPr>
        <xdr:cNvPr id="3" name="Picture 4">
          <a:extLst>
            <a:ext uri="{FF2B5EF4-FFF2-40B4-BE49-F238E27FC236}">
              <a16:creationId xmlns:a16="http://schemas.microsoft.com/office/drawing/2014/main" id="{7D2B4F8D-92E1-44AB-BC6E-997B20584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8240" y="44824"/>
          <a:ext cx="1280563" cy="45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653144</xdr:colOff>
      <xdr:row>0</xdr:row>
      <xdr:rowOff>1</xdr:rowOff>
    </xdr:from>
    <xdr:to>
      <xdr:col>9</xdr:col>
      <xdr:colOff>1035090</xdr:colOff>
      <xdr:row>2</xdr:row>
      <xdr:rowOff>97017</xdr:rowOff>
    </xdr:to>
    <xdr:pic>
      <xdr:nvPicPr>
        <xdr:cNvPr id="4" name="Picture 4">
          <a:extLst>
            <a:ext uri="{FF2B5EF4-FFF2-40B4-BE49-F238E27FC236}">
              <a16:creationId xmlns:a16="http://schemas.microsoft.com/office/drawing/2014/main" id="{A6CC9847-8B62-48CF-8212-4EFEAB0DD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1" y="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261257</xdr:colOff>
      <xdr:row>0</xdr:row>
      <xdr:rowOff>68582</xdr:rowOff>
    </xdr:from>
    <xdr:to>
      <xdr:col>9</xdr:col>
      <xdr:colOff>1065601</xdr:colOff>
      <xdr:row>2</xdr:row>
      <xdr:rowOff>121922</xdr:rowOff>
    </xdr:to>
    <xdr:pic>
      <xdr:nvPicPr>
        <xdr:cNvPr id="3" name="Picture 4">
          <a:extLst>
            <a:ext uri="{FF2B5EF4-FFF2-40B4-BE49-F238E27FC236}">
              <a16:creationId xmlns:a16="http://schemas.microsoft.com/office/drawing/2014/main" id="{95FC7A6A-EB52-44A1-B5CA-5768BA0A6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1943" y="68582"/>
          <a:ext cx="1958229" cy="423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767432</xdr:colOff>
      <xdr:row>0</xdr:row>
      <xdr:rowOff>25040</xdr:rowOff>
    </xdr:from>
    <xdr:to>
      <xdr:col>9</xdr:col>
      <xdr:colOff>855506</xdr:colOff>
      <xdr:row>2</xdr:row>
      <xdr:rowOff>32658</xdr:rowOff>
    </xdr:to>
    <xdr:pic>
      <xdr:nvPicPr>
        <xdr:cNvPr id="3" name="Picture 4">
          <a:extLst>
            <a:ext uri="{FF2B5EF4-FFF2-40B4-BE49-F238E27FC236}">
              <a16:creationId xmlns:a16="http://schemas.microsoft.com/office/drawing/2014/main" id="{030B4E0F-CAF4-4CC1-BAC9-64E2966A2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089" y="25040"/>
          <a:ext cx="1753588" cy="37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9</xdr:col>
      <xdr:colOff>1163572</xdr:colOff>
      <xdr:row>2</xdr:row>
      <xdr:rowOff>841</xdr:rowOff>
    </xdr:to>
    <xdr:pic>
      <xdr:nvPicPr>
        <xdr:cNvPr id="3" name="Picture 4">
          <a:extLst>
            <a:ext uri="{FF2B5EF4-FFF2-40B4-BE49-F238E27FC236}">
              <a16:creationId xmlns:a16="http://schemas.microsoft.com/office/drawing/2014/main" id="{9F021084-2146-4E73-8986-6BD43A79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4656" y="68581"/>
          <a:ext cx="1109145" cy="302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371"/>
  <sheetViews>
    <sheetView showGridLines="0" tabSelected="1" view="pageBreakPreview" topLeftCell="A3" zoomScale="40" zoomScaleNormal="70" zoomScaleSheetLayoutView="40" workbookViewId="0">
      <selection activeCell="J18" sqref="J18"/>
    </sheetView>
  </sheetViews>
  <sheetFormatPr defaultRowHeight="14.5"/>
  <cols>
    <col min="1" max="1" width="16.453125" style="124" customWidth="1"/>
    <col min="2" max="2" width="209.36328125" customWidth="1"/>
  </cols>
  <sheetData>
    <row r="1" spans="1:8" s="11" customFormat="1">
      <c r="A1" s="111"/>
      <c r="B1" s="112"/>
    </row>
    <row r="2" spans="1:8" s="11" customFormat="1">
      <c r="A2" s="113"/>
      <c r="B2" s="114"/>
    </row>
    <row r="3" spans="1:8" s="11" customFormat="1" ht="29" customHeight="1">
      <c r="A3" s="259" t="s">
        <v>228</v>
      </c>
      <c r="B3" s="259"/>
      <c r="C3" s="115"/>
      <c r="D3" s="115"/>
      <c r="E3" s="115"/>
      <c r="F3" s="115"/>
      <c r="G3" s="115"/>
      <c r="H3" s="115"/>
    </row>
    <row r="4" spans="1:8" s="11" customFormat="1" ht="29.4" customHeight="1" thickBot="1">
      <c r="A4" s="260"/>
      <c r="B4" s="260"/>
      <c r="C4" s="115"/>
      <c r="D4" s="115"/>
      <c r="E4" s="115"/>
      <c r="F4" s="115"/>
      <c r="G4" s="115"/>
      <c r="H4" s="115"/>
    </row>
    <row r="5" spans="1:8" s="11" customFormat="1" ht="54" customHeight="1">
      <c r="A5" s="116" t="s">
        <v>122</v>
      </c>
      <c r="B5" s="117" t="s">
        <v>123</v>
      </c>
    </row>
    <row r="6" spans="1:8" ht="20.149999999999999" customHeight="1">
      <c r="A6" s="118" t="s">
        <v>163</v>
      </c>
      <c r="B6" s="119" t="s">
        <v>29</v>
      </c>
    </row>
    <row r="7" spans="1:8" ht="20.149999999999999" customHeight="1">
      <c r="A7" s="257" t="s">
        <v>124</v>
      </c>
      <c r="B7" s="258"/>
    </row>
    <row r="8" spans="1:8" ht="20.149999999999999" customHeight="1">
      <c r="A8" s="118" t="s">
        <v>125</v>
      </c>
      <c r="B8" s="119" t="s">
        <v>184</v>
      </c>
    </row>
    <row r="9" spans="1:8" ht="20.149999999999999" customHeight="1">
      <c r="A9" s="120" t="s">
        <v>126</v>
      </c>
      <c r="B9" s="121" t="s">
        <v>203</v>
      </c>
    </row>
    <row r="10" spans="1:8" ht="20.149999999999999" customHeight="1">
      <c r="A10" s="118" t="s">
        <v>127</v>
      </c>
      <c r="B10" s="119" t="s">
        <v>202</v>
      </c>
    </row>
    <row r="11" spans="1:8" ht="20.149999999999999" customHeight="1">
      <c r="A11" s="120" t="s">
        <v>128</v>
      </c>
      <c r="B11" s="121" t="s">
        <v>211</v>
      </c>
    </row>
    <row r="12" spans="1:8" ht="20.149999999999999" customHeight="1">
      <c r="A12" s="118" t="s">
        <v>129</v>
      </c>
      <c r="B12" s="119" t="s">
        <v>212</v>
      </c>
      <c r="C12" s="122"/>
    </row>
    <row r="13" spans="1:8" ht="20.149999999999999" customHeight="1">
      <c r="A13" s="257" t="s">
        <v>130</v>
      </c>
      <c r="B13" s="258"/>
    </row>
    <row r="14" spans="1:8" ht="20.149999999999999" customHeight="1">
      <c r="A14" s="118" t="s">
        <v>131</v>
      </c>
      <c r="B14" s="119" t="s">
        <v>223</v>
      </c>
    </row>
    <row r="15" spans="1:8" ht="20.149999999999999" customHeight="1">
      <c r="A15" s="120" t="s">
        <v>132</v>
      </c>
      <c r="B15" s="121" t="s">
        <v>204</v>
      </c>
    </row>
    <row r="16" spans="1:8" ht="20.149999999999999" customHeight="1">
      <c r="A16" s="118" t="s">
        <v>133</v>
      </c>
      <c r="B16" s="119" t="s">
        <v>213</v>
      </c>
    </row>
    <row r="17" spans="1:2" ht="20.149999999999999" customHeight="1">
      <c r="A17" s="120" t="s">
        <v>134</v>
      </c>
      <c r="B17" s="121" t="s">
        <v>205</v>
      </c>
    </row>
    <row r="18" spans="1:2" ht="20.149999999999999" customHeight="1">
      <c r="A18" s="118" t="s">
        <v>245</v>
      </c>
      <c r="B18" s="119" t="s">
        <v>246</v>
      </c>
    </row>
    <row r="19" spans="1:2" ht="20.149999999999999" customHeight="1">
      <c r="A19" s="120" t="s">
        <v>247</v>
      </c>
      <c r="B19" s="121" t="s">
        <v>248</v>
      </c>
    </row>
    <row r="20" spans="1:2" ht="20.149999999999999" customHeight="1">
      <c r="A20" s="118" t="s">
        <v>274</v>
      </c>
      <c r="B20" s="119" t="s">
        <v>273</v>
      </c>
    </row>
    <row r="21" spans="1:2" ht="20.149999999999999" customHeight="1">
      <c r="A21" s="120" t="s">
        <v>135</v>
      </c>
      <c r="B21" s="121" t="s">
        <v>206</v>
      </c>
    </row>
    <row r="22" spans="1:2" ht="20.149999999999999" customHeight="1">
      <c r="A22" s="118" t="s">
        <v>231</v>
      </c>
      <c r="B22" s="119" t="s">
        <v>239</v>
      </c>
    </row>
    <row r="23" spans="1:2" ht="20.149999999999999" customHeight="1">
      <c r="A23" s="120" t="s">
        <v>232</v>
      </c>
      <c r="B23" s="121" t="s">
        <v>238</v>
      </c>
    </row>
    <row r="24" spans="1:2" ht="20.149999999999999" customHeight="1">
      <c r="A24" s="257" t="s">
        <v>136</v>
      </c>
      <c r="B24" s="258"/>
    </row>
    <row r="25" spans="1:2" ht="20.149999999999999" customHeight="1">
      <c r="A25" s="118" t="s">
        <v>137</v>
      </c>
      <c r="B25" s="119" t="s">
        <v>226</v>
      </c>
    </row>
    <row r="26" spans="1:2" ht="20.149999999999999" customHeight="1">
      <c r="A26" s="120" t="s">
        <v>138</v>
      </c>
      <c r="B26" s="121" t="s">
        <v>207</v>
      </c>
    </row>
    <row r="27" spans="1:2" ht="20.149999999999999" customHeight="1">
      <c r="A27" s="118" t="s">
        <v>139</v>
      </c>
      <c r="B27" s="119" t="s">
        <v>208</v>
      </c>
    </row>
    <row r="28" spans="1:2" ht="20.149999999999999" customHeight="1">
      <c r="A28" s="120" t="s">
        <v>140</v>
      </c>
      <c r="B28" s="121" t="s">
        <v>209</v>
      </c>
    </row>
    <row r="29" spans="1:2" ht="20.149999999999999" customHeight="1">
      <c r="A29" s="257" t="s">
        <v>141</v>
      </c>
      <c r="B29" s="258"/>
    </row>
    <row r="30" spans="1:2" ht="20.149999999999999" customHeight="1">
      <c r="A30" s="118" t="s">
        <v>142</v>
      </c>
      <c r="B30" s="119" t="s">
        <v>210</v>
      </c>
    </row>
    <row r="31" spans="1:2" ht="20.149999999999999" customHeight="1">
      <c r="A31" s="120" t="s">
        <v>252</v>
      </c>
      <c r="B31" s="121" t="s">
        <v>253</v>
      </c>
    </row>
    <row r="32" spans="1:2" ht="20.149999999999999" customHeight="1">
      <c r="A32" s="257" t="s">
        <v>249</v>
      </c>
      <c r="B32" s="258"/>
    </row>
    <row r="33" spans="1:5" ht="20.149999999999999" customHeight="1">
      <c r="A33" s="118" t="s">
        <v>250</v>
      </c>
      <c r="B33" s="119" t="s">
        <v>251</v>
      </c>
    </row>
    <row r="34" spans="1:5" ht="20.149999999999999" customHeight="1">
      <c r="A34" s="257" t="s">
        <v>143</v>
      </c>
      <c r="B34" s="258"/>
    </row>
    <row r="35" spans="1:5" ht="20.149999999999999" customHeight="1">
      <c r="A35" s="118" t="s">
        <v>144</v>
      </c>
      <c r="B35" s="119" t="s">
        <v>30</v>
      </c>
    </row>
    <row r="36" spans="1:5">
      <c r="A36" s="123"/>
    </row>
    <row r="37" spans="1:5">
      <c r="A37" s="123"/>
    </row>
    <row r="38" spans="1:5">
      <c r="A38" s="123"/>
      <c r="C38" s="123"/>
      <c r="E38" s="123"/>
    </row>
    <row r="39" spans="1:5">
      <c r="A39" s="123"/>
      <c r="C39" s="123"/>
      <c r="E39" s="123"/>
    </row>
    <row r="40" spans="1:5">
      <c r="A40" s="123"/>
    </row>
    <row r="41" spans="1:5">
      <c r="A41" s="123"/>
    </row>
    <row r="42" spans="1:5">
      <c r="A42" s="123"/>
    </row>
    <row r="43" spans="1:5">
      <c r="A43" s="123"/>
    </row>
    <row r="44" spans="1:5">
      <c r="A44" s="123"/>
    </row>
    <row r="45" spans="1:5">
      <c r="A45" s="123"/>
    </row>
    <row r="46" spans="1:5">
      <c r="A46" s="123"/>
    </row>
    <row r="47" spans="1:5">
      <c r="A47" s="123"/>
    </row>
    <row r="48" spans="1:5">
      <c r="A48" s="123"/>
    </row>
    <row r="49" spans="1:1">
      <c r="A49" s="123"/>
    </row>
    <row r="50" spans="1:1">
      <c r="A50" s="123"/>
    </row>
    <row r="51" spans="1:1">
      <c r="A51" s="123"/>
    </row>
    <row r="52" spans="1:1">
      <c r="A52" s="123"/>
    </row>
    <row r="53" spans="1:1">
      <c r="A53" s="123"/>
    </row>
    <row r="54" spans="1:1">
      <c r="A54" s="123"/>
    </row>
    <row r="55" spans="1:1">
      <c r="A55" s="123"/>
    </row>
    <row r="56" spans="1:1">
      <c r="A56" s="123"/>
    </row>
    <row r="57" spans="1:1">
      <c r="A57" s="123"/>
    </row>
    <row r="58" spans="1:1">
      <c r="A58" s="123"/>
    </row>
    <row r="59" spans="1:1">
      <c r="A59" s="123"/>
    </row>
    <row r="60" spans="1:1">
      <c r="A60" s="123"/>
    </row>
    <row r="61" spans="1:1">
      <c r="A61" s="123"/>
    </row>
    <row r="62" spans="1:1">
      <c r="A62" s="123"/>
    </row>
    <row r="63" spans="1:1">
      <c r="A63" s="123"/>
    </row>
    <row r="64" spans="1:1">
      <c r="A64" s="123"/>
    </row>
    <row r="65" spans="1:1">
      <c r="A65" s="123"/>
    </row>
    <row r="66" spans="1:1">
      <c r="A66" s="123"/>
    </row>
    <row r="67" spans="1:1">
      <c r="A67" s="123"/>
    </row>
    <row r="68" spans="1:1">
      <c r="A68" s="123"/>
    </row>
    <row r="69" spans="1:1">
      <c r="A69" s="123"/>
    </row>
    <row r="70" spans="1:1">
      <c r="A70" s="123"/>
    </row>
    <row r="71" spans="1:1">
      <c r="A71" s="123"/>
    </row>
    <row r="72" spans="1:1">
      <c r="A72" s="123"/>
    </row>
    <row r="73" spans="1:1">
      <c r="A73" s="123"/>
    </row>
    <row r="74" spans="1:1">
      <c r="A74" s="123"/>
    </row>
    <row r="75" spans="1:1">
      <c r="A75" s="123"/>
    </row>
    <row r="76" spans="1:1">
      <c r="A76" s="123"/>
    </row>
    <row r="77" spans="1:1">
      <c r="A77" s="123"/>
    </row>
    <row r="78" spans="1:1">
      <c r="A78" s="123"/>
    </row>
    <row r="79" spans="1:1">
      <c r="A79" s="123"/>
    </row>
    <row r="80" spans="1:1">
      <c r="A80" s="123"/>
    </row>
    <row r="81" spans="1:1">
      <c r="A81" s="123"/>
    </row>
    <row r="82" spans="1:1">
      <c r="A82" s="123"/>
    </row>
    <row r="83" spans="1:1">
      <c r="A83" s="123"/>
    </row>
    <row r="84" spans="1:1">
      <c r="A84" s="123"/>
    </row>
    <row r="85" spans="1:1">
      <c r="A85" s="123"/>
    </row>
    <row r="86" spans="1:1">
      <c r="A86" s="123"/>
    </row>
    <row r="87" spans="1:1">
      <c r="A87" s="123"/>
    </row>
    <row r="88" spans="1:1">
      <c r="A88" s="123"/>
    </row>
    <row r="89" spans="1:1">
      <c r="A89" s="123"/>
    </row>
    <row r="90" spans="1:1">
      <c r="A90" s="123"/>
    </row>
    <row r="91" spans="1:1">
      <c r="A91" s="123"/>
    </row>
    <row r="92" spans="1:1">
      <c r="A92" s="123"/>
    </row>
    <row r="93" spans="1:1">
      <c r="A93" s="123"/>
    </row>
    <row r="94" spans="1:1">
      <c r="A94" s="123"/>
    </row>
    <row r="95" spans="1:1">
      <c r="A95" s="123"/>
    </row>
    <row r="96" spans="1:1">
      <c r="A96" s="123"/>
    </row>
    <row r="97" spans="1:1">
      <c r="A97" s="123"/>
    </row>
    <row r="98" spans="1:1">
      <c r="A98" s="123"/>
    </row>
    <row r="99" spans="1:1">
      <c r="A99" s="123"/>
    </row>
    <row r="100" spans="1:1">
      <c r="A100" s="123"/>
    </row>
    <row r="101" spans="1:1">
      <c r="A101" s="123"/>
    </row>
    <row r="102" spans="1:1">
      <c r="A102" s="123"/>
    </row>
    <row r="103" spans="1:1">
      <c r="A103" s="123"/>
    </row>
    <row r="104" spans="1:1">
      <c r="A104" s="123"/>
    </row>
    <row r="105" spans="1:1">
      <c r="A105" s="123"/>
    </row>
    <row r="106" spans="1:1">
      <c r="A106" s="123"/>
    </row>
    <row r="107" spans="1:1">
      <c r="A107" s="123"/>
    </row>
    <row r="108" spans="1:1">
      <c r="A108" s="123"/>
    </row>
    <row r="109" spans="1:1">
      <c r="A109" s="123"/>
    </row>
    <row r="110" spans="1:1">
      <c r="A110" s="123"/>
    </row>
    <row r="111" spans="1:1">
      <c r="A111" s="123"/>
    </row>
    <row r="112" spans="1:1">
      <c r="A112" s="123"/>
    </row>
    <row r="113" spans="1:1">
      <c r="A113" s="123"/>
    </row>
    <row r="114" spans="1:1">
      <c r="A114" s="123"/>
    </row>
    <row r="115" spans="1:1">
      <c r="A115" s="123"/>
    </row>
    <row r="116" spans="1:1">
      <c r="A116" s="123"/>
    </row>
    <row r="117" spans="1:1">
      <c r="A117" s="123"/>
    </row>
    <row r="118" spans="1:1">
      <c r="A118" s="123"/>
    </row>
    <row r="119" spans="1:1">
      <c r="A119" s="123"/>
    </row>
    <row r="120" spans="1:1">
      <c r="A120" s="123"/>
    </row>
    <row r="121" spans="1:1">
      <c r="A121" s="123"/>
    </row>
    <row r="122" spans="1:1">
      <c r="A122" s="123"/>
    </row>
    <row r="123" spans="1:1">
      <c r="A123" s="123"/>
    </row>
    <row r="124" spans="1:1">
      <c r="A124" s="123"/>
    </row>
    <row r="125" spans="1:1">
      <c r="A125" s="123"/>
    </row>
    <row r="126" spans="1:1">
      <c r="A126" s="123"/>
    </row>
    <row r="127" spans="1:1">
      <c r="A127" s="123"/>
    </row>
    <row r="128" spans="1:1">
      <c r="A128" s="123"/>
    </row>
    <row r="129" spans="1:1">
      <c r="A129" s="123"/>
    </row>
    <row r="130" spans="1:1">
      <c r="A130" s="123"/>
    </row>
    <row r="131" spans="1:1">
      <c r="A131" s="123"/>
    </row>
    <row r="132" spans="1:1">
      <c r="A132" s="123"/>
    </row>
    <row r="133" spans="1:1">
      <c r="A133" s="123"/>
    </row>
    <row r="134" spans="1:1">
      <c r="A134" s="123"/>
    </row>
    <row r="135" spans="1:1">
      <c r="A135" s="123"/>
    </row>
    <row r="136" spans="1:1">
      <c r="A136" s="123"/>
    </row>
    <row r="137" spans="1:1">
      <c r="A137" s="123"/>
    </row>
    <row r="138" spans="1:1">
      <c r="A138" s="123"/>
    </row>
    <row r="139" spans="1:1">
      <c r="A139" s="123"/>
    </row>
    <row r="140" spans="1:1">
      <c r="A140" s="123"/>
    </row>
    <row r="141" spans="1:1">
      <c r="A141" s="123"/>
    </row>
    <row r="142" spans="1:1">
      <c r="A142" s="123"/>
    </row>
    <row r="143" spans="1:1">
      <c r="A143" s="123"/>
    </row>
    <row r="144" spans="1:1">
      <c r="A144" s="123"/>
    </row>
    <row r="145" spans="1:1">
      <c r="A145" s="123"/>
    </row>
    <row r="146" spans="1:1">
      <c r="A146" s="123"/>
    </row>
    <row r="147" spans="1:1">
      <c r="A147" s="123"/>
    </row>
    <row r="148" spans="1:1">
      <c r="A148" s="123"/>
    </row>
    <row r="149" spans="1:1">
      <c r="A149" s="123"/>
    </row>
    <row r="150" spans="1:1">
      <c r="A150" s="123"/>
    </row>
    <row r="151" spans="1:1">
      <c r="A151" s="123"/>
    </row>
    <row r="152" spans="1:1">
      <c r="A152" s="123"/>
    </row>
    <row r="153" spans="1:1">
      <c r="A153" s="123"/>
    </row>
    <row r="154" spans="1:1">
      <c r="A154" s="123"/>
    </row>
    <row r="155" spans="1:1">
      <c r="A155" s="123"/>
    </row>
    <row r="156" spans="1:1">
      <c r="A156" s="123"/>
    </row>
    <row r="157" spans="1:1">
      <c r="A157" s="123"/>
    </row>
    <row r="158" spans="1:1">
      <c r="A158" s="123"/>
    </row>
    <row r="159" spans="1:1">
      <c r="A159" s="123"/>
    </row>
    <row r="160" spans="1:1">
      <c r="A160" s="123"/>
    </row>
    <row r="161" spans="1:1">
      <c r="A161" s="123"/>
    </row>
    <row r="162" spans="1:1">
      <c r="A162" s="123"/>
    </row>
    <row r="163" spans="1:1">
      <c r="A163" s="123"/>
    </row>
    <row r="164" spans="1:1">
      <c r="A164" s="123"/>
    </row>
    <row r="165" spans="1:1">
      <c r="A165" s="123"/>
    </row>
    <row r="166" spans="1:1">
      <c r="A166" s="123"/>
    </row>
    <row r="167" spans="1:1">
      <c r="A167" s="123"/>
    </row>
    <row r="168" spans="1:1">
      <c r="A168" s="123"/>
    </row>
    <row r="169" spans="1:1">
      <c r="A169" s="123"/>
    </row>
    <row r="170" spans="1:1">
      <c r="A170" s="123"/>
    </row>
    <row r="171" spans="1:1">
      <c r="A171" s="123"/>
    </row>
    <row r="172" spans="1:1">
      <c r="A172" s="123"/>
    </row>
    <row r="173" spans="1:1">
      <c r="A173" s="123"/>
    </row>
    <row r="174" spans="1:1">
      <c r="A174" s="123"/>
    </row>
    <row r="175" spans="1:1">
      <c r="A175" s="123"/>
    </row>
    <row r="176" spans="1:1">
      <c r="A176" s="123"/>
    </row>
    <row r="177" spans="1:1">
      <c r="A177" s="123"/>
    </row>
    <row r="178" spans="1:1">
      <c r="A178" s="123"/>
    </row>
    <row r="179" spans="1:1">
      <c r="A179" s="123"/>
    </row>
    <row r="180" spans="1:1">
      <c r="A180" s="123"/>
    </row>
    <row r="181" spans="1:1">
      <c r="A181" s="123"/>
    </row>
    <row r="182" spans="1:1">
      <c r="A182" s="123"/>
    </row>
    <row r="183" spans="1:1">
      <c r="A183" s="123"/>
    </row>
    <row r="184" spans="1:1">
      <c r="A184" s="123"/>
    </row>
    <row r="185" spans="1:1">
      <c r="A185" s="123"/>
    </row>
    <row r="186" spans="1:1">
      <c r="A186" s="123"/>
    </row>
    <row r="187" spans="1:1">
      <c r="A187" s="123"/>
    </row>
    <row r="188" spans="1:1">
      <c r="A188" s="123"/>
    </row>
    <row r="189" spans="1:1">
      <c r="A189" s="123"/>
    </row>
    <row r="190" spans="1:1">
      <c r="A190" s="123"/>
    </row>
    <row r="191" spans="1:1">
      <c r="A191" s="123"/>
    </row>
    <row r="192" spans="1:1">
      <c r="A192" s="123"/>
    </row>
    <row r="193" spans="1:1">
      <c r="A193" s="123"/>
    </row>
    <row r="194" spans="1:1">
      <c r="A194" s="123"/>
    </row>
    <row r="195" spans="1:1">
      <c r="A195" s="123"/>
    </row>
    <row r="196" spans="1:1">
      <c r="A196" s="123"/>
    </row>
    <row r="197" spans="1:1">
      <c r="A197" s="123"/>
    </row>
    <row r="198" spans="1:1">
      <c r="A198" s="123"/>
    </row>
    <row r="199" spans="1:1">
      <c r="A199" s="123"/>
    </row>
    <row r="200" spans="1:1">
      <c r="A200" s="123"/>
    </row>
    <row r="201" spans="1:1">
      <c r="A201" s="123"/>
    </row>
    <row r="202" spans="1:1">
      <c r="A202" s="123"/>
    </row>
    <row r="203" spans="1:1">
      <c r="A203" s="123"/>
    </row>
    <row r="204" spans="1:1">
      <c r="A204" s="123"/>
    </row>
    <row r="205" spans="1:1">
      <c r="A205" s="123"/>
    </row>
    <row r="206" spans="1:1">
      <c r="A206" s="123"/>
    </row>
    <row r="207" spans="1:1">
      <c r="A207" s="123"/>
    </row>
    <row r="208" spans="1:1">
      <c r="A208" s="123"/>
    </row>
    <row r="209" spans="1:1">
      <c r="A209" s="123"/>
    </row>
    <row r="210" spans="1:1">
      <c r="A210" s="123"/>
    </row>
    <row r="211" spans="1:1">
      <c r="A211" s="123"/>
    </row>
    <row r="212" spans="1:1">
      <c r="A212" s="123"/>
    </row>
    <row r="213" spans="1:1">
      <c r="A213" s="123"/>
    </row>
    <row r="214" spans="1:1">
      <c r="A214" s="123"/>
    </row>
    <row r="215" spans="1:1">
      <c r="A215" s="123"/>
    </row>
    <row r="216" spans="1:1">
      <c r="A216" s="123"/>
    </row>
    <row r="217" spans="1:1">
      <c r="A217" s="123"/>
    </row>
    <row r="218" spans="1:1">
      <c r="A218" s="123"/>
    </row>
    <row r="219" spans="1:1">
      <c r="A219" s="123"/>
    </row>
    <row r="220" spans="1:1">
      <c r="A220" s="123"/>
    </row>
    <row r="221" spans="1:1">
      <c r="A221" s="123"/>
    </row>
    <row r="222" spans="1:1">
      <c r="A222" s="123"/>
    </row>
    <row r="223" spans="1:1">
      <c r="A223" s="123"/>
    </row>
    <row r="224" spans="1:1">
      <c r="A224" s="123"/>
    </row>
    <row r="225" spans="1:1">
      <c r="A225" s="123"/>
    </row>
    <row r="226" spans="1:1">
      <c r="A226" s="123"/>
    </row>
    <row r="227" spans="1:1">
      <c r="A227" s="123"/>
    </row>
    <row r="228" spans="1:1">
      <c r="A228" s="123"/>
    </row>
    <row r="229" spans="1:1">
      <c r="A229" s="123"/>
    </row>
    <row r="230" spans="1:1">
      <c r="A230" s="123"/>
    </row>
    <row r="231" spans="1:1">
      <c r="A231" s="123"/>
    </row>
    <row r="232" spans="1:1">
      <c r="A232" s="123"/>
    </row>
    <row r="233" spans="1:1">
      <c r="A233" s="123"/>
    </row>
    <row r="234" spans="1:1">
      <c r="A234" s="123"/>
    </row>
    <row r="235" spans="1:1">
      <c r="A235" s="123"/>
    </row>
    <row r="236" spans="1:1">
      <c r="A236" s="123"/>
    </row>
    <row r="237" spans="1:1">
      <c r="A237" s="123"/>
    </row>
    <row r="238" spans="1:1">
      <c r="A238" s="123"/>
    </row>
    <row r="239" spans="1:1">
      <c r="A239" s="123"/>
    </row>
    <row r="240" spans="1:1">
      <c r="A240" s="123"/>
    </row>
    <row r="241" spans="1:1">
      <c r="A241" s="123"/>
    </row>
    <row r="242" spans="1:1">
      <c r="A242" s="123"/>
    </row>
    <row r="243" spans="1:1">
      <c r="A243" s="123"/>
    </row>
    <row r="244" spans="1:1">
      <c r="A244" s="123"/>
    </row>
    <row r="245" spans="1:1">
      <c r="A245" s="123"/>
    </row>
    <row r="246" spans="1:1">
      <c r="A246" s="123"/>
    </row>
    <row r="247" spans="1:1">
      <c r="A247" s="123"/>
    </row>
    <row r="248" spans="1:1">
      <c r="A248" s="123"/>
    </row>
    <row r="249" spans="1:1">
      <c r="A249" s="123"/>
    </row>
    <row r="250" spans="1:1">
      <c r="A250" s="123"/>
    </row>
    <row r="251" spans="1:1">
      <c r="A251" s="123"/>
    </row>
    <row r="252" spans="1:1">
      <c r="A252" s="123"/>
    </row>
    <row r="253" spans="1:1">
      <c r="A253" s="123"/>
    </row>
    <row r="254" spans="1:1">
      <c r="A254" s="123"/>
    </row>
    <row r="255" spans="1:1">
      <c r="A255" s="123"/>
    </row>
    <row r="256" spans="1:1">
      <c r="A256" s="123"/>
    </row>
    <row r="257" spans="1:1">
      <c r="A257" s="123"/>
    </row>
    <row r="258" spans="1:1">
      <c r="A258" s="123"/>
    </row>
    <row r="259" spans="1:1">
      <c r="A259" s="123"/>
    </row>
    <row r="260" spans="1:1">
      <c r="A260" s="123"/>
    </row>
    <row r="261" spans="1:1">
      <c r="A261" s="123"/>
    </row>
    <row r="262" spans="1:1">
      <c r="A262" s="123"/>
    </row>
    <row r="263" spans="1:1">
      <c r="A263" s="123"/>
    </row>
    <row r="264" spans="1:1">
      <c r="A264" s="123"/>
    </row>
    <row r="265" spans="1:1">
      <c r="A265" s="123"/>
    </row>
    <row r="266" spans="1:1">
      <c r="A266" s="123"/>
    </row>
    <row r="267" spans="1:1">
      <c r="A267" s="123"/>
    </row>
    <row r="268" spans="1:1">
      <c r="A268" s="123"/>
    </row>
    <row r="269" spans="1:1">
      <c r="A269" s="123"/>
    </row>
    <row r="270" spans="1:1">
      <c r="A270" s="123"/>
    </row>
    <row r="271" spans="1:1">
      <c r="A271" s="123"/>
    </row>
    <row r="272" spans="1:1">
      <c r="A272" s="123"/>
    </row>
    <row r="273" spans="1:1">
      <c r="A273" s="123"/>
    </row>
    <row r="274" spans="1:1">
      <c r="A274" s="123"/>
    </row>
    <row r="275" spans="1:1">
      <c r="A275" s="123"/>
    </row>
    <row r="276" spans="1:1">
      <c r="A276" s="123"/>
    </row>
    <row r="277" spans="1:1">
      <c r="A277" s="123"/>
    </row>
    <row r="278" spans="1:1">
      <c r="A278" s="123"/>
    </row>
    <row r="279" spans="1:1">
      <c r="A279" s="123"/>
    </row>
    <row r="280" spans="1:1">
      <c r="A280" s="123"/>
    </row>
    <row r="281" spans="1:1">
      <c r="A281" s="123"/>
    </row>
    <row r="282" spans="1:1">
      <c r="A282" s="123"/>
    </row>
    <row r="283" spans="1:1">
      <c r="A283" s="123"/>
    </row>
    <row r="284" spans="1:1">
      <c r="A284" s="123"/>
    </row>
    <row r="285" spans="1:1">
      <c r="A285" s="123"/>
    </row>
    <row r="286" spans="1:1">
      <c r="A286" s="123"/>
    </row>
    <row r="287" spans="1:1">
      <c r="A287" s="123"/>
    </row>
    <row r="288" spans="1:1">
      <c r="A288" s="123"/>
    </row>
    <row r="289" spans="1:1">
      <c r="A289" s="123"/>
    </row>
    <row r="290" spans="1:1">
      <c r="A290" s="123"/>
    </row>
    <row r="291" spans="1:1">
      <c r="A291" s="123"/>
    </row>
    <row r="292" spans="1:1">
      <c r="A292" s="123"/>
    </row>
    <row r="293" spans="1:1">
      <c r="A293" s="123"/>
    </row>
    <row r="294" spans="1:1">
      <c r="A294" s="123"/>
    </row>
    <row r="295" spans="1:1">
      <c r="A295" s="123"/>
    </row>
    <row r="296" spans="1:1">
      <c r="A296" s="123"/>
    </row>
    <row r="297" spans="1:1">
      <c r="A297" s="123"/>
    </row>
    <row r="298" spans="1:1">
      <c r="A298" s="123"/>
    </row>
    <row r="299" spans="1:1">
      <c r="A299" s="123"/>
    </row>
    <row r="300" spans="1:1">
      <c r="A300" s="123"/>
    </row>
    <row r="301" spans="1:1">
      <c r="A301" s="123"/>
    </row>
    <row r="302" spans="1:1">
      <c r="A302" s="123"/>
    </row>
    <row r="303" spans="1:1">
      <c r="A303" s="123"/>
    </row>
    <row r="304" spans="1:1">
      <c r="A304" s="123"/>
    </row>
    <row r="305" spans="1:1">
      <c r="A305" s="123"/>
    </row>
    <row r="306" spans="1:1">
      <c r="A306" s="123"/>
    </row>
    <row r="307" spans="1:1">
      <c r="A307" s="123"/>
    </row>
    <row r="308" spans="1:1">
      <c r="A308" s="123"/>
    </row>
    <row r="309" spans="1:1">
      <c r="A309" s="123"/>
    </row>
    <row r="310" spans="1:1">
      <c r="A310" s="123"/>
    </row>
    <row r="311" spans="1:1">
      <c r="A311" s="123"/>
    </row>
    <row r="312" spans="1:1">
      <c r="A312" s="123"/>
    </row>
    <row r="313" spans="1:1">
      <c r="A313" s="123"/>
    </row>
    <row r="314" spans="1:1">
      <c r="A314" s="123"/>
    </row>
    <row r="315" spans="1:1">
      <c r="A315" s="123"/>
    </row>
    <row r="316" spans="1:1">
      <c r="A316" s="123"/>
    </row>
    <row r="317" spans="1:1">
      <c r="A317" s="123"/>
    </row>
    <row r="318" spans="1:1">
      <c r="A318" s="123"/>
    </row>
    <row r="319" spans="1:1">
      <c r="A319" s="123"/>
    </row>
    <row r="320" spans="1:1">
      <c r="A320" s="123"/>
    </row>
    <row r="321" spans="1:1">
      <c r="A321" s="123"/>
    </row>
    <row r="322" spans="1:1">
      <c r="A322" s="123"/>
    </row>
    <row r="323" spans="1:1">
      <c r="A323" s="123"/>
    </row>
    <row r="324" spans="1:1">
      <c r="A324" s="123"/>
    </row>
    <row r="325" spans="1:1">
      <c r="A325" s="123"/>
    </row>
    <row r="326" spans="1:1">
      <c r="A326" s="123"/>
    </row>
    <row r="327" spans="1:1">
      <c r="A327" s="123"/>
    </row>
    <row r="328" spans="1:1">
      <c r="A328" s="123"/>
    </row>
    <row r="329" spans="1:1">
      <c r="A329" s="123"/>
    </row>
    <row r="330" spans="1:1">
      <c r="A330" s="123"/>
    </row>
    <row r="331" spans="1:1">
      <c r="A331" s="123"/>
    </row>
    <row r="332" spans="1:1">
      <c r="A332" s="123"/>
    </row>
    <row r="333" spans="1:1">
      <c r="A333" s="123"/>
    </row>
    <row r="334" spans="1:1">
      <c r="A334" s="123"/>
    </row>
    <row r="335" spans="1:1">
      <c r="A335" s="123"/>
    </row>
    <row r="336" spans="1:1">
      <c r="A336" s="123"/>
    </row>
    <row r="337" spans="1:1">
      <c r="A337" s="123"/>
    </row>
    <row r="338" spans="1:1">
      <c r="A338" s="123"/>
    </row>
    <row r="339" spans="1:1">
      <c r="A339" s="123"/>
    </row>
    <row r="340" spans="1:1">
      <c r="A340" s="123"/>
    </row>
    <row r="341" spans="1:1">
      <c r="A341" s="123"/>
    </row>
    <row r="342" spans="1:1">
      <c r="A342" s="123"/>
    </row>
    <row r="343" spans="1:1">
      <c r="A343" s="123"/>
    </row>
    <row r="344" spans="1:1">
      <c r="A344" s="123"/>
    </row>
    <row r="345" spans="1:1">
      <c r="A345" s="123"/>
    </row>
    <row r="346" spans="1:1">
      <c r="A346" s="123"/>
    </row>
    <row r="347" spans="1:1">
      <c r="A347" s="123"/>
    </row>
    <row r="348" spans="1:1">
      <c r="A348" s="123"/>
    </row>
    <row r="349" spans="1:1">
      <c r="A349" s="123"/>
    </row>
    <row r="350" spans="1:1">
      <c r="A350" s="123"/>
    </row>
    <row r="351" spans="1:1">
      <c r="A351" s="123"/>
    </row>
    <row r="352" spans="1:1">
      <c r="A352" s="123"/>
    </row>
    <row r="353" spans="1:1">
      <c r="A353" s="123"/>
    </row>
    <row r="354" spans="1:1">
      <c r="A354" s="123"/>
    </row>
    <row r="355" spans="1:1">
      <c r="A355" s="123"/>
    </row>
    <row r="356" spans="1:1">
      <c r="A356" s="123"/>
    </row>
    <row r="357" spans="1:1">
      <c r="A357" s="123"/>
    </row>
    <row r="358" spans="1:1">
      <c r="A358" s="123"/>
    </row>
    <row r="359" spans="1:1">
      <c r="A359" s="123"/>
    </row>
    <row r="360" spans="1:1">
      <c r="A360" s="123"/>
    </row>
    <row r="361" spans="1:1">
      <c r="A361" s="123"/>
    </row>
    <row r="362" spans="1:1">
      <c r="A362" s="123"/>
    </row>
    <row r="363" spans="1:1">
      <c r="A363" s="123"/>
    </row>
    <row r="364" spans="1:1">
      <c r="A364" s="123"/>
    </row>
    <row r="365" spans="1:1">
      <c r="A365" s="123"/>
    </row>
    <row r="366" spans="1:1">
      <c r="A366" s="123"/>
    </row>
    <row r="367" spans="1:1">
      <c r="A367" s="123"/>
    </row>
    <row r="368" spans="1:1">
      <c r="A368" s="123"/>
    </row>
    <row r="369" spans="1:1">
      <c r="A369" s="123"/>
    </row>
    <row r="370" spans="1:1">
      <c r="A370" s="123"/>
    </row>
    <row r="371" spans="1:1">
      <c r="A371" s="123"/>
    </row>
  </sheetData>
  <mergeCells count="7">
    <mergeCell ref="A34:B34"/>
    <mergeCell ref="A3:B4"/>
    <mergeCell ref="A7:B7"/>
    <mergeCell ref="A13:B13"/>
    <mergeCell ref="A24:B24"/>
    <mergeCell ref="A29:B29"/>
    <mergeCell ref="A32:B32"/>
  </mergeCells>
  <phoneticPr fontId="46" type="noConversion"/>
  <hyperlinks>
    <hyperlink ref="A6:B6" location="'1'!A1" display="'1'!A1" xr:uid="{00000000-0004-0000-0000-000000000000}"/>
    <hyperlink ref="A8:B8" location="'2'!A1" display="2" xr:uid="{00000000-0004-0000-0000-000001000000}"/>
    <hyperlink ref="A9:B9" location="'3'!A1" display="3" xr:uid="{00000000-0004-0000-0000-000002000000}"/>
    <hyperlink ref="A11:B11" location="'5'!A1" display="5" xr:uid="{00000000-0004-0000-0000-000003000000}"/>
    <hyperlink ref="A12:B12" location="'6'!A1" display="6" xr:uid="{00000000-0004-0000-0000-000004000000}"/>
    <hyperlink ref="A14:B14" location="'7'!A1" display="7" xr:uid="{00000000-0004-0000-0000-000005000000}"/>
    <hyperlink ref="A15:B15" location="'8'!A1" display="8" xr:uid="{00000000-0004-0000-0000-000006000000}"/>
    <hyperlink ref="A16:B16" location="'9'!A1" display="9" xr:uid="{00000000-0004-0000-0000-000007000000}"/>
    <hyperlink ref="A17:B17" location="'10'!A1" display="10" xr:uid="{00000000-0004-0000-0000-000008000000}"/>
    <hyperlink ref="A21:B21" location="'12 '!A1" display="12" xr:uid="{00000000-0004-0000-0000-000009000000}"/>
    <hyperlink ref="A25:B25" location="'13 '!A1" display="13" xr:uid="{00000000-0004-0000-0000-00000A000000}"/>
    <hyperlink ref="A27:B27" location="' 15'!A1" display="15" xr:uid="{00000000-0004-0000-0000-00000B000000}"/>
    <hyperlink ref="A28:B28" location="' 16'!A1" display="16" xr:uid="{00000000-0004-0000-0000-00000C000000}"/>
    <hyperlink ref="A30:B30" location="'17 '!A1" display="17" xr:uid="{00000000-0004-0000-0000-00000D000000}"/>
    <hyperlink ref="A35:B35" location="' 19'!A1" display="19" xr:uid="{00000000-0004-0000-0000-00000F000000}"/>
    <hyperlink ref="B9" location="'3'!A1" display="Total Employed persons by Sex , Nationality and Adopted Regulations " xr:uid="{00000000-0004-0000-0000-000010000000}"/>
    <hyperlink ref="B10" location="'3'!A1" display="3" xr:uid="{00000000-0004-0000-0000-000011000000}"/>
    <hyperlink ref="A10:B10" location="'4'!A1" display="4" xr:uid="{00000000-0004-0000-0000-000012000000}"/>
    <hyperlink ref="A26" location="'13'!A1" display="13" xr:uid="{00000000-0004-0000-0000-000013000000}"/>
    <hyperlink ref="A26:B26" location="'14 '!A1" display="14" xr:uid="{00000000-0004-0000-0000-000014000000}"/>
    <hyperlink ref="A27" location="' 15'!A1" display="15" xr:uid="{00000000-0004-0000-0000-000016000000}"/>
    <hyperlink ref="A28" location="' 16'!A1" display="16" xr:uid="{00000000-0004-0000-0000-000017000000}"/>
    <hyperlink ref="A22:B22" location="'12-1'!A1" display="12-1" xr:uid="{00000000-0004-0000-0000-00001A000000}"/>
    <hyperlink ref="A23:B23" location="'12-2 '!Print_Area" display="12-2" xr:uid="{00000000-0004-0000-0000-00001B000000}"/>
    <hyperlink ref="A18:B18" location="'11'!A1" display="11" xr:uid="{49163006-4220-4433-83C0-90CC8D7D349D}"/>
    <hyperlink ref="A19:B19" location="'11-1'!A1" display="11-1" xr:uid="{F8AFACFD-83A4-4DBF-934B-6CBDBA488E02}"/>
    <hyperlink ref="A33:B33" location="' 18'!A1" display="18" xr:uid="{DF6A33D7-1A16-4E89-BB95-1C28F28872A7}"/>
    <hyperlink ref="A31:B31" location="'17-1'!A1" display="17-1" xr:uid="{29253833-C977-4019-8ECA-5097CF829088}"/>
    <hyperlink ref="A20:B20" location="'11-2'!Print_Area" display="11-2" xr:uid="{7ECC0E8E-D416-478F-B2ED-D6B40918509E}"/>
  </hyperlinks>
  <pageMargins left="0.7" right="0.7" top="0.75" bottom="0.75" header="0.3" footer="0.3"/>
  <pageSetup paperSize="9" scale="42"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A2781"/>
  </sheetPr>
  <dimension ref="A1:AE14"/>
  <sheetViews>
    <sheetView showGridLines="0" view="pageBreakPreview" zoomScale="70" zoomScaleNormal="40" zoomScaleSheetLayoutView="70" workbookViewId="0">
      <selection activeCell="B10" sqref="B10:J10"/>
    </sheetView>
  </sheetViews>
  <sheetFormatPr defaultColWidth="8.90625" defaultRowHeight="14.5"/>
  <cols>
    <col min="1" max="1" width="30" style="11" customWidth="1"/>
    <col min="2" max="2" width="12.453125" style="11" customWidth="1"/>
    <col min="3" max="3" width="10.90625" style="11" customWidth="1"/>
    <col min="4" max="4" width="13.453125" style="11" customWidth="1"/>
    <col min="5" max="5" width="12" style="11" customWidth="1"/>
    <col min="6" max="6" width="12.453125" style="11" customWidth="1"/>
    <col min="7" max="8" width="12.54296875" style="11" customWidth="1"/>
    <col min="9" max="9" width="10.90625" style="11" customWidth="1"/>
    <col min="10" max="10" width="15.453125" style="11" customWidth="1"/>
    <col min="11" max="16384" width="8.90625"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5">
      <c r="A4" s="302" t="s">
        <v>204</v>
      </c>
      <c r="B4" s="302"/>
      <c r="C4" s="302"/>
      <c r="D4" s="302"/>
      <c r="E4" s="302"/>
      <c r="F4" s="302"/>
      <c r="G4" s="302"/>
      <c r="H4" s="302"/>
      <c r="I4" s="302"/>
      <c r="J4" s="302"/>
    </row>
    <row r="5" spans="1:31" ht="21">
      <c r="A5" s="96" t="s">
        <v>104</v>
      </c>
      <c r="B5" s="291" t="s">
        <v>230</v>
      </c>
      <c r="C5" s="292"/>
      <c r="D5" s="292"/>
      <c r="E5" s="292"/>
      <c r="F5" s="292"/>
      <c r="G5" s="292"/>
      <c r="H5" s="292"/>
      <c r="I5" s="292"/>
      <c r="J5" s="293"/>
    </row>
    <row r="6" spans="1:31" ht="21">
      <c r="A6" s="303" t="s">
        <v>55</v>
      </c>
      <c r="B6" s="296" t="s">
        <v>0</v>
      </c>
      <c r="C6" s="296"/>
      <c r="D6" s="296"/>
      <c r="E6" s="296" t="s">
        <v>1</v>
      </c>
      <c r="F6" s="296"/>
      <c r="G6" s="296"/>
      <c r="H6" s="296" t="s">
        <v>2</v>
      </c>
      <c r="I6" s="296"/>
      <c r="J6" s="298"/>
    </row>
    <row r="7" spans="1:31" ht="21">
      <c r="A7" s="296"/>
      <c r="B7" s="25" t="s">
        <v>27</v>
      </c>
      <c r="C7" s="25" t="s">
        <v>28</v>
      </c>
      <c r="D7" s="25" t="s">
        <v>2</v>
      </c>
      <c r="E7" s="25" t="s">
        <v>27</v>
      </c>
      <c r="F7" s="25" t="s">
        <v>28</v>
      </c>
      <c r="G7" s="25" t="s">
        <v>2</v>
      </c>
      <c r="H7" s="25" t="s">
        <v>27</v>
      </c>
      <c r="I7" s="25" t="s">
        <v>28</v>
      </c>
      <c r="J7" s="12" t="s">
        <v>2</v>
      </c>
    </row>
    <row r="8" spans="1:31" ht="21">
      <c r="A8" s="26" t="s">
        <v>91</v>
      </c>
      <c r="B8" s="27">
        <v>250938</v>
      </c>
      <c r="C8" s="27">
        <v>89498</v>
      </c>
      <c r="D8" s="27">
        <v>340436</v>
      </c>
      <c r="E8" s="27">
        <v>73626</v>
      </c>
      <c r="F8" s="27">
        <v>40796</v>
      </c>
      <c r="G8" s="27">
        <v>114422</v>
      </c>
      <c r="H8" s="27">
        <v>324564</v>
      </c>
      <c r="I8" s="27">
        <v>130294</v>
      </c>
      <c r="J8" s="13">
        <v>454858</v>
      </c>
    </row>
    <row r="9" spans="1:31" ht="21">
      <c r="A9" s="80" t="s">
        <v>98</v>
      </c>
      <c r="B9" s="81">
        <v>1280782</v>
      </c>
      <c r="C9" s="81">
        <v>752272</v>
      </c>
      <c r="D9" s="81">
        <v>2033054</v>
      </c>
      <c r="E9" s="81">
        <v>6350854</v>
      </c>
      <c r="F9" s="81">
        <v>257713</v>
      </c>
      <c r="G9" s="81">
        <v>6608567</v>
      </c>
      <c r="H9" s="81">
        <v>7631636</v>
      </c>
      <c r="I9" s="81">
        <v>1009985</v>
      </c>
      <c r="J9" s="82">
        <v>8641621</v>
      </c>
    </row>
    <row r="10" spans="1:31" ht="21">
      <c r="A10" s="61" t="s">
        <v>192</v>
      </c>
      <c r="B10" s="83">
        <f>B8+B9</f>
        <v>1531720</v>
      </c>
      <c r="C10" s="83">
        <f t="shared" ref="C10:J10" si="0">C8+C9</f>
        <v>841770</v>
      </c>
      <c r="D10" s="83">
        <f t="shared" si="0"/>
        <v>2373490</v>
      </c>
      <c r="E10" s="83">
        <f t="shared" si="0"/>
        <v>6424480</v>
      </c>
      <c r="F10" s="83">
        <f t="shared" si="0"/>
        <v>298509</v>
      </c>
      <c r="G10" s="83">
        <f t="shared" si="0"/>
        <v>6722989</v>
      </c>
      <c r="H10" s="83">
        <f t="shared" si="0"/>
        <v>7956200</v>
      </c>
      <c r="I10" s="83">
        <f t="shared" si="0"/>
        <v>1140279</v>
      </c>
      <c r="J10" s="83">
        <f t="shared" si="0"/>
        <v>9096479</v>
      </c>
    </row>
    <row r="11" spans="1:31" ht="16.5">
      <c r="A11" s="16" t="s">
        <v>56</v>
      </c>
      <c r="B11" s="15"/>
      <c r="C11" s="15"/>
      <c r="D11" s="52"/>
      <c r="E11" s="15"/>
      <c r="F11" s="15"/>
      <c r="G11" s="52"/>
      <c r="H11" s="15"/>
      <c r="I11" s="15"/>
    </row>
    <row r="12" spans="1:31" ht="16.5">
      <c r="A12" s="16" t="s">
        <v>42</v>
      </c>
      <c r="B12" s="52"/>
      <c r="C12" s="52"/>
      <c r="D12" s="52"/>
      <c r="E12" s="52"/>
      <c r="F12" s="52"/>
      <c r="G12" s="52"/>
      <c r="H12" s="52"/>
      <c r="I12" s="52"/>
    </row>
    <row r="13" spans="1:31">
      <c r="B13" s="50"/>
      <c r="C13" s="50"/>
      <c r="D13" s="50"/>
      <c r="E13" s="50"/>
      <c r="F13" s="50"/>
      <c r="G13" s="50"/>
      <c r="H13" s="50"/>
      <c r="I13" s="50"/>
      <c r="J13" s="50"/>
    </row>
    <row r="14" spans="1:31">
      <c r="B14" s="50"/>
      <c r="C14" s="50"/>
      <c r="D14" s="50"/>
      <c r="E14" s="50"/>
      <c r="F14" s="50"/>
      <c r="G14" s="50"/>
      <c r="H14" s="50"/>
      <c r="I14" s="50"/>
      <c r="J14" s="50"/>
    </row>
  </sheetData>
  <mergeCells count="7">
    <mergeCell ref="A1:B2"/>
    <mergeCell ref="H6:J6"/>
    <mergeCell ref="A4:J4"/>
    <mergeCell ref="A6:A7"/>
    <mergeCell ref="B6:D6"/>
    <mergeCell ref="E6:G6"/>
    <mergeCell ref="B5:J5"/>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A2781"/>
  </sheetPr>
  <dimension ref="A1:AE24"/>
  <sheetViews>
    <sheetView showGridLines="0" view="pageBreakPreview" zoomScale="71" zoomScaleNormal="85" zoomScaleSheetLayoutView="80" workbookViewId="0">
      <selection activeCell="B19" sqref="B19:J19"/>
    </sheetView>
  </sheetViews>
  <sheetFormatPr defaultColWidth="8.90625" defaultRowHeight="14.5"/>
  <cols>
    <col min="1" max="1" width="20.453125" style="11" customWidth="1"/>
    <col min="2" max="2" width="11.453125" style="11" bestFit="1" customWidth="1"/>
    <col min="3" max="3" width="9.453125" style="11" bestFit="1" customWidth="1"/>
    <col min="4" max="4" width="11.453125" style="11" bestFit="1" customWidth="1"/>
    <col min="5" max="5" width="11.54296875" style="11" bestFit="1" customWidth="1"/>
    <col min="6" max="6" width="9.453125" style="11" bestFit="1" customWidth="1"/>
    <col min="7" max="7" width="11.453125" style="11" bestFit="1" customWidth="1"/>
    <col min="8" max="8" width="13.54296875" style="11" customWidth="1"/>
    <col min="9" max="9" width="13.453125" style="11" bestFit="1" customWidth="1"/>
    <col min="10" max="10" width="14" style="11" customWidth="1"/>
    <col min="11" max="16384" width="8.90625"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
      <c r="A4" s="304" t="s">
        <v>213</v>
      </c>
      <c r="B4" s="304"/>
      <c r="C4" s="304"/>
      <c r="D4" s="304"/>
      <c r="E4" s="304"/>
      <c r="F4" s="304"/>
      <c r="G4" s="304"/>
      <c r="H4" s="304"/>
      <c r="I4" s="304"/>
      <c r="J4" s="304"/>
    </row>
    <row r="5" spans="1:31" ht="21">
      <c r="A5" s="176" t="s">
        <v>117</v>
      </c>
      <c r="B5" s="291" t="s">
        <v>230</v>
      </c>
      <c r="C5" s="292"/>
      <c r="D5" s="292"/>
      <c r="E5" s="292"/>
      <c r="F5" s="292"/>
      <c r="G5" s="292"/>
      <c r="H5" s="292"/>
      <c r="I5" s="292"/>
      <c r="J5" s="293"/>
    </row>
    <row r="6" spans="1:31" ht="21">
      <c r="A6" s="295" t="s">
        <v>44</v>
      </c>
      <c r="B6" s="290" t="s">
        <v>0</v>
      </c>
      <c r="C6" s="290"/>
      <c r="D6" s="290"/>
      <c r="E6" s="290" t="s">
        <v>1</v>
      </c>
      <c r="F6" s="290"/>
      <c r="G6" s="290"/>
      <c r="H6" s="290" t="s">
        <v>2</v>
      </c>
      <c r="I6" s="290"/>
      <c r="J6" s="290"/>
    </row>
    <row r="7" spans="1:31" ht="21">
      <c r="A7" s="296"/>
      <c r="B7" s="160" t="s">
        <v>27</v>
      </c>
      <c r="C7" s="160" t="s">
        <v>28</v>
      </c>
      <c r="D7" s="160" t="s">
        <v>2</v>
      </c>
      <c r="E7" s="160" t="s">
        <v>27</v>
      </c>
      <c r="F7" s="160" t="s">
        <v>28</v>
      </c>
      <c r="G7" s="160" t="s">
        <v>2</v>
      </c>
      <c r="H7" s="160" t="s">
        <v>27</v>
      </c>
      <c r="I7" s="160" t="s">
        <v>28</v>
      </c>
      <c r="J7" s="160" t="s">
        <v>2</v>
      </c>
    </row>
    <row r="8" spans="1:31" ht="21">
      <c r="A8" s="27" t="s">
        <v>4</v>
      </c>
      <c r="B8" s="154">
        <v>49787</v>
      </c>
      <c r="C8" s="154">
        <v>18440</v>
      </c>
      <c r="D8" s="27">
        <v>68227</v>
      </c>
      <c r="E8" s="154">
        <v>79277</v>
      </c>
      <c r="F8" s="154">
        <v>17282</v>
      </c>
      <c r="G8" s="27">
        <v>96559</v>
      </c>
      <c r="H8" s="27">
        <v>129064</v>
      </c>
      <c r="I8" s="27">
        <v>35722</v>
      </c>
      <c r="J8" s="13">
        <v>164786</v>
      </c>
    </row>
    <row r="9" spans="1:31" ht="21">
      <c r="A9" s="28" t="s">
        <v>5</v>
      </c>
      <c r="B9" s="155">
        <v>244382</v>
      </c>
      <c r="C9" s="155">
        <v>109203</v>
      </c>
      <c r="D9" s="28">
        <v>353585</v>
      </c>
      <c r="E9" s="155">
        <v>343958</v>
      </c>
      <c r="F9" s="155">
        <v>13384</v>
      </c>
      <c r="G9" s="28">
        <v>357342</v>
      </c>
      <c r="H9" s="28">
        <v>588340</v>
      </c>
      <c r="I9" s="28">
        <v>122587</v>
      </c>
      <c r="J9" s="14">
        <v>710927</v>
      </c>
    </row>
    <row r="10" spans="1:31" ht="21">
      <c r="A10" s="27" t="s">
        <v>6</v>
      </c>
      <c r="B10" s="154">
        <v>344013</v>
      </c>
      <c r="C10" s="154">
        <v>211972</v>
      </c>
      <c r="D10" s="27">
        <v>555985</v>
      </c>
      <c r="E10" s="154">
        <v>879285</v>
      </c>
      <c r="F10" s="154">
        <v>43094</v>
      </c>
      <c r="G10" s="27">
        <v>922379</v>
      </c>
      <c r="H10" s="27">
        <v>1223298</v>
      </c>
      <c r="I10" s="27">
        <v>255066</v>
      </c>
      <c r="J10" s="13">
        <v>1478364</v>
      </c>
    </row>
    <row r="11" spans="1:31" ht="21">
      <c r="A11" s="28" t="s">
        <v>7</v>
      </c>
      <c r="B11" s="155">
        <v>301915</v>
      </c>
      <c r="C11" s="155">
        <v>181248</v>
      </c>
      <c r="D11" s="28">
        <v>483163</v>
      </c>
      <c r="E11" s="155">
        <v>1179476</v>
      </c>
      <c r="F11" s="155">
        <v>63617</v>
      </c>
      <c r="G11" s="28">
        <v>1243093</v>
      </c>
      <c r="H11" s="28">
        <v>1481391</v>
      </c>
      <c r="I11" s="28">
        <v>244865</v>
      </c>
      <c r="J11" s="14">
        <v>1726256</v>
      </c>
    </row>
    <row r="12" spans="1:31" ht="21">
      <c r="A12" s="27" t="s">
        <v>8</v>
      </c>
      <c r="B12" s="154">
        <v>218821</v>
      </c>
      <c r="C12" s="154">
        <v>128504</v>
      </c>
      <c r="D12" s="27">
        <v>347325</v>
      </c>
      <c r="E12" s="154">
        <v>1208019</v>
      </c>
      <c r="F12" s="154">
        <v>60224</v>
      </c>
      <c r="G12" s="27">
        <v>1268243</v>
      </c>
      <c r="H12" s="27">
        <v>1426840</v>
      </c>
      <c r="I12" s="27">
        <v>188728</v>
      </c>
      <c r="J12" s="13">
        <v>1615568</v>
      </c>
    </row>
    <row r="13" spans="1:31" ht="21">
      <c r="A13" s="28" t="s">
        <v>9</v>
      </c>
      <c r="B13" s="155">
        <v>151264</v>
      </c>
      <c r="C13" s="155">
        <v>80226</v>
      </c>
      <c r="D13" s="28">
        <v>231490</v>
      </c>
      <c r="E13" s="155">
        <v>971571</v>
      </c>
      <c r="F13" s="155">
        <v>41577</v>
      </c>
      <c r="G13" s="28">
        <v>1013148</v>
      </c>
      <c r="H13" s="28">
        <v>1122835</v>
      </c>
      <c r="I13" s="28">
        <v>121803</v>
      </c>
      <c r="J13" s="14">
        <v>1244638</v>
      </c>
    </row>
    <row r="14" spans="1:31" ht="21">
      <c r="A14" s="27" t="s">
        <v>10</v>
      </c>
      <c r="B14" s="154">
        <v>89171</v>
      </c>
      <c r="C14" s="154">
        <v>46336</v>
      </c>
      <c r="D14" s="27">
        <v>135507</v>
      </c>
      <c r="E14" s="154">
        <v>663459</v>
      </c>
      <c r="F14" s="154">
        <v>26098</v>
      </c>
      <c r="G14" s="27">
        <v>689557</v>
      </c>
      <c r="H14" s="27">
        <v>752630</v>
      </c>
      <c r="I14" s="27">
        <v>72434</v>
      </c>
      <c r="J14" s="13">
        <v>825064</v>
      </c>
    </row>
    <row r="15" spans="1:31" ht="21">
      <c r="A15" s="28" t="s">
        <v>11</v>
      </c>
      <c r="B15" s="155">
        <v>61712</v>
      </c>
      <c r="C15" s="155">
        <v>32066</v>
      </c>
      <c r="D15" s="28">
        <v>93778</v>
      </c>
      <c r="E15" s="155">
        <v>483112</v>
      </c>
      <c r="F15" s="155">
        <v>16581</v>
      </c>
      <c r="G15" s="28">
        <v>499693</v>
      </c>
      <c r="H15" s="28">
        <v>544824</v>
      </c>
      <c r="I15" s="28">
        <v>48647</v>
      </c>
      <c r="J15" s="14">
        <v>593471</v>
      </c>
    </row>
    <row r="16" spans="1:31" ht="21">
      <c r="A16" s="27" t="s">
        <v>12</v>
      </c>
      <c r="B16" s="154">
        <v>46296</v>
      </c>
      <c r="C16" s="154">
        <v>21566</v>
      </c>
      <c r="D16" s="27">
        <v>67862</v>
      </c>
      <c r="E16" s="154">
        <v>317248</v>
      </c>
      <c r="F16" s="154">
        <v>9234</v>
      </c>
      <c r="G16" s="27">
        <v>326482</v>
      </c>
      <c r="H16" s="27">
        <v>363544</v>
      </c>
      <c r="I16" s="27">
        <v>30800</v>
      </c>
      <c r="J16" s="13">
        <v>394344</v>
      </c>
    </row>
    <row r="17" spans="1:10" ht="21">
      <c r="A17" s="28" t="s">
        <v>45</v>
      </c>
      <c r="B17" s="155">
        <v>15661</v>
      </c>
      <c r="C17" s="155">
        <v>8444</v>
      </c>
      <c r="D17" s="28">
        <v>24105</v>
      </c>
      <c r="E17" s="155">
        <v>176041</v>
      </c>
      <c r="F17" s="155">
        <v>4622</v>
      </c>
      <c r="G17" s="28">
        <v>180663</v>
      </c>
      <c r="H17" s="28">
        <v>191702</v>
      </c>
      <c r="I17" s="28">
        <v>13066</v>
      </c>
      <c r="J17" s="14">
        <v>204768</v>
      </c>
    </row>
    <row r="18" spans="1:10" ht="21">
      <c r="A18" s="27" t="s">
        <v>46</v>
      </c>
      <c r="B18" s="154">
        <v>8698</v>
      </c>
      <c r="C18" s="154">
        <v>3765</v>
      </c>
      <c r="D18" s="27">
        <v>12463</v>
      </c>
      <c r="E18" s="154">
        <v>123034</v>
      </c>
      <c r="F18" s="154">
        <v>2796</v>
      </c>
      <c r="G18" s="27">
        <v>125830</v>
      </c>
      <c r="H18" s="27">
        <v>131732</v>
      </c>
      <c r="I18" s="27">
        <v>6561</v>
      </c>
      <c r="J18" s="13">
        <v>138293</v>
      </c>
    </row>
    <row r="19" spans="1:10" ht="21">
      <c r="A19" s="160" t="s">
        <v>58</v>
      </c>
      <c r="B19" s="29">
        <f>SUM(B8:B18)</f>
        <v>1531720</v>
      </c>
      <c r="C19" s="29">
        <f t="shared" ref="C19:J19" si="0">SUM(C8:C18)</f>
        <v>841770</v>
      </c>
      <c r="D19" s="29">
        <f t="shared" si="0"/>
        <v>2373490</v>
      </c>
      <c r="E19" s="29">
        <f t="shared" si="0"/>
        <v>6424480</v>
      </c>
      <c r="F19" s="29">
        <f t="shared" si="0"/>
        <v>298509</v>
      </c>
      <c r="G19" s="29">
        <f t="shared" si="0"/>
        <v>6722989</v>
      </c>
      <c r="H19" s="29">
        <f t="shared" si="0"/>
        <v>7956200</v>
      </c>
      <c r="I19" s="29">
        <f t="shared" si="0"/>
        <v>1140279</v>
      </c>
      <c r="J19" s="29">
        <f t="shared" si="0"/>
        <v>9096479</v>
      </c>
    </row>
    <row r="20" spans="1:10" ht="18.75" customHeight="1">
      <c r="A20" s="16" t="s">
        <v>56</v>
      </c>
      <c r="B20" s="84"/>
      <c r="C20" s="84"/>
      <c r="D20" s="84"/>
      <c r="E20" s="84"/>
      <c r="F20" s="84"/>
      <c r="G20" s="84"/>
      <c r="H20" s="84"/>
      <c r="I20" s="84"/>
      <c r="J20" s="72"/>
    </row>
    <row r="21" spans="1:10" ht="16.5">
      <c r="A21" s="16" t="s">
        <v>42</v>
      </c>
      <c r="B21" s="15"/>
      <c r="C21" s="52"/>
      <c r="D21" s="52"/>
      <c r="E21" s="15"/>
      <c r="F21" s="15"/>
      <c r="G21" s="15"/>
      <c r="H21" s="15"/>
      <c r="I21" s="77"/>
    </row>
    <row r="22" spans="1:10" ht="16.5">
      <c r="A22" s="15"/>
      <c r="B22" s="15"/>
      <c r="C22" s="15"/>
      <c r="D22" s="15"/>
      <c r="E22" s="15"/>
      <c r="F22" s="15"/>
      <c r="G22" s="15"/>
      <c r="H22" s="15"/>
      <c r="I22" s="15"/>
      <c r="J22" s="15"/>
    </row>
    <row r="24" spans="1:10">
      <c r="B24" s="50"/>
      <c r="C24" s="50"/>
      <c r="D24" s="50"/>
      <c r="E24" s="50"/>
      <c r="F24" s="50"/>
      <c r="G24" s="50"/>
      <c r="H24" s="50"/>
      <c r="I24" s="50"/>
      <c r="J24" s="50"/>
    </row>
  </sheetData>
  <mergeCells count="7">
    <mergeCell ref="A1:B2"/>
    <mergeCell ref="E6:G6"/>
    <mergeCell ref="H6:J6"/>
    <mergeCell ref="A4:J4"/>
    <mergeCell ref="A6:A7"/>
    <mergeCell ref="B6:D6"/>
    <mergeCell ref="B5:J5"/>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A2781"/>
  </sheetPr>
  <dimension ref="A1:AF26"/>
  <sheetViews>
    <sheetView showGridLines="0" view="pageBreakPreview" zoomScale="55" zoomScaleNormal="80" zoomScaleSheetLayoutView="55" workbookViewId="0">
      <selection activeCell="B21" sqref="B21:J21"/>
    </sheetView>
  </sheetViews>
  <sheetFormatPr defaultColWidth="8.90625" defaultRowHeight="14.5"/>
  <cols>
    <col min="1" max="1" width="19.08984375" style="11" customWidth="1"/>
    <col min="2" max="10" width="14.6328125" style="11" customWidth="1"/>
    <col min="11" max="11" width="21.453125" style="11" customWidth="1"/>
    <col min="12" max="16384" width="8.90625" style="11"/>
  </cols>
  <sheetData>
    <row r="1" spans="1:31">
      <c r="A1" s="294" t="s">
        <v>228</v>
      </c>
      <c r="B1" s="294"/>
      <c r="C1" s="75"/>
    </row>
    <row r="2" spans="1:31" s="24" customFormat="1">
      <c r="A2" s="294"/>
      <c r="B2" s="294"/>
      <c r="C2" s="75"/>
      <c r="K2"/>
      <c r="L2"/>
      <c r="M2"/>
      <c r="N2"/>
      <c r="O2"/>
      <c r="P2"/>
      <c r="Q2"/>
      <c r="R2"/>
      <c r="S2"/>
      <c r="T2"/>
      <c r="U2"/>
      <c r="V2"/>
      <c r="W2"/>
      <c r="X2"/>
      <c r="Y2"/>
      <c r="Z2"/>
      <c r="AA2" s="11"/>
      <c r="AB2" s="11"/>
      <c r="AC2" s="11"/>
      <c r="AD2" s="11"/>
      <c r="AE2" s="11"/>
    </row>
    <row r="3" spans="1:31" s="24" customFormat="1">
      <c r="A3" s="92"/>
      <c r="B3" s="92"/>
      <c r="C3" s="92"/>
      <c r="K3"/>
      <c r="L3"/>
      <c r="M3"/>
      <c r="N3"/>
      <c r="O3"/>
      <c r="P3"/>
      <c r="Q3"/>
      <c r="R3"/>
      <c r="S3"/>
      <c r="T3"/>
      <c r="U3"/>
      <c r="V3"/>
      <c r="W3"/>
      <c r="X3"/>
      <c r="Y3"/>
      <c r="Z3"/>
      <c r="AA3" s="11"/>
      <c r="AB3" s="11"/>
      <c r="AC3" s="11"/>
      <c r="AD3" s="11"/>
      <c r="AE3" s="11"/>
    </row>
    <row r="4" spans="1:31" ht="15">
      <c r="A4" s="305" t="s">
        <v>205</v>
      </c>
      <c r="B4" s="305"/>
      <c r="C4" s="305"/>
      <c r="D4" s="305"/>
      <c r="E4" s="305"/>
      <c r="F4" s="305"/>
      <c r="G4" s="305"/>
      <c r="H4" s="305"/>
      <c r="I4" s="305"/>
      <c r="J4" s="305"/>
      <c r="K4"/>
      <c r="L4"/>
      <c r="M4"/>
      <c r="N4"/>
      <c r="O4"/>
      <c r="P4"/>
      <c r="Q4"/>
      <c r="R4"/>
      <c r="S4"/>
      <c r="T4"/>
      <c r="U4"/>
      <c r="V4"/>
      <c r="W4"/>
      <c r="X4"/>
      <c r="Y4"/>
      <c r="Z4"/>
    </row>
    <row r="5" spans="1:31" ht="21">
      <c r="A5" s="51" t="s">
        <v>105</v>
      </c>
      <c r="B5" s="291" t="s">
        <v>230</v>
      </c>
      <c r="C5" s="292"/>
      <c r="D5" s="292"/>
      <c r="E5" s="292"/>
      <c r="F5" s="292"/>
      <c r="G5" s="292"/>
      <c r="H5" s="292"/>
      <c r="I5" s="292"/>
      <c r="J5" s="293"/>
      <c r="K5"/>
      <c r="L5"/>
      <c r="M5"/>
      <c r="N5"/>
      <c r="O5"/>
      <c r="P5"/>
      <c r="Q5"/>
      <c r="R5"/>
      <c r="S5"/>
      <c r="T5"/>
      <c r="U5"/>
      <c r="V5"/>
      <c r="W5"/>
      <c r="X5"/>
      <c r="Y5"/>
      <c r="Z5"/>
    </row>
    <row r="6" spans="1:31" ht="21">
      <c r="A6" s="295" t="s">
        <v>13</v>
      </c>
      <c r="B6" s="290" t="s">
        <v>0</v>
      </c>
      <c r="C6" s="290"/>
      <c r="D6" s="290"/>
      <c r="E6" s="290" t="s">
        <v>1</v>
      </c>
      <c r="F6" s="290"/>
      <c r="G6" s="290"/>
      <c r="H6" s="290" t="s">
        <v>2</v>
      </c>
      <c r="I6" s="290"/>
      <c r="J6" s="290"/>
      <c r="K6"/>
      <c r="L6"/>
      <c r="M6"/>
      <c r="N6"/>
      <c r="O6"/>
      <c r="P6"/>
      <c r="Q6"/>
      <c r="R6"/>
      <c r="S6"/>
      <c r="T6"/>
      <c r="U6"/>
      <c r="V6"/>
      <c r="W6"/>
      <c r="X6"/>
      <c r="Y6"/>
      <c r="Z6"/>
    </row>
    <row r="7" spans="1:31" ht="21">
      <c r="A7" s="296"/>
      <c r="B7" s="97" t="s">
        <v>27</v>
      </c>
      <c r="C7" s="97" t="s">
        <v>28</v>
      </c>
      <c r="D7" s="97" t="s">
        <v>2</v>
      </c>
      <c r="E7" s="97" t="s">
        <v>27</v>
      </c>
      <c r="F7" s="97" t="s">
        <v>28</v>
      </c>
      <c r="G7" s="97" t="s">
        <v>2</v>
      </c>
      <c r="H7" s="97" t="s">
        <v>27</v>
      </c>
      <c r="I7" s="97" t="s">
        <v>28</v>
      </c>
      <c r="J7" s="97" t="s">
        <v>2</v>
      </c>
      <c r="K7"/>
      <c r="L7"/>
      <c r="M7"/>
      <c r="N7"/>
      <c r="O7"/>
      <c r="P7"/>
      <c r="Q7"/>
      <c r="R7"/>
      <c r="S7"/>
      <c r="T7"/>
      <c r="U7"/>
      <c r="V7"/>
      <c r="W7"/>
      <c r="X7"/>
      <c r="Y7"/>
      <c r="Z7"/>
    </row>
    <row r="8" spans="1:31" ht="24" customHeight="1">
      <c r="A8" s="102" t="s">
        <v>14</v>
      </c>
      <c r="B8" s="13">
        <v>657788</v>
      </c>
      <c r="C8" s="13">
        <v>397082</v>
      </c>
      <c r="D8" s="13">
        <v>1054870</v>
      </c>
      <c r="E8" s="13">
        <v>2676724</v>
      </c>
      <c r="F8" s="13">
        <v>163418</v>
      </c>
      <c r="G8" s="13">
        <v>2840142</v>
      </c>
      <c r="H8" s="13">
        <v>3334512</v>
      </c>
      <c r="I8" s="13">
        <v>560500</v>
      </c>
      <c r="J8" s="13">
        <v>3895012</v>
      </c>
      <c r="K8"/>
      <c r="L8"/>
      <c r="M8"/>
      <c r="N8"/>
      <c r="O8"/>
      <c r="P8"/>
      <c r="Q8"/>
      <c r="R8"/>
      <c r="S8"/>
      <c r="T8"/>
      <c r="U8"/>
      <c r="V8"/>
      <c r="W8"/>
      <c r="X8"/>
      <c r="Y8"/>
      <c r="Z8"/>
    </row>
    <row r="9" spans="1:31" ht="24" customHeight="1">
      <c r="A9" s="103" t="s">
        <v>15</v>
      </c>
      <c r="B9" s="14">
        <v>302672</v>
      </c>
      <c r="C9" s="14">
        <v>191303</v>
      </c>
      <c r="D9" s="14">
        <v>493975</v>
      </c>
      <c r="E9" s="14">
        <v>1339663</v>
      </c>
      <c r="F9" s="14">
        <v>54903</v>
      </c>
      <c r="G9" s="14">
        <v>1394566</v>
      </c>
      <c r="H9" s="14">
        <v>1642335</v>
      </c>
      <c r="I9" s="14">
        <v>246206</v>
      </c>
      <c r="J9" s="14">
        <v>1888541</v>
      </c>
      <c r="K9"/>
      <c r="L9"/>
      <c r="M9"/>
      <c r="N9"/>
      <c r="O9"/>
      <c r="P9"/>
      <c r="Q9"/>
      <c r="R9"/>
      <c r="S9"/>
      <c r="T9"/>
      <c r="U9"/>
      <c r="V9"/>
      <c r="W9"/>
      <c r="X9"/>
      <c r="Y9"/>
      <c r="Z9"/>
    </row>
    <row r="10" spans="1:31" ht="24" customHeight="1">
      <c r="A10" s="102" t="s">
        <v>16</v>
      </c>
      <c r="B10" s="13">
        <v>32392</v>
      </c>
      <c r="C10" s="13">
        <v>20475</v>
      </c>
      <c r="D10" s="13">
        <v>52867</v>
      </c>
      <c r="E10" s="13">
        <v>162815</v>
      </c>
      <c r="F10" s="13">
        <v>6581</v>
      </c>
      <c r="G10" s="13">
        <v>169396</v>
      </c>
      <c r="H10" s="13">
        <v>195207</v>
      </c>
      <c r="I10" s="13">
        <v>27056</v>
      </c>
      <c r="J10" s="13">
        <v>222263</v>
      </c>
      <c r="K10"/>
      <c r="L10"/>
      <c r="M10"/>
      <c r="N10"/>
      <c r="O10"/>
      <c r="P10"/>
      <c r="Q10"/>
      <c r="R10"/>
      <c r="S10"/>
      <c r="T10"/>
      <c r="U10"/>
      <c r="V10"/>
      <c r="W10"/>
      <c r="X10"/>
      <c r="Y10"/>
      <c r="Z10"/>
    </row>
    <row r="11" spans="1:31" ht="24" customHeight="1">
      <c r="A11" s="103" t="s">
        <v>17</v>
      </c>
      <c r="B11" s="14">
        <v>37570</v>
      </c>
      <c r="C11" s="14">
        <v>21837</v>
      </c>
      <c r="D11" s="14">
        <v>59407</v>
      </c>
      <c r="E11" s="14">
        <v>296420</v>
      </c>
      <c r="F11" s="14">
        <v>8025</v>
      </c>
      <c r="G11" s="14">
        <v>304445</v>
      </c>
      <c r="H11" s="14">
        <v>333990</v>
      </c>
      <c r="I11" s="14">
        <v>29862</v>
      </c>
      <c r="J11" s="14">
        <v>363852</v>
      </c>
      <c r="K11"/>
      <c r="L11"/>
      <c r="M11"/>
      <c r="N11"/>
      <c r="O11"/>
      <c r="P11"/>
      <c r="Q11"/>
      <c r="R11"/>
      <c r="S11"/>
      <c r="T11"/>
      <c r="U11"/>
      <c r="V11"/>
      <c r="W11"/>
      <c r="X11"/>
      <c r="Y11"/>
      <c r="Z11"/>
    </row>
    <row r="12" spans="1:31" ht="24" customHeight="1">
      <c r="A12" s="102" t="s">
        <v>18</v>
      </c>
      <c r="B12" s="13">
        <v>370428</v>
      </c>
      <c r="C12" s="13">
        <v>136756</v>
      </c>
      <c r="D12" s="13">
        <v>507184</v>
      </c>
      <c r="E12" s="13">
        <v>1161701</v>
      </c>
      <c r="F12" s="13">
        <v>37155</v>
      </c>
      <c r="G12" s="13">
        <v>1198856</v>
      </c>
      <c r="H12" s="13">
        <v>1532129</v>
      </c>
      <c r="I12" s="13">
        <v>173911</v>
      </c>
      <c r="J12" s="13">
        <v>1706040</v>
      </c>
      <c r="K12"/>
      <c r="L12"/>
      <c r="M12"/>
      <c r="N12"/>
      <c r="O12"/>
      <c r="P12"/>
      <c r="Q12"/>
      <c r="R12"/>
      <c r="S12"/>
      <c r="T12"/>
      <c r="U12"/>
      <c r="V12"/>
      <c r="W12"/>
      <c r="X12"/>
      <c r="Y12"/>
      <c r="Z12"/>
    </row>
    <row r="13" spans="1:31" ht="24" customHeight="1">
      <c r="A13" s="103" t="s">
        <v>19</v>
      </c>
      <c r="B13" s="14">
        <v>43674</v>
      </c>
      <c r="C13" s="14">
        <v>22286</v>
      </c>
      <c r="D13" s="14">
        <v>65960</v>
      </c>
      <c r="E13" s="14">
        <v>228861</v>
      </c>
      <c r="F13" s="14">
        <v>11288</v>
      </c>
      <c r="G13" s="14">
        <v>240149</v>
      </c>
      <c r="H13" s="14">
        <v>272535</v>
      </c>
      <c r="I13" s="14">
        <v>33574</v>
      </c>
      <c r="J13" s="14">
        <v>306109</v>
      </c>
      <c r="K13"/>
      <c r="L13"/>
      <c r="M13"/>
      <c r="N13"/>
      <c r="O13"/>
      <c r="P13"/>
      <c r="Q13"/>
      <c r="R13"/>
      <c r="S13"/>
      <c r="T13"/>
      <c r="U13"/>
      <c r="V13"/>
      <c r="W13"/>
      <c r="X13"/>
      <c r="Y13"/>
      <c r="Z13"/>
    </row>
    <row r="14" spans="1:31" ht="24" customHeight="1">
      <c r="A14" s="102" t="s">
        <v>20</v>
      </c>
      <c r="B14" s="13">
        <v>13948</v>
      </c>
      <c r="C14" s="13">
        <v>9863</v>
      </c>
      <c r="D14" s="13">
        <v>23811</v>
      </c>
      <c r="E14" s="13">
        <v>77294</v>
      </c>
      <c r="F14" s="13">
        <v>2662</v>
      </c>
      <c r="G14" s="13">
        <v>79956</v>
      </c>
      <c r="H14" s="13">
        <v>91242</v>
      </c>
      <c r="I14" s="13">
        <v>12525</v>
      </c>
      <c r="J14" s="13">
        <v>103767</v>
      </c>
      <c r="K14"/>
      <c r="L14"/>
      <c r="M14"/>
      <c r="N14"/>
      <c r="O14"/>
      <c r="P14"/>
      <c r="Q14"/>
      <c r="R14"/>
      <c r="S14"/>
      <c r="T14"/>
      <c r="U14"/>
      <c r="V14"/>
      <c r="W14"/>
      <c r="X14"/>
      <c r="Y14"/>
      <c r="Z14"/>
    </row>
    <row r="15" spans="1:31" ht="24" customHeight="1">
      <c r="A15" s="103" t="s">
        <v>21</v>
      </c>
      <c r="B15" s="14">
        <v>14080</v>
      </c>
      <c r="C15" s="14">
        <v>8366</v>
      </c>
      <c r="D15" s="14">
        <v>22446</v>
      </c>
      <c r="E15" s="14">
        <v>92208</v>
      </c>
      <c r="F15" s="14">
        <v>3451</v>
      </c>
      <c r="G15" s="14">
        <v>95659</v>
      </c>
      <c r="H15" s="14">
        <v>106288</v>
      </c>
      <c r="I15" s="14">
        <v>11817</v>
      </c>
      <c r="J15" s="14">
        <v>118105</v>
      </c>
      <c r="K15"/>
      <c r="L15"/>
      <c r="M15"/>
      <c r="N15"/>
      <c r="O15"/>
      <c r="P15"/>
      <c r="Q15"/>
      <c r="R15"/>
      <c r="S15"/>
      <c r="T15"/>
      <c r="U15"/>
      <c r="V15"/>
      <c r="W15"/>
      <c r="X15"/>
      <c r="Y15"/>
      <c r="Z15"/>
    </row>
    <row r="16" spans="1:31" ht="24" customHeight="1">
      <c r="A16" s="102" t="s">
        <v>22</v>
      </c>
      <c r="B16" s="13">
        <v>14615</v>
      </c>
      <c r="C16" s="13">
        <v>8893</v>
      </c>
      <c r="D16" s="13">
        <v>23508</v>
      </c>
      <c r="E16" s="13">
        <v>96932</v>
      </c>
      <c r="F16" s="13">
        <v>3646</v>
      </c>
      <c r="G16" s="13">
        <v>100578</v>
      </c>
      <c r="H16" s="13">
        <v>111547</v>
      </c>
      <c r="I16" s="13">
        <v>12539</v>
      </c>
      <c r="J16" s="13">
        <v>124086</v>
      </c>
      <c r="K16"/>
      <c r="L16"/>
      <c r="M16"/>
      <c r="N16"/>
      <c r="O16"/>
      <c r="P16"/>
      <c r="Q16"/>
      <c r="R16"/>
      <c r="S16"/>
      <c r="T16"/>
      <c r="U16"/>
      <c r="V16"/>
      <c r="W16"/>
      <c r="X16"/>
      <c r="Y16"/>
      <c r="Z16"/>
    </row>
    <row r="17" spans="1:32" ht="24" customHeight="1">
      <c r="A17" s="103" t="s">
        <v>23</v>
      </c>
      <c r="B17" s="14">
        <v>16359</v>
      </c>
      <c r="C17" s="14">
        <v>11260</v>
      </c>
      <c r="D17" s="14">
        <v>27619</v>
      </c>
      <c r="E17" s="14">
        <v>110197</v>
      </c>
      <c r="F17" s="14">
        <v>3502</v>
      </c>
      <c r="G17" s="14">
        <v>113699</v>
      </c>
      <c r="H17" s="14">
        <v>126556</v>
      </c>
      <c r="I17" s="14">
        <v>14762</v>
      </c>
      <c r="J17" s="14">
        <v>141318</v>
      </c>
      <c r="K17"/>
      <c r="L17"/>
      <c r="M17"/>
      <c r="N17"/>
      <c r="O17"/>
      <c r="P17"/>
      <c r="Q17"/>
      <c r="R17"/>
      <c r="S17"/>
      <c r="T17"/>
      <c r="U17"/>
      <c r="V17"/>
      <c r="W17"/>
      <c r="X17"/>
      <c r="Y17"/>
      <c r="Z17"/>
    </row>
    <row r="18" spans="1:32" ht="24" customHeight="1">
      <c r="A18" s="102" t="s">
        <v>24</v>
      </c>
      <c r="B18" s="13">
        <v>13550</v>
      </c>
      <c r="C18" s="13">
        <v>6893</v>
      </c>
      <c r="D18" s="13">
        <v>20443</v>
      </c>
      <c r="E18" s="13">
        <v>100103</v>
      </c>
      <c r="F18" s="13">
        <v>2182</v>
      </c>
      <c r="G18" s="13">
        <v>102285</v>
      </c>
      <c r="H18" s="13">
        <v>113653</v>
      </c>
      <c r="I18" s="13">
        <v>9075</v>
      </c>
      <c r="J18" s="13">
        <v>122728</v>
      </c>
      <c r="K18"/>
      <c r="L18"/>
      <c r="M18"/>
      <c r="N18"/>
      <c r="O18"/>
      <c r="P18"/>
      <c r="Q18"/>
      <c r="R18"/>
      <c r="S18"/>
      <c r="T18"/>
      <c r="U18"/>
      <c r="V18"/>
      <c r="W18"/>
      <c r="X18"/>
      <c r="Y18"/>
      <c r="Z18"/>
    </row>
    <row r="19" spans="1:32" ht="24" customHeight="1">
      <c r="A19" s="103" t="s">
        <v>25</v>
      </c>
      <c r="B19" s="14">
        <v>6094</v>
      </c>
      <c r="C19" s="14">
        <v>2488</v>
      </c>
      <c r="D19" s="14">
        <v>8582</v>
      </c>
      <c r="E19" s="14">
        <v>30742</v>
      </c>
      <c r="F19" s="14">
        <v>522</v>
      </c>
      <c r="G19" s="14">
        <v>31264</v>
      </c>
      <c r="H19" s="14">
        <v>36836</v>
      </c>
      <c r="I19" s="14">
        <v>3010</v>
      </c>
      <c r="J19" s="14">
        <v>39846</v>
      </c>
      <c r="K19"/>
      <c r="L19"/>
      <c r="M19"/>
      <c r="N19"/>
      <c r="O19"/>
      <c r="P19"/>
      <c r="Q19"/>
      <c r="R19"/>
      <c r="S19"/>
      <c r="T19"/>
      <c r="U19"/>
      <c r="V19"/>
      <c r="W19"/>
      <c r="X19"/>
      <c r="Y19"/>
      <c r="Z19"/>
    </row>
    <row r="20" spans="1:32" ht="24" customHeight="1">
      <c r="A20" s="102" t="s">
        <v>26</v>
      </c>
      <c r="B20" s="13">
        <v>8550</v>
      </c>
      <c r="C20" s="13">
        <v>4268</v>
      </c>
      <c r="D20" s="13">
        <v>12818</v>
      </c>
      <c r="E20" s="13">
        <v>50820</v>
      </c>
      <c r="F20" s="13">
        <v>1174</v>
      </c>
      <c r="G20" s="13">
        <v>51994</v>
      </c>
      <c r="H20" s="13">
        <v>59370</v>
      </c>
      <c r="I20" s="13">
        <v>5442</v>
      </c>
      <c r="J20" s="13">
        <v>64812</v>
      </c>
      <c r="K20"/>
      <c r="L20"/>
      <c r="M20"/>
      <c r="N20"/>
      <c r="O20"/>
      <c r="P20"/>
      <c r="Q20"/>
      <c r="R20"/>
      <c r="S20"/>
      <c r="T20"/>
      <c r="U20"/>
      <c r="V20"/>
      <c r="W20"/>
      <c r="X20"/>
      <c r="Y20"/>
      <c r="Z20"/>
    </row>
    <row r="21" spans="1:32" ht="24" customHeight="1">
      <c r="A21" s="160" t="s">
        <v>2</v>
      </c>
      <c r="B21" s="83">
        <f>SUM(B8:B20)</f>
        <v>1531720</v>
      </c>
      <c r="C21" s="83">
        <f t="shared" ref="C21:J21" si="0">SUM(C8:C20)</f>
        <v>841770</v>
      </c>
      <c r="D21" s="83">
        <f t="shared" si="0"/>
        <v>2373490</v>
      </c>
      <c r="E21" s="83">
        <f t="shared" si="0"/>
        <v>6424480</v>
      </c>
      <c r="F21" s="83">
        <f t="shared" si="0"/>
        <v>298509</v>
      </c>
      <c r="G21" s="83">
        <f t="shared" si="0"/>
        <v>6722989</v>
      </c>
      <c r="H21" s="83">
        <f t="shared" si="0"/>
        <v>7956200</v>
      </c>
      <c r="I21" s="83">
        <f t="shared" si="0"/>
        <v>1140279</v>
      </c>
      <c r="J21" s="83">
        <f t="shared" si="0"/>
        <v>9096479</v>
      </c>
      <c r="K21"/>
      <c r="L21"/>
      <c r="M21"/>
      <c r="N21"/>
      <c r="O21"/>
      <c r="P21"/>
      <c r="Q21"/>
      <c r="R21"/>
      <c r="S21"/>
      <c r="T21"/>
      <c r="U21"/>
      <c r="V21"/>
      <c r="W21"/>
      <c r="X21"/>
      <c r="Y21"/>
      <c r="Z21"/>
    </row>
    <row r="22" spans="1:32" ht="16.5">
      <c r="A22" s="85" t="s">
        <v>57</v>
      </c>
      <c r="B22" s="84"/>
      <c r="C22" s="84"/>
      <c r="D22" s="161"/>
      <c r="E22" s="88"/>
      <c r="F22" s="88"/>
      <c r="G22" s="88"/>
      <c r="H22" s="88"/>
      <c r="I22" s="88"/>
      <c r="J22" s="88"/>
      <c r="K22"/>
      <c r="L22"/>
      <c r="M22"/>
      <c r="N22"/>
      <c r="O22"/>
      <c r="P22"/>
      <c r="Q22"/>
      <c r="R22"/>
      <c r="S22"/>
      <c r="T22"/>
      <c r="U22"/>
      <c r="V22"/>
      <c r="W22"/>
      <c r="X22"/>
      <c r="Y22"/>
      <c r="Z22"/>
      <c r="AA22" s="162"/>
      <c r="AB22" s="162"/>
      <c r="AC22" s="162"/>
      <c r="AD22" s="162"/>
      <c r="AE22" s="162"/>
      <c r="AF22" s="163"/>
    </row>
    <row r="23" spans="1:32" ht="16.5">
      <c r="A23" s="16" t="s">
        <v>42</v>
      </c>
      <c r="B23" s="15"/>
      <c r="C23" s="52"/>
      <c r="D23" s="52"/>
      <c r="E23" s="15"/>
      <c r="F23" s="15"/>
      <c r="G23" s="15"/>
      <c r="H23" s="15"/>
      <c r="I23" s="77"/>
      <c r="J23" s="15"/>
      <c r="K23"/>
      <c r="L23"/>
      <c r="M23"/>
      <c r="N23"/>
      <c r="O23"/>
      <c r="P23"/>
      <c r="Q23"/>
      <c r="R23"/>
      <c r="S23"/>
      <c r="T23"/>
      <c r="U23"/>
      <c r="V23"/>
      <c r="W23"/>
      <c r="X23"/>
      <c r="Y23"/>
      <c r="Z23"/>
    </row>
    <row r="24" spans="1:32">
      <c r="K24"/>
      <c r="L24"/>
      <c r="M24"/>
      <c r="N24"/>
      <c r="O24"/>
      <c r="P24"/>
      <c r="Q24"/>
      <c r="R24"/>
      <c r="S24"/>
      <c r="T24"/>
      <c r="U24"/>
      <c r="V24"/>
      <c r="W24"/>
      <c r="X24"/>
      <c r="Y24"/>
      <c r="Z24"/>
    </row>
    <row r="25" spans="1:32">
      <c r="B25" s="50"/>
      <c r="C25" s="50"/>
      <c r="D25" s="50"/>
      <c r="E25" s="50"/>
      <c r="F25" s="50"/>
      <c r="G25" s="50"/>
      <c r="H25" s="50"/>
      <c r="I25" s="50"/>
      <c r="J25" s="50"/>
      <c r="K25"/>
      <c r="L25"/>
      <c r="M25"/>
      <c r="N25"/>
      <c r="O25"/>
      <c r="P25"/>
      <c r="Q25"/>
      <c r="R25"/>
      <c r="S25"/>
      <c r="T25"/>
      <c r="U25"/>
      <c r="V25"/>
      <c r="W25"/>
      <c r="X25"/>
      <c r="Y25"/>
      <c r="Z25"/>
    </row>
    <row r="26" spans="1:32">
      <c r="K26"/>
      <c r="L26"/>
      <c r="M26"/>
      <c r="N26"/>
      <c r="O26"/>
      <c r="P26"/>
      <c r="Q26"/>
      <c r="R26"/>
      <c r="S26"/>
      <c r="T26"/>
      <c r="U26"/>
      <c r="V26"/>
      <c r="W26"/>
      <c r="X26"/>
      <c r="Y26"/>
      <c r="Z26"/>
    </row>
  </sheetData>
  <mergeCells count="7">
    <mergeCell ref="A1:B2"/>
    <mergeCell ref="A4:J4"/>
    <mergeCell ref="A6:A7"/>
    <mergeCell ref="B6:D6"/>
    <mergeCell ref="E6:G6"/>
    <mergeCell ref="H6:J6"/>
    <mergeCell ref="B5:J5"/>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0D42-4A9A-4247-860B-6BDDDC3A965A}">
  <sheetPr>
    <tabColor rgb="FF5A2781"/>
  </sheetPr>
  <dimension ref="A1:AE24"/>
  <sheetViews>
    <sheetView showGridLines="0" view="pageBreakPreview" zoomScale="55" zoomScaleNormal="70" zoomScaleSheetLayoutView="55" workbookViewId="0">
      <selection activeCell="A13" sqref="A13"/>
    </sheetView>
  </sheetViews>
  <sheetFormatPr defaultColWidth="8.90625" defaultRowHeight="14.5"/>
  <cols>
    <col min="1" max="1" width="53.6328125" style="214" customWidth="1"/>
    <col min="2" max="8" width="12.08984375" style="214" customWidth="1"/>
    <col min="9" max="9" width="14.08984375" style="214" customWidth="1"/>
    <col min="10" max="10" width="17.54296875" style="214" customWidth="1"/>
    <col min="11" max="11" width="14.6328125" style="222" customWidth="1"/>
    <col min="12" max="12" width="14.6328125" style="214" customWidth="1"/>
    <col min="13" max="13" width="8.6328125" style="214" bestFit="1" customWidth="1"/>
    <col min="14" max="16384" width="8.90625" style="214"/>
  </cols>
  <sheetData>
    <row r="1" spans="1:31">
      <c r="A1" s="306" t="s">
        <v>228</v>
      </c>
      <c r="B1" s="306"/>
      <c r="C1" s="218"/>
      <c r="K1" s="214"/>
    </row>
    <row r="2" spans="1:31" s="219" customFormat="1">
      <c r="A2" s="306"/>
      <c r="B2" s="306"/>
      <c r="C2" s="218"/>
      <c r="K2" s="214"/>
      <c r="L2" s="214"/>
      <c r="M2" s="214"/>
      <c r="N2" s="214"/>
      <c r="O2" s="214"/>
      <c r="P2" s="214"/>
      <c r="Q2" s="214"/>
      <c r="R2" s="214"/>
      <c r="S2" s="214"/>
      <c r="T2" s="214"/>
      <c r="U2" s="214"/>
      <c r="V2" s="214"/>
      <c r="W2" s="214"/>
      <c r="X2" s="214"/>
      <c r="Y2" s="214"/>
      <c r="Z2" s="214"/>
      <c r="AA2" s="214"/>
      <c r="AB2" s="214"/>
      <c r="AC2" s="214"/>
      <c r="AD2" s="214"/>
      <c r="AE2" s="214"/>
    </row>
    <row r="3" spans="1:31" s="219" customFormat="1">
      <c r="A3" s="220"/>
      <c r="B3" s="220"/>
      <c r="C3" s="220"/>
      <c r="K3" s="214"/>
      <c r="L3" s="214"/>
      <c r="M3" s="214"/>
      <c r="N3" s="214"/>
      <c r="O3" s="214"/>
      <c r="P3" s="214"/>
      <c r="Q3" s="214"/>
      <c r="R3" s="214"/>
      <c r="S3" s="214"/>
      <c r="T3" s="214"/>
      <c r="U3" s="214"/>
      <c r="V3" s="214"/>
      <c r="W3" s="214"/>
      <c r="X3" s="214"/>
      <c r="Y3" s="214"/>
      <c r="Z3" s="214"/>
      <c r="AA3" s="214"/>
      <c r="AB3" s="214"/>
      <c r="AC3" s="214"/>
      <c r="AD3" s="214"/>
      <c r="AE3" s="214"/>
    </row>
    <row r="4" spans="1:31" ht="15">
      <c r="A4" s="307" t="s">
        <v>267</v>
      </c>
      <c r="B4" s="307"/>
      <c r="C4" s="307"/>
      <c r="D4" s="307"/>
      <c r="E4" s="307"/>
      <c r="F4" s="307"/>
      <c r="G4" s="307"/>
      <c r="H4" s="307"/>
      <c r="I4" s="307"/>
      <c r="J4" s="307"/>
      <c r="K4" s="221"/>
    </row>
    <row r="5" spans="1:31" s="11" customFormat="1" ht="17.399999999999999" customHeight="1">
      <c r="A5" s="108" t="s">
        <v>270</v>
      </c>
      <c r="B5" s="291" t="s">
        <v>230</v>
      </c>
      <c r="C5" s="292"/>
      <c r="D5" s="292"/>
      <c r="E5" s="292"/>
      <c r="F5" s="292"/>
      <c r="G5" s="292"/>
      <c r="H5" s="292"/>
      <c r="I5" s="292"/>
      <c r="J5" s="293"/>
    </row>
    <row r="6" spans="1:31" s="11" customFormat="1" ht="21.65" customHeight="1">
      <c r="A6" s="290" t="s">
        <v>256</v>
      </c>
      <c r="B6" s="290" t="s">
        <v>0</v>
      </c>
      <c r="C6" s="290"/>
      <c r="D6" s="290"/>
      <c r="E6" s="290" t="s">
        <v>1</v>
      </c>
      <c r="F6" s="290"/>
      <c r="G6" s="290"/>
      <c r="H6" s="290" t="s">
        <v>2</v>
      </c>
      <c r="I6" s="290"/>
      <c r="J6" s="290"/>
    </row>
    <row r="7" spans="1:31" s="11" customFormat="1" ht="21.65" customHeight="1">
      <c r="A7" s="290"/>
      <c r="B7" s="197" t="s">
        <v>27</v>
      </c>
      <c r="C7" s="197" t="s">
        <v>28</v>
      </c>
      <c r="D7" s="197" t="s">
        <v>2</v>
      </c>
      <c r="E7" s="197" t="s">
        <v>27</v>
      </c>
      <c r="F7" s="197" t="s">
        <v>28</v>
      </c>
      <c r="G7" s="197" t="s">
        <v>2</v>
      </c>
      <c r="H7" s="197" t="s">
        <v>27</v>
      </c>
      <c r="I7" s="197" t="s">
        <v>28</v>
      </c>
      <c r="J7" s="197" t="s">
        <v>2</v>
      </c>
    </row>
    <row r="8" spans="1:31" ht="21">
      <c r="A8" s="207" t="s">
        <v>257</v>
      </c>
      <c r="B8" s="213">
        <v>115183</v>
      </c>
      <c r="C8" s="213">
        <v>44911</v>
      </c>
      <c r="D8" s="213">
        <v>160094</v>
      </c>
      <c r="E8" s="213">
        <v>54421</v>
      </c>
      <c r="F8" s="213">
        <v>2157</v>
      </c>
      <c r="G8" s="213">
        <v>56578</v>
      </c>
      <c r="H8" s="213">
        <v>169604</v>
      </c>
      <c r="I8" s="213">
        <v>47068</v>
      </c>
      <c r="J8" s="213">
        <v>216672</v>
      </c>
      <c r="K8" s="214"/>
    </row>
    <row r="9" spans="1:31" ht="21">
      <c r="A9" s="210" t="s">
        <v>258</v>
      </c>
      <c r="B9" s="223">
        <v>264146</v>
      </c>
      <c r="C9" s="223">
        <v>202949</v>
      </c>
      <c r="D9" s="223">
        <v>467095</v>
      </c>
      <c r="E9" s="223">
        <v>327718</v>
      </c>
      <c r="F9" s="223">
        <v>99334</v>
      </c>
      <c r="G9" s="223">
        <v>427052</v>
      </c>
      <c r="H9" s="223">
        <v>591864</v>
      </c>
      <c r="I9" s="223">
        <v>302283</v>
      </c>
      <c r="J9" s="223">
        <v>894147</v>
      </c>
      <c r="K9" s="214"/>
    </row>
    <row r="10" spans="1:31" ht="21">
      <c r="A10" s="207" t="s">
        <v>259</v>
      </c>
      <c r="B10" s="213">
        <v>255744</v>
      </c>
      <c r="C10" s="213">
        <v>109452</v>
      </c>
      <c r="D10" s="213">
        <v>365196</v>
      </c>
      <c r="E10" s="213">
        <v>451981</v>
      </c>
      <c r="F10" s="213">
        <v>16561</v>
      </c>
      <c r="G10" s="213">
        <v>468542</v>
      </c>
      <c r="H10" s="213">
        <v>707725</v>
      </c>
      <c r="I10" s="213">
        <v>126013</v>
      </c>
      <c r="J10" s="213">
        <v>833738</v>
      </c>
      <c r="K10" s="214"/>
    </row>
    <row r="11" spans="1:31" ht="21">
      <c r="A11" s="210" t="s">
        <v>260</v>
      </c>
      <c r="B11" s="223">
        <v>212482</v>
      </c>
      <c r="C11" s="223">
        <v>161644</v>
      </c>
      <c r="D11" s="223">
        <v>374126</v>
      </c>
      <c r="E11" s="223">
        <v>38856</v>
      </c>
      <c r="F11" s="223">
        <v>5075</v>
      </c>
      <c r="G11" s="223">
        <v>43931</v>
      </c>
      <c r="H11" s="223">
        <v>251338</v>
      </c>
      <c r="I11" s="223">
        <v>166719</v>
      </c>
      <c r="J11" s="223">
        <v>418057</v>
      </c>
      <c r="K11" s="214"/>
    </row>
    <row r="12" spans="1:31" ht="21">
      <c r="A12" s="207" t="s">
        <v>261</v>
      </c>
      <c r="B12" s="213">
        <v>184950</v>
      </c>
      <c r="C12" s="213">
        <v>80943</v>
      </c>
      <c r="D12" s="213">
        <v>265893</v>
      </c>
      <c r="E12" s="213">
        <v>281488</v>
      </c>
      <c r="F12" s="213">
        <v>6850</v>
      </c>
      <c r="G12" s="213">
        <v>288338</v>
      </c>
      <c r="H12" s="213">
        <v>466438</v>
      </c>
      <c r="I12" s="213">
        <v>87793</v>
      </c>
      <c r="J12" s="213">
        <v>554231</v>
      </c>
      <c r="K12" s="214"/>
    </row>
    <row r="13" spans="1:31" ht="21">
      <c r="A13" s="210" t="s">
        <v>262</v>
      </c>
      <c r="B13" s="223">
        <v>947</v>
      </c>
      <c r="C13" s="223">
        <v>100</v>
      </c>
      <c r="D13" s="223">
        <v>1047</v>
      </c>
      <c r="E13" s="223">
        <v>40373</v>
      </c>
      <c r="F13" s="223">
        <v>15</v>
      </c>
      <c r="G13" s="223">
        <v>40388</v>
      </c>
      <c r="H13" s="223">
        <v>41320</v>
      </c>
      <c r="I13" s="223">
        <v>115</v>
      </c>
      <c r="J13" s="223">
        <v>41435</v>
      </c>
      <c r="K13" s="214"/>
    </row>
    <row r="14" spans="1:31" ht="21">
      <c r="A14" s="207" t="s">
        <v>263</v>
      </c>
      <c r="B14" s="213">
        <v>29909</v>
      </c>
      <c r="C14" s="213">
        <v>3178</v>
      </c>
      <c r="D14" s="213">
        <v>33087</v>
      </c>
      <c r="E14" s="213">
        <v>829223</v>
      </c>
      <c r="F14" s="213">
        <v>3093</v>
      </c>
      <c r="G14" s="213">
        <v>832316</v>
      </c>
      <c r="H14" s="213">
        <v>859132</v>
      </c>
      <c r="I14" s="213">
        <v>6271</v>
      </c>
      <c r="J14" s="213">
        <v>865403</v>
      </c>
      <c r="K14" s="214"/>
    </row>
    <row r="15" spans="1:31" ht="21">
      <c r="A15" s="210" t="s">
        <v>264</v>
      </c>
      <c r="B15" s="223">
        <v>57701</v>
      </c>
      <c r="C15" s="223">
        <v>2826</v>
      </c>
      <c r="D15" s="223">
        <v>60527</v>
      </c>
      <c r="E15" s="223">
        <v>643231</v>
      </c>
      <c r="F15" s="223">
        <v>810</v>
      </c>
      <c r="G15" s="223">
        <v>644041</v>
      </c>
      <c r="H15" s="223">
        <v>700932</v>
      </c>
      <c r="I15" s="223">
        <v>3636</v>
      </c>
      <c r="J15" s="223">
        <v>704568</v>
      </c>
      <c r="K15" s="214"/>
    </row>
    <row r="16" spans="1:31" ht="21">
      <c r="A16" s="207" t="s">
        <v>265</v>
      </c>
      <c r="B16" s="213">
        <v>79791</v>
      </c>
      <c r="C16" s="213">
        <v>22552</v>
      </c>
      <c r="D16" s="213">
        <v>102343</v>
      </c>
      <c r="E16" s="213">
        <v>3424297</v>
      </c>
      <c r="F16" s="213">
        <v>150808</v>
      </c>
      <c r="G16" s="213">
        <v>3575105</v>
      </c>
      <c r="H16" s="213">
        <v>3504088</v>
      </c>
      <c r="I16" s="213">
        <v>173360</v>
      </c>
      <c r="J16" s="213">
        <v>3677448</v>
      </c>
      <c r="K16" s="214"/>
    </row>
    <row r="17" spans="1:11" ht="21">
      <c r="A17" s="210" t="s">
        <v>266</v>
      </c>
      <c r="B17" s="223">
        <v>330867</v>
      </c>
      <c r="C17" s="223">
        <v>213215</v>
      </c>
      <c r="D17" s="223">
        <v>544082</v>
      </c>
      <c r="E17" s="223">
        <v>332892</v>
      </c>
      <c r="F17" s="223">
        <v>13806</v>
      </c>
      <c r="G17" s="223">
        <v>346698</v>
      </c>
      <c r="H17" s="223">
        <v>663759</v>
      </c>
      <c r="I17" s="223">
        <v>227021</v>
      </c>
      <c r="J17" s="223">
        <v>890780</v>
      </c>
      <c r="K17" s="214"/>
    </row>
    <row r="18" spans="1:11" ht="21">
      <c r="A18" s="197" t="s">
        <v>58</v>
      </c>
      <c r="B18" s="87">
        <f>SUM(B8:B17)</f>
        <v>1531720</v>
      </c>
      <c r="C18" s="87">
        <f t="shared" ref="C18:J18" si="0">SUM(C8:C17)</f>
        <v>841770</v>
      </c>
      <c r="D18" s="87">
        <f t="shared" si="0"/>
        <v>2373490</v>
      </c>
      <c r="E18" s="87">
        <f t="shared" si="0"/>
        <v>6424480</v>
      </c>
      <c r="F18" s="87">
        <f t="shared" si="0"/>
        <v>298509</v>
      </c>
      <c r="G18" s="87">
        <f t="shared" si="0"/>
        <v>6722989</v>
      </c>
      <c r="H18" s="87">
        <f t="shared" si="0"/>
        <v>7956200</v>
      </c>
      <c r="I18" s="87">
        <f t="shared" si="0"/>
        <v>1140279</v>
      </c>
      <c r="J18" s="87">
        <f t="shared" si="0"/>
        <v>9096479</v>
      </c>
      <c r="K18" s="214"/>
    </row>
    <row r="19" spans="1:11" ht="16.5">
      <c r="A19" s="224" t="s">
        <v>59</v>
      </c>
      <c r="B19" s="225"/>
      <c r="C19" s="225"/>
      <c r="D19" s="225"/>
      <c r="E19" s="226"/>
      <c r="F19" s="225"/>
      <c r="G19" s="225"/>
      <c r="H19" s="225"/>
      <c r="I19" s="225"/>
      <c r="J19" s="225"/>
      <c r="K19" s="214"/>
    </row>
    <row r="20" spans="1:11" ht="16.5">
      <c r="A20" s="224" t="s">
        <v>42</v>
      </c>
      <c r="B20" s="225"/>
      <c r="C20" s="225"/>
      <c r="D20" s="225"/>
      <c r="E20" s="227"/>
      <c r="F20" s="227"/>
      <c r="G20" s="227"/>
      <c r="H20" s="227"/>
      <c r="I20" s="227"/>
      <c r="J20" s="227"/>
      <c r="K20" s="214"/>
    </row>
    <row r="21" spans="1:11" ht="16.5">
      <c r="A21" s="225" t="s">
        <v>268</v>
      </c>
      <c r="B21" s="225"/>
      <c r="C21" s="225"/>
      <c r="D21" s="225"/>
      <c r="E21" s="225"/>
      <c r="F21" s="225"/>
      <c r="G21" s="225"/>
      <c r="K21" s="214"/>
    </row>
    <row r="22" spans="1:11" ht="14.4" customHeight="1"/>
    <row r="24" spans="1:11">
      <c r="B24" s="228"/>
      <c r="C24" s="228"/>
      <c r="D24" s="228"/>
      <c r="E24" s="228"/>
      <c r="F24" s="228"/>
      <c r="G24" s="228"/>
      <c r="H24" s="228"/>
      <c r="I24" s="228"/>
      <c r="J24" s="228"/>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57EC-984B-4DAE-9C8F-1D3792B24C7F}">
  <sheetPr>
    <tabColor rgb="FF5A2781"/>
  </sheetPr>
  <dimension ref="A1:Q23"/>
  <sheetViews>
    <sheetView showGridLines="0" view="pageBreakPreview" zoomScale="55" zoomScaleNormal="40" zoomScaleSheetLayoutView="55" workbookViewId="0">
      <selection activeCell="B20" sqref="B20:L20"/>
    </sheetView>
  </sheetViews>
  <sheetFormatPr defaultColWidth="8.90625" defaultRowHeight="18.5"/>
  <cols>
    <col min="1" max="1" width="25.54296875" style="230" customWidth="1"/>
    <col min="2" max="12" width="15.54296875" style="243" customWidth="1"/>
    <col min="13" max="13" width="11.6328125" style="243" bestFit="1" customWidth="1"/>
    <col min="14" max="15" width="13.08984375" style="243" customWidth="1"/>
    <col min="16" max="16" width="14.36328125" style="243" bestFit="1" customWidth="1"/>
    <col min="17" max="17" width="8.90625" style="243"/>
    <col min="18" max="16384" width="8.90625" style="230"/>
  </cols>
  <sheetData>
    <row r="1" spans="1:17" ht="14.5">
      <c r="A1" s="308" t="s">
        <v>228</v>
      </c>
      <c r="B1" s="308"/>
      <c r="C1" s="229"/>
      <c r="D1" s="230"/>
      <c r="E1" s="230"/>
      <c r="F1" s="230"/>
      <c r="G1" s="230"/>
      <c r="H1" s="230"/>
      <c r="I1" s="230"/>
      <c r="J1" s="230"/>
      <c r="K1" s="230"/>
      <c r="L1" s="230"/>
      <c r="M1" s="230"/>
      <c r="N1" s="230"/>
      <c r="O1" s="230"/>
      <c r="P1" s="230"/>
      <c r="Q1" s="230"/>
    </row>
    <row r="2" spans="1:17" ht="14.5">
      <c r="A2" s="308"/>
      <c r="B2" s="308"/>
      <c r="C2" s="229"/>
      <c r="D2" s="231"/>
      <c r="E2" s="231"/>
      <c r="F2" s="231"/>
      <c r="G2" s="231"/>
      <c r="H2" s="231"/>
      <c r="I2" s="231"/>
      <c r="J2" s="231"/>
      <c r="K2" s="230"/>
      <c r="L2" s="230"/>
      <c r="M2" s="230"/>
      <c r="N2" s="230"/>
      <c r="O2" s="230"/>
      <c r="P2" s="230"/>
      <c r="Q2" s="230"/>
    </row>
    <row r="3" spans="1:17" ht="14.5">
      <c r="A3" s="232"/>
      <c r="B3" s="232"/>
      <c r="C3" s="232"/>
      <c r="D3" s="231"/>
      <c r="E3" s="231"/>
      <c r="F3" s="231"/>
      <c r="G3" s="231"/>
      <c r="H3" s="231"/>
      <c r="I3" s="231"/>
      <c r="J3" s="231"/>
      <c r="K3" s="230"/>
      <c r="L3" s="230"/>
      <c r="M3" s="230"/>
      <c r="N3" s="230"/>
      <c r="O3" s="230"/>
      <c r="P3" s="230"/>
      <c r="Q3" s="230"/>
    </row>
    <row r="4" spans="1:17" ht="15">
      <c r="A4" s="309" t="s">
        <v>248</v>
      </c>
      <c r="B4" s="309"/>
      <c r="C4" s="309"/>
      <c r="D4" s="309"/>
      <c r="E4" s="309"/>
      <c r="F4" s="309"/>
      <c r="G4" s="309"/>
      <c r="H4" s="309"/>
      <c r="I4" s="309"/>
      <c r="J4" s="309"/>
      <c r="K4" s="309"/>
      <c r="L4" s="309"/>
      <c r="M4" s="309"/>
      <c r="N4" s="230"/>
      <c r="O4" s="230"/>
      <c r="P4" s="230"/>
      <c r="Q4" s="230"/>
    </row>
    <row r="5" spans="1:17" s="178" customFormat="1" ht="15" customHeight="1">
      <c r="A5" s="194" t="s">
        <v>271</v>
      </c>
      <c r="B5" s="291" t="s">
        <v>256</v>
      </c>
      <c r="C5" s="292"/>
      <c r="D5" s="292"/>
      <c r="E5" s="292"/>
      <c r="F5" s="292"/>
      <c r="G5" s="292"/>
      <c r="H5" s="292"/>
      <c r="I5" s="292"/>
      <c r="J5" s="292"/>
      <c r="K5" s="292"/>
      <c r="L5" s="292"/>
    </row>
    <row r="6" spans="1:17" s="178" customFormat="1" ht="105">
      <c r="A6" s="197" t="s">
        <v>13</v>
      </c>
      <c r="B6" s="197" t="s">
        <v>257</v>
      </c>
      <c r="C6" s="197" t="s">
        <v>258</v>
      </c>
      <c r="D6" s="197" t="s">
        <v>259</v>
      </c>
      <c r="E6" s="197" t="s">
        <v>260</v>
      </c>
      <c r="F6" s="197" t="s">
        <v>261</v>
      </c>
      <c r="G6" s="197" t="s">
        <v>262</v>
      </c>
      <c r="H6" s="197" t="s">
        <v>263</v>
      </c>
      <c r="I6" s="197" t="s">
        <v>264</v>
      </c>
      <c r="J6" s="197" t="s">
        <v>265</v>
      </c>
      <c r="K6" s="197" t="s">
        <v>266</v>
      </c>
      <c r="L6" s="197" t="s">
        <v>236</v>
      </c>
    </row>
    <row r="7" spans="1:17" s="178" customFormat="1" ht="21">
      <c r="A7" s="207" t="s">
        <v>14</v>
      </c>
      <c r="B7" s="181">
        <v>104126</v>
      </c>
      <c r="C7" s="181">
        <v>428464</v>
      </c>
      <c r="D7" s="181">
        <v>343166</v>
      </c>
      <c r="E7" s="181">
        <v>197148</v>
      </c>
      <c r="F7" s="181">
        <v>228883</v>
      </c>
      <c r="G7" s="181">
        <v>7174</v>
      </c>
      <c r="H7" s="192">
        <v>314785</v>
      </c>
      <c r="I7" s="181">
        <v>274970</v>
      </c>
      <c r="J7" s="181">
        <v>1636977</v>
      </c>
      <c r="K7" s="181">
        <v>359319</v>
      </c>
      <c r="L7" s="181">
        <v>3895012</v>
      </c>
    </row>
    <row r="8" spans="1:17" s="178" customFormat="1" ht="21">
      <c r="A8" s="210" t="s">
        <v>15</v>
      </c>
      <c r="B8" s="183">
        <v>53415</v>
      </c>
      <c r="C8" s="183">
        <v>191133</v>
      </c>
      <c r="D8" s="183">
        <v>203793</v>
      </c>
      <c r="E8" s="183">
        <v>94794</v>
      </c>
      <c r="F8" s="183">
        <v>137634</v>
      </c>
      <c r="G8" s="183">
        <v>11927</v>
      </c>
      <c r="H8" s="193">
        <v>164750</v>
      </c>
      <c r="I8" s="183">
        <v>131054</v>
      </c>
      <c r="J8" s="183">
        <v>726220</v>
      </c>
      <c r="K8" s="183">
        <v>173821</v>
      </c>
      <c r="L8" s="183">
        <v>1888541</v>
      </c>
    </row>
    <row r="9" spans="1:17" s="178" customFormat="1" ht="21">
      <c r="A9" s="207" t="s">
        <v>16</v>
      </c>
      <c r="B9" s="181">
        <v>5238</v>
      </c>
      <c r="C9" s="181">
        <v>20535</v>
      </c>
      <c r="D9" s="181">
        <v>17549</v>
      </c>
      <c r="E9" s="181">
        <v>7692</v>
      </c>
      <c r="F9" s="181">
        <v>17037</v>
      </c>
      <c r="G9" s="181">
        <v>1621</v>
      </c>
      <c r="H9" s="192">
        <v>21400</v>
      </c>
      <c r="I9" s="181">
        <v>13512</v>
      </c>
      <c r="J9" s="181">
        <v>96936</v>
      </c>
      <c r="K9" s="181">
        <v>20743</v>
      </c>
      <c r="L9" s="181">
        <v>222263</v>
      </c>
    </row>
    <row r="10" spans="1:17" s="178" customFormat="1" ht="21">
      <c r="A10" s="210" t="s">
        <v>17</v>
      </c>
      <c r="B10" s="183">
        <v>5465</v>
      </c>
      <c r="C10" s="183">
        <v>23935</v>
      </c>
      <c r="D10" s="183">
        <v>21211</v>
      </c>
      <c r="E10" s="183">
        <v>10444</v>
      </c>
      <c r="F10" s="183">
        <v>17028</v>
      </c>
      <c r="G10" s="183">
        <v>766</v>
      </c>
      <c r="H10" s="193">
        <v>39247</v>
      </c>
      <c r="I10" s="183">
        <v>28469</v>
      </c>
      <c r="J10" s="183">
        <v>183680</v>
      </c>
      <c r="K10" s="183">
        <v>33607</v>
      </c>
      <c r="L10" s="183">
        <v>363852</v>
      </c>
    </row>
    <row r="11" spans="1:17" s="178" customFormat="1" ht="21">
      <c r="A11" s="207" t="s">
        <v>18</v>
      </c>
      <c r="B11" s="181">
        <v>32708</v>
      </c>
      <c r="C11" s="181">
        <v>151181</v>
      </c>
      <c r="D11" s="181">
        <v>181752</v>
      </c>
      <c r="E11" s="181">
        <v>77412</v>
      </c>
      <c r="F11" s="181">
        <v>81919</v>
      </c>
      <c r="G11" s="181">
        <v>6549</v>
      </c>
      <c r="H11" s="192">
        <v>211154</v>
      </c>
      <c r="I11" s="181">
        <v>168531</v>
      </c>
      <c r="J11" s="181">
        <v>583405</v>
      </c>
      <c r="K11" s="181">
        <v>211429</v>
      </c>
      <c r="L11" s="181">
        <v>1706040</v>
      </c>
    </row>
    <row r="12" spans="1:17" s="178" customFormat="1" ht="21">
      <c r="A12" s="210" t="s">
        <v>19</v>
      </c>
      <c r="B12" s="183">
        <v>4802</v>
      </c>
      <c r="C12" s="183">
        <v>25284</v>
      </c>
      <c r="D12" s="183">
        <v>21845</v>
      </c>
      <c r="E12" s="183">
        <v>9336</v>
      </c>
      <c r="F12" s="183">
        <v>22728</v>
      </c>
      <c r="G12" s="183">
        <v>6560</v>
      </c>
      <c r="H12" s="193">
        <v>34975</v>
      </c>
      <c r="I12" s="183">
        <v>24962</v>
      </c>
      <c r="J12" s="183">
        <v>127925</v>
      </c>
      <c r="K12" s="183">
        <v>27692</v>
      </c>
      <c r="L12" s="183">
        <v>306109</v>
      </c>
    </row>
    <row r="13" spans="1:17" s="178" customFormat="1" ht="21">
      <c r="A13" s="207" t="s">
        <v>20</v>
      </c>
      <c r="B13" s="181">
        <v>1717</v>
      </c>
      <c r="C13" s="181">
        <v>9864</v>
      </c>
      <c r="D13" s="181">
        <v>7050</v>
      </c>
      <c r="E13" s="181">
        <v>3166</v>
      </c>
      <c r="F13" s="181">
        <v>7977</v>
      </c>
      <c r="G13" s="181">
        <v>836</v>
      </c>
      <c r="H13" s="192">
        <v>12298</v>
      </c>
      <c r="I13" s="181">
        <v>5983</v>
      </c>
      <c r="J13" s="181">
        <v>44402</v>
      </c>
      <c r="K13" s="181">
        <v>10474</v>
      </c>
      <c r="L13" s="181">
        <v>103767</v>
      </c>
    </row>
    <row r="14" spans="1:17" s="178" customFormat="1" ht="21">
      <c r="A14" s="210" t="s">
        <v>21</v>
      </c>
      <c r="B14" s="183">
        <v>1649</v>
      </c>
      <c r="C14" s="183">
        <v>10332</v>
      </c>
      <c r="D14" s="183">
        <v>6522</v>
      </c>
      <c r="E14" s="183">
        <v>2975</v>
      </c>
      <c r="F14" s="183">
        <v>6730</v>
      </c>
      <c r="G14" s="183">
        <v>731</v>
      </c>
      <c r="H14" s="193">
        <v>13614</v>
      </c>
      <c r="I14" s="183">
        <v>11461</v>
      </c>
      <c r="J14" s="183">
        <v>53792</v>
      </c>
      <c r="K14" s="183">
        <v>10299</v>
      </c>
      <c r="L14" s="183">
        <v>118105</v>
      </c>
    </row>
    <row r="15" spans="1:17" s="178" customFormat="1" ht="21">
      <c r="A15" s="207" t="s">
        <v>22</v>
      </c>
      <c r="B15" s="181">
        <v>2008</v>
      </c>
      <c r="C15" s="181">
        <v>9498</v>
      </c>
      <c r="D15" s="181">
        <v>7501</v>
      </c>
      <c r="E15" s="181">
        <v>4274</v>
      </c>
      <c r="F15" s="181">
        <v>7989</v>
      </c>
      <c r="G15" s="181">
        <v>159</v>
      </c>
      <c r="H15" s="192">
        <v>13945</v>
      </c>
      <c r="I15" s="181">
        <v>12375</v>
      </c>
      <c r="J15" s="181">
        <v>54540</v>
      </c>
      <c r="K15" s="181">
        <v>11797</v>
      </c>
      <c r="L15" s="181">
        <v>124086</v>
      </c>
    </row>
    <row r="16" spans="1:17" s="178" customFormat="1" ht="21">
      <c r="A16" s="210" t="s">
        <v>23</v>
      </c>
      <c r="B16" s="183">
        <v>2228</v>
      </c>
      <c r="C16" s="183">
        <v>9545</v>
      </c>
      <c r="D16" s="183">
        <v>8663</v>
      </c>
      <c r="E16" s="183">
        <v>3309</v>
      </c>
      <c r="F16" s="183">
        <v>11453</v>
      </c>
      <c r="G16" s="183">
        <v>3342</v>
      </c>
      <c r="H16" s="193">
        <v>13112</v>
      </c>
      <c r="I16" s="183">
        <v>10893</v>
      </c>
      <c r="J16" s="183">
        <v>65928</v>
      </c>
      <c r="K16" s="183">
        <v>12845</v>
      </c>
      <c r="L16" s="183">
        <v>141318</v>
      </c>
    </row>
    <row r="17" spans="1:17" s="178" customFormat="1" ht="21">
      <c r="A17" s="207" t="s">
        <v>24</v>
      </c>
      <c r="B17" s="181">
        <v>1550</v>
      </c>
      <c r="C17" s="181">
        <v>7152</v>
      </c>
      <c r="D17" s="181">
        <v>8303</v>
      </c>
      <c r="E17" s="181">
        <v>4913</v>
      </c>
      <c r="F17" s="181">
        <v>6484</v>
      </c>
      <c r="G17" s="181">
        <v>834</v>
      </c>
      <c r="H17" s="192">
        <v>12415</v>
      </c>
      <c r="I17" s="181">
        <v>13485</v>
      </c>
      <c r="J17" s="181">
        <v>58667</v>
      </c>
      <c r="K17" s="181">
        <v>8925</v>
      </c>
      <c r="L17" s="181">
        <v>122728</v>
      </c>
    </row>
    <row r="18" spans="1:17" s="178" customFormat="1" ht="21">
      <c r="A18" s="210" t="s">
        <v>25</v>
      </c>
      <c r="B18" s="183">
        <v>785</v>
      </c>
      <c r="C18" s="183">
        <v>2310</v>
      </c>
      <c r="D18" s="183">
        <v>2403</v>
      </c>
      <c r="E18" s="183">
        <v>1044</v>
      </c>
      <c r="F18" s="183">
        <v>3245</v>
      </c>
      <c r="G18" s="183">
        <v>716</v>
      </c>
      <c r="H18" s="193">
        <v>5507</v>
      </c>
      <c r="I18" s="183">
        <v>2918</v>
      </c>
      <c r="J18" s="183">
        <v>17401</v>
      </c>
      <c r="K18" s="183">
        <v>3517</v>
      </c>
      <c r="L18" s="183">
        <v>39846</v>
      </c>
    </row>
    <row r="19" spans="1:17" ht="21">
      <c r="A19" s="207" t="s">
        <v>26</v>
      </c>
      <c r="B19" s="181">
        <v>981</v>
      </c>
      <c r="C19" s="181">
        <v>4914</v>
      </c>
      <c r="D19" s="181">
        <v>3980</v>
      </c>
      <c r="E19" s="181">
        <v>1550</v>
      </c>
      <c r="F19" s="181">
        <v>5125</v>
      </c>
      <c r="G19" s="181">
        <v>220</v>
      </c>
      <c r="H19" s="192">
        <v>8201</v>
      </c>
      <c r="I19" s="181">
        <v>5955</v>
      </c>
      <c r="J19" s="181">
        <v>27575</v>
      </c>
      <c r="K19" s="181">
        <v>6311</v>
      </c>
      <c r="L19" s="181">
        <v>64812</v>
      </c>
    </row>
    <row r="20" spans="1:17" ht="21">
      <c r="A20" s="197" t="s">
        <v>2</v>
      </c>
      <c r="B20" s="87">
        <f>SUM(B7:B19)</f>
        <v>216672</v>
      </c>
      <c r="C20" s="87">
        <f t="shared" ref="C20:L20" si="0">SUM(C7:C19)</f>
        <v>894147</v>
      </c>
      <c r="D20" s="87">
        <f t="shared" si="0"/>
        <v>833738</v>
      </c>
      <c r="E20" s="87">
        <f t="shared" si="0"/>
        <v>418057</v>
      </c>
      <c r="F20" s="87">
        <f t="shared" si="0"/>
        <v>554232</v>
      </c>
      <c r="G20" s="87">
        <f t="shared" si="0"/>
        <v>41435</v>
      </c>
      <c r="H20" s="87">
        <f t="shared" si="0"/>
        <v>865403</v>
      </c>
      <c r="I20" s="87">
        <f t="shared" si="0"/>
        <v>704568</v>
      </c>
      <c r="J20" s="87">
        <f t="shared" si="0"/>
        <v>3677448</v>
      </c>
      <c r="K20" s="87">
        <f t="shared" si="0"/>
        <v>890779</v>
      </c>
      <c r="L20" s="87">
        <f t="shared" si="0"/>
        <v>9096479</v>
      </c>
    </row>
    <row r="21" spans="1:17" ht="16.5">
      <c r="A21" s="233" t="s">
        <v>57</v>
      </c>
      <c r="B21" s="234"/>
      <c r="C21" s="235"/>
      <c r="D21" s="236"/>
      <c r="E21" s="236"/>
      <c r="F21" s="236"/>
      <c r="G21" s="236"/>
      <c r="H21" s="233"/>
      <c r="I21" s="233"/>
      <c r="J21" s="233"/>
      <c r="K21" s="233"/>
      <c r="L21" s="233"/>
      <c r="M21" s="233"/>
      <c r="N21" s="230"/>
      <c r="O21" s="230"/>
      <c r="P21" s="230"/>
      <c r="Q21" s="230"/>
    </row>
    <row r="22" spans="1:17" ht="16.5">
      <c r="A22" s="237" t="s">
        <v>42</v>
      </c>
      <c r="B22" s="238"/>
      <c r="C22" s="239"/>
      <c r="D22" s="240"/>
      <c r="E22" s="241"/>
      <c r="F22" s="241"/>
      <c r="G22" s="241"/>
      <c r="H22" s="237"/>
      <c r="I22" s="237"/>
      <c r="J22" s="233"/>
      <c r="K22" s="233"/>
      <c r="L22" s="233"/>
      <c r="M22" s="233"/>
      <c r="N22" s="230"/>
      <c r="O22" s="230"/>
      <c r="P22" s="230"/>
      <c r="Q22" s="230"/>
    </row>
    <row r="23" spans="1:17" ht="16.5">
      <c r="A23" s="310" t="s">
        <v>268</v>
      </c>
      <c r="B23" s="310"/>
      <c r="C23" s="310"/>
      <c r="D23" s="310"/>
      <c r="E23" s="310"/>
      <c r="F23" s="310"/>
      <c r="G23" s="242"/>
      <c r="H23" s="230"/>
      <c r="I23" s="230"/>
      <c r="J23" s="230"/>
      <c r="K23" s="230"/>
      <c r="L23" s="230"/>
      <c r="M23" s="230"/>
      <c r="N23" s="230"/>
      <c r="O23" s="230"/>
      <c r="P23" s="230"/>
      <c r="Q23" s="230"/>
    </row>
  </sheetData>
  <mergeCells count="4">
    <mergeCell ref="A1:B2"/>
    <mergeCell ref="A4:M4"/>
    <mergeCell ref="A23:F23"/>
    <mergeCell ref="B5:L5"/>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A2781"/>
  </sheetPr>
  <dimension ref="A1:X20"/>
  <sheetViews>
    <sheetView showGridLines="0" view="pageBreakPreview" topLeftCell="B1" zoomScale="85" zoomScaleNormal="55" zoomScaleSheetLayoutView="85" workbookViewId="0">
      <selection activeCell="B18" sqref="B18:L18"/>
    </sheetView>
  </sheetViews>
  <sheetFormatPr defaultColWidth="8.90625" defaultRowHeight="14.5"/>
  <cols>
    <col min="1" max="1" width="53.90625" style="178" customWidth="1"/>
    <col min="2" max="13" width="13.08984375" style="178" customWidth="1"/>
    <col min="14" max="19" width="8.90625" style="178"/>
    <col min="20" max="20" width="55.08984375" style="178" customWidth="1"/>
    <col min="21" max="16384" width="8.90625" style="178"/>
  </cols>
  <sheetData>
    <row r="1" spans="1:24">
      <c r="A1" s="311" t="s">
        <v>233</v>
      </c>
      <c r="B1" s="177"/>
      <c r="C1" s="177"/>
    </row>
    <row r="2" spans="1:24" s="179" customFormat="1">
      <c r="A2" s="311"/>
      <c r="B2" s="177"/>
      <c r="C2" s="177"/>
      <c r="K2" s="178"/>
      <c r="L2" s="178"/>
      <c r="M2" s="178"/>
      <c r="N2" s="178"/>
      <c r="O2" s="178"/>
      <c r="P2" s="178"/>
      <c r="Q2" s="178"/>
      <c r="R2" s="178"/>
      <c r="S2" s="178"/>
      <c r="T2" s="178"/>
      <c r="U2" s="178"/>
      <c r="V2" s="178"/>
      <c r="W2" s="178"/>
      <c r="X2" s="178"/>
    </row>
    <row r="3" spans="1:24" s="179" customFormat="1">
      <c r="A3" s="180"/>
      <c r="B3" s="180"/>
      <c r="C3" s="180"/>
      <c r="K3" s="178"/>
      <c r="L3" s="178"/>
      <c r="M3" s="178"/>
      <c r="N3" s="178"/>
      <c r="O3" s="178"/>
      <c r="P3" s="178"/>
      <c r="Q3" s="178"/>
      <c r="R3" s="178"/>
      <c r="S3" s="178"/>
      <c r="T3" s="178"/>
      <c r="U3" s="178"/>
      <c r="V3" s="178"/>
      <c r="W3" s="178"/>
      <c r="X3" s="178"/>
    </row>
    <row r="4" spans="1:24" ht="15">
      <c r="A4" s="312" t="s">
        <v>275</v>
      </c>
      <c r="B4" s="312"/>
      <c r="C4" s="312"/>
      <c r="D4" s="312"/>
      <c r="E4" s="312"/>
      <c r="F4" s="312"/>
      <c r="G4" s="312"/>
      <c r="H4" s="312"/>
      <c r="I4" s="312"/>
      <c r="J4" s="312"/>
      <c r="K4" s="312"/>
      <c r="L4" s="312"/>
      <c r="M4" s="312"/>
    </row>
    <row r="5" spans="1:24" ht="21">
      <c r="A5" s="194" t="s">
        <v>272</v>
      </c>
      <c r="B5" s="291" t="s">
        <v>256</v>
      </c>
      <c r="C5" s="292"/>
      <c r="D5" s="292"/>
      <c r="E5" s="292"/>
      <c r="F5" s="292"/>
      <c r="G5" s="292"/>
      <c r="H5" s="292"/>
      <c r="I5" s="292"/>
      <c r="J5" s="292"/>
      <c r="K5" s="292"/>
      <c r="L5" s="292"/>
    </row>
    <row r="6" spans="1:24" ht="105">
      <c r="A6" s="197" t="s">
        <v>44</v>
      </c>
      <c r="B6" s="197" t="s">
        <v>257</v>
      </c>
      <c r="C6" s="197" t="s">
        <v>258</v>
      </c>
      <c r="D6" s="197" t="s">
        <v>259</v>
      </c>
      <c r="E6" s="197" t="s">
        <v>260</v>
      </c>
      <c r="F6" s="197" t="s">
        <v>261</v>
      </c>
      <c r="G6" s="197" t="s">
        <v>262</v>
      </c>
      <c r="H6" s="197" t="s">
        <v>263</v>
      </c>
      <c r="I6" s="197" t="s">
        <v>264</v>
      </c>
      <c r="J6" s="197" t="s">
        <v>265</v>
      </c>
      <c r="K6" s="197" t="s">
        <v>266</v>
      </c>
      <c r="L6" s="197" t="s">
        <v>236</v>
      </c>
    </row>
    <row r="7" spans="1:24" ht="21">
      <c r="A7" s="244" t="s">
        <v>4</v>
      </c>
      <c r="B7" s="181">
        <v>2070</v>
      </c>
      <c r="C7" s="181">
        <v>7529</v>
      </c>
      <c r="D7" s="181">
        <v>9760</v>
      </c>
      <c r="E7" s="181">
        <v>6751</v>
      </c>
      <c r="F7" s="181">
        <v>9445</v>
      </c>
      <c r="G7" s="181">
        <v>67</v>
      </c>
      <c r="H7" s="192">
        <v>1939</v>
      </c>
      <c r="I7" s="181">
        <v>1598</v>
      </c>
      <c r="J7" s="181">
        <v>86245</v>
      </c>
      <c r="K7" s="181">
        <v>39382</v>
      </c>
      <c r="L7" s="181">
        <v>164786</v>
      </c>
    </row>
    <row r="8" spans="1:24" ht="21">
      <c r="A8" s="245" t="s">
        <v>5</v>
      </c>
      <c r="B8" s="183">
        <v>11139</v>
      </c>
      <c r="C8" s="183">
        <v>53905</v>
      </c>
      <c r="D8" s="183">
        <v>63467</v>
      </c>
      <c r="E8" s="183">
        <v>45062</v>
      </c>
      <c r="F8" s="183">
        <v>69626</v>
      </c>
      <c r="G8" s="183">
        <v>929</v>
      </c>
      <c r="H8" s="193">
        <v>21341</v>
      </c>
      <c r="I8" s="183">
        <v>23550</v>
      </c>
      <c r="J8" s="183">
        <v>272618</v>
      </c>
      <c r="K8" s="183">
        <v>149290</v>
      </c>
      <c r="L8" s="183">
        <v>710927</v>
      </c>
    </row>
    <row r="9" spans="1:24" ht="21">
      <c r="A9" s="244" t="s">
        <v>6</v>
      </c>
      <c r="B9" s="181">
        <v>23466</v>
      </c>
      <c r="C9" s="181">
        <v>187076</v>
      </c>
      <c r="D9" s="181">
        <v>119883</v>
      </c>
      <c r="E9" s="181">
        <v>83963</v>
      </c>
      <c r="F9" s="181">
        <v>107861</v>
      </c>
      <c r="G9" s="181">
        <v>2467</v>
      </c>
      <c r="H9" s="192">
        <v>88805</v>
      </c>
      <c r="I9" s="181">
        <v>72272</v>
      </c>
      <c r="J9" s="181">
        <v>635135</v>
      </c>
      <c r="K9" s="181">
        <v>157436</v>
      </c>
      <c r="L9" s="181">
        <v>1478364</v>
      </c>
    </row>
    <row r="10" spans="1:24" ht="21">
      <c r="A10" s="245" t="s">
        <v>7</v>
      </c>
      <c r="B10" s="183">
        <v>35547</v>
      </c>
      <c r="C10" s="183">
        <v>206471</v>
      </c>
      <c r="D10" s="183">
        <v>154667</v>
      </c>
      <c r="E10" s="183">
        <v>91474</v>
      </c>
      <c r="F10" s="183">
        <v>101162</v>
      </c>
      <c r="G10" s="183">
        <v>4199</v>
      </c>
      <c r="H10" s="193">
        <v>156035</v>
      </c>
      <c r="I10" s="183">
        <v>122827</v>
      </c>
      <c r="J10" s="183">
        <v>722647</v>
      </c>
      <c r="K10" s="183">
        <v>131227</v>
      </c>
      <c r="L10" s="183">
        <v>1726256</v>
      </c>
    </row>
    <row r="11" spans="1:24" ht="21">
      <c r="A11" s="244" t="s">
        <v>8</v>
      </c>
      <c r="B11" s="181">
        <v>40514</v>
      </c>
      <c r="C11" s="181">
        <v>166017</v>
      </c>
      <c r="D11" s="181">
        <v>153130</v>
      </c>
      <c r="E11" s="181">
        <v>72718</v>
      </c>
      <c r="F11" s="181">
        <v>90905</v>
      </c>
      <c r="G11" s="181">
        <v>6606</v>
      </c>
      <c r="H11" s="192">
        <v>181374</v>
      </c>
      <c r="I11" s="181">
        <v>145624</v>
      </c>
      <c r="J11" s="181">
        <v>645073</v>
      </c>
      <c r="K11" s="181">
        <v>113607</v>
      </c>
      <c r="L11" s="181">
        <v>1615568</v>
      </c>
    </row>
    <row r="12" spans="1:24" ht="21">
      <c r="A12" s="245" t="s">
        <v>9</v>
      </c>
      <c r="B12" s="183">
        <v>35670</v>
      </c>
      <c r="C12" s="183">
        <v>105529</v>
      </c>
      <c r="D12" s="183">
        <v>116899</v>
      </c>
      <c r="E12" s="183">
        <v>48181</v>
      </c>
      <c r="F12" s="183">
        <v>68659</v>
      </c>
      <c r="G12" s="183">
        <v>7628</v>
      </c>
      <c r="H12" s="193">
        <v>152153</v>
      </c>
      <c r="I12" s="183">
        <v>119984</v>
      </c>
      <c r="J12" s="183">
        <v>487890</v>
      </c>
      <c r="K12" s="183">
        <v>102045</v>
      </c>
      <c r="L12" s="183">
        <v>1244638</v>
      </c>
    </row>
    <row r="13" spans="1:24" ht="21">
      <c r="A13" s="244" t="s">
        <v>10</v>
      </c>
      <c r="B13" s="181">
        <v>25352</v>
      </c>
      <c r="C13" s="181">
        <v>65263</v>
      </c>
      <c r="D13" s="181">
        <v>79002</v>
      </c>
      <c r="E13" s="181">
        <v>28410</v>
      </c>
      <c r="F13" s="181">
        <v>42025</v>
      </c>
      <c r="G13" s="181">
        <v>6823</v>
      </c>
      <c r="H13" s="192">
        <v>105825</v>
      </c>
      <c r="I13" s="181">
        <v>79869</v>
      </c>
      <c r="J13" s="181">
        <v>321193</v>
      </c>
      <c r="K13" s="181">
        <v>71302</v>
      </c>
      <c r="L13" s="181">
        <v>825064</v>
      </c>
    </row>
    <row r="14" spans="1:24" ht="21">
      <c r="A14" s="245" t="s">
        <v>11</v>
      </c>
      <c r="B14" s="183">
        <v>18054</v>
      </c>
      <c r="C14" s="183">
        <v>43570</v>
      </c>
      <c r="D14" s="183">
        <v>58795</v>
      </c>
      <c r="E14" s="183">
        <v>18860</v>
      </c>
      <c r="F14" s="183">
        <v>29732</v>
      </c>
      <c r="G14" s="183">
        <v>6039</v>
      </c>
      <c r="H14" s="193">
        <v>76861</v>
      </c>
      <c r="I14" s="183">
        <v>58459</v>
      </c>
      <c r="J14" s="183">
        <v>226631</v>
      </c>
      <c r="K14" s="183">
        <v>56470</v>
      </c>
      <c r="L14" s="183">
        <v>593471</v>
      </c>
    </row>
    <row r="15" spans="1:24" ht="21">
      <c r="A15" s="244" t="s">
        <v>12</v>
      </c>
      <c r="B15" s="181">
        <v>12726</v>
      </c>
      <c r="C15" s="181">
        <v>28482</v>
      </c>
      <c r="D15" s="181">
        <v>41509</v>
      </c>
      <c r="E15" s="181">
        <v>13666</v>
      </c>
      <c r="F15" s="181">
        <v>20243</v>
      </c>
      <c r="G15" s="181">
        <v>3744</v>
      </c>
      <c r="H15" s="192">
        <v>47277</v>
      </c>
      <c r="I15" s="181">
        <v>40980</v>
      </c>
      <c r="J15" s="181">
        <v>146772</v>
      </c>
      <c r="K15" s="181">
        <v>38945</v>
      </c>
      <c r="L15" s="181">
        <v>394344</v>
      </c>
    </row>
    <row r="16" spans="1:24" ht="21">
      <c r="A16" s="245" t="s">
        <v>45</v>
      </c>
      <c r="B16" s="183">
        <v>6866</v>
      </c>
      <c r="C16" s="183">
        <v>16834</v>
      </c>
      <c r="D16" s="183">
        <v>22028</v>
      </c>
      <c r="E16" s="183">
        <v>5918</v>
      </c>
      <c r="F16" s="183">
        <v>9200</v>
      </c>
      <c r="G16" s="183">
        <v>1821</v>
      </c>
      <c r="H16" s="193">
        <v>22057</v>
      </c>
      <c r="I16" s="183">
        <v>23799</v>
      </c>
      <c r="J16" s="183">
        <v>78213</v>
      </c>
      <c r="K16" s="183">
        <v>18032</v>
      </c>
      <c r="L16" s="183">
        <v>204768</v>
      </c>
    </row>
    <row r="17" spans="1:13" ht="21">
      <c r="A17" s="244" t="s">
        <v>46</v>
      </c>
      <c r="B17" s="181">
        <v>5268</v>
      </c>
      <c r="C17" s="181">
        <v>13471</v>
      </c>
      <c r="D17" s="181">
        <v>14598</v>
      </c>
      <c r="E17" s="181">
        <v>3054</v>
      </c>
      <c r="F17" s="181">
        <v>5373</v>
      </c>
      <c r="G17" s="181">
        <v>1112</v>
      </c>
      <c r="H17" s="192">
        <v>11736</v>
      </c>
      <c r="I17" s="181">
        <v>15606</v>
      </c>
      <c r="J17" s="181">
        <v>55031</v>
      </c>
      <c r="K17" s="181">
        <v>13044</v>
      </c>
      <c r="L17" s="181">
        <v>138293</v>
      </c>
    </row>
    <row r="18" spans="1:13" ht="21">
      <c r="A18" s="197" t="s">
        <v>2</v>
      </c>
      <c r="B18" s="87">
        <f>SUM(B7:B17)</f>
        <v>216672</v>
      </c>
      <c r="C18" s="87">
        <f t="shared" ref="C18:L18" si="0">SUM(C7:C17)</f>
        <v>894147</v>
      </c>
      <c r="D18" s="87">
        <f t="shared" si="0"/>
        <v>833738</v>
      </c>
      <c r="E18" s="87">
        <f t="shared" si="0"/>
        <v>418057</v>
      </c>
      <c r="F18" s="87">
        <f t="shared" si="0"/>
        <v>554231</v>
      </c>
      <c r="G18" s="87">
        <f t="shared" si="0"/>
        <v>41435</v>
      </c>
      <c r="H18" s="87">
        <f t="shared" si="0"/>
        <v>865403</v>
      </c>
      <c r="I18" s="87">
        <f t="shared" si="0"/>
        <v>704568</v>
      </c>
      <c r="J18" s="87">
        <f t="shared" si="0"/>
        <v>3677448</v>
      </c>
      <c r="K18" s="87">
        <f t="shared" si="0"/>
        <v>890780</v>
      </c>
      <c r="L18" s="87">
        <f t="shared" si="0"/>
        <v>9096479</v>
      </c>
    </row>
    <row r="19" spans="1:13" ht="16.5">
      <c r="A19" s="184" t="s">
        <v>43</v>
      </c>
      <c r="B19" s="185"/>
      <c r="C19" s="185"/>
      <c r="D19" s="185"/>
      <c r="E19" s="185"/>
      <c r="F19" s="185"/>
      <c r="G19" s="185"/>
      <c r="H19" s="185"/>
      <c r="I19" s="185"/>
      <c r="J19" s="185"/>
      <c r="K19" s="185"/>
      <c r="L19" s="185"/>
      <c r="M19" s="185"/>
    </row>
    <row r="20" spans="1:13" ht="16.5">
      <c r="A20" s="184" t="s">
        <v>42</v>
      </c>
      <c r="B20" s="186"/>
      <c r="C20" s="186"/>
      <c r="D20" s="186"/>
      <c r="E20" s="186"/>
      <c r="F20" s="186"/>
      <c r="G20" s="186"/>
      <c r="H20" s="186"/>
      <c r="I20" s="186"/>
      <c r="J20" s="186"/>
      <c r="K20" s="186"/>
      <c r="L20" s="186"/>
      <c r="M20" s="186"/>
    </row>
  </sheetData>
  <mergeCells count="3">
    <mergeCell ref="A1:A2"/>
    <mergeCell ref="A4:M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5A2781"/>
  </sheetPr>
  <dimension ref="A1:AE32"/>
  <sheetViews>
    <sheetView showGridLines="0" view="pageBreakPreview" zoomScale="55" zoomScaleNormal="55" zoomScaleSheetLayoutView="55" zoomScalePageLayoutView="80" workbookViewId="0">
      <selection activeCell="B30" sqref="B30:J30"/>
    </sheetView>
  </sheetViews>
  <sheetFormatPr defaultColWidth="9" defaultRowHeight="14.5"/>
  <cols>
    <col min="1" max="1" width="64.08984375" style="11" customWidth="1"/>
    <col min="2" max="2" width="11.453125" style="11" bestFit="1" customWidth="1"/>
    <col min="3" max="3" width="10.36328125" style="11" bestFit="1" customWidth="1"/>
    <col min="4" max="4" width="13.90625" style="11" bestFit="1" customWidth="1"/>
    <col min="5" max="5" width="12.6328125" style="11" bestFit="1" customWidth="1"/>
    <col min="6" max="6" width="9.453125" style="11" bestFit="1" customWidth="1"/>
    <col min="7" max="7" width="11.453125" style="11" bestFit="1" customWidth="1"/>
    <col min="8" max="9" width="12" style="11" customWidth="1"/>
    <col min="10" max="10" width="14.453125" style="11" customWidth="1"/>
    <col min="11" max="11" width="54.453125" style="11" customWidth="1"/>
    <col min="12" max="16384" width="9"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
      <c r="A4" s="304" t="s">
        <v>206</v>
      </c>
      <c r="B4" s="304"/>
      <c r="C4" s="304"/>
      <c r="D4" s="304"/>
      <c r="E4" s="304"/>
      <c r="F4" s="304"/>
      <c r="G4" s="304"/>
      <c r="H4" s="304"/>
      <c r="I4" s="304"/>
      <c r="J4" s="304"/>
      <c r="K4" s="107"/>
    </row>
    <row r="5" spans="1:31" ht="17.399999999999999" customHeight="1">
      <c r="A5" s="108" t="s">
        <v>197</v>
      </c>
      <c r="B5" s="291" t="s">
        <v>230</v>
      </c>
      <c r="C5" s="292"/>
      <c r="D5" s="292"/>
      <c r="E5" s="292"/>
      <c r="F5" s="292"/>
      <c r="G5" s="292"/>
      <c r="H5" s="292"/>
      <c r="I5" s="292"/>
      <c r="J5" s="293"/>
    </row>
    <row r="6" spans="1:31" ht="21.65" customHeight="1">
      <c r="A6" s="290" t="s">
        <v>60</v>
      </c>
      <c r="B6" s="290" t="s">
        <v>0</v>
      </c>
      <c r="C6" s="290"/>
      <c r="D6" s="290"/>
      <c r="E6" s="290" t="s">
        <v>1</v>
      </c>
      <c r="F6" s="290"/>
      <c r="G6" s="290"/>
      <c r="H6" s="290" t="s">
        <v>2</v>
      </c>
      <c r="I6" s="290"/>
      <c r="J6" s="290"/>
    </row>
    <row r="7" spans="1:31" ht="21.65" customHeight="1">
      <c r="A7" s="290"/>
      <c r="B7" s="97" t="s">
        <v>27</v>
      </c>
      <c r="C7" s="97" t="s">
        <v>28</v>
      </c>
      <c r="D7" s="97" t="s">
        <v>2</v>
      </c>
      <c r="E7" s="97" t="s">
        <v>27</v>
      </c>
      <c r="F7" s="97" t="s">
        <v>28</v>
      </c>
      <c r="G7" s="97" t="s">
        <v>2</v>
      </c>
      <c r="H7" s="97" t="s">
        <v>27</v>
      </c>
      <c r="I7" s="97" t="s">
        <v>28</v>
      </c>
      <c r="J7" s="97" t="s">
        <v>2</v>
      </c>
    </row>
    <row r="8" spans="1:31" ht="21">
      <c r="A8" s="109" t="s">
        <v>61</v>
      </c>
      <c r="B8" s="27">
        <v>12637</v>
      </c>
      <c r="C8" s="27">
        <v>4908</v>
      </c>
      <c r="D8" s="27">
        <v>17545</v>
      </c>
      <c r="E8" s="27">
        <v>114363</v>
      </c>
      <c r="F8" s="27">
        <v>361</v>
      </c>
      <c r="G8" s="27">
        <v>114724</v>
      </c>
      <c r="H8" s="27">
        <v>127000</v>
      </c>
      <c r="I8" s="27">
        <v>5269</v>
      </c>
      <c r="J8" s="27">
        <v>132269</v>
      </c>
    </row>
    <row r="9" spans="1:31" ht="21">
      <c r="A9" s="110" t="s">
        <v>62</v>
      </c>
      <c r="B9" s="28">
        <v>106245</v>
      </c>
      <c r="C9" s="28">
        <v>7155</v>
      </c>
      <c r="D9" s="28">
        <v>113400</v>
      </c>
      <c r="E9" s="28">
        <v>57451</v>
      </c>
      <c r="F9" s="28">
        <v>769</v>
      </c>
      <c r="G9" s="28">
        <v>58220</v>
      </c>
      <c r="H9" s="28">
        <v>163696</v>
      </c>
      <c r="I9" s="28">
        <v>7924</v>
      </c>
      <c r="J9" s="28">
        <v>171620</v>
      </c>
    </row>
    <row r="10" spans="1:31" ht="21">
      <c r="A10" s="109" t="s">
        <v>63</v>
      </c>
      <c r="B10" s="27">
        <v>160667</v>
      </c>
      <c r="C10" s="27">
        <v>74531</v>
      </c>
      <c r="D10" s="27">
        <v>235198</v>
      </c>
      <c r="E10" s="27">
        <v>646133</v>
      </c>
      <c r="F10" s="27">
        <v>11564</v>
      </c>
      <c r="G10" s="27">
        <v>657697</v>
      </c>
      <c r="H10" s="27">
        <v>806800</v>
      </c>
      <c r="I10" s="27">
        <v>86095</v>
      </c>
      <c r="J10" s="27">
        <v>892895</v>
      </c>
    </row>
    <row r="11" spans="1:31" ht="21">
      <c r="A11" s="110" t="s">
        <v>64</v>
      </c>
      <c r="B11" s="28">
        <v>39020</v>
      </c>
      <c r="C11" s="28">
        <v>3045</v>
      </c>
      <c r="D11" s="28">
        <v>42065</v>
      </c>
      <c r="E11" s="28">
        <v>37313</v>
      </c>
      <c r="F11" s="28">
        <v>64</v>
      </c>
      <c r="G11" s="28">
        <v>37377</v>
      </c>
      <c r="H11" s="28">
        <v>76333</v>
      </c>
      <c r="I11" s="28">
        <v>3109</v>
      </c>
      <c r="J11" s="28">
        <v>79442</v>
      </c>
    </row>
    <row r="12" spans="1:31" ht="42">
      <c r="A12" s="109" t="s">
        <v>65</v>
      </c>
      <c r="B12" s="27">
        <v>4871</v>
      </c>
      <c r="C12" s="27">
        <v>2569</v>
      </c>
      <c r="D12" s="27">
        <v>7440</v>
      </c>
      <c r="E12" s="27">
        <v>21172</v>
      </c>
      <c r="F12" s="27">
        <v>413</v>
      </c>
      <c r="G12" s="27">
        <v>21585</v>
      </c>
      <c r="H12" s="27">
        <v>26043</v>
      </c>
      <c r="I12" s="27">
        <v>2982</v>
      </c>
      <c r="J12" s="27">
        <v>29025</v>
      </c>
    </row>
    <row r="13" spans="1:31" ht="21">
      <c r="A13" s="110" t="s">
        <v>66</v>
      </c>
      <c r="B13" s="28">
        <v>204931</v>
      </c>
      <c r="C13" s="28">
        <v>113297</v>
      </c>
      <c r="D13" s="28">
        <v>318228</v>
      </c>
      <c r="E13" s="28">
        <v>1816988</v>
      </c>
      <c r="F13" s="28">
        <v>17128</v>
      </c>
      <c r="G13" s="28">
        <v>1834116</v>
      </c>
      <c r="H13" s="28">
        <v>2021919</v>
      </c>
      <c r="I13" s="28">
        <v>130425</v>
      </c>
      <c r="J13" s="28">
        <v>2152344</v>
      </c>
    </row>
    <row r="14" spans="1:31" ht="42">
      <c r="A14" s="109" t="s">
        <v>67</v>
      </c>
      <c r="B14" s="27">
        <v>279673</v>
      </c>
      <c r="C14" s="27">
        <v>202072</v>
      </c>
      <c r="D14" s="27">
        <v>481745</v>
      </c>
      <c r="E14" s="27">
        <v>1317369</v>
      </c>
      <c r="F14" s="27">
        <v>20926</v>
      </c>
      <c r="G14" s="27">
        <v>1338295</v>
      </c>
      <c r="H14" s="27">
        <v>1597042</v>
      </c>
      <c r="I14" s="27">
        <v>222998</v>
      </c>
      <c r="J14" s="27">
        <v>1820040</v>
      </c>
    </row>
    <row r="15" spans="1:31" ht="21">
      <c r="A15" s="110" t="s">
        <v>68</v>
      </c>
      <c r="B15" s="28">
        <v>64860</v>
      </c>
      <c r="C15" s="28">
        <v>21172</v>
      </c>
      <c r="D15" s="28">
        <v>86032</v>
      </c>
      <c r="E15" s="28">
        <v>232354</v>
      </c>
      <c r="F15" s="28">
        <v>1367</v>
      </c>
      <c r="G15" s="28">
        <v>233721</v>
      </c>
      <c r="H15" s="28">
        <v>297214</v>
      </c>
      <c r="I15" s="28">
        <v>22539</v>
      </c>
      <c r="J15" s="28">
        <v>319753</v>
      </c>
    </row>
    <row r="16" spans="1:31" ht="21">
      <c r="A16" s="109" t="s">
        <v>69</v>
      </c>
      <c r="B16" s="27">
        <v>82834</v>
      </c>
      <c r="C16" s="27">
        <v>66426</v>
      </c>
      <c r="D16" s="27">
        <v>149260</v>
      </c>
      <c r="E16" s="27">
        <v>516747</v>
      </c>
      <c r="F16" s="27">
        <v>5240</v>
      </c>
      <c r="G16" s="27">
        <v>521987</v>
      </c>
      <c r="H16" s="27">
        <v>599581</v>
      </c>
      <c r="I16" s="27">
        <v>71666</v>
      </c>
      <c r="J16" s="27">
        <v>671247</v>
      </c>
    </row>
    <row r="17" spans="1:10" ht="21">
      <c r="A17" s="110" t="s">
        <v>70</v>
      </c>
      <c r="B17" s="28">
        <v>32401</v>
      </c>
      <c r="C17" s="28">
        <v>13526</v>
      </c>
      <c r="D17" s="28">
        <v>45927</v>
      </c>
      <c r="E17" s="28">
        <v>37053</v>
      </c>
      <c r="F17" s="28">
        <v>1110</v>
      </c>
      <c r="G17" s="28">
        <v>38163</v>
      </c>
      <c r="H17" s="28">
        <v>69454</v>
      </c>
      <c r="I17" s="28">
        <v>14636</v>
      </c>
      <c r="J17" s="28">
        <v>84090</v>
      </c>
    </row>
    <row r="18" spans="1:10" ht="21">
      <c r="A18" s="109" t="s">
        <v>71</v>
      </c>
      <c r="B18" s="27">
        <v>50743</v>
      </c>
      <c r="C18" s="27">
        <v>15711</v>
      </c>
      <c r="D18" s="27">
        <v>66454</v>
      </c>
      <c r="E18" s="27">
        <v>12892</v>
      </c>
      <c r="F18" s="27">
        <v>469</v>
      </c>
      <c r="G18" s="27">
        <v>13361</v>
      </c>
      <c r="H18" s="27">
        <v>63635</v>
      </c>
      <c r="I18" s="27">
        <v>16180</v>
      </c>
      <c r="J18" s="27">
        <v>79815</v>
      </c>
    </row>
    <row r="19" spans="1:10" ht="21">
      <c r="A19" s="110" t="s">
        <v>72</v>
      </c>
      <c r="B19" s="28">
        <v>10457</v>
      </c>
      <c r="C19" s="28">
        <v>5284</v>
      </c>
      <c r="D19" s="28">
        <v>15741</v>
      </c>
      <c r="E19" s="28">
        <v>23715</v>
      </c>
      <c r="F19" s="28">
        <v>351</v>
      </c>
      <c r="G19" s="28">
        <v>24066</v>
      </c>
      <c r="H19" s="28">
        <v>34172</v>
      </c>
      <c r="I19" s="28">
        <v>5635</v>
      </c>
      <c r="J19" s="28">
        <v>39807</v>
      </c>
    </row>
    <row r="20" spans="1:10" ht="21">
      <c r="A20" s="109" t="s">
        <v>73</v>
      </c>
      <c r="B20" s="27">
        <v>37417</v>
      </c>
      <c r="C20" s="27">
        <v>20698</v>
      </c>
      <c r="D20" s="27">
        <v>58115</v>
      </c>
      <c r="E20" s="27">
        <v>92100</v>
      </c>
      <c r="F20" s="27">
        <v>2898</v>
      </c>
      <c r="G20" s="27">
        <v>94998</v>
      </c>
      <c r="H20" s="27">
        <v>129517</v>
      </c>
      <c r="I20" s="27">
        <v>23596</v>
      </c>
      <c r="J20" s="27">
        <v>153113</v>
      </c>
    </row>
    <row r="21" spans="1:10" ht="21">
      <c r="A21" s="110" t="s">
        <v>74</v>
      </c>
      <c r="B21" s="28">
        <v>96097</v>
      </c>
      <c r="C21" s="28">
        <v>55239</v>
      </c>
      <c r="D21" s="28">
        <v>151336</v>
      </c>
      <c r="E21" s="28">
        <v>789385</v>
      </c>
      <c r="F21" s="28">
        <v>71957</v>
      </c>
      <c r="G21" s="28">
        <v>861342</v>
      </c>
      <c r="H21" s="28">
        <v>885482</v>
      </c>
      <c r="I21" s="28">
        <v>127196</v>
      </c>
      <c r="J21" s="28">
        <v>1012678</v>
      </c>
    </row>
    <row r="22" spans="1:10" ht="42">
      <c r="A22" s="109" t="s">
        <v>75</v>
      </c>
      <c r="B22" s="27">
        <v>168486</v>
      </c>
      <c r="C22" s="27">
        <v>49118</v>
      </c>
      <c r="D22" s="27">
        <v>217604</v>
      </c>
      <c r="E22" s="27">
        <v>65562</v>
      </c>
      <c r="F22" s="27">
        <v>14026</v>
      </c>
      <c r="G22" s="27">
        <v>79588</v>
      </c>
      <c r="H22" s="27">
        <v>234048</v>
      </c>
      <c r="I22" s="27">
        <v>63144</v>
      </c>
      <c r="J22" s="27">
        <v>297192</v>
      </c>
    </row>
    <row r="23" spans="1:10" ht="21">
      <c r="A23" s="110" t="s">
        <v>76</v>
      </c>
      <c r="B23" s="28">
        <v>33529</v>
      </c>
      <c r="C23" s="28">
        <v>51927</v>
      </c>
      <c r="D23" s="28">
        <v>85456</v>
      </c>
      <c r="E23" s="28">
        <v>48786</v>
      </c>
      <c r="F23" s="28">
        <v>12192</v>
      </c>
      <c r="G23" s="28">
        <v>60978</v>
      </c>
      <c r="H23" s="28">
        <v>82315</v>
      </c>
      <c r="I23" s="28">
        <v>64119</v>
      </c>
      <c r="J23" s="28">
        <v>146434</v>
      </c>
    </row>
    <row r="24" spans="1:10" ht="21">
      <c r="A24" s="109" t="s">
        <v>77</v>
      </c>
      <c r="B24" s="27">
        <v>104357</v>
      </c>
      <c r="C24" s="27">
        <v>99373</v>
      </c>
      <c r="D24" s="27">
        <v>203730</v>
      </c>
      <c r="E24" s="27">
        <v>111807</v>
      </c>
      <c r="F24" s="27">
        <v>91562</v>
      </c>
      <c r="G24" s="27">
        <v>203369</v>
      </c>
      <c r="H24" s="27">
        <v>216164</v>
      </c>
      <c r="I24" s="27">
        <v>190935</v>
      </c>
      <c r="J24" s="27">
        <v>407099</v>
      </c>
    </row>
    <row r="25" spans="1:10" ht="21">
      <c r="A25" s="110" t="s">
        <v>78</v>
      </c>
      <c r="B25" s="28">
        <v>5620</v>
      </c>
      <c r="C25" s="28">
        <v>5697</v>
      </c>
      <c r="D25" s="28">
        <v>11317</v>
      </c>
      <c r="E25" s="28">
        <v>18720</v>
      </c>
      <c r="F25" s="28">
        <v>1630</v>
      </c>
      <c r="G25" s="28">
        <v>20350</v>
      </c>
      <c r="H25" s="28">
        <v>24340</v>
      </c>
      <c r="I25" s="28">
        <v>7327</v>
      </c>
      <c r="J25" s="28">
        <v>31667</v>
      </c>
    </row>
    <row r="26" spans="1:10" ht="21">
      <c r="A26" s="109" t="s">
        <v>79</v>
      </c>
      <c r="B26" s="27">
        <v>24431</v>
      </c>
      <c r="C26" s="27">
        <v>20712</v>
      </c>
      <c r="D26" s="27">
        <v>45143</v>
      </c>
      <c r="E26" s="27">
        <v>161240</v>
      </c>
      <c r="F26" s="27">
        <v>37772</v>
      </c>
      <c r="G26" s="27">
        <v>199012</v>
      </c>
      <c r="H26" s="27">
        <v>185671</v>
      </c>
      <c r="I26" s="27">
        <v>58484</v>
      </c>
      <c r="J26" s="27">
        <v>244155</v>
      </c>
    </row>
    <row r="27" spans="1:10" ht="84">
      <c r="A27" s="110" t="s">
        <v>115</v>
      </c>
      <c r="B27" s="28">
        <v>13</v>
      </c>
      <c r="C27" s="28">
        <v>10</v>
      </c>
      <c r="D27" s="28">
        <v>23</v>
      </c>
      <c r="E27" s="28">
        <v>195</v>
      </c>
      <c r="F27" s="28">
        <v>28</v>
      </c>
      <c r="G27" s="28">
        <v>223</v>
      </c>
      <c r="H27" s="28">
        <v>208</v>
      </c>
      <c r="I27" s="28">
        <v>38</v>
      </c>
      <c r="J27" s="28">
        <v>246</v>
      </c>
    </row>
    <row r="28" spans="1:10" ht="21">
      <c r="A28" s="109" t="s">
        <v>80</v>
      </c>
      <c r="B28" s="27">
        <v>1016</v>
      </c>
      <c r="C28" s="27">
        <v>400</v>
      </c>
      <c r="D28" s="27">
        <v>1416</v>
      </c>
      <c r="E28" s="27">
        <v>395</v>
      </c>
      <c r="F28" s="27">
        <v>43</v>
      </c>
      <c r="G28" s="27">
        <v>438</v>
      </c>
      <c r="H28" s="27">
        <v>1411</v>
      </c>
      <c r="I28" s="27">
        <v>443</v>
      </c>
      <c r="J28" s="27">
        <v>1854</v>
      </c>
    </row>
    <row r="29" spans="1:10" ht="21">
      <c r="A29" s="110" t="s">
        <v>181</v>
      </c>
      <c r="B29" s="28">
        <v>11415</v>
      </c>
      <c r="C29" s="28">
        <v>8900</v>
      </c>
      <c r="D29" s="28">
        <v>20315</v>
      </c>
      <c r="E29" s="28">
        <v>302740</v>
      </c>
      <c r="F29" s="28">
        <v>6639</v>
      </c>
      <c r="G29" s="28">
        <v>309379</v>
      </c>
      <c r="H29" s="28">
        <v>314155</v>
      </c>
      <c r="I29" s="28">
        <v>15539</v>
      </c>
      <c r="J29" s="28">
        <v>329694</v>
      </c>
    </row>
    <row r="30" spans="1:10" ht="21">
      <c r="A30" s="97" t="s">
        <v>2</v>
      </c>
      <c r="B30" s="87">
        <f>SUM(B8:B29)</f>
        <v>1531720</v>
      </c>
      <c r="C30" s="87">
        <f t="shared" ref="C30:J30" si="0">SUM(C8:C29)</f>
        <v>841770</v>
      </c>
      <c r="D30" s="87">
        <f t="shared" si="0"/>
        <v>2373490</v>
      </c>
      <c r="E30" s="87">
        <f t="shared" si="0"/>
        <v>6424480</v>
      </c>
      <c r="F30" s="87">
        <f t="shared" si="0"/>
        <v>298509</v>
      </c>
      <c r="G30" s="87">
        <f t="shared" si="0"/>
        <v>6722989</v>
      </c>
      <c r="H30" s="87">
        <f t="shared" si="0"/>
        <v>7956200</v>
      </c>
      <c r="I30" s="87">
        <f t="shared" si="0"/>
        <v>1140279</v>
      </c>
      <c r="J30" s="87">
        <f t="shared" si="0"/>
        <v>9096479</v>
      </c>
    </row>
    <row r="31" spans="1:10" ht="16.5">
      <c r="A31" s="85" t="s">
        <v>43</v>
      </c>
      <c r="B31" s="15"/>
      <c r="C31" s="15"/>
      <c r="D31" s="15"/>
      <c r="E31" s="15"/>
      <c r="F31" s="15"/>
      <c r="G31" s="15"/>
      <c r="H31" s="15"/>
      <c r="I31" s="15"/>
      <c r="J31" s="86"/>
    </row>
    <row r="32" spans="1:10" ht="16.5">
      <c r="A32" s="85" t="s">
        <v>42</v>
      </c>
      <c r="B32" s="52"/>
      <c r="C32" s="52"/>
      <c r="D32" s="52"/>
      <c r="E32" s="52"/>
      <c r="F32" s="52"/>
      <c r="G32" s="52"/>
      <c r="H32" s="52"/>
      <c r="I32" s="52"/>
      <c r="J32" s="52"/>
    </row>
  </sheetData>
  <mergeCells count="7">
    <mergeCell ref="A1:B2"/>
    <mergeCell ref="A6:A7"/>
    <mergeCell ref="E6:G6"/>
    <mergeCell ref="H6:J6"/>
    <mergeCell ref="B6:D6"/>
    <mergeCell ref="A4:J4"/>
    <mergeCell ref="B5:J5"/>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5A2781"/>
  </sheetPr>
  <dimension ref="A1:Y33"/>
  <sheetViews>
    <sheetView showGridLines="0" view="pageBreakPreview" topLeftCell="B1" zoomScale="60" zoomScaleNormal="10" workbookViewId="0">
      <selection activeCell="B29" sqref="B29:O29"/>
    </sheetView>
  </sheetViews>
  <sheetFormatPr defaultColWidth="8.90625" defaultRowHeight="14.5"/>
  <cols>
    <col min="1" max="1" width="85.453125" style="178" customWidth="1"/>
    <col min="2" max="3" width="12.54296875" style="178" customWidth="1"/>
    <col min="4" max="4" width="14.453125" style="178" customWidth="1"/>
    <col min="5" max="5" width="12.54296875" style="178" customWidth="1"/>
    <col min="6" max="6" width="14.36328125" style="178" customWidth="1"/>
    <col min="7" max="9" width="12.54296875" style="178" customWidth="1"/>
    <col min="10" max="10" width="15.90625" style="178" customWidth="1"/>
    <col min="11" max="15" width="12.54296875" style="178" customWidth="1"/>
    <col min="16" max="262" width="9.08984375" style="178" customWidth="1"/>
    <col min="263" max="16384" width="8.90625" style="178"/>
  </cols>
  <sheetData>
    <row r="1" spans="1:25">
      <c r="A1" s="311" t="s">
        <v>233</v>
      </c>
      <c r="B1" s="177"/>
      <c r="C1" s="177"/>
    </row>
    <row r="2" spans="1:25" s="179" customFormat="1">
      <c r="A2" s="311"/>
      <c r="B2" s="177"/>
      <c r="C2" s="177"/>
      <c r="K2" s="178"/>
      <c r="L2" s="178"/>
      <c r="M2" s="178"/>
      <c r="N2" s="178"/>
      <c r="O2" s="178"/>
      <c r="P2" s="178"/>
      <c r="Q2" s="178"/>
      <c r="R2" s="178"/>
      <c r="S2" s="178"/>
      <c r="T2" s="178"/>
      <c r="U2" s="178"/>
      <c r="V2" s="178"/>
      <c r="W2" s="178"/>
      <c r="X2" s="178"/>
      <c r="Y2" s="178"/>
    </row>
    <row r="3" spans="1:25" s="179" customFormat="1">
      <c r="A3" s="180"/>
      <c r="B3" s="180"/>
      <c r="C3" s="180"/>
      <c r="K3" s="178"/>
      <c r="L3" s="178"/>
      <c r="M3" s="178"/>
      <c r="N3" s="178"/>
      <c r="O3" s="178"/>
      <c r="P3" s="178"/>
      <c r="Q3" s="178"/>
      <c r="R3" s="178"/>
      <c r="S3" s="178"/>
      <c r="T3" s="178"/>
      <c r="U3" s="178"/>
      <c r="V3" s="178"/>
      <c r="W3" s="178"/>
      <c r="X3" s="178"/>
      <c r="Y3" s="178"/>
    </row>
    <row r="4" spans="1:25" ht="19.25" customHeight="1">
      <c r="A4" s="312" t="s">
        <v>234</v>
      </c>
      <c r="B4" s="312"/>
      <c r="C4" s="312"/>
      <c r="D4" s="312"/>
      <c r="E4" s="312"/>
      <c r="F4" s="312"/>
      <c r="G4" s="312"/>
      <c r="H4" s="312"/>
      <c r="I4" s="312"/>
      <c r="J4" s="312"/>
      <c r="K4" s="312"/>
      <c r="L4" s="312"/>
      <c r="M4" s="312"/>
      <c r="N4" s="312"/>
      <c r="O4" s="312"/>
    </row>
    <row r="5" spans="1:25" ht="21">
      <c r="A5" s="194" t="s">
        <v>242</v>
      </c>
      <c r="B5" s="291" t="s">
        <v>240</v>
      </c>
      <c r="C5" s="292"/>
      <c r="D5" s="292"/>
      <c r="E5" s="292"/>
      <c r="F5" s="292"/>
      <c r="G5" s="292"/>
      <c r="H5" s="292"/>
      <c r="I5" s="292"/>
      <c r="J5" s="292"/>
      <c r="K5" s="292"/>
      <c r="L5" s="292"/>
      <c r="M5" s="292"/>
      <c r="N5" s="292"/>
      <c r="O5" s="293"/>
    </row>
    <row r="6" spans="1:25" ht="43.25" customHeight="1">
      <c r="A6" s="175" t="s">
        <v>235</v>
      </c>
      <c r="B6" s="175" t="s">
        <v>14</v>
      </c>
      <c r="C6" s="175" t="s">
        <v>15</v>
      </c>
      <c r="D6" s="175" t="s">
        <v>16</v>
      </c>
      <c r="E6" s="175" t="s">
        <v>17</v>
      </c>
      <c r="F6" s="175" t="s">
        <v>18</v>
      </c>
      <c r="G6" s="175" t="s">
        <v>19</v>
      </c>
      <c r="H6" s="175" t="s">
        <v>20</v>
      </c>
      <c r="I6" s="175" t="s">
        <v>21</v>
      </c>
      <c r="J6" s="175" t="s">
        <v>22</v>
      </c>
      <c r="K6" s="175" t="s">
        <v>23</v>
      </c>
      <c r="L6" s="175" t="s">
        <v>24</v>
      </c>
      <c r="M6" s="175" t="s">
        <v>25</v>
      </c>
      <c r="N6" s="175" t="s">
        <v>26</v>
      </c>
      <c r="O6" s="175" t="s">
        <v>2</v>
      </c>
    </row>
    <row r="7" spans="1:25" ht="21">
      <c r="A7" s="187" t="s">
        <v>61</v>
      </c>
      <c r="B7" s="181">
        <v>61589</v>
      </c>
      <c r="C7" s="181">
        <v>15597</v>
      </c>
      <c r="D7" s="181">
        <v>2476</v>
      </c>
      <c r="E7" s="181">
        <v>12490</v>
      </c>
      <c r="F7" s="181">
        <v>13374</v>
      </c>
      <c r="G7" s="181">
        <v>4610</v>
      </c>
      <c r="H7" s="181">
        <v>3665</v>
      </c>
      <c r="I7" s="181">
        <v>7531</v>
      </c>
      <c r="J7" s="181">
        <v>1036</v>
      </c>
      <c r="K7" s="181">
        <v>3365</v>
      </c>
      <c r="L7" s="181">
        <v>2981</v>
      </c>
      <c r="M7" s="181">
        <v>541</v>
      </c>
      <c r="N7" s="181">
        <v>3014</v>
      </c>
      <c r="O7" s="181">
        <v>132269</v>
      </c>
    </row>
    <row r="8" spans="1:25" ht="21">
      <c r="A8" s="188" t="s">
        <v>62</v>
      </c>
      <c r="B8" s="183">
        <v>12981</v>
      </c>
      <c r="C8" s="183">
        <v>12269</v>
      </c>
      <c r="D8" s="183">
        <v>399</v>
      </c>
      <c r="E8" s="183">
        <v>433</v>
      </c>
      <c r="F8" s="183">
        <v>142357</v>
      </c>
      <c r="G8" s="183">
        <v>946</v>
      </c>
      <c r="H8" s="183">
        <v>91</v>
      </c>
      <c r="I8" s="183">
        <v>184</v>
      </c>
      <c r="J8" s="183">
        <v>1181</v>
      </c>
      <c r="K8" s="183">
        <v>344</v>
      </c>
      <c r="L8" s="183">
        <v>281</v>
      </c>
      <c r="M8" s="183">
        <v>90</v>
      </c>
      <c r="N8" s="183">
        <v>64</v>
      </c>
      <c r="O8" s="183">
        <v>171620</v>
      </c>
    </row>
    <row r="9" spans="1:25" ht="21">
      <c r="A9" s="187" t="s">
        <v>63</v>
      </c>
      <c r="B9" s="181">
        <v>332051</v>
      </c>
      <c r="C9" s="181">
        <v>214725</v>
      </c>
      <c r="D9" s="181">
        <v>20559</v>
      </c>
      <c r="E9" s="181">
        <v>37931</v>
      </c>
      <c r="F9" s="181">
        <v>194609</v>
      </c>
      <c r="G9" s="181">
        <v>26963</v>
      </c>
      <c r="H9" s="181">
        <v>10711</v>
      </c>
      <c r="I9" s="181">
        <v>10153</v>
      </c>
      <c r="J9" s="181">
        <v>12155</v>
      </c>
      <c r="K9" s="181">
        <v>14495</v>
      </c>
      <c r="L9" s="181">
        <v>9364</v>
      </c>
      <c r="M9" s="181">
        <v>3535</v>
      </c>
      <c r="N9" s="181">
        <v>5644</v>
      </c>
      <c r="O9" s="181">
        <v>892895</v>
      </c>
    </row>
    <row r="10" spans="1:25" ht="21">
      <c r="A10" s="188" t="s">
        <v>64</v>
      </c>
      <c r="B10" s="183">
        <v>40347</v>
      </c>
      <c r="C10" s="183">
        <v>16248</v>
      </c>
      <c r="D10" s="183">
        <v>346</v>
      </c>
      <c r="E10" s="183">
        <v>126</v>
      </c>
      <c r="F10" s="183">
        <v>16204</v>
      </c>
      <c r="G10" s="183">
        <v>5271</v>
      </c>
      <c r="H10" s="183">
        <v>54</v>
      </c>
      <c r="I10" s="183">
        <v>318</v>
      </c>
      <c r="J10" s="183">
        <v>114</v>
      </c>
      <c r="K10" s="183">
        <v>229</v>
      </c>
      <c r="L10" s="183">
        <v>97</v>
      </c>
      <c r="M10" s="183">
        <v>48</v>
      </c>
      <c r="N10" s="183">
        <v>40</v>
      </c>
      <c r="O10" s="183">
        <v>79442</v>
      </c>
    </row>
    <row r="11" spans="1:25" ht="21">
      <c r="A11" s="187" t="s">
        <v>65</v>
      </c>
      <c r="B11" s="181">
        <v>15086</v>
      </c>
      <c r="C11" s="181">
        <v>4941</v>
      </c>
      <c r="D11" s="181">
        <v>725</v>
      </c>
      <c r="E11" s="181">
        <v>318</v>
      </c>
      <c r="F11" s="181">
        <v>5515</v>
      </c>
      <c r="G11" s="181">
        <v>862</v>
      </c>
      <c r="H11" s="181">
        <v>156</v>
      </c>
      <c r="I11" s="181">
        <v>329</v>
      </c>
      <c r="J11" s="181">
        <v>182</v>
      </c>
      <c r="K11" s="181">
        <v>624</v>
      </c>
      <c r="L11" s="181">
        <v>173</v>
      </c>
      <c r="M11" s="181">
        <v>65</v>
      </c>
      <c r="N11" s="181">
        <v>49</v>
      </c>
      <c r="O11" s="181">
        <v>29025</v>
      </c>
    </row>
    <row r="12" spans="1:25" ht="21">
      <c r="A12" s="188" t="s">
        <v>66</v>
      </c>
      <c r="B12" s="183">
        <v>757037</v>
      </c>
      <c r="C12" s="183">
        <v>435325</v>
      </c>
      <c r="D12" s="183">
        <v>47164</v>
      </c>
      <c r="E12" s="183">
        <v>126957</v>
      </c>
      <c r="F12" s="183">
        <v>549126</v>
      </c>
      <c r="G12" s="183">
        <v>75036</v>
      </c>
      <c r="H12" s="183">
        <v>20919</v>
      </c>
      <c r="I12" s="183">
        <v>31213</v>
      </c>
      <c r="J12" s="183">
        <v>28556</v>
      </c>
      <c r="K12" s="183">
        <v>24230</v>
      </c>
      <c r="L12" s="183">
        <v>37755</v>
      </c>
      <c r="M12" s="183">
        <v>7460</v>
      </c>
      <c r="N12" s="183">
        <v>11566</v>
      </c>
      <c r="O12" s="183">
        <v>2152344</v>
      </c>
    </row>
    <row r="13" spans="1:25" ht="21">
      <c r="A13" s="187" t="s">
        <v>67</v>
      </c>
      <c r="B13" s="181">
        <v>769437</v>
      </c>
      <c r="C13" s="181">
        <v>488113</v>
      </c>
      <c r="D13" s="181">
        <v>51938</v>
      </c>
      <c r="E13" s="181">
        <v>59872</v>
      </c>
      <c r="F13" s="181">
        <v>258633</v>
      </c>
      <c r="G13" s="181">
        <v>55389</v>
      </c>
      <c r="H13" s="181">
        <v>18255</v>
      </c>
      <c r="I13" s="181">
        <v>17369</v>
      </c>
      <c r="J13" s="181">
        <v>21767</v>
      </c>
      <c r="K13" s="181">
        <v>35882</v>
      </c>
      <c r="L13" s="181">
        <v>18674</v>
      </c>
      <c r="M13" s="181">
        <v>11762</v>
      </c>
      <c r="N13" s="181">
        <v>12949</v>
      </c>
      <c r="O13" s="181">
        <v>1820040</v>
      </c>
    </row>
    <row r="14" spans="1:25" ht="21">
      <c r="A14" s="188" t="s">
        <v>68</v>
      </c>
      <c r="B14" s="183">
        <v>128563</v>
      </c>
      <c r="C14" s="183">
        <v>80478</v>
      </c>
      <c r="D14" s="183">
        <v>4983</v>
      </c>
      <c r="E14" s="183">
        <v>11034</v>
      </c>
      <c r="F14" s="183">
        <v>59003</v>
      </c>
      <c r="G14" s="183">
        <v>9564</v>
      </c>
      <c r="H14" s="183">
        <v>3075</v>
      </c>
      <c r="I14" s="183">
        <v>2587</v>
      </c>
      <c r="J14" s="183">
        <v>7972</v>
      </c>
      <c r="K14" s="183">
        <v>3625</v>
      </c>
      <c r="L14" s="183">
        <v>5419</v>
      </c>
      <c r="M14" s="183">
        <v>569</v>
      </c>
      <c r="N14" s="183">
        <v>2881</v>
      </c>
      <c r="O14" s="183">
        <v>319753</v>
      </c>
    </row>
    <row r="15" spans="1:25" ht="21">
      <c r="A15" s="187" t="s">
        <v>69</v>
      </c>
      <c r="B15" s="181">
        <v>225438</v>
      </c>
      <c r="C15" s="181">
        <v>178414</v>
      </c>
      <c r="D15" s="181">
        <v>30903</v>
      </c>
      <c r="E15" s="181">
        <v>28188</v>
      </c>
      <c r="F15" s="181">
        <v>95522</v>
      </c>
      <c r="G15" s="181">
        <v>34577</v>
      </c>
      <c r="H15" s="181">
        <v>13066</v>
      </c>
      <c r="I15" s="181">
        <v>10536</v>
      </c>
      <c r="J15" s="181">
        <v>14985</v>
      </c>
      <c r="K15" s="181">
        <v>19078</v>
      </c>
      <c r="L15" s="181">
        <v>10034</v>
      </c>
      <c r="M15" s="181">
        <v>4808</v>
      </c>
      <c r="N15" s="181">
        <v>5698</v>
      </c>
      <c r="O15" s="181">
        <v>671247</v>
      </c>
    </row>
    <row r="16" spans="1:25" ht="21">
      <c r="A16" s="188" t="s">
        <v>70</v>
      </c>
      <c r="B16" s="183">
        <v>65002</v>
      </c>
      <c r="C16" s="183">
        <v>11004</v>
      </c>
      <c r="D16" s="183">
        <v>804</v>
      </c>
      <c r="E16" s="183">
        <v>827</v>
      </c>
      <c r="F16" s="183">
        <v>4390</v>
      </c>
      <c r="G16" s="183">
        <v>626</v>
      </c>
      <c r="H16" s="183">
        <v>171</v>
      </c>
      <c r="I16" s="183">
        <v>301</v>
      </c>
      <c r="J16" s="183">
        <v>211</v>
      </c>
      <c r="K16" s="183">
        <v>274</v>
      </c>
      <c r="L16" s="183">
        <v>224</v>
      </c>
      <c r="M16" s="183">
        <v>73</v>
      </c>
      <c r="N16" s="183">
        <v>183</v>
      </c>
      <c r="O16" s="183">
        <v>84090</v>
      </c>
    </row>
    <row r="17" spans="1:15" ht="21">
      <c r="A17" s="187" t="s">
        <v>71</v>
      </c>
      <c r="B17" s="181">
        <v>55391</v>
      </c>
      <c r="C17" s="181">
        <v>18682</v>
      </c>
      <c r="D17" s="181">
        <v>153</v>
      </c>
      <c r="E17" s="181">
        <v>151</v>
      </c>
      <c r="F17" s="181">
        <v>4570</v>
      </c>
      <c r="G17" s="181">
        <v>248</v>
      </c>
      <c r="H17" s="181">
        <v>78</v>
      </c>
      <c r="I17" s="181">
        <v>106</v>
      </c>
      <c r="J17" s="181">
        <v>134</v>
      </c>
      <c r="K17" s="181">
        <v>148</v>
      </c>
      <c r="L17" s="181">
        <v>110</v>
      </c>
      <c r="M17" s="181">
        <v>14</v>
      </c>
      <c r="N17" s="181">
        <v>30</v>
      </c>
      <c r="O17" s="181">
        <v>79815</v>
      </c>
    </row>
    <row r="18" spans="1:15" ht="21">
      <c r="A18" s="188" t="s">
        <v>72</v>
      </c>
      <c r="B18" s="183">
        <v>20165</v>
      </c>
      <c r="C18" s="183">
        <v>10515</v>
      </c>
      <c r="D18" s="183">
        <v>978</v>
      </c>
      <c r="E18" s="183">
        <v>551</v>
      </c>
      <c r="F18" s="183">
        <v>5162</v>
      </c>
      <c r="G18" s="183">
        <v>684</v>
      </c>
      <c r="H18" s="183">
        <v>208</v>
      </c>
      <c r="I18" s="183">
        <v>224</v>
      </c>
      <c r="J18" s="183">
        <v>175</v>
      </c>
      <c r="K18" s="183">
        <v>880</v>
      </c>
      <c r="L18" s="183">
        <v>88</v>
      </c>
      <c r="M18" s="183">
        <v>34</v>
      </c>
      <c r="N18" s="183">
        <v>143</v>
      </c>
      <c r="O18" s="183">
        <v>39807</v>
      </c>
    </row>
    <row r="19" spans="1:15" ht="21">
      <c r="A19" s="187" t="s">
        <v>73</v>
      </c>
      <c r="B19" s="181">
        <v>77022</v>
      </c>
      <c r="C19" s="181">
        <v>28592</v>
      </c>
      <c r="D19" s="181">
        <v>2861</v>
      </c>
      <c r="E19" s="181">
        <v>3407</v>
      </c>
      <c r="F19" s="181">
        <v>30907</v>
      </c>
      <c r="G19" s="181">
        <v>2931</v>
      </c>
      <c r="H19" s="181">
        <v>910</v>
      </c>
      <c r="I19" s="181">
        <v>892</v>
      </c>
      <c r="J19" s="181">
        <v>1588</v>
      </c>
      <c r="K19" s="181">
        <v>997</v>
      </c>
      <c r="L19" s="181">
        <v>765</v>
      </c>
      <c r="M19" s="181">
        <v>1092</v>
      </c>
      <c r="N19" s="181">
        <v>1149</v>
      </c>
      <c r="O19" s="181">
        <v>153113</v>
      </c>
    </row>
    <row r="20" spans="1:15" ht="21">
      <c r="A20" s="188" t="s">
        <v>74</v>
      </c>
      <c r="B20" s="183">
        <v>643023</v>
      </c>
      <c r="C20" s="183">
        <v>110841</v>
      </c>
      <c r="D20" s="183">
        <v>16045</v>
      </c>
      <c r="E20" s="183">
        <v>27759</v>
      </c>
      <c r="F20" s="183">
        <v>151591</v>
      </c>
      <c r="G20" s="183">
        <v>21860</v>
      </c>
      <c r="H20" s="183">
        <v>4094</v>
      </c>
      <c r="I20" s="183">
        <v>5643</v>
      </c>
      <c r="J20" s="183">
        <v>5338</v>
      </c>
      <c r="K20" s="183">
        <v>6263</v>
      </c>
      <c r="L20" s="183">
        <v>14570</v>
      </c>
      <c r="M20" s="183">
        <v>798</v>
      </c>
      <c r="N20" s="183">
        <v>4853</v>
      </c>
      <c r="O20" s="183">
        <v>1012678</v>
      </c>
    </row>
    <row r="21" spans="1:15" ht="21">
      <c r="A21" s="187" t="s">
        <v>75</v>
      </c>
      <c r="B21" s="181">
        <v>164360</v>
      </c>
      <c r="C21" s="181">
        <v>43904</v>
      </c>
      <c r="D21" s="181">
        <v>1850</v>
      </c>
      <c r="E21" s="181">
        <v>9758</v>
      </c>
      <c r="F21" s="181">
        <v>23726</v>
      </c>
      <c r="G21" s="181">
        <v>18189</v>
      </c>
      <c r="H21" s="181">
        <v>4975</v>
      </c>
      <c r="I21" s="181">
        <v>6635</v>
      </c>
      <c r="J21" s="181">
        <v>8198</v>
      </c>
      <c r="K21" s="181">
        <v>3672</v>
      </c>
      <c r="L21" s="181">
        <v>5657</v>
      </c>
      <c r="M21" s="181">
        <v>3018</v>
      </c>
      <c r="N21" s="181">
        <v>3250</v>
      </c>
      <c r="O21" s="181">
        <v>297192</v>
      </c>
    </row>
    <row r="22" spans="1:15" ht="21">
      <c r="A22" s="188" t="s">
        <v>76</v>
      </c>
      <c r="B22" s="183">
        <v>64349</v>
      </c>
      <c r="C22" s="183">
        <v>33423</v>
      </c>
      <c r="D22" s="183">
        <v>6567</v>
      </c>
      <c r="E22" s="183">
        <v>4781</v>
      </c>
      <c r="F22" s="183">
        <v>20249</v>
      </c>
      <c r="G22" s="183">
        <v>3205</v>
      </c>
      <c r="H22" s="183">
        <v>3666</v>
      </c>
      <c r="I22" s="183">
        <v>1906</v>
      </c>
      <c r="J22" s="183">
        <v>3173</v>
      </c>
      <c r="K22" s="183">
        <v>2390</v>
      </c>
      <c r="L22" s="183">
        <v>709</v>
      </c>
      <c r="M22" s="183">
        <v>401</v>
      </c>
      <c r="N22" s="183">
        <v>1615</v>
      </c>
      <c r="O22" s="183">
        <v>146434</v>
      </c>
    </row>
    <row r="23" spans="1:15" ht="21">
      <c r="A23" s="187" t="s">
        <v>77</v>
      </c>
      <c r="B23" s="181">
        <v>156299</v>
      </c>
      <c r="C23" s="181">
        <v>89840</v>
      </c>
      <c r="D23" s="181">
        <v>16325</v>
      </c>
      <c r="E23" s="181">
        <v>15812</v>
      </c>
      <c r="F23" s="181">
        <v>71688</v>
      </c>
      <c r="G23" s="181">
        <v>17446</v>
      </c>
      <c r="H23" s="181">
        <v>8967</v>
      </c>
      <c r="I23" s="181">
        <v>7537</v>
      </c>
      <c r="J23" s="181">
        <v>5040</v>
      </c>
      <c r="K23" s="181">
        <v>8924</v>
      </c>
      <c r="L23" s="181">
        <v>3794</v>
      </c>
      <c r="M23" s="181">
        <v>1941</v>
      </c>
      <c r="N23" s="181">
        <v>3486</v>
      </c>
      <c r="O23" s="181">
        <v>407099</v>
      </c>
    </row>
    <row r="24" spans="1:15" ht="21">
      <c r="A24" s="188" t="s">
        <v>78</v>
      </c>
      <c r="B24" s="183">
        <v>13501</v>
      </c>
      <c r="C24" s="183">
        <v>8289</v>
      </c>
      <c r="D24" s="183">
        <v>1045</v>
      </c>
      <c r="E24" s="183">
        <v>912</v>
      </c>
      <c r="F24" s="183">
        <v>3605</v>
      </c>
      <c r="G24" s="183">
        <v>1258</v>
      </c>
      <c r="H24" s="183">
        <v>388</v>
      </c>
      <c r="I24" s="183">
        <v>478</v>
      </c>
      <c r="J24" s="183">
        <v>467</v>
      </c>
      <c r="K24" s="183">
        <v>541</v>
      </c>
      <c r="L24" s="183">
        <v>791</v>
      </c>
      <c r="M24" s="183">
        <v>146</v>
      </c>
      <c r="N24" s="183">
        <v>246</v>
      </c>
      <c r="O24" s="183">
        <v>31667</v>
      </c>
    </row>
    <row r="25" spans="1:15" ht="21">
      <c r="A25" s="187" t="s">
        <v>79</v>
      </c>
      <c r="B25" s="181">
        <v>125609</v>
      </c>
      <c r="C25" s="181">
        <v>41790</v>
      </c>
      <c r="D25" s="181">
        <v>6170</v>
      </c>
      <c r="E25" s="181">
        <v>7617</v>
      </c>
      <c r="F25" s="181">
        <v>30494</v>
      </c>
      <c r="G25" s="181">
        <v>9547</v>
      </c>
      <c r="H25" s="181">
        <v>4389</v>
      </c>
      <c r="I25" s="181">
        <v>3545</v>
      </c>
      <c r="J25" s="181">
        <v>4091</v>
      </c>
      <c r="K25" s="181">
        <v>5381</v>
      </c>
      <c r="L25" s="181">
        <v>2114</v>
      </c>
      <c r="M25" s="181">
        <v>1108</v>
      </c>
      <c r="N25" s="181">
        <v>2300</v>
      </c>
      <c r="O25" s="181">
        <v>244155</v>
      </c>
    </row>
    <row r="26" spans="1:15" ht="63">
      <c r="A26" s="188" t="s">
        <v>115</v>
      </c>
      <c r="B26" s="183">
        <v>68</v>
      </c>
      <c r="C26" s="183">
        <v>35</v>
      </c>
      <c r="D26" s="183">
        <v>7</v>
      </c>
      <c r="E26" s="183">
        <v>31</v>
      </c>
      <c r="F26" s="183">
        <v>58</v>
      </c>
      <c r="G26" s="183">
        <v>4</v>
      </c>
      <c r="H26" s="183">
        <v>11</v>
      </c>
      <c r="I26" s="183">
        <v>2</v>
      </c>
      <c r="J26" s="183">
        <v>5</v>
      </c>
      <c r="K26" s="183">
        <v>17</v>
      </c>
      <c r="L26" s="183">
        <v>8</v>
      </c>
      <c r="M26" s="183">
        <v>0</v>
      </c>
      <c r="N26" s="183">
        <v>0</v>
      </c>
      <c r="O26" s="183">
        <v>246</v>
      </c>
    </row>
    <row r="27" spans="1:15" ht="21">
      <c r="A27" s="187" t="s">
        <v>80</v>
      </c>
      <c r="B27" s="181">
        <v>1512</v>
      </c>
      <c r="C27" s="181">
        <v>102</v>
      </c>
      <c r="D27" s="181">
        <v>0</v>
      </c>
      <c r="E27" s="181">
        <v>4</v>
      </c>
      <c r="F27" s="181">
        <v>22</v>
      </c>
      <c r="G27" s="181">
        <v>0</v>
      </c>
      <c r="H27" s="181">
        <v>0</v>
      </c>
      <c r="I27" s="181">
        <v>0</v>
      </c>
      <c r="J27" s="181">
        <v>0</v>
      </c>
      <c r="K27" s="181">
        <v>201</v>
      </c>
      <c r="L27" s="181">
        <v>5</v>
      </c>
      <c r="M27" s="181">
        <v>8</v>
      </c>
      <c r="N27" s="181">
        <v>0</v>
      </c>
      <c r="O27" s="181">
        <v>1854</v>
      </c>
    </row>
    <row r="28" spans="1:15" ht="21">
      <c r="A28" s="188" t="s">
        <v>236</v>
      </c>
      <c r="B28" s="183">
        <v>166182</v>
      </c>
      <c r="C28" s="183">
        <v>45414</v>
      </c>
      <c r="D28" s="183">
        <v>9965</v>
      </c>
      <c r="E28" s="183">
        <v>14893</v>
      </c>
      <c r="F28" s="183">
        <v>25235</v>
      </c>
      <c r="G28" s="183">
        <v>16893</v>
      </c>
      <c r="H28" s="183">
        <v>5918</v>
      </c>
      <c r="I28" s="183">
        <v>10616</v>
      </c>
      <c r="J28" s="183">
        <v>7718</v>
      </c>
      <c r="K28" s="183">
        <v>9758</v>
      </c>
      <c r="L28" s="183">
        <v>9115</v>
      </c>
      <c r="M28" s="183">
        <v>2335</v>
      </c>
      <c r="N28" s="183">
        <v>5652</v>
      </c>
      <c r="O28" s="183">
        <v>329694</v>
      </c>
    </row>
    <row r="29" spans="1:15" ht="21">
      <c r="A29" s="175" t="s">
        <v>2</v>
      </c>
      <c r="B29" s="87">
        <f>SUM(B7:B28)</f>
        <v>3895012</v>
      </c>
      <c r="C29" s="87">
        <f t="shared" ref="C29:O29" si="0">SUM(C7:C28)</f>
        <v>1888541</v>
      </c>
      <c r="D29" s="87">
        <f t="shared" si="0"/>
        <v>222263</v>
      </c>
      <c r="E29" s="87">
        <f t="shared" si="0"/>
        <v>363852</v>
      </c>
      <c r="F29" s="87">
        <f t="shared" si="0"/>
        <v>1706040</v>
      </c>
      <c r="G29" s="87">
        <f t="shared" si="0"/>
        <v>306109</v>
      </c>
      <c r="H29" s="87">
        <f t="shared" si="0"/>
        <v>103767</v>
      </c>
      <c r="I29" s="87">
        <f t="shared" si="0"/>
        <v>118105</v>
      </c>
      <c r="J29" s="87">
        <f t="shared" si="0"/>
        <v>124086</v>
      </c>
      <c r="K29" s="87">
        <f t="shared" si="0"/>
        <v>141318</v>
      </c>
      <c r="L29" s="87">
        <f t="shared" si="0"/>
        <v>122728</v>
      </c>
      <c r="M29" s="87">
        <f t="shared" si="0"/>
        <v>39846</v>
      </c>
      <c r="N29" s="87">
        <f t="shared" si="0"/>
        <v>64812</v>
      </c>
      <c r="O29" s="87">
        <f t="shared" si="0"/>
        <v>9096479</v>
      </c>
    </row>
    <row r="30" spans="1:15" ht="16.5">
      <c r="A30" s="189" t="s">
        <v>237</v>
      </c>
      <c r="B30" s="190"/>
      <c r="C30" s="190"/>
      <c r="D30" s="190"/>
      <c r="E30" s="190"/>
      <c r="F30" s="190"/>
      <c r="G30" s="190"/>
      <c r="H30" s="190"/>
      <c r="I30" s="190"/>
      <c r="J30" s="190"/>
      <c r="K30" s="190"/>
      <c r="L30" s="190"/>
      <c r="M30" s="190"/>
      <c r="N30" s="190"/>
      <c r="O30" s="190"/>
    </row>
    <row r="31" spans="1:15" ht="16.5">
      <c r="A31" s="189" t="s">
        <v>42</v>
      </c>
      <c r="B31" s="191"/>
      <c r="C31" s="191"/>
      <c r="D31" s="191"/>
      <c r="E31" s="191"/>
      <c r="F31" s="191"/>
      <c r="G31" s="191"/>
      <c r="H31" s="191"/>
      <c r="I31" s="191"/>
      <c r="J31" s="191"/>
      <c r="K31" s="191"/>
      <c r="L31" s="191"/>
      <c r="M31" s="191"/>
      <c r="N31" s="191"/>
      <c r="O31" s="191"/>
    </row>
    <row r="33" spans="2:14">
      <c r="B33" s="182"/>
      <c r="C33" s="182"/>
      <c r="D33" s="182"/>
      <c r="E33" s="182"/>
      <c r="F33" s="182"/>
      <c r="G33" s="182"/>
      <c r="H33" s="182"/>
      <c r="I33" s="182"/>
      <c r="J33" s="182"/>
      <c r="K33" s="182"/>
      <c r="L33" s="182"/>
      <c r="M33" s="182"/>
      <c r="N33" s="182"/>
    </row>
  </sheetData>
  <mergeCells count="3">
    <mergeCell ref="B5:O5"/>
    <mergeCell ref="A1:A2"/>
    <mergeCell ref="A4:O4"/>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E9F3-2DEA-4E67-ABA6-55DC6531C48D}">
  <sheetPr>
    <tabColor rgb="FF5A2781"/>
  </sheetPr>
  <dimension ref="A1:X32"/>
  <sheetViews>
    <sheetView showGridLines="0" view="pageBreakPreview" zoomScale="70" zoomScaleNormal="55" zoomScaleSheetLayoutView="70" workbookViewId="0">
      <selection activeCell="B29" sqref="B29:M29"/>
    </sheetView>
  </sheetViews>
  <sheetFormatPr defaultColWidth="8.90625" defaultRowHeight="14.5"/>
  <cols>
    <col min="1" max="1" width="53.90625" style="178" customWidth="1"/>
    <col min="2" max="13" width="13.08984375" style="178" customWidth="1"/>
    <col min="14" max="19" width="8.90625" style="178"/>
    <col min="20" max="20" width="55.08984375" style="178" customWidth="1"/>
    <col min="21" max="16384" width="8.90625" style="178"/>
  </cols>
  <sheetData>
    <row r="1" spans="1:24">
      <c r="A1" s="311" t="s">
        <v>233</v>
      </c>
      <c r="B1" s="177"/>
      <c r="C1" s="177"/>
    </row>
    <row r="2" spans="1:24" s="179" customFormat="1">
      <c r="A2" s="311"/>
      <c r="B2" s="177"/>
      <c r="C2" s="177"/>
      <c r="K2" s="178"/>
      <c r="L2" s="178"/>
      <c r="M2" s="178"/>
      <c r="N2" s="178"/>
      <c r="O2" s="178"/>
      <c r="P2" s="178"/>
      <c r="Q2" s="178"/>
      <c r="R2" s="178"/>
      <c r="S2" s="178"/>
      <c r="T2" s="178"/>
      <c r="U2" s="178"/>
      <c r="V2" s="178"/>
      <c r="W2" s="178"/>
      <c r="X2" s="178"/>
    </row>
    <row r="3" spans="1:24" s="179" customFormat="1">
      <c r="A3" s="201"/>
      <c r="B3" s="201"/>
      <c r="C3" s="201"/>
      <c r="K3" s="178"/>
      <c r="L3" s="178"/>
      <c r="M3" s="178"/>
      <c r="N3" s="178"/>
      <c r="O3" s="178"/>
      <c r="P3" s="178"/>
      <c r="Q3" s="178"/>
      <c r="R3" s="178"/>
      <c r="S3" s="178"/>
      <c r="T3" s="178"/>
      <c r="U3" s="178"/>
      <c r="V3" s="178"/>
      <c r="W3" s="178"/>
      <c r="X3" s="178"/>
    </row>
    <row r="4" spans="1:24" ht="15">
      <c r="A4" s="312" t="s">
        <v>238</v>
      </c>
      <c r="B4" s="312"/>
      <c r="C4" s="312"/>
      <c r="D4" s="312"/>
      <c r="E4" s="312"/>
      <c r="F4" s="312"/>
      <c r="G4" s="312"/>
      <c r="H4" s="312"/>
      <c r="I4" s="312"/>
      <c r="J4" s="312"/>
      <c r="K4" s="312"/>
      <c r="L4" s="312"/>
      <c r="M4" s="312"/>
    </row>
    <row r="5" spans="1:24" ht="21">
      <c r="A5" s="194" t="s">
        <v>241</v>
      </c>
      <c r="B5" s="291" t="s">
        <v>44</v>
      </c>
      <c r="C5" s="292"/>
      <c r="D5" s="292"/>
      <c r="E5" s="292"/>
      <c r="F5" s="292"/>
      <c r="G5" s="292"/>
      <c r="H5" s="292"/>
      <c r="I5" s="292"/>
      <c r="J5" s="292"/>
      <c r="K5" s="292"/>
      <c r="L5" s="292"/>
      <c r="M5" s="293"/>
    </row>
    <row r="6" spans="1:24" ht="54" customHeight="1">
      <c r="A6" s="197" t="s">
        <v>235</v>
      </c>
      <c r="B6" s="197" t="s">
        <v>4</v>
      </c>
      <c r="C6" s="197" t="s">
        <v>5</v>
      </c>
      <c r="D6" s="197" t="s">
        <v>6</v>
      </c>
      <c r="E6" s="197" t="s">
        <v>7</v>
      </c>
      <c r="F6" s="197" t="s">
        <v>8</v>
      </c>
      <c r="G6" s="197" t="s">
        <v>9</v>
      </c>
      <c r="H6" s="197" t="s">
        <v>10</v>
      </c>
      <c r="I6" s="197" t="s">
        <v>11</v>
      </c>
      <c r="J6" s="197" t="s">
        <v>12</v>
      </c>
      <c r="K6" s="197" t="s">
        <v>45</v>
      </c>
      <c r="L6" s="197" t="s">
        <v>46</v>
      </c>
      <c r="M6" s="197" t="s">
        <v>2</v>
      </c>
    </row>
    <row r="7" spans="1:24" ht="21">
      <c r="A7" s="187" t="s">
        <v>257</v>
      </c>
      <c r="B7" s="181">
        <v>12912</v>
      </c>
      <c r="C7" s="181">
        <v>8180</v>
      </c>
      <c r="D7" s="181">
        <v>17032</v>
      </c>
      <c r="E7" s="181">
        <v>20594</v>
      </c>
      <c r="F7" s="181">
        <v>21194</v>
      </c>
      <c r="G7" s="181">
        <v>17828</v>
      </c>
      <c r="H7" s="192">
        <v>12601</v>
      </c>
      <c r="I7" s="181">
        <v>9835</v>
      </c>
      <c r="J7" s="181">
        <v>6515</v>
      </c>
      <c r="K7" s="181">
        <v>3378</v>
      </c>
      <c r="L7" s="181">
        <v>2200</v>
      </c>
      <c r="M7" s="181">
        <v>132269</v>
      </c>
    </row>
    <row r="8" spans="1:24" ht="21">
      <c r="A8" s="188" t="s">
        <v>258</v>
      </c>
      <c r="B8" s="183">
        <v>1301</v>
      </c>
      <c r="C8" s="183">
        <v>13003</v>
      </c>
      <c r="D8" s="183">
        <v>34399</v>
      </c>
      <c r="E8" s="183">
        <v>35646</v>
      </c>
      <c r="F8" s="183">
        <v>29004</v>
      </c>
      <c r="G8" s="183">
        <v>21813</v>
      </c>
      <c r="H8" s="193">
        <v>15316</v>
      </c>
      <c r="I8" s="183">
        <v>11311</v>
      </c>
      <c r="J8" s="183">
        <v>6536</v>
      </c>
      <c r="K8" s="183">
        <v>2495</v>
      </c>
      <c r="L8" s="183">
        <v>796</v>
      </c>
      <c r="M8" s="183">
        <v>171620</v>
      </c>
    </row>
    <row r="9" spans="1:24" ht="21">
      <c r="A9" s="187" t="s">
        <v>259</v>
      </c>
      <c r="B9" s="181">
        <v>10802</v>
      </c>
      <c r="C9" s="181">
        <v>70616</v>
      </c>
      <c r="D9" s="181">
        <v>132400</v>
      </c>
      <c r="E9" s="181">
        <v>158612</v>
      </c>
      <c r="F9" s="181">
        <v>156437</v>
      </c>
      <c r="G9" s="181">
        <v>125866</v>
      </c>
      <c r="H9" s="192">
        <v>88620</v>
      </c>
      <c r="I9" s="181">
        <v>67104</v>
      </c>
      <c r="J9" s="181">
        <v>45345</v>
      </c>
      <c r="K9" s="181">
        <v>23022</v>
      </c>
      <c r="L9" s="181">
        <v>14071</v>
      </c>
      <c r="M9" s="181">
        <v>892895</v>
      </c>
    </row>
    <row r="10" spans="1:24" ht="21">
      <c r="A10" s="188" t="s">
        <v>260</v>
      </c>
      <c r="B10" s="183">
        <v>318</v>
      </c>
      <c r="C10" s="183">
        <v>2486</v>
      </c>
      <c r="D10" s="183">
        <v>12252</v>
      </c>
      <c r="E10" s="183">
        <v>18828</v>
      </c>
      <c r="F10" s="183">
        <v>16054</v>
      </c>
      <c r="G10" s="183">
        <v>11664</v>
      </c>
      <c r="H10" s="193">
        <v>8034</v>
      </c>
      <c r="I10" s="183">
        <v>5499</v>
      </c>
      <c r="J10" s="183">
        <v>2914</v>
      </c>
      <c r="K10" s="183">
        <v>891</v>
      </c>
      <c r="L10" s="183">
        <v>502</v>
      </c>
      <c r="M10" s="183">
        <v>79442</v>
      </c>
    </row>
    <row r="11" spans="1:24" ht="21">
      <c r="A11" s="187" t="s">
        <v>261</v>
      </c>
      <c r="B11" s="181">
        <v>230</v>
      </c>
      <c r="C11" s="181">
        <v>1857</v>
      </c>
      <c r="D11" s="181">
        <v>4645</v>
      </c>
      <c r="E11" s="181">
        <v>5962</v>
      </c>
      <c r="F11" s="181">
        <v>5455</v>
      </c>
      <c r="G11" s="181">
        <v>4516</v>
      </c>
      <c r="H11" s="192">
        <v>2878</v>
      </c>
      <c r="I11" s="181">
        <v>1750</v>
      </c>
      <c r="J11" s="181">
        <v>973</v>
      </c>
      <c r="K11" s="181">
        <v>450</v>
      </c>
      <c r="L11" s="181">
        <v>309</v>
      </c>
      <c r="M11" s="181">
        <v>29025</v>
      </c>
    </row>
    <row r="12" spans="1:24" ht="21">
      <c r="A12" s="188" t="s">
        <v>262</v>
      </c>
      <c r="B12" s="183">
        <v>23573</v>
      </c>
      <c r="C12" s="183">
        <v>180897</v>
      </c>
      <c r="D12" s="183">
        <v>328338</v>
      </c>
      <c r="E12" s="183">
        <v>394732</v>
      </c>
      <c r="F12" s="183">
        <v>392798</v>
      </c>
      <c r="G12" s="183">
        <v>308297</v>
      </c>
      <c r="H12" s="193">
        <v>203424</v>
      </c>
      <c r="I12" s="183">
        <v>145613</v>
      </c>
      <c r="J12" s="183">
        <v>94314</v>
      </c>
      <c r="K12" s="183">
        <v>47571</v>
      </c>
      <c r="L12" s="183">
        <v>32787</v>
      </c>
      <c r="M12" s="183">
        <v>2152344</v>
      </c>
    </row>
    <row r="13" spans="1:24" ht="21">
      <c r="A13" s="187" t="s">
        <v>263</v>
      </c>
      <c r="B13" s="181">
        <v>26420</v>
      </c>
      <c r="C13" s="181">
        <v>143765</v>
      </c>
      <c r="D13" s="181">
        <v>275591</v>
      </c>
      <c r="E13" s="181">
        <v>325555</v>
      </c>
      <c r="F13" s="181">
        <v>314208</v>
      </c>
      <c r="G13" s="181">
        <v>250537</v>
      </c>
      <c r="H13" s="192">
        <v>172114</v>
      </c>
      <c r="I13" s="181">
        <v>128795</v>
      </c>
      <c r="J13" s="181">
        <v>91527</v>
      </c>
      <c r="K13" s="181">
        <v>52854</v>
      </c>
      <c r="L13" s="181">
        <v>38674</v>
      </c>
      <c r="M13" s="181">
        <v>1820040</v>
      </c>
    </row>
    <row r="14" spans="1:24" ht="21">
      <c r="A14" s="188" t="s">
        <v>264</v>
      </c>
      <c r="B14" s="183">
        <v>4329</v>
      </c>
      <c r="C14" s="183">
        <v>19999</v>
      </c>
      <c r="D14" s="183">
        <v>44620</v>
      </c>
      <c r="E14" s="183">
        <v>60457</v>
      </c>
      <c r="F14" s="183">
        <v>60101</v>
      </c>
      <c r="G14" s="183">
        <v>47696</v>
      </c>
      <c r="H14" s="193">
        <v>31190</v>
      </c>
      <c r="I14" s="183">
        <v>23078</v>
      </c>
      <c r="J14" s="183">
        <v>15896</v>
      </c>
      <c r="K14" s="183">
        <v>7725</v>
      </c>
      <c r="L14" s="183">
        <v>4662</v>
      </c>
      <c r="M14" s="183">
        <v>319753</v>
      </c>
    </row>
    <row r="15" spans="1:24" ht="21">
      <c r="A15" s="187" t="s">
        <v>265</v>
      </c>
      <c r="B15" s="181">
        <v>11962</v>
      </c>
      <c r="C15" s="181">
        <v>83004</v>
      </c>
      <c r="D15" s="181">
        <v>140897</v>
      </c>
      <c r="E15" s="181">
        <v>129642</v>
      </c>
      <c r="F15" s="181">
        <v>104268</v>
      </c>
      <c r="G15" s="181">
        <v>75993</v>
      </c>
      <c r="H15" s="192">
        <v>49423</v>
      </c>
      <c r="I15" s="181">
        <v>35019</v>
      </c>
      <c r="J15" s="181">
        <v>22704</v>
      </c>
      <c r="K15" s="181">
        <v>11513</v>
      </c>
      <c r="L15" s="181">
        <v>6822</v>
      </c>
      <c r="M15" s="181">
        <v>671247</v>
      </c>
    </row>
    <row r="16" spans="1:24" ht="21">
      <c r="A16" s="188" t="s">
        <v>266</v>
      </c>
      <c r="B16" s="183">
        <v>553</v>
      </c>
      <c r="C16" s="183">
        <v>5775</v>
      </c>
      <c r="D16" s="183">
        <v>16464</v>
      </c>
      <c r="E16" s="183">
        <v>16545</v>
      </c>
      <c r="F16" s="183">
        <v>15005</v>
      </c>
      <c r="G16" s="183">
        <v>12121</v>
      </c>
      <c r="H16" s="193">
        <v>8277</v>
      </c>
      <c r="I16" s="183">
        <v>5002</v>
      </c>
      <c r="J16" s="183">
        <v>2526</v>
      </c>
      <c r="K16" s="183">
        <v>1067</v>
      </c>
      <c r="L16" s="183">
        <v>755</v>
      </c>
      <c r="M16" s="183">
        <v>84090</v>
      </c>
    </row>
    <row r="17" spans="1:13" ht="21">
      <c r="A17" s="187" t="s">
        <v>269</v>
      </c>
      <c r="B17" s="181">
        <v>125</v>
      </c>
      <c r="C17" s="181">
        <v>2378</v>
      </c>
      <c r="D17" s="181">
        <v>14294</v>
      </c>
      <c r="E17" s="181">
        <v>21458</v>
      </c>
      <c r="F17" s="181">
        <v>16943</v>
      </c>
      <c r="G17" s="181">
        <v>11993</v>
      </c>
      <c r="H17" s="192">
        <v>6406</v>
      </c>
      <c r="I17" s="181">
        <v>3451</v>
      </c>
      <c r="J17" s="181">
        <v>1631</v>
      </c>
      <c r="K17" s="181">
        <v>681</v>
      </c>
      <c r="L17" s="181">
        <v>455</v>
      </c>
      <c r="M17" s="181">
        <v>79815</v>
      </c>
    </row>
    <row r="18" spans="1:13" ht="21">
      <c r="A18" s="188" t="s">
        <v>72</v>
      </c>
      <c r="B18" s="183">
        <v>474</v>
      </c>
      <c r="C18" s="183">
        <v>2403</v>
      </c>
      <c r="D18" s="183">
        <v>6144</v>
      </c>
      <c r="E18" s="183">
        <v>7727</v>
      </c>
      <c r="F18" s="183">
        <v>7170</v>
      </c>
      <c r="G18" s="183">
        <v>5508</v>
      </c>
      <c r="H18" s="193">
        <v>3705</v>
      </c>
      <c r="I18" s="183">
        <v>2758</v>
      </c>
      <c r="J18" s="183">
        <v>1930</v>
      </c>
      <c r="K18" s="183">
        <v>1126</v>
      </c>
      <c r="L18" s="183">
        <v>862</v>
      </c>
      <c r="M18" s="183">
        <v>39807</v>
      </c>
    </row>
    <row r="19" spans="1:13" ht="21">
      <c r="A19" s="187" t="s">
        <v>73</v>
      </c>
      <c r="B19" s="181">
        <v>1536</v>
      </c>
      <c r="C19" s="181">
        <v>11888</v>
      </c>
      <c r="D19" s="181">
        <v>27823</v>
      </c>
      <c r="E19" s="181">
        <v>29318</v>
      </c>
      <c r="F19" s="181">
        <v>27072</v>
      </c>
      <c r="G19" s="181">
        <v>20395</v>
      </c>
      <c r="H19" s="192">
        <v>12998</v>
      </c>
      <c r="I19" s="181">
        <v>8850</v>
      </c>
      <c r="J19" s="181">
        <v>6352</v>
      </c>
      <c r="K19" s="181">
        <v>3757</v>
      </c>
      <c r="L19" s="181">
        <v>3124</v>
      </c>
      <c r="M19" s="181">
        <v>153113</v>
      </c>
    </row>
    <row r="20" spans="1:13" ht="21">
      <c r="A20" s="188" t="s">
        <v>74</v>
      </c>
      <c r="B20" s="183">
        <v>10763</v>
      </c>
      <c r="C20" s="183">
        <v>77695</v>
      </c>
      <c r="D20" s="183">
        <v>178287</v>
      </c>
      <c r="E20" s="183">
        <v>206152</v>
      </c>
      <c r="F20" s="183">
        <v>189998</v>
      </c>
      <c r="G20" s="183">
        <v>142912</v>
      </c>
      <c r="H20" s="193">
        <v>87265</v>
      </c>
      <c r="I20" s="183">
        <v>55753</v>
      </c>
      <c r="J20" s="183">
        <v>34856</v>
      </c>
      <c r="K20" s="183">
        <v>17648</v>
      </c>
      <c r="L20" s="183">
        <v>11349</v>
      </c>
      <c r="M20" s="183">
        <v>1012678</v>
      </c>
    </row>
    <row r="21" spans="1:13" ht="42">
      <c r="A21" s="187" t="s">
        <v>75</v>
      </c>
      <c r="B21" s="181">
        <v>1191</v>
      </c>
      <c r="C21" s="181">
        <v>12704</v>
      </c>
      <c r="D21" s="181">
        <v>52280</v>
      </c>
      <c r="E21" s="181">
        <v>68498</v>
      </c>
      <c r="F21" s="181">
        <v>57005</v>
      </c>
      <c r="G21" s="181">
        <v>41227</v>
      </c>
      <c r="H21" s="192">
        <v>25697</v>
      </c>
      <c r="I21" s="181">
        <v>19063</v>
      </c>
      <c r="J21" s="181">
        <v>12790</v>
      </c>
      <c r="K21" s="181">
        <v>4623</v>
      </c>
      <c r="L21" s="181">
        <v>2114</v>
      </c>
      <c r="M21" s="181">
        <v>297192</v>
      </c>
    </row>
    <row r="22" spans="1:13" ht="21">
      <c r="A22" s="188" t="s">
        <v>76</v>
      </c>
      <c r="B22" s="183">
        <v>420</v>
      </c>
      <c r="C22" s="183">
        <v>6316</v>
      </c>
      <c r="D22" s="183">
        <v>23635</v>
      </c>
      <c r="E22" s="183">
        <v>28015</v>
      </c>
      <c r="F22" s="183">
        <v>25973</v>
      </c>
      <c r="G22" s="183">
        <v>19700</v>
      </c>
      <c r="H22" s="193">
        <v>15062</v>
      </c>
      <c r="I22" s="183">
        <v>11821</v>
      </c>
      <c r="J22" s="183">
        <v>8337</v>
      </c>
      <c r="K22" s="183">
        <v>4492</v>
      </c>
      <c r="L22" s="183">
        <v>2663</v>
      </c>
      <c r="M22" s="183">
        <v>146434</v>
      </c>
    </row>
    <row r="23" spans="1:13" ht="21">
      <c r="A23" s="187" t="s">
        <v>77</v>
      </c>
      <c r="B23" s="181">
        <v>1115</v>
      </c>
      <c r="C23" s="181">
        <v>15209</v>
      </c>
      <c r="D23" s="181">
        <v>77958</v>
      </c>
      <c r="E23" s="181">
        <v>100500</v>
      </c>
      <c r="F23" s="181">
        <v>80593</v>
      </c>
      <c r="G23" s="181">
        <v>50336</v>
      </c>
      <c r="H23" s="192">
        <v>32157</v>
      </c>
      <c r="I23" s="181">
        <v>22120</v>
      </c>
      <c r="J23" s="181">
        <v>13707</v>
      </c>
      <c r="K23" s="181">
        <v>7565</v>
      </c>
      <c r="L23" s="181">
        <v>5839</v>
      </c>
      <c r="M23" s="181">
        <v>407099</v>
      </c>
    </row>
    <row r="24" spans="1:13" ht="21">
      <c r="A24" s="188" t="s">
        <v>78</v>
      </c>
      <c r="B24" s="183">
        <v>624</v>
      </c>
      <c r="C24" s="183">
        <v>3386</v>
      </c>
      <c r="D24" s="183">
        <v>6535</v>
      </c>
      <c r="E24" s="183">
        <v>6224</v>
      </c>
      <c r="F24" s="183">
        <v>5154</v>
      </c>
      <c r="G24" s="183">
        <v>3587</v>
      </c>
      <c r="H24" s="193">
        <v>2297</v>
      </c>
      <c r="I24" s="183">
        <v>1683</v>
      </c>
      <c r="J24" s="183">
        <v>1095</v>
      </c>
      <c r="K24" s="183">
        <v>614</v>
      </c>
      <c r="L24" s="183">
        <v>468</v>
      </c>
      <c r="M24" s="183">
        <v>31667</v>
      </c>
    </row>
    <row r="25" spans="1:13" ht="21">
      <c r="A25" s="187" t="s">
        <v>79</v>
      </c>
      <c r="B25" s="181">
        <v>19386</v>
      </c>
      <c r="C25" s="181">
        <v>19491</v>
      </c>
      <c r="D25" s="181">
        <v>39589</v>
      </c>
      <c r="E25" s="181">
        <v>42036</v>
      </c>
      <c r="F25" s="181">
        <v>39945</v>
      </c>
      <c r="G25" s="181">
        <v>31329</v>
      </c>
      <c r="H25" s="192">
        <v>20075</v>
      </c>
      <c r="I25" s="181">
        <v>14607</v>
      </c>
      <c r="J25" s="181">
        <v>9868</v>
      </c>
      <c r="K25" s="181">
        <v>4819</v>
      </c>
      <c r="L25" s="181">
        <v>3010</v>
      </c>
      <c r="M25" s="181">
        <v>244155</v>
      </c>
    </row>
    <row r="26" spans="1:13" ht="84">
      <c r="A26" s="188" t="s">
        <v>115</v>
      </c>
      <c r="B26" s="183">
        <v>4</v>
      </c>
      <c r="C26" s="183">
        <v>38</v>
      </c>
      <c r="D26" s="183">
        <v>53</v>
      </c>
      <c r="E26" s="183">
        <v>45</v>
      </c>
      <c r="F26" s="183">
        <v>42</v>
      </c>
      <c r="G26" s="183">
        <v>23</v>
      </c>
      <c r="H26" s="183">
        <v>11</v>
      </c>
      <c r="I26" s="183">
        <v>16</v>
      </c>
      <c r="J26" s="183">
        <v>6</v>
      </c>
      <c r="K26" s="183">
        <v>4</v>
      </c>
      <c r="L26" s="183">
        <v>4</v>
      </c>
      <c r="M26" s="183">
        <v>246</v>
      </c>
    </row>
    <row r="27" spans="1:13" ht="42">
      <c r="A27" s="187" t="s">
        <v>80</v>
      </c>
      <c r="B27" s="181">
        <v>1</v>
      </c>
      <c r="C27" s="181">
        <v>35</v>
      </c>
      <c r="D27" s="181">
        <v>370</v>
      </c>
      <c r="E27" s="181">
        <v>485</v>
      </c>
      <c r="F27" s="181">
        <v>381</v>
      </c>
      <c r="G27" s="181">
        <v>262</v>
      </c>
      <c r="H27" s="192">
        <v>128</v>
      </c>
      <c r="I27" s="181">
        <v>66</v>
      </c>
      <c r="J27" s="181">
        <v>60</v>
      </c>
      <c r="K27" s="181">
        <v>42</v>
      </c>
      <c r="L27" s="181">
        <v>24</v>
      </c>
      <c r="M27" s="181">
        <v>1854</v>
      </c>
    </row>
    <row r="28" spans="1:13" ht="21">
      <c r="A28" s="188" t="s">
        <v>236</v>
      </c>
      <c r="B28" s="183">
        <v>36747</v>
      </c>
      <c r="C28" s="183">
        <v>29802</v>
      </c>
      <c r="D28" s="183">
        <v>44758</v>
      </c>
      <c r="E28" s="183">
        <v>49225</v>
      </c>
      <c r="F28" s="183">
        <v>50768</v>
      </c>
      <c r="G28" s="183">
        <v>41035</v>
      </c>
      <c r="H28" s="193">
        <v>27386</v>
      </c>
      <c r="I28" s="183">
        <v>20277</v>
      </c>
      <c r="J28" s="183">
        <v>14462</v>
      </c>
      <c r="K28" s="183">
        <v>8431</v>
      </c>
      <c r="L28" s="183">
        <v>6803</v>
      </c>
      <c r="M28" s="183">
        <v>329694</v>
      </c>
    </row>
    <row r="29" spans="1:13" ht="21">
      <c r="A29" s="197" t="s">
        <v>2</v>
      </c>
      <c r="B29" s="87">
        <f>SUM(B7:B28)</f>
        <v>164786</v>
      </c>
      <c r="C29" s="87">
        <f t="shared" ref="C29:M29" si="0">SUM(C7:C28)</f>
        <v>710927</v>
      </c>
      <c r="D29" s="87">
        <f t="shared" si="0"/>
        <v>1478364</v>
      </c>
      <c r="E29" s="87">
        <f t="shared" si="0"/>
        <v>1726256</v>
      </c>
      <c r="F29" s="87">
        <f t="shared" si="0"/>
        <v>1615568</v>
      </c>
      <c r="G29" s="87">
        <f t="shared" si="0"/>
        <v>1244638</v>
      </c>
      <c r="H29" s="87">
        <f t="shared" si="0"/>
        <v>825064</v>
      </c>
      <c r="I29" s="87">
        <f t="shared" si="0"/>
        <v>593471</v>
      </c>
      <c r="J29" s="87">
        <f t="shared" si="0"/>
        <v>394344</v>
      </c>
      <c r="K29" s="87">
        <f t="shared" si="0"/>
        <v>204768</v>
      </c>
      <c r="L29" s="87">
        <f t="shared" si="0"/>
        <v>138293</v>
      </c>
      <c r="M29" s="87">
        <f t="shared" si="0"/>
        <v>9096479</v>
      </c>
    </row>
    <row r="30" spans="1:13" ht="16.5">
      <c r="A30" s="184" t="s">
        <v>43</v>
      </c>
      <c r="B30" s="185"/>
      <c r="C30" s="185"/>
      <c r="D30" s="185"/>
      <c r="E30" s="185"/>
      <c r="F30" s="185"/>
      <c r="G30" s="185"/>
      <c r="H30" s="185"/>
      <c r="I30" s="185"/>
      <c r="J30" s="185"/>
      <c r="K30" s="185"/>
      <c r="L30" s="185"/>
      <c r="M30" s="185"/>
    </row>
    <row r="31" spans="1:13" ht="16.5">
      <c r="A31" s="184" t="s">
        <v>42</v>
      </c>
      <c r="B31" s="186"/>
      <c r="C31" s="186"/>
      <c r="D31" s="186"/>
      <c r="E31" s="186"/>
      <c r="F31" s="186"/>
      <c r="G31" s="186"/>
      <c r="H31" s="186"/>
      <c r="I31" s="186"/>
      <c r="J31" s="186"/>
      <c r="K31" s="186"/>
      <c r="L31" s="186"/>
      <c r="M31" s="186"/>
    </row>
    <row r="32" spans="1:13">
      <c r="B32" s="182"/>
      <c r="C32" s="182"/>
      <c r="D32" s="182"/>
      <c r="E32" s="182"/>
      <c r="F32" s="182"/>
      <c r="G32" s="182"/>
      <c r="H32" s="182"/>
      <c r="I32" s="182"/>
      <c r="J32" s="182"/>
      <c r="K32" s="182"/>
      <c r="L32" s="182"/>
      <c r="M32" s="182"/>
    </row>
  </sheetData>
  <mergeCells count="3">
    <mergeCell ref="A1:A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sheetPr>
  <dimension ref="A1:AE16"/>
  <sheetViews>
    <sheetView showGridLines="0" view="pageBreakPreview" zoomScale="70" zoomScaleNormal="70" zoomScaleSheetLayoutView="70" workbookViewId="0">
      <selection activeCell="J8" sqref="J8"/>
    </sheetView>
  </sheetViews>
  <sheetFormatPr defaultColWidth="8.90625" defaultRowHeight="14.5"/>
  <cols>
    <col min="1" max="1" width="17" style="11" customWidth="1"/>
    <col min="2" max="9" width="12.6328125" style="11" customWidth="1"/>
    <col min="10" max="10" width="19.54296875" style="11" customWidth="1"/>
    <col min="11" max="16384" width="8.90625" style="11"/>
  </cols>
  <sheetData>
    <row r="1" spans="1:31" ht="24.75" customHeight="1">
      <c r="A1" s="294" t="s">
        <v>228</v>
      </c>
      <c r="B1" s="294"/>
      <c r="C1" s="294"/>
    </row>
    <row r="2" spans="1:31" s="24" customFormat="1">
      <c r="A2" s="294"/>
      <c r="B2" s="294"/>
      <c r="C2" s="294"/>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27" customHeight="1">
      <c r="A4" s="313" t="s">
        <v>227</v>
      </c>
      <c r="B4" s="313"/>
      <c r="C4" s="313"/>
      <c r="D4" s="313"/>
      <c r="E4" s="313"/>
      <c r="F4" s="313"/>
      <c r="G4" s="313"/>
      <c r="H4" s="313"/>
      <c r="I4" s="313"/>
      <c r="J4" s="313"/>
    </row>
    <row r="5" spans="1:31" ht="17.25" customHeight="1">
      <c r="A5" s="51" t="s">
        <v>198</v>
      </c>
      <c r="B5" s="291" t="s">
        <v>230</v>
      </c>
      <c r="C5" s="292"/>
      <c r="D5" s="292"/>
      <c r="E5" s="292"/>
      <c r="F5" s="292"/>
      <c r="G5" s="292"/>
      <c r="H5" s="292"/>
      <c r="I5" s="292"/>
      <c r="J5" s="293"/>
    </row>
    <row r="6" spans="1:31" ht="21">
      <c r="A6" s="290" t="s">
        <v>180</v>
      </c>
      <c r="B6" s="290" t="s">
        <v>0</v>
      </c>
      <c r="C6" s="290"/>
      <c r="D6" s="290"/>
      <c r="E6" s="290" t="s">
        <v>1</v>
      </c>
      <c r="F6" s="290"/>
      <c r="G6" s="290"/>
      <c r="H6" s="290" t="s">
        <v>2</v>
      </c>
      <c r="I6" s="290"/>
      <c r="J6" s="290"/>
    </row>
    <row r="7" spans="1:31" ht="21">
      <c r="A7" s="290"/>
      <c r="B7" s="97" t="s">
        <v>27</v>
      </c>
      <c r="C7" s="97" t="s">
        <v>28</v>
      </c>
      <c r="D7" s="97" t="s">
        <v>2</v>
      </c>
      <c r="E7" s="97" t="s">
        <v>27</v>
      </c>
      <c r="F7" s="97" t="s">
        <v>28</v>
      </c>
      <c r="G7" s="97" t="s">
        <v>2</v>
      </c>
      <c r="H7" s="97" t="s">
        <v>27</v>
      </c>
      <c r="I7" s="97" t="s">
        <v>28</v>
      </c>
      <c r="J7" s="97" t="s">
        <v>2</v>
      </c>
    </row>
    <row r="8" spans="1:31" ht="21">
      <c r="A8" s="27" t="s">
        <v>93</v>
      </c>
      <c r="B8" s="27">
        <v>701631</v>
      </c>
      <c r="C8" s="27">
        <v>496755</v>
      </c>
      <c r="D8" s="27">
        <v>1198386</v>
      </c>
      <c r="E8" s="27">
        <v>24197</v>
      </c>
      <c r="F8" s="27">
        <v>21836</v>
      </c>
      <c r="G8" s="27">
        <v>46033</v>
      </c>
      <c r="H8" s="27">
        <v>725828</v>
      </c>
      <c r="I8" s="27">
        <v>518591</v>
      </c>
      <c r="J8" s="13">
        <v>1244419</v>
      </c>
    </row>
    <row r="9" spans="1:31" ht="21">
      <c r="A9" s="28" t="s">
        <v>201</v>
      </c>
      <c r="B9" s="28">
        <v>710470</v>
      </c>
      <c r="C9" s="28">
        <v>498775</v>
      </c>
      <c r="D9" s="28">
        <v>1209245</v>
      </c>
      <c r="E9" s="28">
        <v>24257</v>
      </c>
      <c r="F9" s="28">
        <v>22060</v>
      </c>
      <c r="G9" s="28">
        <v>46317</v>
      </c>
      <c r="H9" s="28">
        <v>734727</v>
      </c>
      <c r="I9" s="28">
        <v>520835</v>
      </c>
      <c r="J9" s="14">
        <v>1255562</v>
      </c>
    </row>
    <row r="10" spans="1:31" ht="16.5">
      <c r="A10" s="53" t="s">
        <v>41</v>
      </c>
      <c r="B10" s="15"/>
      <c r="C10" s="15"/>
      <c r="D10" s="52"/>
      <c r="E10" s="15"/>
      <c r="F10" s="15"/>
      <c r="G10" s="52"/>
      <c r="H10" s="15"/>
      <c r="I10" s="52"/>
    </row>
    <row r="11" spans="1:31" ht="16.5">
      <c r="A11" s="16" t="s">
        <v>42</v>
      </c>
      <c r="B11" s="52"/>
      <c r="C11" s="52"/>
      <c r="D11" s="15"/>
      <c r="E11" s="15"/>
      <c r="F11" s="15"/>
      <c r="G11" s="15"/>
      <c r="H11" s="15"/>
      <c r="I11" s="15"/>
    </row>
    <row r="12" spans="1:31" ht="15" customHeight="1"/>
    <row r="13" spans="1:31" ht="15.75" customHeight="1"/>
    <row r="14" spans="1:31">
      <c r="B14" s="50"/>
      <c r="C14" s="50"/>
      <c r="D14" s="50"/>
      <c r="E14" s="50"/>
      <c r="F14" s="50"/>
      <c r="G14" s="50"/>
      <c r="H14" s="50"/>
      <c r="I14" s="50"/>
      <c r="J14" s="50"/>
    </row>
    <row r="16" spans="1:31" ht="23.25" customHeight="1"/>
  </sheetData>
  <mergeCells count="7">
    <mergeCell ref="A1:C2"/>
    <mergeCell ref="H6:J6"/>
    <mergeCell ref="B6:D6"/>
    <mergeCell ref="E6:G6"/>
    <mergeCell ref="A6:A7"/>
    <mergeCell ref="A4:J4"/>
    <mergeCell ref="B5:J5"/>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6"/>
  <sheetViews>
    <sheetView showGridLines="0" view="pageBreakPreview" zoomScale="70" zoomScaleNormal="40" zoomScaleSheetLayoutView="70" workbookViewId="0">
      <selection activeCell="A16" sqref="A16:M16"/>
    </sheetView>
  </sheetViews>
  <sheetFormatPr defaultRowHeight="14.5"/>
  <cols>
    <col min="1" max="1" width="67.453125" customWidth="1"/>
    <col min="2" max="2" width="32" customWidth="1"/>
    <col min="5" max="5" width="12.36328125" customWidth="1"/>
  </cols>
  <sheetData>
    <row r="1" spans="1:13" s="128" customFormat="1"/>
    <row r="2" spans="1:13" s="33" customFormat="1" ht="27.5" customHeight="1">
      <c r="C2" s="115"/>
      <c r="D2" s="115"/>
      <c r="E2" s="115"/>
      <c r="F2" s="115"/>
      <c r="G2" s="115"/>
      <c r="H2" s="115"/>
      <c r="I2" s="115"/>
      <c r="J2" s="115"/>
      <c r="K2" s="115"/>
      <c r="L2" s="115"/>
      <c r="M2" s="115"/>
    </row>
    <row r="3" spans="1:13" s="11" customFormat="1" ht="28" thickBot="1">
      <c r="A3" s="269" t="s">
        <v>244</v>
      </c>
      <c r="B3" s="269"/>
      <c r="C3" s="269"/>
      <c r="D3" s="269"/>
      <c r="E3" s="269"/>
      <c r="F3" s="269"/>
      <c r="G3" s="269"/>
      <c r="H3" s="269"/>
      <c r="I3" s="269"/>
      <c r="J3" s="269"/>
      <c r="K3" s="269"/>
      <c r="L3" s="269"/>
      <c r="M3" s="269"/>
    </row>
    <row r="4" spans="1:13" s="11" customFormat="1" ht="199.5" customHeight="1">
      <c r="A4" s="270" t="s">
        <v>305</v>
      </c>
      <c r="B4" s="271"/>
      <c r="C4" s="271"/>
      <c r="D4" s="271"/>
      <c r="E4" s="271"/>
      <c r="F4" s="271"/>
      <c r="G4" s="271"/>
      <c r="H4" s="271"/>
      <c r="I4" s="271"/>
      <c r="J4" s="271"/>
      <c r="K4" s="271"/>
      <c r="L4" s="271"/>
      <c r="M4" s="272"/>
    </row>
    <row r="5" spans="1:13" ht="15.5">
      <c r="A5" s="273" t="s">
        <v>145</v>
      </c>
      <c r="B5" s="274"/>
      <c r="C5" s="274"/>
      <c r="D5" s="274"/>
      <c r="E5" s="274"/>
      <c r="F5" s="274"/>
      <c r="G5" s="274"/>
      <c r="H5" s="274"/>
      <c r="I5" s="274"/>
      <c r="J5" s="274"/>
      <c r="K5" s="274"/>
      <c r="L5" s="274"/>
      <c r="M5" s="275"/>
    </row>
    <row r="6" spans="1:13">
      <c r="A6" s="129"/>
      <c r="M6" s="130"/>
    </row>
    <row r="7" spans="1:13" ht="18.5">
      <c r="A7" s="131" t="s">
        <v>146</v>
      </c>
      <c r="B7" s="132" t="s">
        <v>147</v>
      </c>
      <c r="C7" s="133"/>
      <c r="D7" s="133"/>
      <c r="E7" s="133"/>
      <c r="F7" s="133"/>
      <c r="G7" s="133"/>
      <c r="H7" s="133"/>
      <c r="M7" s="130"/>
    </row>
    <row r="8" spans="1:13" ht="18.5">
      <c r="A8" s="134" t="s">
        <v>185</v>
      </c>
      <c r="B8" s="135" t="s">
        <v>148</v>
      </c>
      <c r="C8" s="135"/>
      <c r="D8" s="135"/>
      <c r="E8" s="135"/>
      <c r="M8" s="130"/>
    </row>
    <row r="9" spans="1:13" ht="18.5">
      <c r="A9" s="134"/>
      <c r="B9" s="136" t="s">
        <v>149</v>
      </c>
      <c r="C9" s="135"/>
      <c r="D9" s="135"/>
      <c r="E9" s="135"/>
      <c r="M9" s="130"/>
    </row>
    <row r="10" spans="1:13" ht="18.5">
      <c r="A10" s="134"/>
      <c r="B10" s="136" t="s">
        <v>304</v>
      </c>
      <c r="C10" s="135"/>
      <c r="D10" s="135"/>
      <c r="E10" s="135"/>
      <c r="M10" s="130"/>
    </row>
    <row r="11" spans="1:13" ht="18.5">
      <c r="A11" s="137" t="s">
        <v>186</v>
      </c>
      <c r="B11" s="138" t="s">
        <v>136</v>
      </c>
      <c r="C11" s="138"/>
      <c r="D11" s="138"/>
      <c r="E11" s="138"/>
      <c r="F11" s="138"/>
      <c r="G11" s="138"/>
      <c r="H11" s="138"/>
      <c r="M11" s="130"/>
    </row>
    <row r="12" spans="1:13" ht="18.5">
      <c r="A12" s="137"/>
      <c r="B12" s="139"/>
      <c r="C12" s="138"/>
      <c r="D12" s="138"/>
      <c r="E12" s="138"/>
      <c r="F12" s="138"/>
      <c r="G12" s="138"/>
      <c r="H12" s="138"/>
      <c r="M12" s="130"/>
    </row>
    <row r="13" spans="1:13" ht="18.5">
      <c r="A13" s="134" t="s">
        <v>187</v>
      </c>
      <c r="B13" s="140" t="s">
        <v>150</v>
      </c>
      <c r="C13" s="135"/>
      <c r="D13" s="135"/>
      <c r="E13" s="135"/>
      <c r="M13" s="130"/>
    </row>
    <row r="14" spans="1:13" ht="18.5">
      <c r="A14" s="134"/>
      <c r="B14" s="140"/>
      <c r="C14" s="135"/>
      <c r="D14" s="135"/>
      <c r="E14" s="135"/>
      <c r="M14" s="130"/>
    </row>
    <row r="15" spans="1:13" ht="21.5" customHeight="1">
      <c r="A15" s="141" t="s">
        <v>151</v>
      </c>
      <c r="M15" s="130"/>
    </row>
    <row r="16" spans="1:13" ht="29" customHeight="1">
      <c r="A16" s="276" t="s">
        <v>152</v>
      </c>
      <c r="B16" s="277"/>
      <c r="C16" s="277"/>
      <c r="D16" s="277"/>
      <c r="E16" s="277"/>
      <c r="F16" s="277"/>
      <c r="G16" s="277"/>
      <c r="H16" s="277"/>
      <c r="I16" s="277"/>
      <c r="J16" s="277"/>
      <c r="K16" s="277"/>
      <c r="L16" s="277"/>
      <c r="M16" s="278"/>
    </row>
    <row r="17" spans="1:13" ht="15.5">
      <c r="A17" s="261" t="s">
        <v>153</v>
      </c>
      <c r="B17" s="262"/>
      <c r="C17" s="262"/>
      <c r="D17" s="262"/>
      <c r="E17" s="262"/>
      <c r="F17" s="262"/>
      <c r="G17" s="262"/>
      <c r="H17" s="262"/>
      <c r="I17" s="262"/>
      <c r="J17" s="262"/>
      <c r="K17" s="262"/>
      <c r="L17" s="262"/>
      <c r="M17" s="266"/>
    </row>
    <row r="18" spans="1:13" ht="137.75" customHeight="1">
      <c r="A18" s="267" t="s">
        <v>154</v>
      </c>
      <c r="B18" s="268"/>
      <c r="C18" s="268"/>
      <c r="D18" s="268"/>
      <c r="E18" s="268"/>
      <c r="F18" s="268"/>
      <c r="G18" s="268"/>
      <c r="H18" s="268"/>
      <c r="I18" s="268"/>
      <c r="J18" s="268"/>
      <c r="K18" s="268"/>
      <c r="L18" s="268"/>
      <c r="M18" s="142"/>
    </row>
    <row r="19" spans="1:13" ht="24" customHeight="1">
      <c r="A19" s="261" t="s">
        <v>155</v>
      </c>
      <c r="B19" s="262"/>
      <c r="C19" s="262"/>
      <c r="D19" s="262"/>
      <c r="E19" s="262"/>
      <c r="F19" s="262"/>
      <c r="G19" s="262"/>
      <c r="H19" s="262"/>
      <c r="I19" s="262"/>
      <c r="J19" s="262"/>
      <c r="K19" s="262"/>
      <c r="L19" s="143"/>
      <c r="M19" s="142"/>
    </row>
    <row r="20" spans="1:13" ht="109.5" customHeight="1">
      <c r="A20" s="263" t="s">
        <v>156</v>
      </c>
      <c r="B20" s="264"/>
      <c r="C20" s="264"/>
      <c r="D20" s="264"/>
      <c r="E20" s="264"/>
      <c r="F20" s="264"/>
      <c r="G20" s="264"/>
      <c r="H20" s="264"/>
      <c r="I20" s="264"/>
      <c r="J20" s="264"/>
      <c r="K20" s="264"/>
      <c r="L20" s="264"/>
      <c r="M20" s="265"/>
    </row>
    <row r="21" spans="1:13" ht="18.5" customHeight="1">
      <c r="A21" s="261" t="s">
        <v>157</v>
      </c>
      <c r="B21" s="262"/>
      <c r="C21" s="262"/>
      <c r="D21" s="262"/>
      <c r="E21" s="262"/>
      <c r="F21" s="262"/>
      <c r="G21" s="262"/>
      <c r="H21" s="262"/>
      <c r="I21" s="262"/>
      <c r="J21" s="262"/>
      <c r="K21" s="262"/>
      <c r="L21" s="262"/>
      <c r="M21" s="266"/>
    </row>
    <row r="22" spans="1:13" ht="18.5" customHeight="1">
      <c r="A22" s="144" t="s">
        <v>158</v>
      </c>
      <c r="M22" s="130"/>
    </row>
    <row r="23" spans="1:13" ht="18.5" customHeight="1">
      <c r="A23" s="261" t="s">
        <v>159</v>
      </c>
      <c r="B23" s="262"/>
      <c r="C23" s="262"/>
      <c r="D23" s="262"/>
      <c r="E23" s="262"/>
      <c r="F23" s="262"/>
      <c r="G23" s="262"/>
      <c r="H23" s="262"/>
      <c r="I23" s="262"/>
      <c r="J23" s="262"/>
      <c r="K23" s="262"/>
      <c r="L23" s="262"/>
      <c r="M23" s="266"/>
    </row>
    <row r="24" spans="1:13" ht="18.5" customHeight="1">
      <c r="A24" s="145" t="s">
        <v>160</v>
      </c>
      <c r="B24" s="146"/>
      <c r="C24" s="146"/>
      <c r="D24" s="146"/>
      <c r="E24" s="146"/>
      <c r="F24" s="146"/>
      <c r="G24" s="146"/>
      <c r="H24" s="146"/>
      <c r="I24" s="146"/>
      <c r="J24" s="146"/>
      <c r="K24" s="146"/>
      <c r="L24" s="146"/>
      <c r="M24" s="147"/>
    </row>
    <row r="25" spans="1:13" ht="18.5" customHeight="1">
      <c r="A25" s="261" t="s">
        <v>161</v>
      </c>
      <c r="B25" s="262"/>
      <c r="C25" s="262"/>
      <c r="D25" s="262"/>
      <c r="E25" s="262"/>
      <c r="F25" s="262"/>
      <c r="G25" s="262"/>
      <c r="H25" s="262"/>
      <c r="I25" s="262"/>
      <c r="J25" s="262"/>
      <c r="K25" s="262"/>
      <c r="L25" s="262"/>
      <c r="M25" s="266"/>
    </row>
    <row r="26" spans="1:13" ht="35" customHeight="1" thickBot="1">
      <c r="A26" s="148" t="s">
        <v>162</v>
      </c>
      <c r="B26" s="149"/>
      <c r="C26" s="149"/>
      <c r="D26" s="149"/>
      <c r="E26" s="149"/>
      <c r="F26" s="149"/>
      <c r="G26" s="149"/>
      <c r="H26" s="149"/>
      <c r="I26" s="149"/>
      <c r="J26" s="149"/>
      <c r="K26" s="149"/>
      <c r="L26" s="149"/>
      <c r="M26" s="150"/>
    </row>
  </sheetData>
  <mergeCells count="11">
    <mergeCell ref="A18:L18"/>
    <mergeCell ref="A3:M3"/>
    <mergeCell ref="A4:M4"/>
    <mergeCell ref="A5:M5"/>
    <mergeCell ref="A16:M16"/>
    <mergeCell ref="A17:M17"/>
    <mergeCell ref="A19:K19"/>
    <mergeCell ref="A20:M20"/>
    <mergeCell ref="A21:M21"/>
    <mergeCell ref="A23:M23"/>
    <mergeCell ref="A25:M25"/>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sheetPr>
  <dimension ref="A1:AE32"/>
  <sheetViews>
    <sheetView showGridLines="0" view="pageBreakPreview" zoomScale="70" zoomScaleNormal="80" zoomScaleSheetLayoutView="70" workbookViewId="0">
      <selection activeCell="B19" sqref="B19:J19"/>
    </sheetView>
  </sheetViews>
  <sheetFormatPr defaultColWidth="8.90625" defaultRowHeight="14.5"/>
  <cols>
    <col min="1" max="1" width="22.453125" style="11" customWidth="1"/>
    <col min="2" max="9" width="12.453125" style="11" customWidth="1"/>
    <col min="10" max="10" width="17.453125" style="11" customWidth="1"/>
    <col min="11" max="16384" width="8.90625" style="11"/>
  </cols>
  <sheetData>
    <row r="1" spans="1:31">
      <c r="A1" s="294" t="s">
        <v>228</v>
      </c>
      <c r="B1" s="294"/>
      <c r="C1" s="294"/>
    </row>
    <row r="2" spans="1:31" s="24" customFormat="1">
      <c r="A2" s="294"/>
      <c r="B2" s="294"/>
      <c r="C2" s="294"/>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
      <c r="A4" s="314" t="s">
        <v>217</v>
      </c>
      <c r="B4" s="314"/>
      <c r="C4" s="314"/>
      <c r="D4" s="314"/>
      <c r="E4" s="314"/>
      <c r="F4" s="314"/>
      <c r="G4" s="314"/>
      <c r="H4" s="314"/>
      <c r="I4" s="314"/>
      <c r="J4" s="314"/>
    </row>
    <row r="5" spans="1:31" ht="21">
      <c r="A5" s="96" t="s">
        <v>118</v>
      </c>
      <c r="B5" s="291" t="s">
        <v>230</v>
      </c>
      <c r="C5" s="292"/>
      <c r="D5" s="292"/>
      <c r="E5" s="292"/>
      <c r="F5" s="292"/>
      <c r="G5" s="292"/>
      <c r="H5" s="292"/>
      <c r="I5" s="292"/>
      <c r="J5" s="293"/>
    </row>
    <row r="6" spans="1:31" ht="16.25" customHeight="1">
      <c r="A6" s="290" t="s">
        <v>44</v>
      </c>
      <c r="B6" s="290" t="s">
        <v>0</v>
      </c>
      <c r="C6" s="290"/>
      <c r="D6" s="290"/>
      <c r="E6" s="290" t="s">
        <v>1</v>
      </c>
      <c r="F6" s="290"/>
      <c r="G6" s="290"/>
      <c r="H6" s="290" t="s">
        <v>2</v>
      </c>
      <c r="I6" s="290"/>
      <c r="J6" s="290"/>
    </row>
    <row r="7" spans="1:31" ht="25.25" customHeight="1">
      <c r="A7" s="290"/>
      <c r="B7" s="160" t="s">
        <v>27</v>
      </c>
      <c r="C7" s="160" t="s">
        <v>28</v>
      </c>
      <c r="D7" s="160" t="s">
        <v>2</v>
      </c>
      <c r="E7" s="160" t="s">
        <v>27</v>
      </c>
      <c r="F7" s="160" t="s">
        <v>28</v>
      </c>
      <c r="G7" s="160" t="s">
        <v>2</v>
      </c>
      <c r="H7" s="160" t="s">
        <v>27</v>
      </c>
      <c r="I7" s="160" t="s">
        <v>28</v>
      </c>
      <c r="J7" s="160" t="s">
        <v>2</v>
      </c>
    </row>
    <row r="8" spans="1:31" ht="19.25" customHeight="1">
      <c r="A8" s="27" t="s">
        <v>4</v>
      </c>
      <c r="B8" s="27">
        <v>29</v>
      </c>
      <c r="C8" s="27">
        <v>3</v>
      </c>
      <c r="D8" s="27">
        <v>32</v>
      </c>
      <c r="E8" s="27">
        <v>3</v>
      </c>
      <c r="F8" s="27">
        <v>3</v>
      </c>
      <c r="G8" s="27">
        <v>6</v>
      </c>
      <c r="H8" s="27">
        <v>32</v>
      </c>
      <c r="I8" s="27">
        <v>6</v>
      </c>
      <c r="J8" s="13">
        <v>38</v>
      </c>
    </row>
    <row r="9" spans="1:31" ht="19.5" customHeight="1">
      <c r="A9" s="28" t="s">
        <v>5</v>
      </c>
      <c r="B9" s="28">
        <v>1455</v>
      </c>
      <c r="C9" s="28">
        <v>191</v>
      </c>
      <c r="D9" s="28">
        <v>1646</v>
      </c>
      <c r="E9" s="28">
        <v>1</v>
      </c>
      <c r="F9" s="28">
        <v>2</v>
      </c>
      <c r="G9" s="28">
        <v>3</v>
      </c>
      <c r="H9" s="28">
        <v>1456</v>
      </c>
      <c r="I9" s="28">
        <v>193</v>
      </c>
      <c r="J9" s="14">
        <v>1649</v>
      </c>
    </row>
    <row r="10" spans="1:31" ht="19.25" customHeight="1">
      <c r="A10" s="27" t="s">
        <v>6</v>
      </c>
      <c r="B10" s="27">
        <v>25522</v>
      </c>
      <c r="C10" s="27">
        <v>7103</v>
      </c>
      <c r="D10" s="27">
        <v>32625</v>
      </c>
      <c r="E10" s="27">
        <v>20</v>
      </c>
      <c r="F10" s="27">
        <v>56</v>
      </c>
      <c r="G10" s="27">
        <v>76</v>
      </c>
      <c r="H10" s="27">
        <v>25542</v>
      </c>
      <c r="I10" s="27">
        <v>7159</v>
      </c>
      <c r="J10" s="13">
        <v>32701</v>
      </c>
    </row>
    <row r="11" spans="1:31" ht="19.5" customHeight="1">
      <c r="A11" s="28" t="s">
        <v>7</v>
      </c>
      <c r="B11" s="28">
        <v>90179</v>
      </c>
      <c r="C11" s="28">
        <v>41815</v>
      </c>
      <c r="D11" s="28">
        <v>131994</v>
      </c>
      <c r="E11" s="28">
        <v>328</v>
      </c>
      <c r="F11" s="28">
        <v>1118</v>
      </c>
      <c r="G11" s="28">
        <v>1446</v>
      </c>
      <c r="H11" s="28">
        <v>90507</v>
      </c>
      <c r="I11" s="28">
        <v>42933</v>
      </c>
      <c r="J11" s="14">
        <v>133440</v>
      </c>
    </row>
    <row r="12" spans="1:31" ht="19.5" customHeight="1">
      <c r="A12" s="27" t="s">
        <v>8</v>
      </c>
      <c r="B12" s="27">
        <v>153660</v>
      </c>
      <c r="C12" s="27">
        <v>90652</v>
      </c>
      <c r="D12" s="27">
        <v>244312</v>
      </c>
      <c r="E12" s="27">
        <v>1913</v>
      </c>
      <c r="F12" s="27">
        <v>3995</v>
      </c>
      <c r="G12" s="27">
        <v>5908</v>
      </c>
      <c r="H12" s="27">
        <v>155573</v>
      </c>
      <c r="I12" s="27">
        <v>94647</v>
      </c>
      <c r="J12" s="13">
        <v>250220</v>
      </c>
    </row>
    <row r="13" spans="1:31" ht="19.5" customHeight="1">
      <c r="A13" s="28" t="s">
        <v>9</v>
      </c>
      <c r="B13" s="28">
        <v>151404</v>
      </c>
      <c r="C13" s="28">
        <v>139334</v>
      </c>
      <c r="D13" s="28">
        <v>290738</v>
      </c>
      <c r="E13" s="28">
        <v>3809</v>
      </c>
      <c r="F13" s="28">
        <v>4845</v>
      </c>
      <c r="G13" s="28">
        <v>8654</v>
      </c>
      <c r="H13" s="28">
        <v>155213</v>
      </c>
      <c r="I13" s="28">
        <v>144179</v>
      </c>
      <c r="J13" s="14">
        <v>299392</v>
      </c>
    </row>
    <row r="14" spans="1:31" ht="19.5" customHeight="1">
      <c r="A14" s="27" t="s">
        <v>10</v>
      </c>
      <c r="B14" s="27">
        <v>125820</v>
      </c>
      <c r="C14" s="27">
        <v>122538</v>
      </c>
      <c r="D14" s="27">
        <v>248358</v>
      </c>
      <c r="E14" s="27">
        <v>4957</v>
      </c>
      <c r="F14" s="27">
        <v>4182</v>
      </c>
      <c r="G14" s="27">
        <v>9139</v>
      </c>
      <c r="H14" s="27">
        <v>130777</v>
      </c>
      <c r="I14" s="27">
        <v>126720</v>
      </c>
      <c r="J14" s="13">
        <v>257497</v>
      </c>
    </row>
    <row r="15" spans="1:31" ht="19.5" customHeight="1">
      <c r="A15" s="28" t="s">
        <v>11</v>
      </c>
      <c r="B15" s="28">
        <v>90431</v>
      </c>
      <c r="C15" s="28">
        <v>67289</v>
      </c>
      <c r="D15" s="28">
        <v>157720</v>
      </c>
      <c r="E15" s="28">
        <v>4600</v>
      </c>
      <c r="F15" s="28">
        <v>3259</v>
      </c>
      <c r="G15" s="28">
        <v>7859</v>
      </c>
      <c r="H15" s="28">
        <v>95031</v>
      </c>
      <c r="I15" s="28">
        <v>70548</v>
      </c>
      <c r="J15" s="14">
        <v>165579</v>
      </c>
    </row>
    <row r="16" spans="1:31" ht="19.5" customHeight="1">
      <c r="A16" s="27" t="s">
        <v>12</v>
      </c>
      <c r="B16" s="27">
        <v>59613</v>
      </c>
      <c r="C16" s="27">
        <v>26591</v>
      </c>
      <c r="D16" s="27">
        <v>86204</v>
      </c>
      <c r="E16" s="27">
        <v>3239</v>
      </c>
      <c r="F16" s="27">
        <v>1932</v>
      </c>
      <c r="G16" s="27">
        <v>5171</v>
      </c>
      <c r="H16" s="27">
        <v>62852</v>
      </c>
      <c r="I16" s="27">
        <v>28523</v>
      </c>
      <c r="J16" s="13">
        <v>91375</v>
      </c>
    </row>
    <row r="17" spans="1:10" ht="19.5" customHeight="1">
      <c r="A17" s="28" t="s">
        <v>45</v>
      </c>
      <c r="B17" s="28">
        <v>3069</v>
      </c>
      <c r="C17" s="28">
        <v>1155</v>
      </c>
      <c r="D17" s="28">
        <v>4224</v>
      </c>
      <c r="E17" s="28">
        <v>2781</v>
      </c>
      <c r="F17" s="28">
        <v>1251</v>
      </c>
      <c r="G17" s="28">
        <v>4032</v>
      </c>
      <c r="H17" s="28">
        <v>5850</v>
      </c>
      <c r="I17" s="28">
        <v>2406</v>
      </c>
      <c r="J17" s="14">
        <v>8256</v>
      </c>
    </row>
    <row r="18" spans="1:10" ht="19.5" customHeight="1">
      <c r="A18" s="27" t="s">
        <v>46</v>
      </c>
      <c r="B18" s="27">
        <v>449</v>
      </c>
      <c r="C18" s="27">
        <v>84</v>
      </c>
      <c r="D18" s="27">
        <v>533</v>
      </c>
      <c r="E18" s="27">
        <v>2546</v>
      </c>
      <c r="F18" s="27">
        <v>1193</v>
      </c>
      <c r="G18" s="27">
        <v>3739</v>
      </c>
      <c r="H18" s="27">
        <v>2995</v>
      </c>
      <c r="I18" s="27">
        <v>1277</v>
      </c>
      <c r="J18" s="13">
        <v>4272</v>
      </c>
    </row>
    <row r="19" spans="1:10" ht="21">
      <c r="A19" s="160" t="s">
        <v>58</v>
      </c>
      <c r="B19" s="29">
        <f>SUM(B8:B18)</f>
        <v>701631</v>
      </c>
      <c r="C19" s="29">
        <f t="shared" ref="C19:J19" si="0">SUM(C8:C18)</f>
        <v>496755</v>
      </c>
      <c r="D19" s="29">
        <f t="shared" si="0"/>
        <v>1198386</v>
      </c>
      <c r="E19" s="29">
        <f t="shared" si="0"/>
        <v>24197</v>
      </c>
      <c r="F19" s="29">
        <f t="shared" si="0"/>
        <v>21836</v>
      </c>
      <c r="G19" s="29">
        <f t="shared" si="0"/>
        <v>46033</v>
      </c>
      <c r="H19" s="29">
        <f t="shared" si="0"/>
        <v>725828</v>
      </c>
      <c r="I19" s="29">
        <f t="shared" si="0"/>
        <v>518591</v>
      </c>
      <c r="J19" s="29">
        <f t="shared" si="0"/>
        <v>1244419</v>
      </c>
    </row>
    <row r="20" spans="1:10" ht="16.5">
      <c r="A20" s="34" t="s">
        <v>51</v>
      </c>
      <c r="B20" s="54"/>
      <c r="C20" s="54"/>
      <c r="D20" s="54"/>
      <c r="E20" s="54"/>
      <c r="F20" s="54"/>
      <c r="G20" s="54"/>
      <c r="H20" s="54"/>
      <c r="I20" s="54"/>
    </row>
    <row r="21" spans="1:10" ht="16.5">
      <c r="A21" s="73" t="s">
        <v>52</v>
      </c>
      <c r="B21" s="54"/>
      <c r="C21" s="54"/>
      <c r="D21" s="54"/>
      <c r="E21" s="54"/>
      <c r="F21" s="54"/>
      <c r="G21" s="54"/>
      <c r="H21" s="54"/>
      <c r="I21" s="54"/>
    </row>
    <row r="22" spans="1:10" ht="16.5">
      <c r="A22" s="73" t="s">
        <v>42</v>
      </c>
      <c r="B22" s="54"/>
      <c r="C22" s="74"/>
      <c r="D22" s="74"/>
      <c r="E22" s="54"/>
      <c r="F22" s="54"/>
      <c r="G22" s="54"/>
      <c r="H22" s="54"/>
      <c r="I22" s="68"/>
    </row>
    <row r="23" spans="1:10">
      <c r="J23" s="72"/>
    </row>
    <row r="24" spans="1:10">
      <c r="E24" s="67"/>
    </row>
    <row r="25" spans="1:10">
      <c r="B25" s="50"/>
      <c r="C25" s="50"/>
      <c r="D25" s="50"/>
      <c r="E25" s="50"/>
      <c r="F25" s="50"/>
      <c r="G25" s="50"/>
      <c r="H25" s="50"/>
      <c r="I25" s="50"/>
      <c r="J25" s="50"/>
    </row>
    <row r="28" spans="1:10">
      <c r="D28" s="58"/>
    </row>
    <row r="29" spans="1:10">
      <c r="D29" s="58"/>
    </row>
    <row r="30" spans="1:10">
      <c r="D30" s="58"/>
    </row>
    <row r="31" spans="1:10">
      <c r="D31" s="58"/>
    </row>
    <row r="32" spans="1:10">
      <c r="D32" s="58"/>
    </row>
  </sheetData>
  <mergeCells count="7">
    <mergeCell ref="A1:C2"/>
    <mergeCell ref="H6:J6"/>
    <mergeCell ref="A4:J4"/>
    <mergeCell ref="B6:D6"/>
    <mergeCell ref="E6:G6"/>
    <mergeCell ref="A6:A7"/>
    <mergeCell ref="B5:J5"/>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sheetPr>
  <dimension ref="A1:AE50"/>
  <sheetViews>
    <sheetView showGridLines="0" view="pageBreakPreview" zoomScale="70" zoomScaleNormal="70" zoomScaleSheetLayoutView="70" workbookViewId="0">
      <selection activeCell="B19" sqref="B19:J19"/>
    </sheetView>
  </sheetViews>
  <sheetFormatPr defaultColWidth="8.90625" defaultRowHeight="14.5"/>
  <cols>
    <col min="1" max="1" width="45.6328125" style="11" customWidth="1"/>
    <col min="2" max="2" width="12.453125" style="11" customWidth="1"/>
    <col min="3" max="3" width="14.08984375" style="11" customWidth="1"/>
    <col min="4" max="4" width="12.453125" style="11" customWidth="1"/>
    <col min="5" max="5" width="13.90625" style="11" customWidth="1"/>
    <col min="6" max="6" width="13.453125" style="11" customWidth="1"/>
    <col min="7" max="7" width="12.54296875" style="11" customWidth="1"/>
    <col min="8" max="8" width="13.453125" style="11" customWidth="1"/>
    <col min="9" max="9" width="14.453125" style="11" customWidth="1"/>
    <col min="10" max="10" width="15.453125" style="11" customWidth="1"/>
    <col min="11" max="11" width="37.453125" style="11" customWidth="1"/>
    <col min="12" max="16" width="8.90625" style="11"/>
    <col min="17" max="17" width="9" style="11" customWidth="1"/>
    <col min="18" max="16384" width="8.90625"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
      <c r="A4" s="315" t="s">
        <v>218</v>
      </c>
      <c r="B4" s="315"/>
      <c r="C4" s="315"/>
      <c r="D4" s="315"/>
      <c r="E4" s="315"/>
      <c r="F4" s="315"/>
      <c r="G4" s="315"/>
      <c r="H4" s="315"/>
      <c r="I4" s="315"/>
      <c r="J4" s="315"/>
    </row>
    <row r="5" spans="1:31" ht="21">
      <c r="A5" s="104" t="s">
        <v>106</v>
      </c>
      <c r="B5" s="291" t="s">
        <v>230</v>
      </c>
      <c r="C5" s="292"/>
      <c r="D5" s="292"/>
      <c r="E5" s="292"/>
      <c r="F5" s="292"/>
      <c r="G5" s="292"/>
      <c r="H5" s="292"/>
      <c r="I5" s="292"/>
      <c r="J5" s="293"/>
    </row>
    <row r="6" spans="1:31" ht="18.75" customHeight="1">
      <c r="A6" s="295" t="s">
        <v>193</v>
      </c>
      <c r="B6" s="290" t="s">
        <v>0</v>
      </c>
      <c r="C6" s="290"/>
      <c r="D6" s="290"/>
      <c r="E6" s="290" t="s">
        <v>1</v>
      </c>
      <c r="F6" s="290"/>
      <c r="G6" s="290"/>
      <c r="H6" s="290" t="s">
        <v>2</v>
      </c>
      <c r="I6" s="290"/>
      <c r="J6" s="290"/>
    </row>
    <row r="7" spans="1:31" ht="18" customHeight="1">
      <c r="A7" s="296"/>
      <c r="B7" s="195" t="s">
        <v>27</v>
      </c>
      <c r="C7" s="195" t="s">
        <v>28</v>
      </c>
      <c r="D7" s="195" t="s">
        <v>2</v>
      </c>
      <c r="E7" s="195" t="s">
        <v>27</v>
      </c>
      <c r="F7" s="195" t="s">
        <v>28</v>
      </c>
      <c r="G7" s="195" t="s">
        <v>2</v>
      </c>
      <c r="H7" s="195" t="s">
        <v>27</v>
      </c>
      <c r="I7" s="195" t="s">
        <v>28</v>
      </c>
      <c r="J7" s="195" t="s">
        <v>2</v>
      </c>
    </row>
    <row r="8" spans="1:31" ht="21">
      <c r="A8" s="102" t="s">
        <v>107</v>
      </c>
      <c r="B8" s="156">
        <v>20339</v>
      </c>
      <c r="C8" s="13">
        <v>21819</v>
      </c>
      <c r="D8" s="13">
        <v>42158</v>
      </c>
      <c r="E8" s="13">
        <v>1021</v>
      </c>
      <c r="F8" s="13">
        <v>774</v>
      </c>
      <c r="G8" s="13">
        <v>1795</v>
      </c>
      <c r="H8" s="13">
        <v>21360</v>
      </c>
      <c r="I8" s="13">
        <v>22593</v>
      </c>
      <c r="J8" s="13">
        <v>43953</v>
      </c>
    </row>
    <row r="9" spans="1:31" ht="21">
      <c r="A9" s="103" t="s">
        <v>108</v>
      </c>
      <c r="B9" s="157">
        <v>27761</v>
      </c>
      <c r="C9" s="14">
        <v>4379</v>
      </c>
      <c r="D9" s="14">
        <v>32140</v>
      </c>
      <c r="E9" s="14">
        <v>7</v>
      </c>
      <c r="F9" s="14">
        <v>0</v>
      </c>
      <c r="G9" s="14">
        <v>7</v>
      </c>
      <c r="H9" s="14">
        <v>27768</v>
      </c>
      <c r="I9" s="14">
        <v>4379</v>
      </c>
      <c r="J9" s="14">
        <v>32147</v>
      </c>
    </row>
    <row r="10" spans="1:31" ht="21">
      <c r="A10" s="102" t="s">
        <v>182</v>
      </c>
      <c r="B10" s="156">
        <v>51358</v>
      </c>
      <c r="C10" s="13">
        <v>27503</v>
      </c>
      <c r="D10" s="13">
        <v>78861</v>
      </c>
      <c r="E10" s="13">
        <v>199</v>
      </c>
      <c r="F10" s="13">
        <v>1771</v>
      </c>
      <c r="G10" s="13">
        <v>1970</v>
      </c>
      <c r="H10" s="13">
        <v>51557</v>
      </c>
      <c r="I10" s="13">
        <v>29274</v>
      </c>
      <c r="J10" s="13">
        <v>80831</v>
      </c>
    </row>
    <row r="11" spans="1:31" ht="21">
      <c r="A11" s="103" t="s">
        <v>109</v>
      </c>
      <c r="B11" s="157">
        <v>118007</v>
      </c>
      <c r="C11" s="14">
        <v>19137</v>
      </c>
      <c r="D11" s="14">
        <v>137144</v>
      </c>
      <c r="E11" s="14">
        <v>26</v>
      </c>
      <c r="F11" s="14">
        <v>7</v>
      </c>
      <c r="G11" s="14">
        <v>33</v>
      </c>
      <c r="H11" s="14">
        <v>118033</v>
      </c>
      <c r="I11" s="14">
        <v>19144</v>
      </c>
      <c r="J11" s="14">
        <v>137177</v>
      </c>
    </row>
    <row r="12" spans="1:31" ht="21">
      <c r="A12" s="102" t="s">
        <v>110</v>
      </c>
      <c r="B12" s="156">
        <v>642</v>
      </c>
      <c r="C12" s="13">
        <v>253</v>
      </c>
      <c r="D12" s="13">
        <v>895</v>
      </c>
      <c r="E12" s="13">
        <v>0</v>
      </c>
      <c r="F12" s="13">
        <v>0</v>
      </c>
      <c r="G12" s="13">
        <v>0</v>
      </c>
      <c r="H12" s="13">
        <v>642</v>
      </c>
      <c r="I12" s="13">
        <v>253</v>
      </c>
      <c r="J12" s="13">
        <v>895</v>
      </c>
    </row>
    <row r="13" spans="1:31" ht="21">
      <c r="A13" s="103" t="s">
        <v>111</v>
      </c>
      <c r="B13" s="157">
        <v>77197</v>
      </c>
      <c r="C13" s="14">
        <v>78291</v>
      </c>
      <c r="D13" s="14">
        <v>155488</v>
      </c>
      <c r="E13" s="14">
        <v>197</v>
      </c>
      <c r="F13" s="14">
        <v>3536</v>
      </c>
      <c r="G13" s="14">
        <v>3733</v>
      </c>
      <c r="H13" s="14">
        <v>77394</v>
      </c>
      <c r="I13" s="14">
        <v>81827</v>
      </c>
      <c r="J13" s="14">
        <v>159221</v>
      </c>
    </row>
    <row r="14" spans="1:31" ht="21">
      <c r="A14" s="102" t="s">
        <v>112</v>
      </c>
      <c r="B14" s="156">
        <v>330143</v>
      </c>
      <c r="C14" s="13">
        <v>307280</v>
      </c>
      <c r="D14" s="13">
        <v>637423</v>
      </c>
      <c r="E14" s="13">
        <v>6899</v>
      </c>
      <c r="F14" s="13">
        <v>9209</v>
      </c>
      <c r="G14" s="13">
        <v>16108</v>
      </c>
      <c r="H14" s="13">
        <v>337042</v>
      </c>
      <c r="I14" s="13">
        <v>316489</v>
      </c>
      <c r="J14" s="13">
        <v>653531</v>
      </c>
    </row>
    <row r="15" spans="1:31" ht="21">
      <c r="A15" s="103" t="s">
        <v>113</v>
      </c>
      <c r="B15" s="157">
        <v>61415</v>
      </c>
      <c r="C15" s="14">
        <v>29574</v>
      </c>
      <c r="D15" s="14">
        <v>90989</v>
      </c>
      <c r="E15" s="14">
        <v>5848</v>
      </c>
      <c r="F15" s="14">
        <v>2197</v>
      </c>
      <c r="G15" s="14">
        <v>8045</v>
      </c>
      <c r="H15" s="14">
        <v>67263</v>
      </c>
      <c r="I15" s="14">
        <v>31771</v>
      </c>
      <c r="J15" s="14">
        <v>99034</v>
      </c>
    </row>
    <row r="16" spans="1:31" ht="21">
      <c r="A16" s="102" t="s">
        <v>114</v>
      </c>
      <c r="B16" s="156">
        <v>14180</v>
      </c>
      <c r="C16" s="13">
        <v>8315</v>
      </c>
      <c r="D16" s="13">
        <v>22495</v>
      </c>
      <c r="E16" s="13">
        <v>9961</v>
      </c>
      <c r="F16" s="13">
        <v>4325</v>
      </c>
      <c r="G16" s="13">
        <v>14286</v>
      </c>
      <c r="H16" s="13">
        <v>24141</v>
      </c>
      <c r="I16" s="13">
        <v>12640</v>
      </c>
      <c r="J16" s="13">
        <v>36781</v>
      </c>
    </row>
    <row r="17" spans="1:10" ht="21">
      <c r="A17" s="103" t="s">
        <v>3</v>
      </c>
      <c r="B17" s="157">
        <v>266</v>
      </c>
      <c r="C17" s="14">
        <v>181</v>
      </c>
      <c r="D17" s="14">
        <v>447</v>
      </c>
      <c r="E17" s="14">
        <v>36</v>
      </c>
      <c r="F17" s="14">
        <v>13</v>
      </c>
      <c r="G17" s="14">
        <v>49</v>
      </c>
      <c r="H17" s="14">
        <v>302</v>
      </c>
      <c r="I17" s="14">
        <v>194</v>
      </c>
      <c r="J17" s="14">
        <v>496</v>
      </c>
    </row>
    <row r="18" spans="1:10" ht="21">
      <c r="A18" s="102" t="s">
        <v>100</v>
      </c>
      <c r="B18" s="156">
        <v>323</v>
      </c>
      <c r="C18" s="13">
        <v>23</v>
      </c>
      <c r="D18" s="13">
        <v>346</v>
      </c>
      <c r="E18" s="13">
        <v>3</v>
      </c>
      <c r="F18" s="13">
        <v>4</v>
      </c>
      <c r="G18" s="13">
        <v>7</v>
      </c>
      <c r="H18" s="13">
        <v>326</v>
      </c>
      <c r="I18" s="13">
        <v>27</v>
      </c>
      <c r="J18" s="13">
        <v>353</v>
      </c>
    </row>
    <row r="19" spans="1:10" ht="21">
      <c r="A19" s="87" t="s">
        <v>2</v>
      </c>
      <c r="B19" s="153">
        <f>SUM(B8:B18)</f>
        <v>701631</v>
      </c>
      <c r="C19" s="153">
        <f t="shared" ref="C19:J19" si="0">SUM(C8:C18)</f>
        <v>496755</v>
      </c>
      <c r="D19" s="153">
        <f t="shared" si="0"/>
        <v>1198386</v>
      </c>
      <c r="E19" s="153">
        <f t="shared" si="0"/>
        <v>24197</v>
      </c>
      <c r="F19" s="153">
        <f t="shared" si="0"/>
        <v>21836</v>
      </c>
      <c r="G19" s="153">
        <f t="shared" si="0"/>
        <v>46033</v>
      </c>
      <c r="H19" s="153">
        <f t="shared" si="0"/>
        <v>725828</v>
      </c>
      <c r="I19" s="153">
        <f t="shared" si="0"/>
        <v>518591</v>
      </c>
      <c r="J19" s="153">
        <f t="shared" si="0"/>
        <v>1244419</v>
      </c>
    </row>
    <row r="20" spans="1:10" ht="16.5">
      <c r="A20" s="34" t="s">
        <v>51</v>
      </c>
      <c r="B20" s="54"/>
      <c r="C20" s="54"/>
      <c r="D20" s="54"/>
      <c r="E20" s="54"/>
      <c r="F20" s="54"/>
      <c r="G20" s="54"/>
      <c r="H20" s="54"/>
      <c r="I20" s="54"/>
      <c r="J20" s="74"/>
    </row>
    <row r="21" spans="1:10" ht="16.5">
      <c r="A21" s="16" t="s">
        <v>53</v>
      </c>
      <c r="B21" s="15"/>
      <c r="C21" s="15"/>
      <c r="D21" s="15"/>
      <c r="E21" s="15"/>
      <c r="F21" s="15"/>
      <c r="G21" s="15"/>
      <c r="H21" s="15"/>
      <c r="I21" s="15"/>
      <c r="J21" s="15"/>
    </row>
    <row r="22" spans="1:10" ht="16.5">
      <c r="A22" s="16" t="s">
        <v>42</v>
      </c>
      <c r="B22" s="15"/>
      <c r="C22" s="52"/>
      <c r="D22" s="52"/>
      <c r="E22" s="15"/>
      <c r="F22" s="15"/>
      <c r="G22" s="15"/>
      <c r="H22" s="15"/>
      <c r="I22" s="77"/>
      <c r="J22" s="15"/>
    </row>
    <row r="23" spans="1:10">
      <c r="A23" s="11" t="s">
        <v>243</v>
      </c>
    </row>
    <row r="50" ht="19.5" customHeight="1"/>
  </sheetData>
  <mergeCells count="7">
    <mergeCell ref="A1:B2"/>
    <mergeCell ref="H6:J6"/>
    <mergeCell ref="A6:A7"/>
    <mergeCell ref="A4:J4"/>
    <mergeCell ref="B6:D6"/>
    <mergeCell ref="E6:G6"/>
    <mergeCell ref="B5:J5"/>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sheetPr>
  <dimension ref="A1:AE36"/>
  <sheetViews>
    <sheetView showGridLines="0" view="pageBreakPreview" zoomScale="85" zoomScaleNormal="70" zoomScaleSheetLayoutView="85" workbookViewId="0">
      <selection activeCell="B23" sqref="B23:J23"/>
    </sheetView>
  </sheetViews>
  <sheetFormatPr defaultColWidth="8.90625" defaultRowHeight="14.5"/>
  <cols>
    <col min="1" max="1" width="20.6328125" style="11" bestFit="1" customWidth="1"/>
    <col min="2" max="3" width="13.08984375" style="11" bestFit="1" customWidth="1"/>
    <col min="4" max="4" width="15.90625" style="11" bestFit="1" customWidth="1"/>
    <col min="5" max="6" width="11.453125" style="11" bestFit="1" customWidth="1"/>
    <col min="7" max="7" width="13.90625" style="11" customWidth="1"/>
    <col min="8" max="9" width="13.08984375" style="11" bestFit="1" customWidth="1"/>
    <col min="10" max="10" width="15.90625" style="11" bestFit="1" customWidth="1"/>
    <col min="11" max="16384" width="8.90625"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
      <c r="A4" s="318" t="s">
        <v>219</v>
      </c>
      <c r="B4" s="318"/>
      <c r="C4" s="318"/>
      <c r="D4" s="318"/>
      <c r="E4" s="318"/>
      <c r="F4" s="318"/>
      <c r="G4" s="318"/>
      <c r="H4" s="318"/>
      <c r="I4" s="318"/>
      <c r="J4" s="318"/>
    </row>
    <row r="5" spans="1:31" ht="19.5" customHeight="1">
      <c r="A5" s="78" t="s">
        <v>199</v>
      </c>
      <c r="B5" s="291" t="s">
        <v>230</v>
      </c>
      <c r="C5" s="292"/>
      <c r="D5" s="292"/>
      <c r="E5" s="292"/>
      <c r="F5" s="292"/>
      <c r="G5" s="292"/>
      <c r="H5" s="292"/>
      <c r="I5" s="292"/>
      <c r="J5" s="293"/>
    </row>
    <row r="6" spans="1:31" ht="21.75" customHeight="1">
      <c r="A6" s="295" t="s">
        <v>13</v>
      </c>
      <c r="B6" s="290" t="s">
        <v>0</v>
      </c>
      <c r="C6" s="290"/>
      <c r="D6" s="290"/>
      <c r="E6" s="290" t="s">
        <v>1</v>
      </c>
      <c r="F6" s="290"/>
      <c r="G6" s="290"/>
      <c r="H6" s="290" t="s">
        <v>2</v>
      </c>
      <c r="I6" s="290"/>
      <c r="J6" s="290"/>
    </row>
    <row r="7" spans="1:31" ht="21">
      <c r="A7" s="296"/>
      <c r="B7" s="160" t="s">
        <v>27</v>
      </c>
      <c r="C7" s="160" t="s">
        <v>28</v>
      </c>
      <c r="D7" s="160" t="s">
        <v>2</v>
      </c>
      <c r="E7" s="160" t="s">
        <v>27</v>
      </c>
      <c r="F7" s="160" t="s">
        <v>28</v>
      </c>
      <c r="G7" s="160" t="s">
        <v>2</v>
      </c>
      <c r="H7" s="160" t="s">
        <v>27</v>
      </c>
      <c r="I7" s="160" t="s">
        <v>28</v>
      </c>
      <c r="J7" s="160" t="s">
        <v>2</v>
      </c>
    </row>
    <row r="8" spans="1:31" ht="21">
      <c r="A8" s="102" t="s">
        <v>14</v>
      </c>
      <c r="B8" s="156">
        <v>277038</v>
      </c>
      <c r="C8" s="13">
        <v>176519</v>
      </c>
      <c r="D8" s="13">
        <v>453557</v>
      </c>
      <c r="E8" s="13">
        <v>5259</v>
      </c>
      <c r="F8" s="13">
        <v>4122</v>
      </c>
      <c r="G8" s="13">
        <v>9381</v>
      </c>
      <c r="H8" s="13">
        <v>282297</v>
      </c>
      <c r="I8" s="13">
        <v>180641</v>
      </c>
      <c r="J8" s="13">
        <v>462938</v>
      </c>
    </row>
    <row r="9" spans="1:31" ht="21">
      <c r="A9" s="103" t="s">
        <v>15</v>
      </c>
      <c r="B9" s="157">
        <v>105564</v>
      </c>
      <c r="C9" s="14">
        <v>75584</v>
      </c>
      <c r="D9" s="14">
        <v>181148</v>
      </c>
      <c r="E9" s="14">
        <v>3830</v>
      </c>
      <c r="F9" s="14">
        <v>3157</v>
      </c>
      <c r="G9" s="14">
        <v>6987</v>
      </c>
      <c r="H9" s="14">
        <v>109394</v>
      </c>
      <c r="I9" s="14">
        <v>78741</v>
      </c>
      <c r="J9" s="14">
        <v>188135</v>
      </c>
    </row>
    <row r="10" spans="1:31" ht="21">
      <c r="A10" s="102" t="s">
        <v>16</v>
      </c>
      <c r="B10" s="156">
        <v>39665</v>
      </c>
      <c r="C10" s="13">
        <v>28949</v>
      </c>
      <c r="D10" s="13">
        <v>68614</v>
      </c>
      <c r="E10" s="13">
        <v>1487</v>
      </c>
      <c r="F10" s="13">
        <v>1822</v>
      </c>
      <c r="G10" s="13">
        <v>3309</v>
      </c>
      <c r="H10" s="13">
        <v>41152</v>
      </c>
      <c r="I10" s="13">
        <v>30771</v>
      </c>
      <c r="J10" s="13">
        <v>71923</v>
      </c>
    </row>
    <row r="11" spans="1:31" ht="21">
      <c r="A11" s="103" t="s">
        <v>17</v>
      </c>
      <c r="B11" s="157">
        <v>34330</v>
      </c>
      <c r="C11" s="14">
        <v>27029</v>
      </c>
      <c r="D11" s="14">
        <v>61359</v>
      </c>
      <c r="E11" s="14">
        <v>1579</v>
      </c>
      <c r="F11" s="14">
        <v>1781</v>
      </c>
      <c r="G11" s="14">
        <v>3360</v>
      </c>
      <c r="H11" s="14">
        <v>35909</v>
      </c>
      <c r="I11" s="14">
        <v>28810</v>
      </c>
      <c r="J11" s="14">
        <v>64719</v>
      </c>
    </row>
    <row r="12" spans="1:31" ht="21">
      <c r="A12" s="102" t="s">
        <v>18</v>
      </c>
      <c r="B12" s="156">
        <v>66971</v>
      </c>
      <c r="C12" s="13">
        <v>48955</v>
      </c>
      <c r="D12" s="13">
        <v>115926</v>
      </c>
      <c r="E12" s="13">
        <v>3437</v>
      </c>
      <c r="F12" s="13">
        <v>2634</v>
      </c>
      <c r="G12" s="13">
        <v>6071</v>
      </c>
      <c r="H12" s="13">
        <v>70408</v>
      </c>
      <c r="I12" s="13">
        <v>51589</v>
      </c>
      <c r="J12" s="13">
        <v>121997</v>
      </c>
    </row>
    <row r="13" spans="1:31" ht="21">
      <c r="A13" s="103" t="s">
        <v>19</v>
      </c>
      <c r="B13" s="157">
        <v>49437</v>
      </c>
      <c r="C13" s="14">
        <v>45719</v>
      </c>
      <c r="D13" s="14">
        <v>95156</v>
      </c>
      <c r="E13" s="14">
        <v>2262</v>
      </c>
      <c r="F13" s="14">
        <v>2367</v>
      </c>
      <c r="G13" s="14">
        <v>4629</v>
      </c>
      <c r="H13" s="14">
        <v>51699</v>
      </c>
      <c r="I13" s="14">
        <v>48086</v>
      </c>
      <c r="J13" s="14">
        <v>99785</v>
      </c>
    </row>
    <row r="14" spans="1:31" ht="21">
      <c r="A14" s="102" t="s">
        <v>20</v>
      </c>
      <c r="B14" s="156">
        <v>19987</v>
      </c>
      <c r="C14" s="13">
        <v>15001</v>
      </c>
      <c r="D14" s="13">
        <v>34988</v>
      </c>
      <c r="E14" s="13">
        <v>969</v>
      </c>
      <c r="F14" s="13">
        <v>700</v>
      </c>
      <c r="G14" s="13">
        <v>1669</v>
      </c>
      <c r="H14" s="13">
        <v>20956</v>
      </c>
      <c r="I14" s="13">
        <v>15701</v>
      </c>
      <c r="J14" s="13">
        <v>36657</v>
      </c>
    </row>
    <row r="15" spans="1:31" ht="21">
      <c r="A15" s="103" t="s">
        <v>21</v>
      </c>
      <c r="B15" s="157">
        <v>18388</v>
      </c>
      <c r="C15" s="14">
        <v>14260</v>
      </c>
      <c r="D15" s="14">
        <v>32648</v>
      </c>
      <c r="E15" s="14">
        <v>733</v>
      </c>
      <c r="F15" s="14">
        <v>709</v>
      </c>
      <c r="G15" s="14">
        <v>1442</v>
      </c>
      <c r="H15" s="14">
        <v>19121</v>
      </c>
      <c r="I15" s="14">
        <v>14969</v>
      </c>
      <c r="J15" s="14">
        <v>34090</v>
      </c>
    </row>
    <row r="16" spans="1:31" ht="21">
      <c r="A16" s="102" t="s">
        <v>22</v>
      </c>
      <c r="B16" s="156">
        <v>11496</v>
      </c>
      <c r="C16" s="13">
        <v>7240</v>
      </c>
      <c r="D16" s="13">
        <v>18736</v>
      </c>
      <c r="E16" s="13">
        <v>992</v>
      </c>
      <c r="F16" s="13">
        <v>771</v>
      </c>
      <c r="G16" s="13">
        <v>1763</v>
      </c>
      <c r="H16" s="13">
        <v>12488</v>
      </c>
      <c r="I16" s="13">
        <v>8011</v>
      </c>
      <c r="J16" s="13">
        <v>20499</v>
      </c>
    </row>
    <row r="17" spans="1:10" ht="21">
      <c r="A17" s="103" t="s">
        <v>23</v>
      </c>
      <c r="B17" s="157">
        <v>28814</v>
      </c>
      <c r="C17" s="14">
        <v>24089</v>
      </c>
      <c r="D17" s="14">
        <v>52903</v>
      </c>
      <c r="E17" s="14">
        <v>1249</v>
      </c>
      <c r="F17" s="14">
        <v>1118</v>
      </c>
      <c r="G17" s="14">
        <v>2367</v>
      </c>
      <c r="H17" s="14">
        <v>30063</v>
      </c>
      <c r="I17" s="14">
        <v>25207</v>
      </c>
      <c r="J17" s="14">
        <v>55270</v>
      </c>
    </row>
    <row r="18" spans="1:10" ht="21">
      <c r="A18" s="102" t="s">
        <v>24</v>
      </c>
      <c r="B18" s="156">
        <v>18727</v>
      </c>
      <c r="C18" s="13">
        <v>11093</v>
      </c>
      <c r="D18" s="13">
        <v>29820</v>
      </c>
      <c r="E18" s="13">
        <v>981</v>
      </c>
      <c r="F18" s="13">
        <v>1332</v>
      </c>
      <c r="G18" s="13">
        <v>2313</v>
      </c>
      <c r="H18" s="13">
        <v>19708</v>
      </c>
      <c r="I18" s="13">
        <v>12425</v>
      </c>
      <c r="J18" s="13">
        <v>32133</v>
      </c>
    </row>
    <row r="19" spans="1:10" ht="21">
      <c r="A19" s="103" t="s">
        <v>25</v>
      </c>
      <c r="B19" s="157">
        <v>13079</v>
      </c>
      <c r="C19" s="14">
        <v>11208</v>
      </c>
      <c r="D19" s="14">
        <v>24287</v>
      </c>
      <c r="E19" s="14">
        <v>515</v>
      </c>
      <c r="F19" s="14">
        <v>742</v>
      </c>
      <c r="G19" s="14">
        <v>1257</v>
      </c>
      <c r="H19" s="14">
        <v>13594</v>
      </c>
      <c r="I19" s="14">
        <v>11950</v>
      </c>
      <c r="J19" s="14">
        <v>25544</v>
      </c>
    </row>
    <row r="20" spans="1:10" ht="21">
      <c r="A20" s="102" t="s">
        <v>26</v>
      </c>
      <c r="B20" s="156">
        <v>17152</v>
      </c>
      <c r="C20" s="13">
        <v>10950</v>
      </c>
      <c r="D20" s="13">
        <v>28102</v>
      </c>
      <c r="E20" s="13">
        <v>877</v>
      </c>
      <c r="F20" s="13">
        <v>580</v>
      </c>
      <c r="G20" s="13">
        <v>1457</v>
      </c>
      <c r="H20" s="13">
        <v>18029</v>
      </c>
      <c r="I20" s="13">
        <v>11530</v>
      </c>
      <c r="J20" s="13">
        <v>29559</v>
      </c>
    </row>
    <row r="21" spans="1:10" ht="21">
      <c r="A21" s="103" t="s">
        <v>194</v>
      </c>
      <c r="B21" s="157">
        <v>471</v>
      </c>
      <c r="C21" s="14">
        <v>87</v>
      </c>
      <c r="D21" s="14">
        <v>558</v>
      </c>
      <c r="E21" s="14">
        <v>6</v>
      </c>
      <c r="F21" s="14">
        <v>1</v>
      </c>
      <c r="G21" s="14">
        <v>7</v>
      </c>
      <c r="H21" s="14">
        <v>477</v>
      </c>
      <c r="I21" s="14">
        <v>88</v>
      </c>
      <c r="J21" s="14">
        <v>565</v>
      </c>
    </row>
    <row r="22" spans="1:10" ht="21">
      <c r="A22" s="102" t="s">
        <v>48</v>
      </c>
      <c r="B22" s="156">
        <v>512</v>
      </c>
      <c r="C22" s="13">
        <v>72</v>
      </c>
      <c r="D22" s="13">
        <v>584</v>
      </c>
      <c r="E22" s="13">
        <v>21</v>
      </c>
      <c r="F22" s="13">
        <v>0</v>
      </c>
      <c r="G22" s="13">
        <v>21</v>
      </c>
      <c r="H22" s="13">
        <v>533</v>
      </c>
      <c r="I22" s="13">
        <v>72</v>
      </c>
      <c r="J22" s="13">
        <v>605</v>
      </c>
    </row>
    <row r="23" spans="1:10" ht="21.5" thickBot="1">
      <c r="A23" s="169" t="s">
        <v>2</v>
      </c>
      <c r="B23" s="29">
        <f>SUM(B8:B22)</f>
        <v>701631</v>
      </c>
      <c r="C23" s="29">
        <f t="shared" ref="C23:J23" si="0">SUM(C8:C22)</f>
        <v>496755</v>
      </c>
      <c r="D23" s="29">
        <f t="shared" si="0"/>
        <v>1198386</v>
      </c>
      <c r="E23" s="29">
        <f t="shared" si="0"/>
        <v>24197</v>
      </c>
      <c r="F23" s="29">
        <f t="shared" si="0"/>
        <v>21836</v>
      </c>
      <c r="G23" s="29">
        <f t="shared" si="0"/>
        <v>46033</v>
      </c>
      <c r="H23" s="29">
        <f t="shared" si="0"/>
        <v>725828</v>
      </c>
      <c r="I23" s="29">
        <f t="shared" si="0"/>
        <v>518591</v>
      </c>
      <c r="J23" s="29">
        <f t="shared" si="0"/>
        <v>1244419</v>
      </c>
    </row>
    <row r="24" spans="1:10" ht="17" thickBot="1">
      <c r="A24" s="172" t="s">
        <v>41</v>
      </c>
      <c r="B24" s="173"/>
      <c r="C24" s="174"/>
      <c r="D24" s="174"/>
      <c r="E24" s="174"/>
      <c r="F24" s="174"/>
      <c r="G24" s="174"/>
      <c r="H24" s="174"/>
      <c r="I24" s="174"/>
      <c r="J24" s="171"/>
    </row>
    <row r="25" spans="1:10" ht="16.5">
      <c r="A25" s="317" t="s">
        <v>54</v>
      </c>
      <c r="B25" s="317"/>
      <c r="C25" s="54"/>
      <c r="D25" s="54"/>
      <c r="E25" s="54"/>
      <c r="F25" s="54"/>
      <c r="G25" s="54"/>
      <c r="H25" s="54"/>
      <c r="I25" s="54"/>
    </row>
    <row r="26" spans="1:10" ht="16.5">
      <c r="A26" s="105" t="s">
        <v>42</v>
      </c>
      <c r="C26" s="74"/>
      <c r="D26" s="74"/>
      <c r="E26" s="74"/>
      <c r="F26" s="74"/>
      <c r="G26" s="74"/>
      <c r="H26" s="74"/>
      <c r="I26" s="74"/>
    </row>
    <row r="27" spans="1:10">
      <c r="A27" s="33"/>
      <c r="B27" s="79"/>
      <c r="C27" s="79"/>
      <c r="D27" s="79"/>
      <c r="E27" s="79"/>
      <c r="F27" s="79"/>
      <c r="G27" s="79"/>
      <c r="H27" s="79"/>
      <c r="I27" s="79"/>
      <c r="J27" s="79"/>
    </row>
    <row r="29" spans="1:10">
      <c r="B29" s="50"/>
      <c r="C29" s="50"/>
      <c r="D29" s="50"/>
      <c r="E29" s="50"/>
      <c r="F29" s="50"/>
      <c r="G29" s="50"/>
      <c r="H29" s="50"/>
      <c r="I29" s="50"/>
      <c r="J29" s="50"/>
    </row>
    <row r="35" spans="7:7">
      <c r="G35" s="316"/>
    </row>
    <row r="36" spans="7:7">
      <c r="G36" s="316"/>
    </row>
  </sheetData>
  <mergeCells count="9">
    <mergeCell ref="G35:G36"/>
    <mergeCell ref="A1:B2"/>
    <mergeCell ref="E6:G6"/>
    <mergeCell ref="H6:J6"/>
    <mergeCell ref="A25:B25"/>
    <mergeCell ref="A4:J4"/>
    <mergeCell ref="B6:D6"/>
    <mergeCell ref="A6:A7"/>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5A2781"/>
  </sheetPr>
  <dimension ref="A1:AE21"/>
  <sheetViews>
    <sheetView showGridLines="0" view="pageBreakPreview" zoomScale="70" zoomScaleNormal="100" zoomScaleSheetLayoutView="70" workbookViewId="0">
      <selection activeCell="B19" sqref="B19:J19"/>
    </sheetView>
  </sheetViews>
  <sheetFormatPr defaultColWidth="8.90625" defaultRowHeight="14.5"/>
  <cols>
    <col min="1" max="1" width="18.54296875" style="11" customWidth="1"/>
    <col min="2" max="4" width="11.453125" style="11" bestFit="1" customWidth="1"/>
    <col min="5" max="5" width="13.08984375" style="11" bestFit="1" customWidth="1"/>
    <col min="6" max="6" width="11.453125" style="11" bestFit="1" customWidth="1"/>
    <col min="7" max="8" width="13.08984375" style="11" bestFit="1" customWidth="1"/>
    <col min="9" max="9" width="11.453125" style="11" bestFit="1" customWidth="1"/>
    <col min="10" max="10" width="16.453125" style="11" customWidth="1"/>
    <col min="11" max="16384" width="8.90625" style="11"/>
  </cols>
  <sheetData>
    <row r="1" spans="1:31">
      <c r="A1" s="294" t="s">
        <v>228</v>
      </c>
      <c r="B1" s="294"/>
      <c r="C1" s="294"/>
    </row>
    <row r="2" spans="1:31" s="24" customFormat="1">
      <c r="A2" s="294"/>
      <c r="B2" s="294"/>
      <c r="C2" s="294"/>
      <c r="K2" s="11"/>
      <c r="L2" s="11"/>
      <c r="M2" s="11"/>
      <c r="N2" s="11"/>
      <c r="O2" s="11"/>
      <c r="P2" s="11"/>
      <c r="Q2" s="11"/>
      <c r="R2" s="11"/>
      <c r="S2" s="11"/>
      <c r="T2" s="11"/>
      <c r="U2" s="11"/>
      <c r="V2" s="11"/>
      <c r="W2" s="11"/>
      <c r="X2" s="11"/>
      <c r="Y2" s="11"/>
      <c r="Z2" s="11"/>
      <c r="AA2" s="11"/>
      <c r="AB2" s="11"/>
      <c r="AC2" s="11"/>
      <c r="AD2" s="11"/>
      <c r="AE2" s="11"/>
    </row>
    <row r="3" spans="1:31" s="24" customFormat="1">
      <c r="A3" s="93"/>
      <c r="B3" s="93"/>
      <c r="C3" s="93"/>
      <c r="K3" s="11"/>
      <c r="L3" s="11"/>
      <c r="M3" s="11"/>
      <c r="N3" s="11"/>
      <c r="O3" s="11"/>
      <c r="P3" s="11"/>
      <c r="Q3" s="11"/>
      <c r="R3" s="11"/>
      <c r="S3" s="11"/>
      <c r="T3" s="11"/>
      <c r="U3" s="11"/>
      <c r="V3" s="11"/>
      <c r="W3" s="11"/>
      <c r="X3" s="11"/>
      <c r="Y3" s="11"/>
      <c r="Z3" s="11"/>
      <c r="AA3" s="11"/>
      <c r="AB3" s="11"/>
      <c r="AC3" s="11"/>
      <c r="AD3" s="11"/>
      <c r="AE3" s="11"/>
    </row>
    <row r="4" spans="1:31" ht="15">
      <c r="A4" s="297" t="s">
        <v>210</v>
      </c>
      <c r="B4" s="297"/>
      <c r="C4" s="297"/>
      <c r="D4" s="297"/>
      <c r="E4" s="297"/>
      <c r="F4" s="297"/>
      <c r="G4" s="297"/>
      <c r="H4" s="297"/>
      <c r="I4" s="297"/>
      <c r="J4" s="297"/>
    </row>
    <row r="5" spans="1:31" ht="21">
      <c r="A5" s="106" t="s">
        <v>119</v>
      </c>
      <c r="B5" s="291" t="s">
        <v>230</v>
      </c>
      <c r="C5" s="292"/>
      <c r="D5" s="292"/>
      <c r="E5" s="292"/>
      <c r="F5" s="292"/>
      <c r="G5" s="292"/>
      <c r="H5" s="292"/>
      <c r="I5" s="292"/>
      <c r="J5" s="293"/>
    </row>
    <row r="6" spans="1:31" ht="16.25" customHeight="1">
      <c r="A6" s="300" t="s">
        <v>44</v>
      </c>
      <c r="B6" s="296" t="s">
        <v>0</v>
      </c>
      <c r="C6" s="296"/>
      <c r="D6" s="296"/>
      <c r="E6" s="296" t="s">
        <v>1</v>
      </c>
      <c r="F6" s="296"/>
      <c r="G6" s="296"/>
      <c r="H6" s="296" t="s">
        <v>2</v>
      </c>
      <c r="I6" s="296"/>
      <c r="J6" s="298"/>
    </row>
    <row r="7" spans="1:31" ht="21">
      <c r="A7" s="301"/>
      <c r="B7" s="25" t="s">
        <v>27</v>
      </c>
      <c r="C7" s="25" t="s">
        <v>28</v>
      </c>
      <c r="D7" s="25" t="s">
        <v>2</v>
      </c>
      <c r="E7" s="25" t="s">
        <v>27</v>
      </c>
      <c r="F7" s="25" t="s">
        <v>28</v>
      </c>
      <c r="G7" s="25" t="s">
        <v>2</v>
      </c>
      <c r="H7" s="25" t="s">
        <v>27</v>
      </c>
      <c r="I7" s="25" t="s">
        <v>28</v>
      </c>
      <c r="J7" s="12" t="s">
        <v>2</v>
      </c>
    </row>
    <row r="8" spans="1:31" ht="24" customHeight="1">
      <c r="A8" s="27" t="s">
        <v>4</v>
      </c>
      <c r="B8" s="27">
        <v>5343</v>
      </c>
      <c r="C8" s="27">
        <v>1788</v>
      </c>
      <c r="D8" s="27">
        <v>7131</v>
      </c>
      <c r="E8" s="27">
        <v>2716</v>
      </c>
      <c r="F8" s="27">
        <v>178</v>
      </c>
      <c r="G8" s="27">
        <v>2894</v>
      </c>
      <c r="H8" s="27">
        <v>8059</v>
      </c>
      <c r="I8" s="27">
        <v>1966</v>
      </c>
      <c r="J8" s="13">
        <v>10025</v>
      </c>
    </row>
    <row r="9" spans="1:31" ht="24" customHeight="1">
      <c r="A9" s="28" t="s">
        <v>5</v>
      </c>
      <c r="B9" s="28">
        <v>26726</v>
      </c>
      <c r="C9" s="28">
        <v>10552</v>
      </c>
      <c r="D9" s="28">
        <v>37278</v>
      </c>
      <c r="E9" s="28">
        <v>20292</v>
      </c>
      <c r="F9" s="28">
        <v>192</v>
      </c>
      <c r="G9" s="28">
        <v>20484</v>
      </c>
      <c r="H9" s="28">
        <v>47018</v>
      </c>
      <c r="I9" s="28">
        <v>10744</v>
      </c>
      <c r="J9" s="14">
        <v>57762</v>
      </c>
    </row>
    <row r="10" spans="1:31" ht="24" customHeight="1">
      <c r="A10" s="27" t="s">
        <v>6</v>
      </c>
      <c r="B10" s="27">
        <v>24783</v>
      </c>
      <c r="C10" s="27">
        <v>16869</v>
      </c>
      <c r="D10" s="27">
        <v>41652</v>
      </c>
      <c r="E10" s="27">
        <v>56798</v>
      </c>
      <c r="F10" s="27">
        <v>993</v>
      </c>
      <c r="G10" s="27">
        <v>57791</v>
      </c>
      <c r="H10" s="27">
        <v>81581</v>
      </c>
      <c r="I10" s="27">
        <v>17862</v>
      </c>
      <c r="J10" s="13">
        <v>99443</v>
      </c>
    </row>
    <row r="11" spans="1:31" ht="24" customHeight="1">
      <c r="A11" s="28" t="s">
        <v>7</v>
      </c>
      <c r="B11" s="28">
        <v>12437</v>
      </c>
      <c r="C11" s="28">
        <v>13170</v>
      </c>
      <c r="D11" s="28">
        <v>25607</v>
      </c>
      <c r="E11" s="28">
        <v>73485</v>
      </c>
      <c r="F11" s="28">
        <v>1727</v>
      </c>
      <c r="G11" s="28">
        <v>75212</v>
      </c>
      <c r="H11" s="28">
        <v>85922</v>
      </c>
      <c r="I11" s="28">
        <v>14897</v>
      </c>
      <c r="J11" s="14">
        <v>100819</v>
      </c>
    </row>
    <row r="12" spans="1:31" ht="24" customHeight="1">
      <c r="A12" s="27" t="s">
        <v>8</v>
      </c>
      <c r="B12" s="27">
        <v>7280</v>
      </c>
      <c r="C12" s="27">
        <v>9055</v>
      </c>
      <c r="D12" s="27">
        <v>16335</v>
      </c>
      <c r="E12" s="27">
        <v>75665</v>
      </c>
      <c r="F12" s="27">
        <v>1762</v>
      </c>
      <c r="G12" s="27">
        <v>77427</v>
      </c>
      <c r="H12" s="27">
        <v>82945</v>
      </c>
      <c r="I12" s="27">
        <v>10817</v>
      </c>
      <c r="J12" s="13">
        <v>93762</v>
      </c>
    </row>
    <row r="13" spans="1:31" ht="24" customHeight="1">
      <c r="A13" s="28" t="s">
        <v>9</v>
      </c>
      <c r="B13" s="28">
        <v>4454</v>
      </c>
      <c r="C13" s="28">
        <v>5578</v>
      </c>
      <c r="D13" s="28">
        <v>10032</v>
      </c>
      <c r="E13" s="28">
        <v>62197</v>
      </c>
      <c r="F13" s="28">
        <v>1167</v>
      </c>
      <c r="G13" s="28">
        <v>63364</v>
      </c>
      <c r="H13" s="28">
        <v>66651</v>
      </c>
      <c r="I13" s="28">
        <v>6745</v>
      </c>
      <c r="J13" s="14">
        <v>73396</v>
      </c>
    </row>
    <row r="14" spans="1:31" ht="24" customHeight="1">
      <c r="A14" s="27" t="s">
        <v>10</v>
      </c>
      <c r="B14" s="27">
        <v>2498</v>
      </c>
      <c r="C14" s="27">
        <v>3152</v>
      </c>
      <c r="D14" s="27">
        <v>5650</v>
      </c>
      <c r="E14" s="27">
        <v>41869</v>
      </c>
      <c r="F14" s="27">
        <v>749</v>
      </c>
      <c r="G14" s="27">
        <v>42618</v>
      </c>
      <c r="H14" s="27">
        <v>44367</v>
      </c>
      <c r="I14" s="27">
        <v>3901</v>
      </c>
      <c r="J14" s="13">
        <v>48268</v>
      </c>
    </row>
    <row r="15" spans="1:31" ht="24" customHeight="1">
      <c r="A15" s="28" t="s">
        <v>11</v>
      </c>
      <c r="B15" s="28">
        <v>1986</v>
      </c>
      <c r="C15" s="28">
        <v>2181</v>
      </c>
      <c r="D15" s="28">
        <v>4167</v>
      </c>
      <c r="E15" s="28">
        <v>30373</v>
      </c>
      <c r="F15" s="28">
        <v>548</v>
      </c>
      <c r="G15" s="28">
        <v>30921</v>
      </c>
      <c r="H15" s="28">
        <v>32359</v>
      </c>
      <c r="I15" s="28">
        <v>2729</v>
      </c>
      <c r="J15" s="14">
        <v>35088</v>
      </c>
    </row>
    <row r="16" spans="1:31" ht="24" customHeight="1">
      <c r="A16" s="27" t="s">
        <v>12</v>
      </c>
      <c r="B16" s="27">
        <v>1525</v>
      </c>
      <c r="C16" s="27">
        <v>1358</v>
      </c>
      <c r="D16" s="27">
        <v>2883</v>
      </c>
      <c r="E16" s="27">
        <v>21228</v>
      </c>
      <c r="F16" s="27">
        <v>324</v>
      </c>
      <c r="G16" s="27">
        <v>21552</v>
      </c>
      <c r="H16" s="27">
        <v>22753</v>
      </c>
      <c r="I16" s="27">
        <v>1682</v>
      </c>
      <c r="J16" s="13">
        <v>24435</v>
      </c>
    </row>
    <row r="17" spans="1:10" ht="24" customHeight="1">
      <c r="A17" s="28" t="s">
        <v>45</v>
      </c>
      <c r="B17" s="28">
        <v>527</v>
      </c>
      <c r="C17" s="28">
        <v>406</v>
      </c>
      <c r="D17" s="28">
        <v>933</v>
      </c>
      <c r="E17" s="28">
        <v>12044</v>
      </c>
      <c r="F17" s="28">
        <v>197</v>
      </c>
      <c r="G17" s="28">
        <v>12241</v>
      </c>
      <c r="H17" s="28">
        <v>12571</v>
      </c>
      <c r="I17" s="28">
        <v>603</v>
      </c>
      <c r="J17" s="14">
        <v>13174</v>
      </c>
    </row>
    <row r="18" spans="1:10" ht="24" customHeight="1">
      <c r="A18" s="27" t="s">
        <v>46</v>
      </c>
      <c r="B18" s="27">
        <v>274</v>
      </c>
      <c r="C18" s="27">
        <v>151</v>
      </c>
      <c r="D18" s="27">
        <v>425</v>
      </c>
      <c r="E18" s="27">
        <v>8528</v>
      </c>
      <c r="F18" s="27">
        <v>150</v>
      </c>
      <c r="G18" s="27">
        <v>8678</v>
      </c>
      <c r="H18" s="27">
        <v>8802</v>
      </c>
      <c r="I18" s="27">
        <v>301</v>
      </c>
      <c r="J18" s="13">
        <v>9103</v>
      </c>
    </row>
    <row r="19" spans="1:10" ht="21">
      <c r="A19" s="76" t="s">
        <v>58</v>
      </c>
      <c r="B19" s="29">
        <f>SUM(B8:B18)</f>
        <v>87833</v>
      </c>
      <c r="C19" s="29">
        <f t="shared" ref="C19:J19" si="0">SUM(C8:C18)</f>
        <v>64260</v>
      </c>
      <c r="D19" s="29">
        <f t="shared" si="0"/>
        <v>152093</v>
      </c>
      <c r="E19" s="29">
        <f t="shared" si="0"/>
        <v>405195</v>
      </c>
      <c r="F19" s="29">
        <f t="shared" si="0"/>
        <v>7987</v>
      </c>
      <c r="G19" s="29">
        <f t="shared" si="0"/>
        <v>413182</v>
      </c>
      <c r="H19" s="29">
        <f t="shared" si="0"/>
        <v>493028</v>
      </c>
      <c r="I19" s="29">
        <f t="shared" si="0"/>
        <v>72247</v>
      </c>
      <c r="J19" s="29">
        <f t="shared" si="0"/>
        <v>565275</v>
      </c>
    </row>
    <row r="20" spans="1:10" ht="16.5">
      <c r="A20" s="16" t="s">
        <v>59</v>
      </c>
      <c r="B20" s="15"/>
      <c r="C20" s="15"/>
      <c r="D20" s="15"/>
      <c r="E20" s="15"/>
      <c r="F20" s="15"/>
      <c r="G20" s="15"/>
      <c r="H20" s="15" t="s">
        <v>81</v>
      </c>
      <c r="I20" s="15"/>
    </row>
    <row r="21" spans="1:10" ht="16.5">
      <c r="A21" s="16" t="s">
        <v>42</v>
      </c>
      <c r="B21" s="15"/>
      <c r="C21" s="52"/>
      <c r="D21" s="52"/>
      <c r="E21" s="15"/>
      <c r="F21" s="15"/>
      <c r="G21" s="15"/>
      <c r="H21" s="15"/>
      <c r="I21" s="77"/>
    </row>
  </sheetData>
  <mergeCells count="7">
    <mergeCell ref="A1:C2"/>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6DCA-3838-4DEA-BFD1-04DA1D0CDC28}">
  <sheetPr>
    <tabColor rgb="FF5A2781"/>
  </sheetPr>
  <dimension ref="A1:P20"/>
  <sheetViews>
    <sheetView showGridLines="0" view="pageBreakPreview" zoomScale="55" zoomScaleNormal="70" zoomScaleSheetLayoutView="55" workbookViewId="0">
      <selection activeCell="D38" sqref="D38"/>
    </sheetView>
  </sheetViews>
  <sheetFormatPr defaultColWidth="8.90625" defaultRowHeight="14.5"/>
  <cols>
    <col min="1" max="1" width="47" style="203" customWidth="1"/>
    <col min="2" max="4" width="11.453125" style="203" bestFit="1" customWidth="1"/>
    <col min="5" max="5" width="13.36328125" style="203" bestFit="1" customWidth="1"/>
    <col min="6" max="6" width="11.453125" style="203" bestFit="1" customWidth="1"/>
    <col min="7" max="8" width="13.36328125" style="203" bestFit="1" customWidth="1"/>
    <col min="9" max="9" width="11.453125" style="203" bestFit="1" customWidth="1"/>
    <col min="10" max="10" width="13.36328125" style="203" bestFit="1" customWidth="1"/>
    <col min="11" max="11" width="13.6328125" style="203" customWidth="1"/>
    <col min="12" max="16384" width="8.90625" style="203"/>
  </cols>
  <sheetData>
    <row r="1" spans="1:16">
      <c r="A1" s="319" t="s">
        <v>228</v>
      </c>
      <c r="B1" s="319"/>
      <c r="C1" s="202"/>
    </row>
    <row r="2" spans="1:16" s="204" customFormat="1">
      <c r="A2" s="319"/>
      <c r="B2" s="319"/>
      <c r="C2" s="202"/>
      <c r="K2" s="203"/>
      <c r="L2" s="203"/>
      <c r="M2" s="203"/>
      <c r="N2" s="203"/>
      <c r="O2" s="203"/>
      <c r="P2" s="203"/>
    </row>
    <row r="3" spans="1:16" s="204" customFormat="1">
      <c r="A3" s="205"/>
      <c r="B3" s="205"/>
      <c r="C3" s="205"/>
      <c r="K3" s="203"/>
      <c r="L3" s="203"/>
      <c r="M3" s="203"/>
      <c r="N3" s="203"/>
      <c r="O3" s="203"/>
      <c r="P3" s="203"/>
    </row>
    <row r="4" spans="1:16" ht="15">
      <c r="A4" s="320" t="s">
        <v>254</v>
      </c>
      <c r="B4" s="320"/>
      <c r="C4" s="320"/>
      <c r="D4" s="320"/>
      <c r="E4" s="320"/>
      <c r="F4" s="320"/>
      <c r="G4" s="320"/>
      <c r="H4" s="320"/>
      <c r="I4" s="320"/>
      <c r="J4" s="320"/>
    </row>
    <row r="5" spans="1:16" s="11" customFormat="1" ht="21">
      <c r="A5" s="206" t="s">
        <v>255</v>
      </c>
      <c r="B5" s="291" t="s">
        <v>230</v>
      </c>
      <c r="C5" s="292"/>
      <c r="D5" s="292"/>
      <c r="E5" s="292"/>
      <c r="F5" s="292"/>
      <c r="G5" s="292"/>
      <c r="H5" s="292"/>
      <c r="I5" s="292"/>
      <c r="J5" s="293"/>
    </row>
    <row r="6" spans="1:16" s="11" customFormat="1" ht="16.25" customHeight="1">
      <c r="A6" s="300" t="s">
        <v>44</v>
      </c>
      <c r="B6" s="296" t="s">
        <v>0</v>
      </c>
      <c r="C6" s="296"/>
      <c r="D6" s="296"/>
      <c r="E6" s="296" t="s">
        <v>1</v>
      </c>
      <c r="F6" s="296"/>
      <c r="G6" s="296"/>
      <c r="H6" s="296" t="s">
        <v>2</v>
      </c>
      <c r="I6" s="296"/>
      <c r="J6" s="298"/>
    </row>
    <row r="7" spans="1:16" s="11" customFormat="1" ht="21">
      <c r="A7" s="301"/>
      <c r="B7" s="199" t="s">
        <v>27</v>
      </c>
      <c r="C7" s="199" t="s">
        <v>28</v>
      </c>
      <c r="D7" s="199" t="s">
        <v>2</v>
      </c>
      <c r="E7" s="199" t="s">
        <v>27</v>
      </c>
      <c r="F7" s="199" t="s">
        <v>28</v>
      </c>
      <c r="G7" s="199" t="s">
        <v>2</v>
      </c>
      <c r="H7" s="199" t="s">
        <v>27</v>
      </c>
      <c r="I7" s="199" t="s">
        <v>28</v>
      </c>
      <c r="J7" s="200" t="s">
        <v>2</v>
      </c>
    </row>
    <row r="8" spans="1:16" ht="21">
      <c r="A8" s="207" t="s">
        <v>257</v>
      </c>
      <c r="B8" s="208">
        <v>8643</v>
      </c>
      <c r="C8" s="208">
        <v>5182</v>
      </c>
      <c r="D8" s="209">
        <v>13825</v>
      </c>
      <c r="E8" s="208">
        <v>1687</v>
      </c>
      <c r="F8" s="208">
        <v>56</v>
      </c>
      <c r="G8" s="208">
        <v>1743</v>
      </c>
      <c r="H8" s="208">
        <v>10330</v>
      </c>
      <c r="I8" s="208">
        <v>5238</v>
      </c>
      <c r="J8" s="208">
        <v>15568</v>
      </c>
    </row>
    <row r="9" spans="1:16" ht="21">
      <c r="A9" s="210" t="s">
        <v>258</v>
      </c>
      <c r="B9" s="211">
        <v>20977</v>
      </c>
      <c r="C9" s="211">
        <v>20453</v>
      </c>
      <c r="D9" s="212">
        <v>41430</v>
      </c>
      <c r="E9" s="211">
        <v>22833</v>
      </c>
      <c r="F9" s="211">
        <v>2051</v>
      </c>
      <c r="G9" s="211">
        <v>24884</v>
      </c>
      <c r="H9" s="211">
        <v>43810</v>
      </c>
      <c r="I9" s="211">
        <v>22504</v>
      </c>
      <c r="J9" s="211">
        <v>66314</v>
      </c>
    </row>
    <row r="10" spans="1:16" ht="21">
      <c r="A10" s="207" t="s">
        <v>259</v>
      </c>
      <c r="B10" s="208">
        <v>20641</v>
      </c>
      <c r="C10" s="208">
        <v>11559</v>
      </c>
      <c r="D10" s="209">
        <v>32200</v>
      </c>
      <c r="E10" s="208">
        <v>5728</v>
      </c>
      <c r="F10" s="208">
        <v>247</v>
      </c>
      <c r="G10" s="208">
        <v>5975</v>
      </c>
      <c r="H10" s="208">
        <v>26369</v>
      </c>
      <c r="I10" s="208">
        <v>11806</v>
      </c>
      <c r="J10" s="208">
        <v>38175</v>
      </c>
    </row>
    <row r="11" spans="1:16" ht="21">
      <c r="A11" s="210" t="s">
        <v>260</v>
      </c>
      <c r="B11" s="211">
        <v>13094</v>
      </c>
      <c r="C11" s="211">
        <v>15836</v>
      </c>
      <c r="D11" s="212">
        <v>28930</v>
      </c>
      <c r="E11" s="211">
        <v>986</v>
      </c>
      <c r="F11" s="211">
        <v>96</v>
      </c>
      <c r="G11" s="211">
        <v>1082</v>
      </c>
      <c r="H11" s="211">
        <v>14080</v>
      </c>
      <c r="I11" s="211">
        <v>15932</v>
      </c>
      <c r="J11" s="211">
        <v>30012</v>
      </c>
    </row>
    <row r="12" spans="1:16" ht="21">
      <c r="A12" s="207" t="s">
        <v>261</v>
      </c>
      <c r="B12" s="208">
        <v>17787</v>
      </c>
      <c r="C12" s="208">
        <v>9606</v>
      </c>
      <c r="D12" s="209">
        <v>27393</v>
      </c>
      <c r="E12" s="208">
        <v>24943</v>
      </c>
      <c r="F12" s="208">
        <v>411</v>
      </c>
      <c r="G12" s="208">
        <v>25354</v>
      </c>
      <c r="H12" s="208">
        <v>42730</v>
      </c>
      <c r="I12" s="208">
        <v>10017</v>
      </c>
      <c r="J12" s="208">
        <v>52747</v>
      </c>
    </row>
    <row r="13" spans="1:16" ht="42">
      <c r="A13" s="210" t="s">
        <v>262</v>
      </c>
      <c r="B13" s="211">
        <v>38</v>
      </c>
      <c r="C13" s="211">
        <v>7</v>
      </c>
      <c r="D13" s="212">
        <v>45</v>
      </c>
      <c r="E13" s="211">
        <v>533</v>
      </c>
      <c r="F13" s="211">
        <v>0</v>
      </c>
      <c r="G13" s="211">
        <v>533</v>
      </c>
      <c r="H13" s="211">
        <v>571</v>
      </c>
      <c r="I13" s="211">
        <v>7</v>
      </c>
      <c r="J13" s="211">
        <v>578</v>
      </c>
    </row>
    <row r="14" spans="1:16" ht="21">
      <c r="A14" s="207" t="s">
        <v>263</v>
      </c>
      <c r="B14" s="208">
        <v>2153</v>
      </c>
      <c r="C14" s="208">
        <v>282</v>
      </c>
      <c r="D14" s="209">
        <v>2435</v>
      </c>
      <c r="E14" s="208">
        <v>23235</v>
      </c>
      <c r="F14" s="208">
        <v>60</v>
      </c>
      <c r="G14" s="208">
        <v>23295</v>
      </c>
      <c r="H14" s="208">
        <v>25388</v>
      </c>
      <c r="I14" s="208">
        <v>342</v>
      </c>
      <c r="J14" s="208">
        <v>25730</v>
      </c>
    </row>
    <row r="15" spans="1:16" ht="42">
      <c r="A15" s="210" t="s">
        <v>264</v>
      </c>
      <c r="B15" s="211">
        <v>2477</v>
      </c>
      <c r="C15" s="211">
        <v>120</v>
      </c>
      <c r="D15" s="212">
        <v>2597</v>
      </c>
      <c r="E15" s="211">
        <v>17834</v>
      </c>
      <c r="F15" s="211">
        <v>7</v>
      </c>
      <c r="G15" s="211">
        <v>17841</v>
      </c>
      <c r="H15" s="211">
        <v>20311</v>
      </c>
      <c r="I15" s="211">
        <v>127</v>
      </c>
      <c r="J15" s="211">
        <v>20438</v>
      </c>
    </row>
    <row r="16" spans="1:16" ht="21">
      <c r="A16" s="207" t="s">
        <v>265</v>
      </c>
      <c r="B16" s="208">
        <v>1822</v>
      </c>
      <c r="C16" s="208">
        <v>1208</v>
      </c>
      <c r="D16" s="209">
        <v>3030</v>
      </c>
      <c r="E16" s="208">
        <v>245917</v>
      </c>
      <c r="F16" s="208">
        <v>4970</v>
      </c>
      <c r="G16" s="208">
        <v>250887</v>
      </c>
      <c r="H16" s="208">
        <v>247739</v>
      </c>
      <c r="I16" s="208">
        <v>6178</v>
      </c>
      <c r="J16" s="208">
        <v>253917</v>
      </c>
    </row>
    <row r="17" spans="1:10" ht="21">
      <c r="A17" s="210" t="s">
        <v>266</v>
      </c>
      <c r="B17" s="211">
        <v>201</v>
      </c>
      <c r="C17" s="211">
        <v>7</v>
      </c>
      <c r="D17" s="212">
        <v>208</v>
      </c>
      <c r="E17" s="211">
        <v>61499</v>
      </c>
      <c r="F17" s="211">
        <v>89</v>
      </c>
      <c r="G17" s="211">
        <v>61588</v>
      </c>
      <c r="H17" s="211">
        <v>61700</v>
      </c>
      <c r="I17" s="211">
        <v>96</v>
      </c>
      <c r="J17" s="211">
        <v>61796</v>
      </c>
    </row>
    <row r="18" spans="1:10" ht="21">
      <c r="A18" s="198" t="s">
        <v>58</v>
      </c>
      <c r="B18" s="87">
        <f>SUM(B8:B17)</f>
        <v>87833</v>
      </c>
      <c r="C18" s="87">
        <f t="shared" ref="C18:J18" si="0">SUM(C8:C17)</f>
        <v>64260</v>
      </c>
      <c r="D18" s="87">
        <f t="shared" si="0"/>
        <v>152093</v>
      </c>
      <c r="E18" s="87">
        <f t="shared" si="0"/>
        <v>405195</v>
      </c>
      <c r="F18" s="87">
        <f t="shared" si="0"/>
        <v>7987</v>
      </c>
      <c r="G18" s="87">
        <f t="shared" si="0"/>
        <v>413182</v>
      </c>
      <c r="H18" s="87">
        <f t="shared" si="0"/>
        <v>493028</v>
      </c>
      <c r="I18" s="87">
        <f t="shared" si="0"/>
        <v>72247</v>
      </c>
      <c r="J18" s="87">
        <f t="shared" si="0"/>
        <v>565275</v>
      </c>
    </row>
    <row r="19" spans="1:10" ht="16.5">
      <c r="A19" s="215" t="s">
        <v>59</v>
      </c>
      <c r="B19" s="216"/>
      <c r="C19" s="216"/>
      <c r="D19" s="216"/>
      <c r="E19" s="216"/>
      <c r="F19" s="216"/>
      <c r="G19" s="216"/>
      <c r="H19" s="216"/>
      <c r="I19" s="216"/>
      <c r="J19" s="216"/>
    </row>
    <row r="20" spans="1:10" ht="16.5">
      <c r="A20" s="215" t="s">
        <v>42</v>
      </c>
      <c r="B20" s="217"/>
      <c r="C20" s="217"/>
      <c r="D20" s="217"/>
      <c r="E20" s="217"/>
      <c r="F20" s="217"/>
      <c r="G20" s="217"/>
      <c r="H20" s="217"/>
      <c r="I20" s="217"/>
      <c r="J20" s="21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9440-56D7-4878-84E8-6214702CDB5E}">
  <sheetPr>
    <tabColor rgb="FF5A2781"/>
  </sheetPr>
  <dimension ref="A1:AE37"/>
  <sheetViews>
    <sheetView showGridLines="0" view="pageBreakPreview" zoomScale="55" zoomScaleNormal="55" zoomScaleSheetLayoutView="55" workbookViewId="0">
      <selection activeCell="J56" sqref="J56"/>
    </sheetView>
  </sheetViews>
  <sheetFormatPr defaultColWidth="8.90625" defaultRowHeight="14.5"/>
  <cols>
    <col min="1" max="1" width="84.90625" style="214" customWidth="1"/>
    <col min="2" max="2" width="13.36328125" style="214" bestFit="1" customWidth="1"/>
    <col min="3" max="3" width="11.453125" style="214" bestFit="1" customWidth="1"/>
    <col min="4" max="5" width="13.36328125" style="214" bestFit="1" customWidth="1"/>
    <col min="6" max="6" width="11.453125" style="214" bestFit="1" customWidth="1"/>
    <col min="7" max="8" width="13.36328125" style="214" bestFit="1" customWidth="1"/>
    <col min="9" max="9" width="11.453125" style="214" bestFit="1" customWidth="1"/>
    <col min="10" max="10" width="13.36328125" style="214" bestFit="1" customWidth="1"/>
    <col min="11" max="11" width="54.453125" style="214" customWidth="1"/>
    <col min="12" max="16384" width="8.90625" style="214"/>
  </cols>
  <sheetData>
    <row r="1" spans="1:31">
      <c r="A1" s="306" t="s">
        <v>228</v>
      </c>
      <c r="B1" s="306"/>
      <c r="C1" s="218"/>
    </row>
    <row r="2" spans="1:31" s="219" customFormat="1">
      <c r="A2" s="306"/>
      <c r="B2" s="306"/>
      <c r="C2" s="218"/>
      <c r="K2" s="214"/>
      <c r="L2" s="214"/>
      <c r="M2" s="214"/>
      <c r="N2" s="214"/>
      <c r="O2" s="214"/>
      <c r="P2" s="214"/>
      <c r="Q2" s="214"/>
      <c r="R2" s="214"/>
      <c r="S2" s="214"/>
      <c r="T2" s="214"/>
      <c r="U2" s="214"/>
      <c r="V2" s="214"/>
      <c r="W2" s="214"/>
      <c r="X2" s="214"/>
      <c r="Y2" s="214"/>
      <c r="Z2" s="214"/>
      <c r="AA2" s="214"/>
      <c r="AB2" s="214"/>
      <c r="AC2" s="214"/>
      <c r="AD2" s="214"/>
      <c r="AE2" s="214"/>
    </row>
    <row r="3" spans="1:31" s="219" customFormat="1">
      <c r="A3" s="220"/>
      <c r="B3" s="220"/>
      <c r="C3" s="220"/>
      <c r="K3" s="214"/>
      <c r="L3" s="214"/>
      <c r="M3" s="214"/>
      <c r="N3" s="214"/>
      <c r="O3" s="214"/>
      <c r="P3" s="214"/>
      <c r="Q3" s="214"/>
      <c r="R3" s="214"/>
      <c r="S3" s="214"/>
      <c r="T3" s="214"/>
      <c r="U3" s="214"/>
      <c r="V3" s="214"/>
      <c r="W3" s="214"/>
      <c r="X3" s="214"/>
      <c r="Y3" s="214"/>
      <c r="Z3" s="214"/>
      <c r="AA3" s="214"/>
      <c r="AB3" s="214"/>
      <c r="AC3" s="214"/>
      <c r="AD3" s="214"/>
      <c r="AE3" s="214"/>
    </row>
    <row r="4" spans="1:31" ht="15">
      <c r="A4" s="321" t="s">
        <v>276</v>
      </c>
      <c r="B4" s="321"/>
      <c r="C4" s="321"/>
      <c r="D4" s="321"/>
      <c r="E4" s="321"/>
      <c r="F4" s="321"/>
      <c r="G4" s="321"/>
      <c r="H4" s="321"/>
      <c r="I4" s="321"/>
      <c r="J4" s="321"/>
    </row>
    <row r="5" spans="1:31" s="11" customFormat="1" ht="21">
      <c r="A5" s="206" t="s">
        <v>277</v>
      </c>
      <c r="B5" s="291" t="s">
        <v>230</v>
      </c>
      <c r="C5" s="292"/>
      <c r="D5" s="292"/>
      <c r="E5" s="292"/>
      <c r="F5" s="292"/>
      <c r="G5" s="292"/>
      <c r="H5" s="292"/>
      <c r="I5" s="292"/>
      <c r="J5" s="293"/>
    </row>
    <row r="6" spans="1:31" s="11" customFormat="1" ht="16.25" customHeight="1">
      <c r="A6" s="300" t="s">
        <v>278</v>
      </c>
      <c r="B6" s="296" t="s">
        <v>0</v>
      </c>
      <c r="C6" s="296"/>
      <c r="D6" s="296"/>
      <c r="E6" s="296" t="s">
        <v>1</v>
      </c>
      <c r="F6" s="296"/>
      <c r="G6" s="296"/>
      <c r="H6" s="296" t="s">
        <v>2</v>
      </c>
      <c r="I6" s="296"/>
      <c r="J6" s="298"/>
    </row>
    <row r="7" spans="1:31" s="11" customFormat="1" ht="21">
      <c r="A7" s="301"/>
      <c r="B7" s="199" t="s">
        <v>27</v>
      </c>
      <c r="C7" s="199" t="s">
        <v>28</v>
      </c>
      <c r="D7" s="199" t="s">
        <v>2</v>
      </c>
      <c r="E7" s="199" t="s">
        <v>27</v>
      </c>
      <c r="F7" s="199" t="s">
        <v>28</v>
      </c>
      <c r="G7" s="199" t="s">
        <v>2</v>
      </c>
      <c r="H7" s="199" t="s">
        <v>27</v>
      </c>
      <c r="I7" s="199" t="s">
        <v>28</v>
      </c>
      <c r="J7" s="200" t="s">
        <v>2</v>
      </c>
    </row>
    <row r="8" spans="1:31" ht="21">
      <c r="A8" s="246" t="s">
        <v>282</v>
      </c>
      <c r="B8" s="247">
        <v>97</v>
      </c>
      <c r="C8" s="248">
        <v>24</v>
      </c>
      <c r="D8" s="248">
        <v>121</v>
      </c>
      <c r="E8" s="248">
        <v>0</v>
      </c>
      <c r="F8" s="248">
        <v>0</v>
      </c>
      <c r="G8" s="248">
        <v>0</v>
      </c>
      <c r="H8" s="248">
        <v>97</v>
      </c>
      <c r="I8" s="248">
        <v>24</v>
      </c>
      <c r="J8" s="248">
        <v>121</v>
      </c>
    </row>
    <row r="9" spans="1:31" ht="21">
      <c r="A9" s="249" t="s">
        <v>279</v>
      </c>
      <c r="B9" s="250">
        <v>25418</v>
      </c>
      <c r="C9" s="251">
        <v>19824</v>
      </c>
      <c r="D9" s="251">
        <v>45242</v>
      </c>
      <c r="E9" s="251">
        <v>530</v>
      </c>
      <c r="F9" s="251">
        <v>263</v>
      </c>
      <c r="G9" s="251">
        <v>793</v>
      </c>
      <c r="H9" s="251">
        <v>25948</v>
      </c>
      <c r="I9" s="251">
        <v>20087</v>
      </c>
      <c r="J9" s="251">
        <v>46035</v>
      </c>
    </row>
    <row r="10" spans="1:31" ht="21">
      <c r="A10" s="246" t="s">
        <v>283</v>
      </c>
      <c r="B10" s="247">
        <v>1582</v>
      </c>
      <c r="C10" s="248">
        <v>1441</v>
      </c>
      <c r="D10" s="248">
        <v>3023</v>
      </c>
      <c r="E10" s="248">
        <v>0</v>
      </c>
      <c r="F10" s="248">
        <v>0</v>
      </c>
      <c r="G10" s="248">
        <v>0</v>
      </c>
      <c r="H10" s="248">
        <v>1582</v>
      </c>
      <c r="I10" s="248">
        <v>1441</v>
      </c>
      <c r="J10" s="248">
        <v>3023</v>
      </c>
    </row>
    <row r="11" spans="1:31" ht="21">
      <c r="A11" s="249" t="s">
        <v>284</v>
      </c>
      <c r="B11" s="250">
        <v>4</v>
      </c>
      <c r="C11" s="251">
        <v>2</v>
      </c>
      <c r="D11" s="251">
        <v>6</v>
      </c>
      <c r="E11" s="251">
        <v>0</v>
      </c>
      <c r="F11" s="251">
        <v>0</v>
      </c>
      <c r="G11" s="251">
        <v>0</v>
      </c>
      <c r="H11" s="251">
        <v>4</v>
      </c>
      <c r="I11" s="251">
        <v>2</v>
      </c>
      <c r="J11" s="251">
        <v>6</v>
      </c>
    </row>
    <row r="12" spans="1:31" ht="21">
      <c r="A12" s="246" t="s">
        <v>285</v>
      </c>
      <c r="B12" s="247">
        <v>4</v>
      </c>
      <c r="C12" s="248">
        <v>2</v>
      </c>
      <c r="D12" s="248">
        <v>6</v>
      </c>
      <c r="E12" s="248">
        <v>0</v>
      </c>
      <c r="F12" s="248">
        <v>0</v>
      </c>
      <c r="G12" s="248">
        <v>0</v>
      </c>
      <c r="H12" s="248">
        <v>4</v>
      </c>
      <c r="I12" s="248">
        <v>2</v>
      </c>
      <c r="J12" s="248">
        <v>6</v>
      </c>
    </row>
    <row r="13" spans="1:31" ht="21">
      <c r="A13" s="249" t="s">
        <v>280</v>
      </c>
      <c r="B13" s="250">
        <v>7</v>
      </c>
      <c r="C13" s="251">
        <v>3</v>
      </c>
      <c r="D13" s="251">
        <v>10</v>
      </c>
      <c r="E13" s="251">
        <v>0</v>
      </c>
      <c r="F13" s="251">
        <v>0</v>
      </c>
      <c r="G13" s="251">
        <v>0</v>
      </c>
      <c r="H13" s="251">
        <v>7</v>
      </c>
      <c r="I13" s="251">
        <v>3</v>
      </c>
      <c r="J13" s="251">
        <v>10</v>
      </c>
    </row>
    <row r="14" spans="1:31" ht="21">
      <c r="A14" s="246" t="s">
        <v>286</v>
      </c>
      <c r="B14" s="247">
        <v>2329</v>
      </c>
      <c r="C14" s="248">
        <v>1754</v>
      </c>
      <c r="D14" s="248">
        <v>4083</v>
      </c>
      <c r="E14" s="248">
        <v>0</v>
      </c>
      <c r="F14" s="248">
        <v>0</v>
      </c>
      <c r="G14" s="248">
        <v>0</v>
      </c>
      <c r="H14" s="248">
        <v>2329</v>
      </c>
      <c r="I14" s="248">
        <v>1754</v>
      </c>
      <c r="J14" s="248">
        <v>4083</v>
      </c>
    </row>
    <row r="15" spans="1:31" ht="21">
      <c r="A15" s="249" t="s">
        <v>287</v>
      </c>
      <c r="B15" s="250">
        <v>761</v>
      </c>
      <c r="C15" s="251">
        <v>788</v>
      </c>
      <c r="D15" s="251">
        <v>1549</v>
      </c>
      <c r="E15" s="251">
        <v>0</v>
      </c>
      <c r="F15" s="251">
        <v>0</v>
      </c>
      <c r="G15" s="251">
        <v>0</v>
      </c>
      <c r="H15" s="251">
        <v>761</v>
      </c>
      <c r="I15" s="251">
        <v>788</v>
      </c>
      <c r="J15" s="251">
        <v>1549</v>
      </c>
    </row>
    <row r="16" spans="1:31" ht="21">
      <c r="A16" s="246" t="s">
        <v>288</v>
      </c>
      <c r="B16" s="247">
        <v>3433</v>
      </c>
      <c r="C16" s="248">
        <v>1601</v>
      </c>
      <c r="D16" s="248">
        <v>5034</v>
      </c>
      <c r="E16" s="248">
        <v>0</v>
      </c>
      <c r="F16" s="248">
        <v>0</v>
      </c>
      <c r="G16" s="248">
        <v>0</v>
      </c>
      <c r="H16" s="248">
        <v>3433</v>
      </c>
      <c r="I16" s="248">
        <v>1601</v>
      </c>
      <c r="J16" s="248">
        <v>5034</v>
      </c>
    </row>
    <row r="17" spans="1:10" ht="21">
      <c r="A17" s="249" t="s">
        <v>289</v>
      </c>
      <c r="B17" s="250">
        <v>1</v>
      </c>
      <c r="C17" s="251">
        <v>0</v>
      </c>
      <c r="D17" s="251">
        <v>1</v>
      </c>
      <c r="E17" s="251">
        <v>0</v>
      </c>
      <c r="F17" s="251">
        <v>0</v>
      </c>
      <c r="G17" s="251">
        <v>0</v>
      </c>
      <c r="H17" s="251">
        <v>1</v>
      </c>
      <c r="I17" s="251">
        <v>0</v>
      </c>
      <c r="J17" s="251">
        <v>1</v>
      </c>
    </row>
    <row r="18" spans="1:10" ht="21">
      <c r="A18" s="246" t="s">
        <v>290</v>
      </c>
      <c r="B18" s="247">
        <v>0</v>
      </c>
      <c r="C18" s="248">
        <v>0</v>
      </c>
      <c r="D18" s="248">
        <v>0</v>
      </c>
      <c r="E18" s="248">
        <v>47625</v>
      </c>
      <c r="F18" s="248">
        <v>5332</v>
      </c>
      <c r="G18" s="248">
        <v>52957</v>
      </c>
      <c r="H18" s="248">
        <v>47625</v>
      </c>
      <c r="I18" s="248">
        <v>5332</v>
      </c>
      <c r="J18" s="248">
        <v>52957</v>
      </c>
    </row>
    <row r="19" spans="1:10" ht="21">
      <c r="A19" s="249" t="s">
        <v>303</v>
      </c>
      <c r="B19" s="250">
        <v>1006</v>
      </c>
      <c r="C19" s="251">
        <v>1112</v>
      </c>
      <c r="D19" s="251">
        <v>2118</v>
      </c>
      <c r="E19" s="251">
        <v>0</v>
      </c>
      <c r="F19" s="251">
        <v>0</v>
      </c>
      <c r="G19" s="251">
        <v>0</v>
      </c>
      <c r="H19" s="251">
        <v>1006</v>
      </c>
      <c r="I19" s="251">
        <v>1112</v>
      </c>
      <c r="J19" s="251">
        <v>2118</v>
      </c>
    </row>
    <row r="20" spans="1:10" ht="21">
      <c r="A20" s="246" t="s">
        <v>291</v>
      </c>
      <c r="B20" s="247">
        <v>201</v>
      </c>
      <c r="C20" s="248">
        <v>77</v>
      </c>
      <c r="D20" s="248">
        <v>278</v>
      </c>
      <c r="E20" s="248">
        <v>0</v>
      </c>
      <c r="F20" s="248">
        <v>0</v>
      </c>
      <c r="G20" s="248">
        <v>0</v>
      </c>
      <c r="H20" s="248">
        <v>201</v>
      </c>
      <c r="I20" s="248">
        <v>77</v>
      </c>
      <c r="J20" s="248">
        <v>278</v>
      </c>
    </row>
    <row r="21" spans="1:10" ht="21">
      <c r="A21" s="249" t="s">
        <v>292</v>
      </c>
      <c r="B21" s="250">
        <v>0</v>
      </c>
      <c r="C21" s="251">
        <v>0</v>
      </c>
      <c r="D21" s="251">
        <v>0</v>
      </c>
      <c r="E21" s="251">
        <v>3</v>
      </c>
      <c r="F21" s="251">
        <v>0</v>
      </c>
      <c r="G21" s="251">
        <v>3</v>
      </c>
      <c r="H21" s="251">
        <v>3</v>
      </c>
      <c r="I21" s="251">
        <v>0</v>
      </c>
      <c r="J21" s="251">
        <v>3</v>
      </c>
    </row>
    <row r="22" spans="1:10" ht="42">
      <c r="A22" s="246" t="s">
        <v>293</v>
      </c>
      <c r="B22" s="247">
        <v>0</v>
      </c>
      <c r="C22" s="248">
        <v>1</v>
      </c>
      <c r="D22" s="248">
        <v>1</v>
      </c>
      <c r="E22" s="248">
        <v>0</v>
      </c>
      <c r="F22" s="248">
        <v>0</v>
      </c>
      <c r="G22" s="248">
        <v>0</v>
      </c>
      <c r="H22" s="248">
        <v>0</v>
      </c>
      <c r="I22" s="248">
        <v>1</v>
      </c>
      <c r="J22" s="248">
        <v>1</v>
      </c>
    </row>
    <row r="23" spans="1:10" ht="21">
      <c r="A23" s="249" t="s">
        <v>294</v>
      </c>
      <c r="B23" s="250">
        <v>1456</v>
      </c>
      <c r="C23" s="251">
        <v>511</v>
      </c>
      <c r="D23" s="251">
        <v>1967</v>
      </c>
      <c r="E23" s="251">
        <v>0</v>
      </c>
      <c r="F23" s="251">
        <v>0</v>
      </c>
      <c r="G23" s="251">
        <v>0</v>
      </c>
      <c r="H23" s="251">
        <v>1456</v>
      </c>
      <c r="I23" s="251">
        <v>511</v>
      </c>
      <c r="J23" s="251">
        <v>1967</v>
      </c>
    </row>
    <row r="24" spans="1:10" ht="21">
      <c r="A24" s="246" t="s">
        <v>295</v>
      </c>
      <c r="B24" s="247">
        <v>3797</v>
      </c>
      <c r="C24" s="248">
        <v>3351</v>
      </c>
      <c r="D24" s="248">
        <v>7148</v>
      </c>
      <c r="E24" s="248">
        <v>0</v>
      </c>
      <c r="F24" s="248">
        <v>0</v>
      </c>
      <c r="G24" s="248">
        <v>0</v>
      </c>
      <c r="H24" s="248">
        <v>3797</v>
      </c>
      <c r="I24" s="248">
        <v>3351</v>
      </c>
      <c r="J24" s="248">
        <v>7148</v>
      </c>
    </row>
    <row r="25" spans="1:10" ht="21">
      <c r="A25" s="249" t="s">
        <v>296</v>
      </c>
      <c r="B25" s="250">
        <v>0</v>
      </c>
      <c r="C25" s="251">
        <v>0</v>
      </c>
      <c r="D25" s="251">
        <v>0</v>
      </c>
      <c r="E25" s="251">
        <v>228</v>
      </c>
      <c r="F25" s="251">
        <v>18</v>
      </c>
      <c r="G25" s="251">
        <v>246</v>
      </c>
      <c r="H25" s="251">
        <v>228</v>
      </c>
      <c r="I25" s="251">
        <v>18</v>
      </c>
      <c r="J25" s="251">
        <v>246</v>
      </c>
    </row>
    <row r="26" spans="1:10" ht="21">
      <c r="A26" s="246" t="s">
        <v>297</v>
      </c>
      <c r="B26" s="247">
        <v>825</v>
      </c>
      <c r="C26" s="248">
        <v>514</v>
      </c>
      <c r="D26" s="248">
        <v>1339</v>
      </c>
      <c r="E26" s="248">
        <v>0</v>
      </c>
      <c r="F26" s="248">
        <v>0</v>
      </c>
      <c r="G26" s="248">
        <v>0</v>
      </c>
      <c r="H26" s="248">
        <v>825</v>
      </c>
      <c r="I26" s="248">
        <v>514</v>
      </c>
      <c r="J26" s="248">
        <v>1339</v>
      </c>
    </row>
    <row r="27" spans="1:10" ht="21">
      <c r="A27" s="249" t="s">
        <v>298</v>
      </c>
      <c r="B27" s="250">
        <v>1496</v>
      </c>
      <c r="C27" s="251">
        <v>793</v>
      </c>
      <c r="D27" s="251">
        <v>2289</v>
      </c>
      <c r="E27" s="251">
        <v>0</v>
      </c>
      <c r="F27" s="251">
        <v>0</v>
      </c>
      <c r="G27" s="251">
        <v>0</v>
      </c>
      <c r="H27" s="251">
        <v>1496</v>
      </c>
      <c r="I27" s="251">
        <v>793</v>
      </c>
      <c r="J27" s="251">
        <v>2289</v>
      </c>
    </row>
    <row r="28" spans="1:10" ht="21">
      <c r="A28" s="246" t="s">
        <v>299</v>
      </c>
      <c r="B28" s="247">
        <v>0</v>
      </c>
      <c r="C28" s="248">
        <v>0</v>
      </c>
      <c r="D28" s="248">
        <v>0</v>
      </c>
      <c r="E28" s="248">
        <v>190</v>
      </c>
      <c r="F28" s="248">
        <v>102</v>
      </c>
      <c r="G28" s="248">
        <v>292</v>
      </c>
      <c r="H28" s="248">
        <v>190</v>
      </c>
      <c r="I28" s="248">
        <v>102</v>
      </c>
      <c r="J28" s="248">
        <v>292</v>
      </c>
    </row>
    <row r="29" spans="1:10" ht="21">
      <c r="A29" s="249" t="s">
        <v>300</v>
      </c>
      <c r="B29" s="250">
        <v>75</v>
      </c>
      <c r="C29" s="251">
        <v>79</v>
      </c>
      <c r="D29" s="251">
        <v>154</v>
      </c>
      <c r="E29" s="251">
        <v>152</v>
      </c>
      <c r="F29" s="251">
        <v>3</v>
      </c>
      <c r="G29" s="251">
        <v>155</v>
      </c>
      <c r="H29" s="251">
        <v>227</v>
      </c>
      <c r="I29" s="251">
        <v>82</v>
      </c>
      <c r="J29" s="251">
        <v>309</v>
      </c>
    </row>
    <row r="30" spans="1:10" ht="21">
      <c r="A30" s="246" t="s">
        <v>281</v>
      </c>
      <c r="B30" s="247">
        <v>0</v>
      </c>
      <c r="C30" s="248">
        <v>0</v>
      </c>
      <c r="D30" s="248">
        <v>0</v>
      </c>
      <c r="E30" s="248">
        <v>6</v>
      </c>
      <c r="F30" s="248">
        <v>0</v>
      </c>
      <c r="G30" s="248">
        <v>6</v>
      </c>
      <c r="H30" s="248">
        <v>6</v>
      </c>
      <c r="I30" s="248">
        <v>0</v>
      </c>
      <c r="J30" s="248">
        <v>6</v>
      </c>
    </row>
    <row r="31" spans="1:10" ht="21">
      <c r="A31" s="249" t="s">
        <v>301</v>
      </c>
      <c r="B31" s="250">
        <v>6</v>
      </c>
      <c r="C31" s="251">
        <v>0</v>
      </c>
      <c r="D31" s="251">
        <v>6</v>
      </c>
      <c r="E31" s="251">
        <v>2</v>
      </c>
      <c r="F31" s="251">
        <v>0</v>
      </c>
      <c r="G31" s="251">
        <v>2</v>
      </c>
      <c r="H31" s="251">
        <v>8</v>
      </c>
      <c r="I31" s="251">
        <v>0</v>
      </c>
      <c r="J31" s="251">
        <v>8</v>
      </c>
    </row>
    <row r="32" spans="1:10" ht="21">
      <c r="A32" s="246" t="s">
        <v>302</v>
      </c>
      <c r="B32" s="247">
        <v>0</v>
      </c>
      <c r="C32" s="248">
        <v>0</v>
      </c>
      <c r="D32" s="248">
        <v>0</v>
      </c>
      <c r="E32" s="248">
        <v>1</v>
      </c>
      <c r="F32" s="248">
        <v>0</v>
      </c>
      <c r="G32" s="248">
        <v>1</v>
      </c>
      <c r="H32" s="248">
        <v>1</v>
      </c>
      <c r="I32" s="248">
        <v>0</v>
      </c>
      <c r="J32" s="248">
        <v>1</v>
      </c>
    </row>
    <row r="33" spans="1:10" ht="21">
      <c r="A33" s="249" t="s">
        <v>3</v>
      </c>
      <c r="B33" s="250">
        <v>0</v>
      </c>
      <c r="C33" s="251">
        <v>0</v>
      </c>
      <c r="D33" s="251">
        <v>0</v>
      </c>
      <c r="E33" s="251">
        <v>8079</v>
      </c>
      <c r="F33" s="251">
        <v>282</v>
      </c>
      <c r="G33" s="251">
        <v>8361</v>
      </c>
      <c r="H33" s="251">
        <v>8079</v>
      </c>
      <c r="I33" s="251">
        <v>282</v>
      </c>
      <c r="J33" s="251">
        <v>8361</v>
      </c>
    </row>
    <row r="34" spans="1:10" ht="21">
      <c r="A34" s="87" t="s">
        <v>2</v>
      </c>
      <c r="B34" s="87">
        <f>SUM(B8:B33)</f>
        <v>42498</v>
      </c>
      <c r="C34" s="87">
        <f t="shared" ref="C34:J34" si="0">SUM(C8:C33)</f>
        <v>31877</v>
      </c>
      <c r="D34" s="87">
        <f t="shared" si="0"/>
        <v>74375</v>
      </c>
      <c r="E34" s="87">
        <f t="shared" si="0"/>
        <v>56816</v>
      </c>
      <c r="F34" s="87">
        <f t="shared" si="0"/>
        <v>6000</v>
      </c>
      <c r="G34" s="87">
        <f t="shared" si="0"/>
        <v>62816</v>
      </c>
      <c r="H34" s="87">
        <f t="shared" si="0"/>
        <v>99314</v>
      </c>
      <c r="I34" s="87">
        <f t="shared" si="0"/>
        <v>37877</v>
      </c>
      <c r="J34" s="87">
        <f t="shared" si="0"/>
        <v>137191</v>
      </c>
    </row>
    <row r="35" spans="1:10" ht="16.5">
      <c r="A35" s="252" t="s">
        <v>43</v>
      </c>
      <c r="B35" s="253"/>
      <c r="C35" s="253"/>
      <c r="D35" s="253"/>
      <c r="E35" s="253"/>
      <c r="F35" s="253"/>
      <c r="G35" s="253"/>
      <c r="H35" s="253"/>
      <c r="I35" s="253"/>
      <c r="J35" s="254"/>
    </row>
    <row r="36" spans="1:10" ht="16.5">
      <c r="A36" s="224" t="s">
        <v>42</v>
      </c>
      <c r="B36" s="255"/>
      <c r="C36" s="255"/>
      <c r="D36" s="255"/>
      <c r="E36" s="255"/>
      <c r="F36" s="255"/>
      <c r="G36" s="255"/>
      <c r="H36" s="255"/>
      <c r="I36" s="255"/>
      <c r="J36" s="255"/>
    </row>
    <row r="37" spans="1:10">
      <c r="A37" s="256" t="s">
        <v>306</v>
      </c>
      <c r="B37" s="228"/>
      <c r="C37" s="228"/>
      <c r="D37" s="228"/>
      <c r="E37" s="228"/>
      <c r="F37" s="228"/>
      <c r="G37" s="228"/>
      <c r="H37" s="228"/>
      <c r="I37" s="228"/>
      <c r="J37" s="228"/>
    </row>
  </sheetData>
  <mergeCells count="7">
    <mergeCell ref="A1:B2"/>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sheetPr>
  <dimension ref="A1:AE18"/>
  <sheetViews>
    <sheetView showGridLines="0" view="pageBreakPreview" zoomScale="80" zoomScaleNormal="90" zoomScaleSheetLayoutView="80" workbookViewId="0">
      <selection activeCell="B16" sqref="B16:D16"/>
    </sheetView>
  </sheetViews>
  <sheetFormatPr defaultColWidth="8.90625" defaultRowHeight="14.5"/>
  <cols>
    <col min="1" max="1" width="44.453125" style="11" customWidth="1"/>
    <col min="2" max="3" width="14.90625" style="11" customWidth="1"/>
    <col min="4" max="4" width="16.90625" style="11" customWidth="1"/>
    <col min="5" max="5" width="45.36328125" style="11" customWidth="1"/>
    <col min="6" max="6" width="9.453125" style="11" bestFit="1" customWidth="1"/>
    <col min="7" max="16384" width="8.90625" style="11"/>
  </cols>
  <sheetData>
    <row r="1" spans="1:31">
      <c r="A1" s="294" t="s">
        <v>228</v>
      </c>
      <c r="B1" s="75"/>
      <c r="C1" s="75"/>
    </row>
    <row r="2" spans="1:31" s="24" customFormat="1">
      <c r="A2" s="294"/>
      <c r="B2" s="75"/>
      <c r="C2" s="75"/>
      <c r="K2" s="11"/>
      <c r="L2" s="11"/>
      <c r="M2" s="11"/>
      <c r="N2" s="11"/>
      <c r="O2" s="11"/>
      <c r="P2" s="11"/>
      <c r="Q2" s="11"/>
      <c r="R2" s="11"/>
      <c r="S2" s="11"/>
      <c r="T2" s="11"/>
      <c r="U2" s="11"/>
      <c r="V2" s="11"/>
      <c r="W2" s="11"/>
      <c r="X2" s="11"/>
      <c r="Y2" s="11"/>
      <c r="Z2" s="11"/>
      <c r="AA2" s="11"/>
      <c r="AB2" s="11"/>
      <c r="AC2" s="11"/>
      <c r="AD2" s="11"/>
      <c r="AE2" s="11"/>
    </row>
    <row r="3" spans="1:31" s="24" customFormat="1">
      <c r="A3" s="93"/>
      <c r="B3" s="93"/>
      <c r="C3" s="93"/>
      <c r="K3" s="11"/>
      <c r="L3" s="11"/>
      <c r="M3" s="11"/>
      <c r="N3" s="11"/>
      <c r="O3" s="11"/>
      <c r="P3" s="11"/>
      <c r="Q3" s="11"/>
      <c r="R3" s="11"/>
      <c r="S3" s="11"/>
      <c r="T3" s="11"/>
      <c r="U3" s="11"/>
      <c r="V3" s="11"/>
      <c r="W3" s="11"/>
      <c r="X3" s="11"/>
      <c r="Y3" s="11"/>
      <c r="Z3" s="11"/>
      <c r="AA3" s="11"/>
      <c r="AB3" s="11"/>
      <c r="AC3" s="11"/>
      <c r="AD3" s="11"/>
      <c r="AE3" s="11"/>
    </row>
    <row r="4" spans="1:31" ht="15">
      <c r="A4" s="297" t="s">
        <v>30</v>
      </c>
      <c r="B4" s="297"/>
      <c r="C4" s="297"/>
      <c r="D4" s="297"/>
      <c r="E4" s="101"/>
    </row>
    <row r="5" spans="1:31" ht="21">
      <c r="A5" s="106" t="s">
        <v>120</v>
      </c>
      <c r="B5" s="291" t="s">
        <v>229</v>
      </c>
      <c r="C5" s="292"/>
      <c r="D5" s="293"/>
    </row>
    <row r="6" spans="1:31" ht="28.25" customHeight="1">
      <c r="A6" s="97" t="s">
        <v>82</v>
      </c>
      <c r="B6" s="97" t="s">
        <v>27</v>
      </c>
      <c r="C6" s="97" t="s">
        <v>28</v>
      </c>
      <c r="D6" s="97" t="s">
        <v>2</v>
      </c>
    </row>
    <row r="7" spans="1:31" ht="21.75" customHeight="1">
      <c r="A7" s="102" t="s">
        <v>83</v>
      </c>
      <c r="B7" s="13">
        <v>1342</v>
      </c>
      <c r="C7" s="13">
        <v>1206</v>
      </c>
      <c r="D7" s="13">
        <v>2548</v>
      </c>
      <c r="F7" s="58"/>
    </row>
    <row r="8" spans="1:31" ht="21.75" customHeight="1">
      <c r="A8" s="103" t="s">
        <v>84</v>
      </c>
      <c r="B8" s="14">
        <v>1755841</v>
      </c>
      <c r="C8" s="14">
        <v>126</v>
      </c>
      <c r="D8" s="14">
        <v>1755967</v>
      </c>
      <c r="F8" s="58"/>
    </row>
    <row r="9" spans="1:31" ht="21.75" customHeight="1">
      <c r="A9" s="102" t="s">
        <v>85</v>
      </c>
      <c r="B9" s="13">
        <v>684827</v>
      </c>
      <c r="C9" s="13">
        <v>855989</v>
      </c>
      <c r="D9" s="13">
        <v>1540816</v>
      </c>
      <c r="F9" s="58"/>
      <c r="H9" s="58"/>
    </row>
    <row r="10" spans="1:31" ht="21.75" customHeight="1">
      <c r="A10" s="103" t="s">
        <v>86</v>
      </c>
      <c r="B10" s="14">
        <v>53282</v>
      </c>
      <c r="C10" s="14">
        <v>2978</v>
      </c>
      <c r="D10" s="14">
        <v>56260</v>
      </c>
      <c r="F10" s="58"/>
    </row>
    <row r="11" spans="1:31" ht="21.75" customHeight="1">
      <c r="A11" s="102" t="s">
        <v>195</v>
      </c>
      <c r="B11" s="13">
        <v>24218</v>
      </c>
      <c r="C11" s="13">
        <v>12</v>
      </c>
      <c r="D11" s="13">
        <v>24230</v>
      </c>
      <c r="F11" s="58"/>
    </row>
    <row r="12" spans="1:31" ht="21.75" customHeight="1">
      <c r="A12" s="103" t="s">
        <v>87</v>
      </c>
      <c r="B12" s="14">
        <v>2123</v>
      </c>
      <c r="C12" s="14">
        <v>1</v>
      </c>
      <c r="D12" s="14">
        <v>2124</v>
      </c>
      <c r="F12" s="58"/>
    </row>
    <row r="13" spans="1:31" ht="21.75" customHeight="1">
      <c r="A13" s="102" t="s">
        <v>88</v>
      </c>
      <c r="B13" s="13">
        <v>544</v>
      </c>
      <c r="C13" s="13">
        <v>699</v>
      </c>
      <c r="D13" s="13">
        <v>1243</v>
      </c>
      <c r="F13" s="58"/>
    </row>
    <row r="14" spans="1:31" ht="21.75" customHeight="1">
      <c r="A14" s="103" t="s">
        <v>196</v>
      </c>
      <c r="B14" s="14">
        <v>570</v>
      </c>
      <c r="C14" s="14">
        <v>1271</v>
      </c>
      <c r="D14" s="14">
        <v>1841</v>
      </c>
      <c r="F14" s="58"/>
    </row>
    <row r="15" spans="1:31" ht="19.25" customHeight="1">
      <c r="A15" s="102" t="s">
        <v>89</v>
      </c>
      <c r="B15" s="13">
        <v>26</v>
      </c>
      <c r="C15" s="13">
        <v>4696</v>
      </c>
      <c r="D15" s="13">
        <v>4722</v>
      </c>
      <c r="F15" s="58"/>
    </row>
    <row r="16" spans="1:31" ht="19.5" customHeight="1">
      <c r="A16" s="167" t="s">
        <v>2</v>
      </c>
      <c r="B16" s="29">
        <f>SUM(B7:B15)</f>
        <v>2522773</v>
      </c>
      <c r="C16" s="29">
        <f t="shared" ref="C16:D16" si="0">SUM(C7:C15)</f>
        <v>866978</v>
      </c>
      <c r="D16" s="29">
        <f t="shared" si="0"/>
        <v>3389751</v>
      </c>
      <c r="F16" s="89"/>
    </row>
    <row r="17" spans="1:4" ht="16.5">
      <c r="A17" s="16" t="s">
        <v>222</v>
      </c>
      <c r="B17" s="90"/>
      <c r="C17" s="15"/>
      <c r="D17" s="15"/>
    </row>
    <row r="18" spans="1:4" ht="15.5">
      <c r="A18" s="91"/>
      <c r="B18" s="50"/>
      <c r="C18" s="50"/>
      <c r="D18" s="50"/>
    </row>
  </sheetData>
  <mergeCells count="3">
    <mergeCell ref="A4:D4"/>
    <mergeCell ref="A1:A2"/>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5"/>
  <sheetViews>
    <sheetView showGridLines="0" view="pageBreakPreview" zoomScale="55" zoomScaleNormal="40" zoomScaleSheetLayoutView="55" workbookViewId="0">
      <selection activeCell="E18" sqref="E18"/>
    </sheetView>
  </sheetViews>
  <sheetFormatPr defaultColWidth="9" defaultRowHeight="29"/>
  <cols>
    <col min="1" max="1" width="70.453125" style="1" customWidth="1"/>
    <col min="2" max="2" width="23.6328125" style="1" customWidth="1"/>
    <col min="3" max="3" width="20.6328125" style="1" customWidth="1"/>
    <col min="4" max="4" width="24" style="1" customWidth="1"/>
    <col min="5" max="5" width="24.90625" style="1" customWidth="1"/>
    <col min="6" max="6" width="20.90625" style="1" customWidth="1"/>
    <col min="7" max="7" width="25.453125" style="1" customWidth="1"/>
    <col min="8" max="16384" width="9" style="1"/>
  </cols>
  <sheetData>
    <row r="1" spans="1:7">
      <c r="A1" s="279" t="s">
        <v>228</v>
      </c>
      <c r="B1" s="95"/>
      <c r="C1" s="95"/>
    </row>
    <row r="2" spans="1:7" ht="24.75" customHeight="1">
      <c r="A2" s="279"/>
      <c r="B2" s="95"/>
      <c r="C2" s="95"/>
    </row>
    <row r="3" spans="1:7" s="2" customFormat="1">
      <c r="A3" s="281" t="s">
        <v>29</v>
      </c>
      <c r="B3" s="281"/>
      <c r="C3" s="281"/>
      <c r="D3" s="281"/>
      <c r="E3" s="281"/>
      <c r="F3" s="281"/>
      <c r="G3" s="281"/>
    </row>
    <row r="4" spans="1:7" s="2" customFormat="1">
      <c r="A4" s="94" t="s">
        <v>92</v>
      </c>
      <c r="B4" s="282" t="s">
        <v>180</v>
      </c>
      <c r="C4" s="283"/>
      <c r="D4" s="283"/>
      <c r="E4" s="283"/>
      <c r="F4" s="283"/>
      <c r="G4" s="284"/>
    </row>
    <row r="5" spans="1:7">
      <c r="A5" s="285" t="s">
        <v>31</v>
      </c>
      <c r="B5" s="280" t="s">
        <v>225</v>
      </c>
      <c r="C5" s="280"/>
      <c r="D5" s="280"/>
      <c r="E5" s="280" t="s">
        <v>201</v>
      </c>
      <c r="F5" s="280"/>
      <c r="G5" s="280"/>
    </row>
    <row r="6" spans="1:7">
      <c r="A6" s="280"/>
      <c r="B6" s="3" t="s">
        <v>27</v>
      </c>
      <c r="C6" s="3" t="s">
        <v>28</v>
      </c>
      <c r="D6" s="3" t="s">
        <v>2</v>
      </c>
      <c r="E6" s="164" t="s">
        <v>27</v>
      </c>
      <c r="F6" s="164" t="s">
        <v>28</v>
      </c>
      <c r="G6" s="164" t="s">
        <v>2</v>
      </c>
    </row>
    <row r="7" spans="1:7">
      <c r="A7" s="19" t="s">
        <v>32</v>
      </c>
      <c r="B7" s="4">
        <v>11204801</v>
      </c>
      <c r="C7" s="4">
        <v>2525848</v>
      </c>
      <c r="D7" s="4">
        <v>13730649</v>
      </c>
      <c r="E7" s="4">
        <v>10661437</v>
      </c>
      <c r="F7" s="4">
        <v>2383801</v>
      </c>
      <c r="G7" s="4">
        <v>13045238</v>
      </c>
    </row>
    <row r="8" spans="1:7">
      <c r="A8" s="20" t="s">
        <v>33</v>
      </c>
      <c r="B8" s="5">
        <v>2233351</v>
      </c>
      <c r="C8" s="5">
        <v>1338525</v>
      </c>
      <c r="D8" s="5">
        <v>3571876</v>
      </c>
      <c r="E8" s="5">
        <v>2180320</v>
      </c>
      <c r="F8" s="5">
        <v>1269737</v>
      </c>
      <c r="G8" s="5">
        <v>3450057</v>
      </c>
    </row>
    <row r="9" spans="1:7">
      <c r="A9" s="19" t="s">
        <v>34</v>
      </c>
      <c r="B9" s="4">
        <v>8971450</v>
      </c>
      <c r="C9" s="4">
        <v>1187323</v>
      </c>
      <c r="D9" s="4">
        <v>10158773</v>
      </c>
      <c r="E9" s="4">
        <v>8481117</v>
      </c>
      <c r="F9" s="4">
        <v>1114064</v>
      </c>
      <c r="G9" s="4">
        <v>9595181</v>
      </c>
    </row>
    <row r="10" spans="1:7">
      <c r="A10" s="9" t="s">
        <v>35</v>
      </c>
      <c r="B10" s="6"/>
      <c r="C10" s="7"/>
      <c r="D10" s="7"/>
      <c r="E10" s="8"/>
    </row>
    <row r="11" spans="1:7">
      <c r="A11" s="22" t="s">
        <v>36</v>
      </c>
      <c r="B11" s="21"/>
      <c r="C11" s="21"/>
      <c r="D11" s="21"/>
      <c r="E11" s="21"/>
    </row>
    <row r="12" spans="1:7">
      <c r="A12" s="23" t="s">
        <v>37</v>
      </c>
      <c r="B12" s="21"/>
      <c r="C12" s="21"/>
      <c r="D12" s="21"/>
      <c r="E12" s="21"/>
      <c r="F12" s="10"/>
      <c r="G12" s="10"/>
    </row>
    <row r="15" spans="1:7">
      <c r="A15" s="10"/>
      <c r="B15" s="10"/>
      <c r="C15" s="10"/>
      <c r="D15" s="10"/>
      <c r="E15" s="10"/>
    </row>
  </sheetData>
  <mergeCells count="6">
    <mergeCell ref="A1:A2"/>
    <mergeCell ref="B5:D5"/>
    <mergeCell ref="E5:G5"/>
    <mergeCell ref="A3:G3"/>
    <mergeCell ref="B4:G4"/>
    <mergeCell ref="A5:A6"/>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E30"/>
  <sheetViews>
    <sheetView showGridLines="0" view="pageBreakPreview" topLeftCell="C1" zoomScale="90" zoomScaleNormal="70" zoomScaleSheetLayoutView="90" workbookViewId="0">
      <selection activeCell="P7" sqref="P7"/>
    </sheetView>
  </sheetViews>
  <sheetFormatPr defaultColWidth="9" defaultRowHeight="14.5"/>
  <cols>
    <col min="1" max="1" width="25.453125" style="11" customWidth="1"/>
    <col min="2" max="10" width="12.6328125" style="11" customWidth="1"/>
    <col min="11" max="11" width="9.453125" style="11" customWidth="1"/>
    <col min="12" max="12" width="10.453125" style="11" customWidth="1"/>
    <col min="13" max="16384" width="9" style="11"/>
  </cols>
  <sheetData>
    <row r="1" spans="1:31" ht="24.75" customHeight="1">
      <c r="A1" s="286" t="str">
        <f>'1'!$A$1</f>
        <v>Labour Market 2022 First Quarter</v>
      </c>
      <c r="B1" s="286"/>
      <c r="C1" s="75"/>
    </row>
    <row r="2" spans="1:31" s="24" customFormat="1" ht="14.4" customHeight="1">
      <c r="A2" s="286"/>
      <c r="B2" s="286"/>
      <c r="C2" s="75"/>
      <c r="K2" s="11"/>
      <c r="L2" s="11"/>
      <c r="M2" s="11"/>
      <c r="N2" s="11"/>
      <c r="O2" s="11"/>
      <c r="P2" s="11"/>
      <c r="Q2" s="11"/>
      <c r="R2" s="11"/>
      <c r="S2" s="11"/>
      <c r="T2" s="11"/>
      <c r="U2" s="11"/>
      <c r="V2" s="11"/>
      <c r="W2" s="11"/>
      <c r="X2" s="11"/>
      <c r="Y2" s="11"/>
      <c r="Z2" s="11"/>
      <c r="AA2" s="11"/>
      <c r="AB2" s="11"/>
      <c r="AC2" s="11"/>
      <c r="AD2" s="11"/>
      <c r="AE2" s="11"/>
    </row>
    <row r="3" spans="1:31" ht="15">
      <c r="A3" s="287" t="s">
        <v>188</v>
      </c>
      <c r="B3" s="287"/>
      <c r="C3" s="287"/>
      <c r="D3" s="287"/>
      <c r="E3" s="287"/>
      <c r="F3" s="287"/>
      <c r="G3" s="287"/>
      <c r="H3" s="287"/>
      <c r="I3" s="287"/>
      <c r="J3" s="287"/>
    </row>
    <row r="4" spans="1:31" ht="21">
      <c r="A4" s="96" t="s">
        <v>102</v>
      </c>
      <c r="B4" s="291" t="s">
        <v>230</v>
      </c>
      <c r="C4" s="292"/>
      <c r="D4" s="292"/>
      <c r="E4" s="292"/>
      <c r="F4" s="292"/>
      <c r="G4" s="292"/>
      <c r="H4" s="292"/>
      <c r="I4" s="292"/>
      <c r="J4" s="293"/>
    </row>
    <row r="5" spans="1:31" ht="21">
      <c r="A5" s="288" t="s">
        <v>180</v>
      </c>
      <c r="B5" s="290" t="s">
        <v>0</v>
      </c>
      <c r="C5" s="290"/>
      <c r="D5" s="290"/>
      <c r="E5" s="290" t="s">
        <v>1</v>
      </c>
      <c r="F5" s="290"/>
      <c r="G5" s="290"/>
      <c r="H5" s="290" t="s">
        <v>2</v>
      </c>
      <c r="I5" s="290"/>
      <c r="J5" s="290"/>
    </row>
    <row r="6" spans="1:31" ht="21">
      <c r="A6" s="289"/>
      <c r="B6" s="126" t="s">
        <v>27</v>
      </c>
      <c r="C6" s="126" t="s">
        <v>28</v>
      </c>
      <c r="D6" s="126" t="s">
        <v>2</v>
      </c>
      <c r="E6" s="126" t="s">
        <v>27</v>
      </c>
      <c r="F6" s="126" t="s">
        <v>28</v>
      </c>
      <c r="G6" s="126" t="s">
        <v>2</v>
      </c>
      <c r="H6" s="126" t="s">
        <v>27</v>
      </c>
      <c r="I6" s="126" t="s">
        <v>28</v>
      </c>
      <c r="J6" s="126" t="s">
        <v>2</v>
      </c>
    </row>
    <row r="7" spans="1:31" ht="21">
      <c r="A7" s="151" t="s">
        <v>165</v>
      </c>
      <c r="B7" s="27">
        <v>2021865</v>
      </c>
      <c r="C7" s="27">
        <v>1017080</v>
      </c>
      <c r="D7" s="27">
        <f t="shared" ref="D7" si="0">SUM(B7:C7)</f>
        <v>3038945</v>
      </c>
      <c r="E7" s="27">
        <v>9859039</v>
      </c>
      <c r="F7" s="27">
        <v>991153</v>
      </c>
      <c r="G7" s="27">
        <f t="shared" ref="G7" si="1">SUM(E7:F7)</f>
        <v>10850192</v>
      </c>
      <c r="H7" s="27">
        <f>B7+E7</f>
        <v>11880904</v>
      </c>
      <c r="I7" s="27">
        <f>C7+F7</f>
        <v>2008233</v>
      </c>
      <c r="J7" s="27">
        <f t="shared" ref="J7" si="2">SUM(H7:I7)</f>
        <v>13889137</v>
      </c>
    </row>
    <row r="8" spans="1:31" ht="21">
      <c r="A8" s="152" t="s">
        <v>166</v>
      </c>
      <c r="B8" s="28">
        <v>2029786</v>
      </c>
      <c r="C8" s="28">
        <v>1022663</v>
      </c>
      <c r="D8" s="28">
        <f t="shared" ref="D8:D24" si="3">SUM(B8:C8)</f>
        <v>3052449</v>
      </c>
      <c r="E8" s="28">
        <v>9777916</v>
      </c>
      <c r="F8" s="28">
        <v>1010793</v>
      </c>
      <c r="G8" s="28">
        <f t="shared" ref="G8:G24" si="4">SUM(E8:F8)</f>
        <v>10788709</v>
      </c>
      <c r="H8" s="28">
        <f t="shared" ref="H8:I24" si="5">B8+E8</f>
        <v>11807702</v>
      </c>
      <c r="I8" s="28">
        <f t="shared" si="5"/>
        <v>2033456</v>
      </c>
      <c r="J8" s="28">
        <f t="shared" ref="J8:J24" si="6">SUM(H8:I8)</f>
        <v>13841158</v>
      </c>
    </row>
    <row r="9" spans="1:31" ht="21">
      <c r="A9" s="151" t="s">
        <v>167</v>
      </c>
      <c r="B9" s="27">
        <v>2035745</v>
      </c>
      <c r="C9" s="27">
        <v>1027999</v>
      </c>
      <c r="D9" s="27">
        <f t="shared" si="3"/>
        <v>3063744</v>
      </c>
      <c r="E9" s="27">
        <v>9674729</v>
      </c>
      <c r="F9" s="27">
        <v>1019591</v>
      </c>
      <c r="G9" s="27">
        <f t="shared" si="4"/>
        <v>10694320</v>
      </c>
      <c r="H9" s="27">
        <f t="shared" si="5"/>
        <v>11710474</v>
      </c>
      <c r="I9" s="27">
        <f t="shared" si="5"/>
        <v>2047590</v>
      </c>
      <c r="J9" s="27">
        <f t="shared" si="6"/>
        <v>13758064</v>
      </c>
    </row>
    <row r="10" spans="1:31" ht="21">
      <c r="A10" s="152" t="s">
        <v>168</v>
      </c>
      <c r="B10" s="28">
        <v>2080601</v>
      </c>
      <c r="C10" s="28">
        <v>1083245</v>
      </c>
      <c r="D10" s="28">
        <f t="shared" si="3"/>
        <v>3163846</v>
      </c>
      <c r="E10" s="28">
        <v>9442163</v>
      </c>
      <c r="F10" s="28">
        <v>975132</v>
      </c>
      <c r="G10" s="28">
        <f t="shared" si="4"/>
        <v>10417295</v>
      </c>
      <c r="H10" s="28">
        <f t="shared" si="5"/>
        <v>11522764</v>
      </c>
      <c r="I10" s="28">
        <f t="shared" si="5"/>
        <v>2058377</v>
      </c>
      <c r="J10" s="28">
        <f t="shared" si="6"/>
        <v>13581141</v>
      </c>
    </row>
    <row r="11" spans="1:31" ht="21">
      <c r="A11" s="151" t="s">
        <v>169</v>
      </c>
      <c r="B11" s="27">
        <v>2067976</v>
      </c>
      <c r="C11" s="27">
        <v>1082433</v>
      </c>
      <c r="D11" s="27">
        <f t="shared" si="3"/>
        <v>3150409</v>
      </c>
      <c r="E11" s="27">
        <v>9231869</v>
      </c>
      <c r="F11" s="27">
        <v>951235</v>
      </c>
      <c r="G11" s="27">
        <f t="shared" si="4"/>
        <v>10183104</v>
      </c>
      <c r="H11" s="27">
        <f t="shared" si="5"/>
        <v>11299845</v>
      </c>
      <c r="I11" s="27">
        <f t="shared" si="5"/>
        <v>2033668</v>
      </c>
      <c r="J11" s="27">
        <f t="shared" si="6"/>
        <v>13333513</v>
      </c>
    </row>
    <row r="12" spans="1:31" ht="21">
      <c r="A12" s="152" t="s">
        <v>170</v>
      </c>
      <c r="B12" s="28">
        <v>2053189</v>
      </c>
      <c r="C12" s="28">
        <v>1072154</v>
      </c>
      <c r="D12" s="28">
        <f t="shared" si="3"/>
        <v>3125343</v>
      </c>
      <c r="E12" s="28">
        <v>8927862</v>
      </c>
      <c r="F12" s="28">
        <v>964861</v>
      </c>
      <c r="G12" s="28">
        <f t="shared" si="4"/>
        <v>9892723</v>
      </c>
      <c r="H12" s="28">
        <f t="shared" si="5"/>
        <v>10981051</v>
      </c>
      <c r="I12" s="28">
        <f t="shared" si="5"/>
        <v>2037015</v>
      </c>
      <c r="J12" s="28">
        <f t="shared" si="6"/>
        <v>13018066</v>
      </c>
    </row>
    <row r="13" spans="1:31" ht="21">
      <c r="A13" s="151" t="s">
        <v>171</v>
      </c>
      <c r="B13" s="27">
        <v>2043585</v>
      </c>
      <c r="C13" s="27">
        <v>1066402</v>
      </c>
      <c r="D13" s="27">
        <f t="shared" si="3"/>
        <v>3109987</v>
      </c>
      <c r="E13" s="27">
        <v>8622890</v>
      </c>
      <c r="F13" s="27">
        <v>955165</v>
      </c>
      <c r="G13" s="27">
        <f t="shared" si="4"/>
        <v>9578055</v>
      </c>
      <c r="H13" s="27">
        <f t="shared" si="5"/>
        <v>10666475</v>
      </c>
      <c r="I13" s="27">
        <f t="shared" si="5"/>
        <v>2021567</v>
      </c>
      <c r="J13" s="27">
        <f t="shared" si="6"/>
        <v>12688042</v>
      </c>
    </row>
    <row r="14" spans="1:31" ht="21">
      <c r="A14" s="152" t="s">
        <v>172</v>
      </c>
      <c r="B14" s="28">
        <v>2040742</v>
      </c>
      <c r="C14" s="28">
        <v>1070457</v>
      </c>
      <c r="D14" s="28">
        <f t="shared" si="3"/>
        <v>3111199</v>
      </c>
      <c r="E14" s="28">
        <v>8356943</v>
      </c>
      <c r="F14" s="28">
        <v>1072476</v>
      </c>
      <c r="G14" s="28">
        <f t="shared" si="4"/>
        <v>9429419</v>
      </c>
      <c r="H14" s="28">
        <f t="shared" si="5"/>
        <v>10397685</v>
      </c>
      <c r="I14" s="28">
        <f t="shared" si="5"/>
        <v>2142933</v>
      </c>
      <c r="J14" s="28">
        <f t="shared" si="6"/>
        <v>12540618</v>
      </c>
    </row>
    <row r="15" spans="1:31" ht="21">
      <c r="A15" s="151" t="s">
        <v>173</v>
      </c>
      <c r="B15" s="27">
        <v>2036142</v>
      </c>
      <c r="C15" s="27">
        <v>1075887</v>
      </c>
      <c r="D15" s="27">
        <f t="shared" si="3"/>
        <v>3112029</v>
      </c>
      <c r="E15" s="27">
        <v>8458199</v>
      </c>
      <c r="F15" s="27">
        <v>1195013</v>
      </c>
      <c r="G15" s="27">
        <f t="shared" si="4"/>
        <v>9653212</v>
      </c>
      <c r="H15" s="27">
        <f t="shared" si="5"/>
        <v>10494341</v>
      </c>
      <c r="I15" s="27">
        <f t="shared" si="5"/>
        <v>2270900</v>
      </c>
      <c r="J15" s="27">
        <f t="shared" si="6"/>
        <v>12765241</v>
      </c>
    </row>
    <row r="16" spans="1:31" s="41" customFormat="1" ht="21">
      <c r="A16" s="152" t="s">
        <v>174</v>
      </c>
      <c r="B16" s="28">
        <v>2027964</v>
      </c>
      <c r="C16" s="28">
        <v>1062284</v>
      </c>
      <c r="D16" s="28">
        <f t="shared" si="3"/>
        <v>3090248</v>
      </c>
      <c r="E16" s="28">
        <v>8529419</v>
      </c>
      <c r="F16" s="28">
        <v>1237365</v>
      </c>
      <c r="G16" s="28">
        <f t="shared" si="4"/>
        <v>9766784</v>
      </c>
      <c r="H16" s="28">
        <f t="shared" si="5"/>
        <v>10557383</v>
      </c>
      <c r="I16" s="28">
        <f t="shared" si="5"/>
        <v>2299649</v>
      </c>
      <c r="J16" s="28">
        <f t="shared" si="6"/>
        <v>12857032</v>
      </c>
    </row>
    <row r="17" spans="1:10" ht="21">
      <c r="A17" s="151" t="s">
        <v>175</v>
      </c>
      <c r="B17" s="27">
        <v>2023910</v>
      </c>
      <c r="C17" s="27">
        <v>1076902</v>
      </c>
      <c r="D17" s="27">
        <f t="shared" si="3"/>
        <v>3100812</v>
      </c>
      <c r="E17" s="27">
        <v>8572339</v>
      </c>
      <c r="F17" s="27">
        <v>1254757</v>
      </c>
      <c r="G17" s="27">
        <f t="shared" si="4"/>
        <v>9827096</v>
      </c>
      <c r="H17" s="27">
        <f t="shared" si="5"/>
        <v>10596249</v>
      </c>
      <c r="I17" s="27">
        <f t="shared" si="5"/>
        <v>2331659</v>
      </c>
      <c r="J17" s="27">
        <f t="shared" si="6"/>
        <v>12927908</v>
      </c>
    </row>
    <row r="18" spans="1:10" ht="21">
      <c r="A18" s="152" t="s">
        <v>176</v>
      </c>
      <c r="B18" s="28">
        <v>2054858</v>
      </c>
      <c r="C18" s="28">
        <v>1115414</v>
      </c>
      <c r="D18" s="28">
        <f t="shared" si="3"/>
        <v>3170272</v>
      </c>
      <c r="E18" s="28">
        <v>8792516</v>
      </c>
      <c r="F18" s="28">
        <v>1428187</v>
      </c>
      <c r="G18" s="28">
        <f t="shared" si="4"/>
        <v>10220703</v>
      </c>
      <c r="H18" s="28">
        <f t="shared" si="5"/>
        <v>10847374</v>
      </c>
      <c r="I18" s="28">
        <f t="shared" si="5"/>
        <v>2543601</v>
      </c>
      <c r="J18" s="28">
        <f t="shared" si="6"/>
        <v>13390975</v>
      </c>
    </row>
    <row r="19" spans="1:10" ht="21">
      <c r="A19" s="151" t="s">
        <v>177</v>
      </c>
      <c r="B19" s="27">
        <v>2066553</v>
      </c>
      <c r="C19" s="27">
        <v>1136870</v>
      </c>
      <c r="D19" s="27">
        <f t="shared" si="3"/>
        <v>3203423</v>
      </c>
      <c r="E19" s="27">
        <v>9092998</v>
      </c>
      <c r="F19" s="27">
        <v>1339191</v>
      </c>
      <c r="G19" s="27">
        <f t="shared" si="4"/>
        <v>10432189</v>
      </c>
      <c r="H19" s="27">
        <f t="shared" si="5"/>
        <v>11159551</v>
      </c>
      <c r="I19" s="27">
        <f t="shared" si="5"/>
        <v>2476061</v>
      </c>
      <c r="J19" s="27">
        <f t="shared" si="6"/>
        <v>13635612</v>
      </c>
    </row>
    <row r="20" spans="1:10" ht="21">
      <c r="A20" s="152" t="s">
        <v>178</v>
      </c>
      <c r="B20" s="28">
        <v>2055767</v>
      </c>
      <c r="C20" s="28">
        <v>1115655</v>
      </c>
      <c r="D20" s="28">
        <f t="shared" si="3"/>
        <v>3171422</v>
      </c>
      <c r="E20" s="28">
        <v>9101286</v>
      </c>
      <c r="F20" s="28">
        <v>1357746</v>
      </c>
      <c r="G20" s="28">
        <f t="shared" si="4"/>
        <v>10459032</v>
      </c>
      <c r="H20" s="28">
        <f t="shared" si="5"/>
        <v>11157053</v>
      </c>
      <c r="I20" s="28">
        <f t="shared" si="5"/>
        <v>2473401</v>
      </c>
      <c r="J20" s="28">
        <f t="shared" si="6"/>
        <v>13630454</v>
      </c>
    </row>
    <row r="21" spans="1:10" ht="21">
      <c r="A21" s="151" t="s">
        <v>179</v>
      </c>
      <c r="B21" s="27">
        <v>2100702</v>
      </c>
      <c r="C21" s="27">
        <v>1152574</v>
      </c>
      <c r="D21" s="27">
        <f t="shared" si="3"/>
        <v>3253276</v>
      </c>
      <c r="E21" s="27">
        <v>8866940</v>
      </c>
      <c r="F21" s="27">
        <v>1334922</v>
      </c>
      <c r="G21" s="27">
        <f t="shared" si="4"/>
        <v>10201862</v>
      </c>
      <c r="H21" s="27">
        <f t="shared" si="5"/>
        <v>10967642</v>
      </c>
      <c r="I21" s="27">
        <f t="shared" si="5"/>
        <v>2487496</v>
      </c>
      <c r="J21" s="27">
        <f t="shared" si="6"/>
        <v>13455138</v>
      </c>
    </row>
    <row r="22" spans="1:10" ht="21">
      <c r="A22" s="152" t="s">
        <v>90</v>
      </c>
      <c r="B22" s="28">
        <v>2079331</v>
      </c>
      <c r="C22" s="28">
        <v>1172867</v>
      </c>
      <c r="D22" s="28">
        <f t="shared" si="3"/>
        <v>3252198</v>
      </c>
      <c r="E22" s="28">
        <v>8753985</v>
      </c>
      <c r="F22" s="28">
        <v>1312515</v>
      </c>
      <c r="G22" s="28">
        <f t="shared" si="4"/>
        <v>10066500</v>
      </c>
      <c r="H22" s="28">
        <f t="shared" si="5"/>
        <v>10833316</v>
      </c>
      <c r="I22" s="28">
        <f t="shared" si="5"/>
        <v>2485382</v>
      </c>
      <c r="J22" s="28">
        <f t="shared" si="6"/>
        <v>13318698</v>
      </c>
    </row>
    <row r="23" spans="1:10" ht="21">
      <c r="A23" s="151" t="s">
        <v>93</v>
      </c>
      <c r="B23" s="27">
        <v>2081446</v>
      </c>
      <c r="C23" s="27">
        <v>1225152</v>
      </c>
      <c r="D23" s="27">
        <f t="shared" si="3"/>
        <v>3306598</v>
      </c>
      <c r="E23" s="27">
        <v>8773896</v>
      </c>
      <c r="F23" s="27">
        <v>1403319</v>
      </c>
      <c r="G23" s="27">
        <f t="shared" si="4"/>
        <v>10177215</v>
      </c>
      <c r="H23" s="27">
        <f t="shared" si="5"/>
        <v>10855342</v>
      </c>
      <c r="I23" s="27">
        <f t="shared" si="5"/>
        <v>2628471</v>
      </c>
      <c r="J23" s="27">
        <f t="shared" si="6"/>
        <v>13483813</v>
      </c>
    </row>
    <row r="24" spans="1:10" ht="21">
      <c r="A24" s="28" t="s">
        <v>164</v>
      </c>
      <c r="B24" s="28">
        <v>2098831</v>
      </c>
      <c r="C24" s="28">
        <v>1181183</v>
      </c>
      <c r="D24" s="28">
        <f t="shared" si="3"/>
        <v>3280014</v>
      </c>
      <c r="E24" s="28">
        <v>8449536</v>
      </c>
      <c r="F24" s="28">
        <v>1170338</v>
      </c>
      <c r="G24" s="28">
        <f t="shared" si="4"/>
        <v>9619874</v>
      </c>
      <c r="H24" s="28">
        <f t="shared" si="5"/>
        <v>10548367</v>
      </c>
      <c r="I24" s="28">
        <f>C24+F24</f>
        <v>2351521</v>
      </c>
      <c r="J24" s="28">
        <f t="shared" si="6"/>
        <v>12899888</v>
      </c>
    </row>
    <row r="25" spans="1:10" ht="21">
      <c r="A25" s="151" t="s">
        <v>200</v>
      </c>
      <c r="B25" s="27">
        <v>2127551</v>
      </c>
      <c r="C25" s="27">
        <v>1215287</v>
      </c>
      <c r="D25" s="27">
        <v>3342838</v>
      </c>
      <c r="E25" s="27">
        <v>8244566</v>
      </c>
      <c r="F25" s="27">
        <v>1118241</v>
      </c>
      <c r="G25" s="27">
        <v>9362807</v>
      </c>
      <c r="H25" s="27">
        <v>10372117</v>
      </c>
      <c r="I25" s="27">
        <v>2333528</v>
      </c>
      <c r="J25" s="27">
        <v>12705645</v>
      </c>
    </row>
    <row r="26" spans="1:10" ht="21">
      <c r="A26" s="28" t="s">
        <v>201</v>
      </c>
      <c r="B26" s="28">
        <v>2180320</v>
      </c>
      <c r="C26" s="28">
        <v>1269737</v>
      </c>
      <c r="D26" s="28">
        <v>3450057</v>
      </c>
      <c r="E26" s="28">
        <v>8481117</v>
      </c>
      <c r="F26" s="28">
        <v>1114064</v>
      </c>
      <c r="G26" s="28">
        <v>9595181</v>
      </c>
      <c r="H26" s="28">
        <v>10661437</v>
      </c>
      <c r="I26" s="28">
        <v>2383801</v>
      </c>
      <c r="J26" s="28">
        <v>13045238</v>
      </c>
    </row>
    <row r="27" spans="1:10" ht="21">
      <c r="A27" s="151" t="s">
        <v>225</v>
      </c>
      <c r="B27" s="27">
        <v>2233351</v>
      </c>
      <c r="C27" s="27">
        <v>1338525</v>
      </c>
      <c r="D27" s="27">
        <v>3571876</v>
      </c>
      <c r="E27" s="27">
        <v>8971450</v>
      </c>
      <c r="F27" s="27">
        <v>1187323</v>
      </c>
      <c r="G27" s="27">
        <v>10158773</v>
      </c>
      <c r="H27" s="27">
        <v>11204801</v>
      </c>
      <c r="I27" s="27">
        <v>2525848</v>
      </c>
      <c r="J27" s="27">
        <v>13730649</v>
      </c>
    </row>
    <row r="28" spans="1:10" ht="16.5">
      <c r="A28" s="34" t="s">
        <v>189</v>
      </c>
    </row>
    <row r="29" spans="1:10" ht="16.5">
      <c r="A29" s="39" t="s">
        <v>36</v>
      </c>
    </row>
    <row r="30" spans="1:10" ht="16.5">
      <c r="A30" s="40" t="s">
        <v>37</v>
      </c>
    </row>
  </sheetData>
  <mergeCells count="7">
    <mergeCell ref="A1:B2"/>
    <mergeCell ref="A3:J3"/>
    <mergeCell ref="A5:A6"/>
    <mergeCell ref="B5:D5"/>
    <mergeCell ref="E5:G5"/>
    <mergeCell ref="H5:J5"/>
    <mergeCell ref="B4:J4"/>
  </mergeCells>
  <phoneticPr fontId="46" type="noConversion"/>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E25"/>
  <sheetViews>
    <sheetView showGridLines="0" view="pageBreakPreview" zoomScale="70" zoomScaleNormal="70" zoomScaleSheetLayoutView="70" workbookViewId="0">
      <selection activeCell="J11" sqref="J11"/>
    </sheetView>
  </sheetViews>
  <sheetFormatPr defaultColWidth="8.90625" defaultRowHeight="14.5"/>
  <cols>
    <col min="1" max="1" width="32.453125" style="11" customWidth="1"/>
    <col min="2" max="9" width="12.6328125" style="11" customWidth="1"/>
    <col min="10" max="10" width="13.90625" style="11" customWidth="1"/>
    <col min="11" max="16384" width="8.90625" style="11"/>
  </cols>
  <sheetData>
    <row r="1" spans="1:31" ht="24.65" customHeight="1">
      <c r="A1" s="294" t="str">
        <f>'1'!$A$1</f>
        <v>Labour Market 2022 First Quarter</v>
      </c>
      <c r="B1" s="75"/>
      <c r="C1" s="75"/>
    </row>
    <row r="2" spans="1:31" s="24" customFormat="1" ht="14.25" customHeight="1">
      <c r="A2" s="294"/>
      <c r="B2" s="75"/>
      <c r="C2" s="75"/>
      <c r="K2" s="11"/>
      <c r="L2" s="11"/>
      <c r="M2" s="11"/>
      <c r="N2" s="11"/>
      <c r="O2" s="11"/>
      <c r="P2" s="11"/>
      <c r="Q2" s="11"/>
      <c r="R2" s="11"/>
      <c r="S2" s="11"/>
      <c r="T2" s="11"/>
      <c r="U2" s="11"/>
      <c r="V2" s="11"/>
      <c r="W2" s="11"/>
      <c r="X2" s="11"/>
      <c r="Y2" s="11"/>
      <c r="Z2" s="11"/>
      <c r="AA2" s="11"/>
      <c r="AB2" s="11"/>
      <c r="AC2" s="11"/>
      <c r="AD2" s="11"/>
      <c r="AE2" s="11"/>
    </row>
    <row r="3" spans="1:31" ht="15">
      <c r="A3" s="287" t="s">
        <v>214</v>
      </c>
      <c r="B3" s="287"/>
      <c r="C3" s="287"/>
      <c r="D3" s="287"/>
      <c r="E3" s="287"/>
      <c r="F3" s="287"/>
      <c r="G3" s="287"/>
      <c r="H3" s="287"/>
      <c r="I3" s="287"/>
      <c r="J3" s="287"/>
    </row>
    <row r="4" spans="1:31" ht="21">
      <c r="A4" s="127" t="s">
        <v>101</v>
      </c>
      <c r="B4" s="291" t="s">
        <v>230</v>
      </c>
      <c r="C4" s="292"/>
      <c r="D4" s="292"/>
      <c r="E4" s="292"/>
      <c r="F4" s="292"/>
      <c r="G4" s="292"/>
      <c r="H4" s="292"/>
      <c r="I4" s="292"/>
      <c r="J4" s="293"/>
    </row>
    <row r="5" spans="1:31" ht="21">
      <c r="A5" s="290" t="s">
        <v>38</v>
      </c>
      <c r="B5" s="290" t="s">
        <v>0</v>
      </c>
      <c r="C5" s="290"/>
      <c r="D5" s="290"/>
      <c r="E5" s="290" t="s">
        <v>1</v>
      </c>
      <c r="F5" s="290"/>
      <c r="G5" s="290"/>
      <c r="H5" s="290" t="s">
        <v>2</v>
      </c>
      <c r="I5" s="290"/>
      <c r="J5" s="290"/>
    </row>
    <row r="6" spans="1:31" ht="21">
      <c r="A6" s="290"/>
      <c r="B6" s="160" t="s">
        <v>27</v>
      </c>
      <c r="C6" s="160" t="s">
        <v>28</v>
      </c>
      <c r="D6" s="160" t="s">
        <v>2</v>
      </c>
      <c r="E6" s="160" t="s">
        <v>27</v>
      </c>
      <c r="F6" s="160" t="s">
        <v>28</v>
      </c>
      <c r="G6" s="160" t="s">
        <v>2</v>
      </c>
      <c r="H6" s="160" t="s">
        <v>27</v>
      </c>
      <c r="I6" s="160" t="s">
        <v>28</v>
      </c>
      <c r="J6" s="160" t="s">
        <v>2</v>
      </c>
    </row>
    <row r="7" spans="1:31" ht="21">
      <c r="A7" s="98" t="s">
        <v>96</v>
      </c>
      <c r="B7" s="27">
        <v>701631</v>
      </c>
      <c r="C7" s="27">
        <v>496755</v>
      </c>
      <c r="D7" s="27">
        <v>1198386</v>
      </c>
      <c r="E7" s="27">
        <v>24197</v>
      </c>
      <c r="F7" s="27">
        <v>21836</v>
      </c>
      <c r="G7" s="27">
        <v>46033</v>
      </c>
      <c r="H7" s="27">
        <v>725828</v>
      </c>
      <c r="I7" s="27">
        <v>518591</v>
      </c>
      <c r="J7" s="27">
        <v>1244419</v>
      </c>
    </row>
    <row r="8" spans="1:31" ht="21">
      <c r="A8" s="99" t="s">
        <v>95</v>
      </c>
      <c r="B8" s="28">
        <v>1531720</v>
      </c>
      <c r="C8" s="28">
        <v>841770</v>
      </c>
      <c r="D8" s="28">
        <v>2373490</v>
      </c>
      <c r="E8" s="28">
        <v>6424480</v>
      </c>
      <c r="F8" s="28">
        <v>298509</v>
      </c>
      <c r="G8" s="28">
        <v>6722989</v>
      </c>
      <c r="H8" s="28">
        <v>7956200</v>
      </c>
      <c r="I8" s="28">
        <v>1140279</v>
      </c>
      <c r="J8" s="14">
        <v>9096479</v>
      </c>
    </row>
    <row r="9" spans="1:31" ht="21">
      <c r="A9" s="98" t="s">
        <v>94</v>
      </c>
      <c r="B9" s="27">
        <v>2233351</v>
      </c>
      <c r="C9" s="27">
        <v>1338525</v>
      </c>
      <c r="D9" s="27">
        <v>3571876</v>
      </c>
      <c r="E9" s="27">
        <v>6448677</v>
      </c>
      <c r="F9" s="27">
        <v>320345</v>
      </c>
      <c r="G9" s="27">
        <v>6769022</v>
      </c>
      <c r="H9" s="27">
        <v>8682028</v>
      </c>
      <c r="I9" s="27">
        <v>1658870</v>
      </c>
      <c r="J9" s="27">
        <v>10340898</v>
      </c>
    </row>
    <row r="10" spans="1:31" ht="21">
      <c r="A10" s="99" t="s">
        <v>49</v>
      </c>
      <c r="B10" s="28">
        <v>0</v>
      </c>
      <c r="C10" s="28">
        <v>0</v>
      </c>
      <c r="D10" s="28">
        <v>0</v>
      </c>
      <c r="E10" s="28">
        <v>2522773</v>
      </c>
      <c r="F10" s="28">
        <v>866978</v>
      </c>
      <c r="G10" s="28">
        <v>3389751</v>
      </c>
      <c r="H10" s="28">
        <v>2522773</v>
      </c>
      <c r="I10" s="28">
        <v>866978</v>
      </c>
      <c r="J10" s="14">
        <v>3389751</v>
      </c>
    </row>
    <row r="11" spans="1:31" ht="21">
      <c r="A11" s="168" t="s">
        <v>58</v>
      </c>
      <c r="B11" s="29">
        <f>B10+B9</f>
        <v>2233351</v>
      </c>
      <c r="C11" s="29">
        <f t="shared" ref="C11:J11" si="0">C10+C9</f>
        <v>1338525</v>
      </c>
      <c r="D11" s="29">
        <f t="shared" si="0"/>
        <v>3571876</v>
      </c>
      <c r="E11" s="29">
        <f t="shared" si="0"/>
        <v>8971450</v>
      </c>
      <c r="F11" s="29">
        <f t="shared" si="0"/>
        <v>1187323</v>
      </c>
      <c r="G11" s="29">
        <f t="shared" si="0"/>
        <v>10158773</v>
      </c>
      <c r="H11" s="29">
        <f t="shared" si="0"/>
        <v>11204801</v>
      </c>
      <c r="I11" s="29">
        <f t="shared" si="0"/>
        <v>2525848</v>
      </c>
      <c r="J11" s="29">
        <f t="shared" si="0"/>
        <v>13730649</v>
      </c>
    </row>
    <row r="12" spans="1:31" ht="16.5">
      <c r="A12" s="34" t="s">
        <v>39</v>
      </c>
      <c r="B12" s="30"/>
      <c r="C12" s="30"/>
      <c r="D12" s="31"/>
      <c r="E12" s="31"/>
      <c r="F12" s="31"/>
      <c r="G12" s="32"/>
      <c r="H12" s="32"/>
      <c r="I12" s="33"/>
    </row>
    <row r="13" spans="1:31" ht="16.5">
      <c r="A13" s="38" t="s">
        <v>220</v>
      </c>
      <c r="B13" s="17"/>
      <c r="C13" s="35"/>
      <c r="D13" s="35"/>
      <c r="E13" s="35"/>
      <c r="F13" s="35"/>
      <c r="G13" s="36"/>
      <c r="H13" s="37"/>
      <c r="I13" s="37"/>
    </row>
    <row r="14" spans="1:31" ht="16.5">
      <c r="A14" s="39" t="s">
        <v>36</v>
      </c>
      <c r="B14" s="18"/>
      <c r="C14" s="18"/>
      <c r="D14" s="18"/>
      <c r="E14" s="18"/>
      <c r="F14" s="18"/>
      <c r="G14" s="36"/>
      <c r="H14" s="37"/>
      <c r="I14" s="37"/>
    </row>
    <row r="15" spans="1:31" ht="16.5">
      <c r="A15" s="40" t="s">
        <v>37</v>
      </c>
      <c r="B15" s="17"/>
      <c r="C15" s="17"/>
      <c r="D15" s="17"/>
      <c r="E15" s="17"/>
      <c r="F15" s="17"/>
      <c r="G15" s="36"/>
      <c r="I15" s="37"/>
    </row>
    <row r="16" spans="1:31" ht="16.5">
      <c r="A16" s="44"/>
      <c r="B16" s="18"/>
      <c r="C16" s="18"/>
      <c r="D16" s="18"/>
      <c r="E16" s="18"/>
      <c r="F16" s="18"/>
      <c r="G16" s="42"/>
      <c r="H16" s="43"/>
      <c r="I16" s="18"/>
    </row>
    <row r="18" spans="2:10">
      <c r="B18" s="50"/>
      <c r="C18" s="50"/>
      <c r="D18" s="50"/>
      <c r="E18" s="50"/>
      <c r="F18" s="50"/>
      <c r="G18" s="50"/>
      <c r="H18" s="50"/>
      <c r="I18" s="50"/>
      <c r="J18" s="50"/>
    </row>
    <row r="25" spans="2:10" ht="21" customHeight="1"/>
  </sheetData>
  <mergeCells count="7">
    <mergeCell ref="A1:A2"/>
    <mergeCell ref="H5:J5"/>
    <mergeCell ref="A3:J3"/>
    <mergeCell ref="A5:A6"/>
    <mergeCell ref="B5:D5"/>
    <mergeCell ref="E5:G5"/>
    <mergeCell ref="B4:J4"/>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E22"/>
  <sheetViews>
    <sheetView showGridLines="0" view="pageBreakPreview" zoomScale="90" zoomScaleNormal="80" zoomScaleSheetLayoutView="90" workbookViewId="0">
      <selection activeCell="B11" sqref="B11:J11"/>
    </sheetView>
  </sheetViews>
  <sheetFormatPr defaultColWidth="8.90625" defaultRowHeight="14.5"/>
  <cols>
    <col min="1" max="1" width="30.90625" style="11" customWidth="1"/>
    <col min="2" max="6" width="11.453125" style="11" bestFit="1" customWidth="1"/>
    <col min="7" max="7" width="12.54296875" style="11" bestFit="1" customWidth="1"/>
    <col min="8" max="8" width="13" style="11" customWidth="1"/>
    <col min="9" max="9" width="12.453125" style="11" customWidth="1"/>
    <col min="10" max="10" width="15.54296875" style="11" customWidth="1"/>
    <col min="11" max="16384" width="8.90625" style="11"/>
  </cols>
  <sheetData>
    <row r="1" spans="1:31" s="33" customFormat="1" ht="14.4" customHeight="1">
      <c r="A1" s="294" t="s">
        <v>228</v>
      </c>
      <c r="B1" s="294"/>
      <c r="C1" s="158"/>
    </row>
    <row r="2" spans="1:31" s="159" customFormat="1" ht="14.4" customHeight="1">
      <c r="A2" s="294"/>
      <c r="B2" s="294"/>
      <c r="C2" s="158"/>
      <c r="K2" s="33"/>
      <c r="L2" s="33"/>
      <c r="M2" s="33"/>
      <c r="N2" s="33"/>
      <c r="O2" s="33"/>
      <c r="P2" s="33"/>
      <c r="Q2" s="33"/>
      <c r="R2" s="33"/>
      <c r="S2" s="33"/>
      <c r="T2" s="33"/>
      <c r="U2" s="33"/>
      <c r="V2" s="33"/>
      <c r="W2" s="33"/>
      <c r="X2" s="33"/>
      <c r="Y2" s="33"/>
      <c r="Z2" s="33"/>
      <c r="AA2" s="33"/>
      <c r="AB2" s="33"/>
      <c r="AC2" s="33"/>
      <c r="AD2" s="33"/>
      <c r="AE2" s="33"/>
    </row>
    <row r="3" spans="1:31" s="24" customFormat="1" ht="15">
      <c r="A3" s="287" t="s">
        <v>202</v>
      </c>
      <c r="B3" s="287"/>
      <c r="C3" s="287"/>
      <c r="D3" s="287"/>
      <c r="E3" s="287"/>
      <c r="F3" s="287"/>
      <c r="G3" s="287"/>
      <c r="H3" s="287"/>
      <c r="I3" s="287"/>
      <c r="J3" s="287"/>
      <c r="K3" s="11"/>
      <c r="L3" s="11"/>
      <c r="M3" s="11"/>
      <c r="N3" s="11"/>
      <c r="O3" s="11"/>
      <c r="P3" s="11"/>
      <c r="Q3" s="11"/>
      <c r="R3" s="11"/>
      <c r="S3" s="11"/>
      <c r="T3" s="11"/>
      <c r="U3" s="11"/>
      <c r="V3" s="11"/>
      <c r="W3" s="11"/>
      <c r="X3" s="11"/>
      <c r="Y3" s="11"/>
      <c r="Z3" s="11"/>
      <c r="AA3" s="11"/>
      <c r="AB3" s="11"/>
      <c r="AC3" s="11"/>
      <c r="AD3" s="11"/>
      <c r="AE3" s="11"/>
    </row>
    <row r="4" spans="1:31" ht="21">
      <c r="A4" s="127" t="s">
        <v>183</v>
      </c>
      <c r="B4" s="291" t="s">
        <v>230</v>
      </c>
      <c r="C4" s="292"/>
      <c r="D4" s="292"/>
      <c r="E4" s="292"/>
      <c r="F4" s="292"/>
      <c r="G4" s="292"/>
      <c r="H4" s="292"/>
      <c r="I4" s="292"/>
      <c r="J4" s="293"/>
    </row>
    <row r="5" spans="1:31" ht="21">
      <c r="A5" s="295" t="s">
        <v>191</v>
      </c>
      <c r="B5" s="290" t="s">
        <v>0</v>
      </c>
      <c r="C5" s="290"/>
      <c r="D5" s="290"/>
      <c r="E5" s="290" t="s">
        <v>1</v>
      </c>
      <c r="F5" s="290"/>
      <c r="G5" s="290"/>
      <c r="H5" s="290" t="s">
        <v>2</v>
      </c>
      <c r="I5" s="290"/>
      <c r="J5" s="290"/>
    </row>
    <row r="6" spans="1:31" ht="21">
      <c r="A6" s="296"/>
      <c r="B6" s="126" t="s">
        <v>27</v>
      </c>
      <c r="C6" s="126" t="s">
        <v>28</v>
      </c>
      <c r="D6" s="126" t="s">
        <v>2</v>
      </c>
      <c r="E6" s="126" t="s">
        <v>27</v>
      </c>
      <c r="F6" s="126" t="s">
        <v>28</v>
      </c>
      <c r="G6" s="126" t="s">
        <v>2</v>
      </c>
      <c r="H6" s="126" t="s">
        <v>27</v>
      </c>
      <c r="I6" s="126" t="s">
        <v>28</v>
      </c>
      <c r="J6" s="126" t="s">
        <v>2</v>
      </c>
    </row>
    <row r="7" spans="1:31" ht="21">
      <c r="A7" s="166" t="s">
        <v>99</v>
      </c>
      <c r="B7" s="27">
        <v>952569</v>
      </c>
      <c r="C7" s="27">
        <v>586253</v>
      </c>
      <c r="D7" s="27">
        <v>1538822</v>
      </c>
      <c r="E7" s="27">
        <v>97823</v>
      </c>
      <c r="F7" s="27">
        <v>62632</v>
      </c>
      <c r="G7" s="27">
        <v>160455</v>
      </c>
      <c r="H7" s="27">
        <v>1050392</v>
      </c>
      <c r="I7" s="27">
        <v>648885</v>
      </c>
      <c r="J7" s="27">
        <v>1699277</v>
      </c>
    </row>
    <row r="8" spans="1:31" ht="21">
      <c r="A8" s="165" t="s">
        <v>98</v>
      </c>
      <c r="B8" s="28">
        <v>1280782</v>
      </c>
      <c r="C8" s="28">
        <v>752272</v>
      </c>
      <c r="D8" s="28">
        <v>2033054</v>
      </c>
      <c r="E8" s="28">
        <v>6350854</v>
      </c>
      <c r="F8" s="28">
        <v>257713</v>
      </c>
      <c r="G8" s="28">
        <v>6608567</v>
      </c>
      <c r="H8" s="28">
        <v>7631636</v>
      </c>
      <c r="I8" s="28">
        <v>1009985</v>
      </c>
      <c r="J8" s="28">
        <v>8641621</v>
      </c>
    </row>
    <row r="9" spans="1:31" ht="21">
      <c r="A9" s="166" t="s">
        <v>58</v>
      </c>
      <c r="B9" s="27">
        <v>2233351</v>
      </c>
      <c r="C9" s="27">
        <v>1338525</v>
      </c>
      <c r="D9" s="27">
        <v>3571876</v>
      </c>
      <c r="E9" s="27">
        <v>6448677</v>
      </c>
      <c r="F9" s="27">
        <v>320345</v>
      </c>
      <c r="G9" s="27">
        <v>6769022</v>
      </c>
      <c r="H9" s="27">
        <v>8682028</v>
      </c>
      <c r="I9" s="27">
        <v>1658870</v>
      </c>
      <c r="J9" s="27">
        <v>10340898</v>
      </c>
      <c r="K9" s="50"/>
      <c r="L9" s="50"/>
      <c r="M9" s="50"/>
      <c r="N9" s="50"/>
    </row>
    <row r="10" spans="1:31" ht="21">
      <c r="A10" s="165" t="s">
        <v>97</v>
      </c>
      <c r="B10" s="28">
        <v>0</v>
      </c>
      <c r="C10" s="28">
        <v>0</v>
      </c>
      <c r="D10" s="28">
        <v>0</v>
      </c>
      <c r="E10" s="28">
        <v>2522773</v>
      </c>
      <c r="F10" s="28">
        <v>866978</v>
      </c>
      <c r="G10" s="28">
        <v>3389751</v>
      </c>
      <c r="H10" s="28">
        <v>2522773</v>
      </c>
      <c r="I10" s="28">
        <v>866978</v>
      </c>
      <c r="J10" s="14">
        <v>3389751</v>
      </c>
    </row>
    <row r="11" spans="1:31" ht="21">
      <c r="A11" s="100" t="s">
        <v>58</v>
      </c>
      <c r="B11" s="87">
        <f>B9+B10</f>
        <v>2233351</v>
      </c>
      <c r="C11" s="87">
        <f t="shared" ref="C11:J11" si="0">C9+C10</f>
        <v>1338525</v>
      </c>
      <c r="D11" s="87">
        <f t="shared" si="0"/>
        <v>3571876</v>
      </c>
      <c r="E11" s="87">
        <f t="shared" si="0"/>
        <v>8971450</v>
      </c>
      <c r="F11" s="87">
        <f t="shared" si="0"/>
        <v>1187323</v>
      </c>
      <c r="G11" s="87">
        <f t="shared" si="0"/>
        <v>10158773</v>
      </c>
      <c r="H11" s="87">
        <f t="shared" si="0"/>
        <v>11204801</v>
      </c>
      <c r="I11" s="87">
        <f t="shared" si="0"/>
        <v>2525848</v>
      </c>
      <c r="J11" s="87">
        <f t="shared" si="0"/>
        <v>13730649</v>
      </c>
    </row>
    <row r="12" spans="1:31" ht="16.5">
      <c r="A12" s="44" t="s">
        <v>39</v>
      </c>
      <c r="B12" s="18"/>
      <c r="C12" s="18"/>
      <c r="D12" s="43"/>
      <c r="E12" s="43"/>
      <c r="F12" s="43"/>
      <c r="G12" s="43"/>
      <c r="H12" s="43"/>
      <c r="I12" s="43"/>
    </row>
    <row r="13" spans="1:31" ht="16.5">
      <c r="A13" s="44" t="s">
        <v>190</v>
      </c>
      <c r="B13" s="46"/>
      <c r="C13" s="46"/>
      <c r="D13" s="43"/>
      <c r="E13" s="43"/>
      <c r="F13" s="43"/>
      <c r="G13" s="43"/>
      <c r="H13" s="43"/>
      <c r="I13" s="43"/>
    </row>
    <row r="14" spans="1:31" ht="16.5">
      <c r="A14" s="47" t="s">
        <v>221</v>
      </c>
      <c r="B14" s="18"/>
      <c r="C14" s="35"/>
      <c r="D14" s="43"/>
      <c r="E14" s="43"/>
      <c r="F14" s="43"/>
      <c r="G14" s="43"/>
      <c r="H14" s="43"/>
      <c r="I14" s="43"/>
    </row>
    <row r="15" spans="1:31" ht="16.5">
      <c r="A15" s="44" t="s">
        <v>36</v>
      </c>
      <c r="B15" s="18"/>
      <c r="C15" s="18"/>
      <c r="D15" s="18"/>
      <c r="E15" s="18"/>
      <c r="F15" s="18"/>
      <c r="G15" s="43"/>
      <c r="H15" s="49"/>
      <c r="I15" s="49"/>
    </row>
    <row r="16" spans="1:31" ht="16.5">
      <c r="A16" s="44" t="s">
        <v>40</v>
      </c>
      <c r="B16" s="18"/>
      <c r="C16" s="18"/>
      <c r="D16" s="18"/>
      <c r="E16" s="18"/>
      <c r="F16" s="18"/>
      <c r="G16" s="42"/>
      <c r="H16" s="43"/>
      <c r="I16" s="18"/>
    </row>
    <row r="19" spans="2:5">
      <c r="B19" s="50"/>
      <c r="C19" s="57"/>
      <c r="D19" s="58"/>
      <c r="E19" s="59"/>
    </row>
    <row r="20" spans="2:5">
      <c r="B20" s="50"/>
      <c r="C20" s="57"/>
      <c r="D20" s="58"/>
      <c r="E20" s="59"/>
    </row>
    <row r="21" spans="2:5">
      <c r="B21" s="50"/>
      <c r="C21" s="57"/>
      <c r="D21" s="58"/>
      <c r="E21" s="59"/>
    </row>
    <row r="22" spans="2:5">
      <c r="B22" s="50"/>
      <c r="C22" s="57"/>
      <c r="D22" s="58"/>
      <c r="E22" s="59"/>
    </row>
  </sheetData>
  <mergeCells count="7">
    <mergeCell ref="A1:B2"/>
    <mergeCell ref="A3:J3"/>
    <mergeCell ref="A5:A6"/>
    <mergeCell ref="B5:D5"/>
    <mergeCell ref="E5:G5"/>
    <mergeCell ref="H5:J5"/>
    <mergeCell ref="B4:J4"/>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E26"/>
  <sheetViews>
    <sheetView showGridLines="0" view="pageBreakPreview" topLeftCell="C1" zoomScale="70" zoomScaleNormal="80" zoomScaleSheetLayoutView="70" workbookViewId="0">
      <selection activeCell="D28" sqref="D28"/>
    </sheetView>
  </sheetViews>
  <sheetFormatPr defaultColWidth="8.90625" defaultRowHeight="14.5"/>
  <cols>
    <col min="1" max="1" width="25.54296875" style="11" customWidth="1"/>
    <col min="2" max="10" width="16.90625" style="11" customWidth="1"/>
    <col min="11" max="16384" width="8.90625"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21.65" customHeight="1">
      <c r="A4" s="297" t="s">
        <v>215</v>
      </c>
      <c r="B4" s="297"/>
      <c r="C4" s="297"/>
      <c r="D4" s="297"/>
      <c r="E4" s="297"/>
      <c r="F4" s="297"/>
      <c r="G4" s="297"/>
      <c r="H4" s="297"/>
      <c r="I4" s="297"/>
      <c r="J4" s="297"/>
    </row>
    <row r="5" spans="1:31" ht="21.65" customHeight="1">
      <c r="A5" s="96" t="s">
        <v>121</v>
      </c>
      <c r="B5" s="291" t="s">
        <v>230</v>
      </c>
      <c r="C5" s="292"/>
      <c r="D5" s="292"/>
      <c r="E5" s="292"/>
      <c r="F5" s="292"/>
      <c r="G5" s="292"/>
      <c r="H5" s="292"/>
      <c r="I5" s="292"/>
      <c r="J5" s="293"/>
    </row>
    <row r="6" spans="1:31" ht="21.65" customHeight="1">
      <c r="A6" s="295" t="s">
        <v>44</v>
      </c>
      <c r="B6" s="290" t="s">
        <v>0</v>
      </c>
      <c r="C6" s="290"/>
      <c r="D6" s="290"/>
      <c r="E6" s="290" t="s">
        <v>1</v>
      </c>
      <c r="F6" s="290"/>
      <c r="G6" s="290"/>
      <c r="H6" s="290" t="s">
        <v>2</v>
      </c>
      <c r="I6" s="290"/>
      <c r="J6" s="290"/>
    </row>
    <row r="7" spans="1:31" ht="21.65" customHeight="1">
      <c r="A7" s="296"/>
      <c r="B7" s="196" t="s">
        <v>27</v>
      </c>
      <c r="C7" s="196" t="s">
        <v>28</v>
      </c>
      <c r="D7" s="196" t="s">
        <v>2</v>
      </c>
      <c r="E7" s="196" t="s">
        <v>27</v>
      </c>
      <c r="F7" s="196" t="s">
        <v>28</v>
      </c>
      <c r="G7" s="196" t="s">
        <v>2</v>
      </c>
      <c r="H7" s="196" t="s">
        <v>27</v>
      </c>
      <c r="I7" s="196" t="s">
        <v>28</v>
      </c>
      <c r="J7" s="196" t="s">
        <v>2</v>
      </c>
    </row>
    <row r="8" spans="1:31" ht="21">
      <c r="A8" s="27" t="s">
        <v>4</v>
      </c>
      <c r="B8" s="60">
        <v>49816</v>
      </c>
      <c r="C8" s="60">
        <v>18443</v>
      </c>
      <c r="D8" s="60">
        <v>68259</v>
      </c>
      <c r="E8" s="60">
        <v>79280</v>
      </c>
      <c r="F8" s="60">
        <v>17285</v>
      </c>
      <c r="G8" s="60">
        <v>96565</v>
      </c>
      <c r="H8" s="60">
        <v>129096</v>
      </c>
      <c r="I8" s="60">
        <v>35728</v>
      </c>
      <c r="J8" s="60">
        <v>164824</v>
      </c>
    </row>
    <row r="9" spans="1:31" ht="21">
      <c r="A9" s="28" t="s">
        <v>5</v>
      </c>
      <c r="B9" s="28">
        <v>245837</v>
      </c>
      <c r="C9" s="28">
        <v>109394</v>
      </c>
      <c r="D9" s="28">
        <v>355231</v>
      </c>
      <c r="E9" s="28">
        <v>343959</v>
      </c>
      <c r="F9" s="28">
        <v>13386</v>
      </c>
      <c r="G9" s="28">
        <v>357345</v>
      </c>
      <c r="H9" s="28">
        <v>589796</v>
      </c>
      <c r="I9" s="28">
        <v>122780</v>
      </c>
      <c r="J9" s="28">
        <v>712576</v>
      </c>
    </row>
    <row r="10" spans="1:31" ht="21">
      <c r="A10" s="27" t="s">
        <v>6</v>
      </c>
      <c r="B10" s="60">
        <v>369535</v>
      </c>
      <c r="C10" s="60">
        <v>219075</v>
      </c>
      <c r="D10" s="60">
        <v>588610</v>
      </c>
      <c r="E10" s="60">
        <v>879305</v>
      </c>
      <c r="F10" s="60">
        <v>43150</v>
      </c>
      <c r="G10" s="60">
        <v>922455</v>
      </c>
      <c r="H10" s="60">
        <v>1248840</v>
      </c>
      <c r="I10" s="60">
        <v>262225</v>
      </c>
      <c r="J10" s="60">
        <v>1511065</v>
      </c>
    </row>
    <row r="11" spans="1:31" ht="21">
      <c r="A11" s="28" t="s">
        <v>7</v>
      </c>
      <c r="B11" s="28">
        <v>392094</v>
      </c>
      <c r="C11" s="28">
        <v>223063</v>
      </c>
      <c r="D11" s="28">
        <v>615157</v>
      </c>
      <c r="E11" s="28">
        <v>1179804</v>
      </c>
      <c r="F11" s="28">
        <v>64735</v>
      </c>
      <c r="G11" s="28">
        <v>1244539</v>
      </c>
      <c r="H11" s="28">
        <v>1571898</v>
      </c>
      <c r="I11" s="28">
        <v>287798</v>
      </c>
      <c r="J11" s="28">
        <v>1859696</v>
      </c>
    </row>
    <row r="12" spans="1:31" ht="21">
      <c r="A12" s="27" t="s">
        <v>8</v>
      </c>
      <c r="B12" s="60">
        <v>372481</v>
      </c>
      <c r="C12" s="60">
        <v>219156</v>
      </c>
      <c r="D12" s="60">
        <v>591637</v>
      </c>
      <c r="E12" s="60">
        <v>1209932</v>
      </c>
      <c r="F12" s="60">
        <v>64219</v>
      </c>
      <c r="G12" s="60">
        <v>1274151</v>
      </c>
      <c r="H12" s="60">
        <v>1582413</v>
      </c>
      <c r="I12" s="60">
        <v>283375</v>
      </c>
      <c r="J12" s="60">
        <v>1865788</v>
      </c>
    </row>
    <row r="13" spans="1:31" ht="21">
      <c r="A13" s="28" t="s">
        <v>9</v>
      </c>
      <c r="B13" s="28">
        <v>302668</v>
      </c>
      <c r="C13" s="28">
        <v>219560</v>
      </c>
      <c r="D13" s="28">
        <v>522228</v>
      </c>
      <c r="E13" s="28">
        <v>975380</v>
      </c>
      <c r="F13" s="28">
        <v>46422</v>
      </c>
      <c r="G13" s="28">
        <v>1021802</v>
      </c>
      <c r="H13" s="28">
        <v>1278048</v>
      </c>
      <c r="I13" s="28">
        <v>265982</v>
      </c>
      <c r="J13" s="28">
        <v>1544030</v>
      </c>
    </row>
    <row r="14" spans="1:31" ht="21">
      <c r="A14" s="27" t="s">
        <v>10</v>
      </c>
      <c r="B14" s="60">
        <v>214991</v>
      </c>
      <c r="C14" s="60">
        <v>168874</v>
      </c>
      <c r="D14" s="60">
        <v>383865</v>
      </c>
      <c r="E14" s="60">
        <v>668416</v>
      </c>
      <c r="F14" s="60">
        <v>30280</v>
      </c>
      <c r="G14" s="60">
        <v>698696</v>
      </c>
      <c r="H14" s="60">
        <v>883407</v>
      </c>
      <c r="I14" s="60">
        <v>199154</v>
      </c>
      <c r="J14" s="60">
        <v>1082561</v>
      </c>
    </row>
    <row r="15" spans="1:31" ht="21">
      <c r="A15" s="28" t="s">
        <v>11</v>
      </c>
      <c r="B15" s="28">
        <v>152143</v>
      </c>
      <c r="C15" s="28">
        <v>99355</v>
      </c>
      <c r="D15" s="28">
        <v>251498</v>
      </c>
      <c r="E15" s="28">
        <v>487712</v>
      </c>
      <c r="F15" s="28">
        <v>19840</v>
      </c>
      <c r="G15" s="28">
        <v>507552</v>
      </c>
      <c r="H15" s="28">
        <v>639855</v>
      </c>
      <c r="I15" s="28">
        <v>119195</v>
      </c>
      <c r="J15" s="28">
        <v>759050</v>
      </c>
    </row>
    <row r="16" spans="1:31" ht="21">
      <c r="A16" s="27" t="s">
        <v>12</v>
      </c>
      <c r="B16" s="60">
        <v>105909</v>
      </c>
      <c r="C16" s="60">
        <v>48157</v>
      </c>
      <c r="D16" s="60">
        <v>154066</v>
      </c>
      <c r="E16" s="60">
        <v>320487</v>
      </c>
      <c r="F16" s="60">
        <v>11166</v>
      </c>
      <c r="G16" s="60">
        <v>331653</v>
      </c>
      <c r="H16" s="60">
        <v>426396</v>
      </c>
      <c r="I16" s="60">
        <v>59323</v>
      </c>
      <c r="J16" s="60">
        <v>485719</v>
      </c>
    </row>
    <row r="17" spans="1:10" ht="21">
      <c r="A17" s="28" t="s">
        <v>45</v>
      </c>
      <c r="B17" s="28">
        <v>18730</v>
      </c>
      <c r="C17" s="28">
        <v>9599</v>
      </c>
      <c r="D17" s="28">
        <v>28329</v>
      </c>
      <c r="E17" s="28">
        <v>178822</v>
      </c>
      <c r="F17" s="28">
        <v>5873</v>
      </c>
      <c r="G17" s="28">
        <v>184695</v>
      </c>
      <c r="H17" s="28">
        <v>197552</v>
      </c>
      <c r="I17" s="28">
        <v>15472</v>
      </c>
      <c r="J17" s="28">
        <v>213024</v>
      </c>
    </row>
    <row r="18" spans="1:10" ht="21">
      <c r="A18" s="27" t="s">
        <v>46</v>
      </c>
      <c r="B18" s="60">
        <v>9147</v>
      </c>
      <c r="C18" s="60">
        <v>3849</v>
      </c>
      <c r="D18" s="60">
        <v>12996</v>
      </c>
      <c r="E18" s="60">
        <v>125580</v>
      </c>
      <c r="F18" s="60">
        <v>3989</v>
      </c>
      <c r="G18" s="60">
        <v>129569</v>
      </c>
      <c r="H18" s="60">
        <v>134727</v>
      </c>
      <c r="I18" s="60">
        <v>7838</v>
      </c>
      <c r="J18" s="60">
        <v>142565</v>
      </c>
    </row>
    <row r="19" spans="1:10" ht="21">
      <c r="A19" s="28" t="s">
        <v>94</v>
      </c>
      <c r="B19" s="28">
        <v>2233351</v>
      </c>
      <c r="C19" s="28">
        <v>1338525</v>
      </c>
      <c r="D19" s="28">
        <v>3571876</v>
      </c>
      <c r="E19" s="28">
        <v>6448677</v>
      </c>
      <c r="F19" s="28">
        <v>320345</v>
      </c>
      <c r="G19" s="28">
        <v>6769022</v>
      </c>
      <c r="H19" s="28">
        <v>8682028</v>
      </c>
      <c r="I19" s="28">
        <v>1658870</v>
      </c>
      <c r="J19" s="28">
        <v>10340898</v>
      </c>
    </row>
    <row r="20" spans="1:10" ht="21">
      <c r="A20" s="27" t="s">
        <v>49</v>
      </c>
      <c r="B20" s="60">
        <v>0</v>
      </c>
      <c r="C20" s="60">
        <v>0</v>
      </c>
      <c r="D20" s="60">
        <v>0</v>
      </c>
      <c r="E20" s="60">
        <v>2522773</v>
      </c>
      <c r="F20" s="60">
        <v>866978</v>
      </c>
      <c r="G20" s="60">
        <v>3389751</v>
      </c>
      <c r="H20" s="60">
        <v>2522773</v>
      </c>
      <c r="I20" s="60">
        <v>866978</v>
      </c>
      <c r="J20" s="60">
        <v>3389751</v>
      </c>
    </row>
    <row r="21" spans="1:10" ht="21">
      <c r="A21" s="169" t="s">
        <v>58</v>
      </c>
      <c r="B21" s="29">
        <f>B19+B20</f>
        <v>2233351</v>
      </c>
      <c r="C21" s="29">
        <f t="shared" ref="C21:J21" si="0">C19+C20</f>
        <v>1338525</v>
      </c>
      <c r="D21" s="29">
        <f t="shared" si="0"/>
        <v>3571876</v>
      </c>
      <c r="E21" s="29">
        <f t="shared" si="0"/>
        <v>8971450</v>
      </c>
      <c r="F21" s="29">
        <f t="shared" si="0"/>
        <v>1187323</v>
      </c>
      <c r="G21" s="29">
        <f t="shared" si="0"/>
        <v>10158773</v>
      </c>
      <c r="H21" s="29">
        <f t="shared" si="0"/>
        <v>11204801</v>
      </c>
      <c r="I21" s="29">
        <f t="shared" si="0"/>
        <v>2525848</v>
      </c>
      <c r="J21" s="29">
        <f t="shared" si="0"/>
        <v>13730649</v>
      </c>
    </row>
    <row r="22" spans="1:10" s="64" customFormat="1" ht="19.25" customHeight="1">
      <c r="A22" s="63" t="s">
        <v>47</v>
      </c>
      <c r="B22" s="62"/>
      <c r="C22" s="62"/>
      <c r="D22" s="62"/>
      <c r="E22" s="45"/>
      <c r="F22" s="54"/>
      <c r="G22" s="54"/>
      <c r="H22" s="45"/>
      <c r="I22" s="45"/>
      <c r="J22" s="170"/>
    </row>
    <row r="23" spans="1:10" ht="21.65" customHeight="1">
      <c r="A23" s="65" t="s">
        <v>220</v>
      </c>
      <c r="B23" s="62"/>
      <c r="C23" s="62"/>
      <c r="D23" s="45"/>
      <c r="E23" s="45"/>
      <c r="F23" s="54"/>
      <c r="G23" s="54"/>
      <c r="H23" s="45"/>
      <c r="I23" s="45"/>
    </row>
    <row r="24" spans="1:10" ht="21.65" customHeight="1">
      <c r="A24" s="56" t="s">
        <v>36</v>
      </c>
      <c r="B24" s="30"/>
      <c r="C24" s="30"/>
      <c r="D24" s="30"/>
      <c r="E24" s="30"/>
      <c r="F24" s="55"/>
      <c r="G24" s="55"/>
      <c r="H24" s="66"/>
      <c r="I24" s="66"/>
    </row>
    <row r="25" spans="1:10" ht="21.65" customHeight="1">
      <c r="A25" s="39" t="s">
        <v>37</v>
      </c>
      <c r="B25" s="30"/>
      <c r="C25" s="30"/>
      <c r="D25" s="30"/>
      <c r="E25" s="30"/>
      <c r="F25" s="55"/>
      <c r="G25" s="55"/>
      <c r="H25" s="66"/>
      <c r="I25" s="66"/>
    </row>
    <row r="26" spans="1:10">
      <c r="B26" s="50"/>
      <c r="C26" s="50"/>
      <c r="D26" s="50"/>
      <c r="E26" s="50"/>
      <c r="F26" s="50"/>
      <c r="G26" s="50"/>
      <c r="H26" s="50"/>
      <c r="I26" s="50"/>
      <c r="J26" s="50"/>
    </row>
  </sheetData>
  <mergeCells count="7">
    <mergeCell ref="A1:B2"/>
    <mergeCell ref="H6:J6"/>
    <mergeCell ref="A4:J4"/>
    <mergeCell ref="A6:A7"/>
    <mergeCell ref="B6:D6"/>
    <mergeCell ref="E6:G6"/>
    <mergeCell ref="B5:J5"/>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AE29"/>
  <sheetViews>
    <sheetView showGridLines="0" view="pageBreakPreview" zoomScale="70" zoomScaleNormal="70" zoomScaleSheetLayoutView="70" workbookViewId="0">
      <selection activeCell="B25" sqref="B25:J25"/>
    </sheetView>
  </sheetViews>
  <sheetFormatPr defaultColWidth="8.90625" defaultRowHeight="14.5"/>
  <cols>
    <col min="1" max="1" width="23" style="11" customWidth="1"/>
    <col min="2" max="3" width="11.54296875" style="67" bestFit="1" customWidth="1"/>
    <col min="4" max="4" width="12.08984375" style="67" bestFit="1" customWidth="1"/>
    <col min="5" max="5" width="11.54296875" style="67" customWidth="1"/>
    <col min="6" max="6" width="11.54296875" style="67" bestFit="1" customWidth="1"/>
    <col min="7" max="8" width="12.90625" style="67" bestFit="1" customWidth="1"/>
    <col min="9" max="9" width="11.453125" style="67" customWidth="1"/>
    <col min="10" max="10" width="13.08984375" style="67" bestFit="1" customWidth="1"/>
    <col min="11" max="16384" width="8.90625" style="11"/>
  </cols>
  <sheetData>
    <row r="1" spans="1:31">
      <c r="A1" s="294" t="s">
        <v>228</v>
      </c>
      <c r="B1" s="294"/>
      <c r="C1" s="75"/>
      <c r="D1" s="11"/>
      <c r="E1" s="11"/>
      <c r="F1" s="11"/>
      <c r="G1" s="11"/>
      <c r="H1" s="11"/>
      <c r="I1" s="11"/>
      <c r="J1" s="11"/>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ht="15">
      <c r="A4" s="297" t="s">
        <v>216</v>
      </c>
      <c r="B4" s="297"/>
      <c r="C4" s="297"/>
      <c r="D4" s="297"/>
      <c r="E4" s="297"/>
      <c r="F4" s="297"/>
      <c r="G4" s="297"/>
      <c r="H4" s="297"/>
      <c r="I4" s="297"/>
      <c r="J4" s="297"/>
    </row>
    <row r="5" spans="1:31" ht="12.75" customHeight="1">
      <c r="A5" s="96" t="s">
        <v>103</v>
      </c>
      <c r="B5" s="291" t="s">
        <v>230</v>
      </c>
      <c r="C5" s="292"/>
      <c r="D5" s="292"/>
      <c r="E5" s="292"/>
      <c r="F5" s="292"/>
      <c r="G5" s="292"/>
      <c r="H5" s="292"/>
      <c r="I5" s="292"/>
      <c r="J5" s="293"/>
    </row>
    <row r="6" spans="1:31" ht="21.65" customHeight="1">
      <c r="A6" s="295" t="s">
        <v>13</v>
      </c>
      <c r="B6" s="290" t="s">
        <v>0</v>
      </c>
      <c r="C6" s="290"/>
      <c r="D6" s="290"/>
      <c r="E6" s="290" t="s">
        <v>1</v>
      </c>
      <c r="F6" s="290"/>
      <c r="G6" s="290"/>
      <c r="H6" s="290" t="s">
        <v>2</v>
      </c>
      <c r="I6" s="290"/>
      <c r="J6" s="290"/>
    </row>
    <row r="7" spans="1:31" ht="21">
      <c r="A7" s="296"/>
      <c r="B7" s="196" t="s">
        <v>27</v>
      </c>
      <c r="C7" s="196" t="s">
        <v>28</v>
      </c>
      <c r="D7" s="196" t="s">
        <v>2</v>
      </c>
      <c r="E7" s="196" t="s">
        <v>27</v>
      </c>
      <c r="F7" s="196" t="s">
        <v>28</v>
      </c>
      <c r="G7" s="196" t="s">
        <v>2</v>
      </c>
      <c r="H7" s="196" t="s">
        <v>27</v>
      </c>
      <c r="I7" s="196" t="s">
        <v>28</v>
      </c>
      <c r="J7" s="196" t="s">
        <v>2</v>
      </c>
    </row>
    <row r="8" spans="1:31" ht="21">
      <c r="A8" s="102" t="s">
        <v>14</v>
      </c>
      <c r="B8" s="13">
        <v>934826</v>
      </c>
      <c r="C8" s="13">
        <v>573601</v>
      </c>
      <c r="D8" s="13">
        <v>1508427</v>
      </c>
      <c r="E8" s="13">
        <v>2681983</v>
      </c>
      <c r="F8" s="13">
        <v>167540</v>
      </c>
      <c r="G8" s="13">
        <v>2849523</v>
      </c>
      <c r="H8" s="13">
        <v>3616809</v>
      </c>
      <c r="I8" s="13">
        <v>741141</v>
      </c>
      <c r="J8" s="13">
        <v>4357950</v>
      </c>
    </row>
    <row r="9" spans="1:31" ht="21">
      <c r="A9" s="103" t="s">
        <v>15</v>
      </c>
      <c r="B9" s="14">
        <v>408236</v>
      </c>
      <c r="C9" s="14">
        <v>266887</v>
      </c>
      <c r="D9" s="14">
        <v>675123</v>
      </c>
      <c r="E9" s="14">
        <v>1343493</v>
      </c>
      <c r="F9" s="14">
        <v>58060</v>
      </c>
      <c r="G9" s="14">
        <v>1401553</v>
      </c>
      <c r="H9" s="14">
        <v>1751729</v>
      </c>
      <c r="I9" s="14">
        <v>324947</v>
      </c>
      <c r="J9" s="14">
        <v>2076676</v>
      </c>
    </row>
    <row r="10" spans="1:31" ht="21">
      <c r="A10" s="102" t="s">
        <v>16</v>
      </c>
      <c r="B10" s="13">
        <v>72057</v>
      </c>
      <c r="C10" s="13">
        <v>49424</v>
      </c>
      <c r="D10" s="13">
        <v>121481</v>
      </c>
      <c r="E10" s="13">
        <v>164302</v>
      </c>
      <c r="F10" s="13">
        <v>8403</v>
      </c>
      <c r="G10" s="13">
        <v>172705</v>
      </c>
      <c r="H10" s="13">
        <v>236359</v>
      </c>
      <c r="I10" s="13">
        <v>57827</v>
      </c>
      <c r="J10" s="13">
        <v>294186</v>
      </c>
    </row>
    <row r="11" spans="1:31" ht="21">
      <c r="A11" s="103" t="s">
        <v>17</v>
      </c>
      <c r="B11" s="14">
        <v>71900</v>
      </c>
      <c r="C11" s="14">
        <v>48866</v>
      </c>
      <c r="D11" s="14">
        <v>120766</v>
      </c>
      <c r="E11" s="14">
        <v>297999</v>
      </c>
      <c r="F11" s="14">
        <v>9806</v>
      </c>
      <c r="G11" s="14">
        <v>307805</v>
      </c>
      <c r="H11" s="14">
        <v>369899</v>
      </c>
      <c r="I11" s="14">
        <v>58672</v>
      </c>
      <c r="J11" s="14">
        <v>428571</v>
      </c>
    </row>
    <row r="12" spans="1:31" ht="21">
      <c r="A12" s="102" t="s">
        <v>18</v>
      </c>
      <c r="B12" s="13">
        <v>437399</v>
      </c>
      <c r="C12" s="13">
        <v>185711</v>
      </c>
      <c r="D12" s="13">
        <v>623110</v>
      </c>
      <c r="E12" s="13">
        <v>1165138</v>
      </c>
      <c r="F12" s="13">
        <v>39789</v>
      </c>
      <c r="G12" s="13">
        <v>1204927</v>
      </c>
      <c r="H12" s="13">
        <v>1602537</v>
      </c>
      <c r="I12" s="13">
        <v>225500</v>
      </c>
      <c r="J12" s="13">
        <v>1828037</v>
      </c>
    </row>
    <row r="13" spans="1:31" ht="21">
      <c r="A13" s="103" t="s">
        <v>19</v>
      </c>
      <c r="B13" s="14">
        <v>93111</v>
      </c>
      <c r="C13" s="14">
        <v>68005</v>
      </c>
      <c r="D13" s="14">
        <v>161116</v>
      </c>
      <c r="E13" s="14">
        <v>231123</v>
      </c>
      <c r="F13" s="14">
        <v>13655</v>
      </c>
      <c r="G13" s="14">
        <v>244778</v>
      </c>
      <c r="H13" s="14">
        <v>324234</v>
      </c>
      <c r="I13" s="14">
        <v>81660</v>
      </c>
      <c r="J13" s="14">
        <v>405894</v>
      </c>
    </row>
    <row r="14" spans="1:31" ht="21">
      <c r="A14" s="102" t="s">
        <v>20</v>
      </c>
      <c r="B14" s="13">
        <v>33935</v>
      </c>
      <c r="C14" s="13">
        <v>24864</v>
      </c>
      <c r="D14" s="13">
        <v>58799</v>
      </c>
      <c r="E14" s="13">
        <v>78263</v>
      </c>
      <c r="F14" s="13">
        <v>3362</v>
      </c>
      <c r="G14" s="13">
        <v>81625</v>
      </c>
      <c r="H14" s="13">
        <v>112198</v>
      </c>
      <c r="I14" s="13">
        <v>28226</v>
      </c>
      <c r="J14" s="13">
        <v>140424</v>
      </c>
    </row>
    <row r="15" spans="1:31" ht="21">
      <c r="A15" s="103" t="s">
        <v>21</v>
      </c>
      <c r="B15" s="14">
        <v>32468</v>
      </c>
      <c r="C15" s="14">
        <v>22626</v>
      </c>
      <c r="D15" s="14">
        <v>55094</v>
      </c>
      <c r="E15" s="14">
        <v>92941</v>
      </c>
      <c r="F15" s="14">
        <v>4160</v>
      </c>
      <c r="G15" s="14">
        <v>97101</v>
      </c>
      <c r="H15" s="14">
        <v>125409</v>
      </c>
      <c r="I15" s="14">
        <v>26786</v>
      </c>
      <c r="J15" s="14">
        <v>152195</v>
      </c>
    </row>
    <row r="16" spans="1:31" ht="21">
      <c r="A16" s="102" t="s">
        <v>22</v>
      </c>
      <c r="B16" s="13">
        <v>26111</v>
      </c>
      <c r="C16" s="13">
        <v>16133</v>
      </c>
      <c r="D16" s="13">
        <v>42244</v>
      </c>
      <c r="E16" s="13">
        <v>97924</v>
      </c>
      <c r="F16" s="13">
        <v>4417</v>
      </c>
      <c r="G16" s="13">
        <v>102341</v>
      </c>
      <c r="H16" s="13">
        <v>124035</v>
      </c>
      <c r="I16" s="13">
        <v>20550</v>
      </c>
      <c r="J16" s="13">
        <v>144585</v>
      </c>
    </row>
    <row r="17" spans="1:10" ht="21">
      <c r="A17" s="103" t="s">
        <v>23</v>
      </c>
      <c r="B17" s="14">
        <v>45173</v>
      </c>
      <c r="C17" s="14">
        <v>35349</v>
      </c>
      <c r="D17" s="14">
        <v>80522</v>
      </c>
      <c r="E17" s="14">
        <v>111446</v>
      </c>
      <c r="F17" s="14">
        <v>4620</v>
      </c>
      <c r="G17" s="14">
        <v>116066</v>
      </c>
      <c r="H17" s="14">
        <v>156619</v>
      </c>
      <c r="I17" s="14">
        <v>39969</v>
      </c>
      <c r="J17" s="14">
        <v>196588</v>
      </c>
    </row>
    <row r="18" spans="1:10" ht="21">
      <c r="A18" s="102" t="s">
        <v>24</v>
      </c>
      <c r="B18" s="13">
        <v>32277</v>
      </c>
      <c r="C18" s="13">
        <v>17986</v>
      </c>
      <c r="D18" s="13">
        <v>50263</v>
      </c>
      <c r="E18" s="13">
        <v>101084</v>
      </c>
      <c r="F18" s="13">
        <v>3514</v>
      </c>
      <c r="G18" s="13">
        <v>104598</v>
      </c>
      <c r="H18" s="13">
        <v>133361</v>
      </c>
      <c r="I18" s="13">
        <v>21500</v>
      </c>
      <c r="J18" s="13">
        <v>154861</v>
      </c>
    </row>
    <row r="19" spans="1:10" ht="21">
      <c r="A19" s="103" t="s">
        <v>25</v>
      </c>
      <c r="B19" s="14">
        <v>19173</v>
      </c>
      <c r="C19" s="14">
        <v>13696</v>
      </c>
      <c r="D19" s="14">
        <v>32869</v>
      </c>
      <c r="E19" s="14">
        <v>31257</v>
      </c>
      <c r="F19" s="14">
        <v>1264</v>
      </c>
      <c r="G19" s="14">
        <v>32521</v>
      </c>
      <c r="H19" s="14">
        <v>50430</v>
      </c>
      <c r="I19" s="14">
        <v>14960</v>
      </c>
      <c r="J19" s="14">
        <v>65390</v>
      </c>
    </row>
    <row r="20" spans="1:10" ht="21">
      <c r="A20" s="102" t="s">
        <v>26</v>
      </c>
      <c r="B20" s="13">
        <v>25702</v>
      </c>
      <c r="C20" s="13">
        <v>15218</v>
      </c>
      <c r="D20" s="13">
        <v>40920</v>
      </c>
      <c r="E20" s="13">
        <v>51697</v>
      </c>
      <c r="F20" s="13">
        <v>1754</v>
      </c>
      <c r="G20" s="13">
        <v>53451</v>
      </c>
      <c r="H20" s="13">
        <v>77399</v>
      </c>
      <c r="I20" s="13">
        <v>16972</v>
      </c>
      <c r="J20" s="13">
        <v>94371</v>
      </c>
    </row>
    <row r="21" spans="1:10" ht="21.65" customHeight="1">
      <c r="A21" s="125" t="s">
        <v>194</v>
      </c>
      <c r="B21" s="14">
        <v>471</v>
      </c>
      <c r="C21" s="14">
        <v>87</v>
      </c>
      <c r="D21" s="14">
        <v>558</v>
      </c>
      <c r="E21" s="14">
        <v>6</v>
      </c>
      <c r="F21" s="14">
        <v>1</v>
      </c>
      <c r="G21" s="14">
        <v>7</v>
      </c>
      <c r="H21" s="14">
        <v>477</v>
      </c>
      <c r="I21" s="14">
        <v>88</v>
      </c>
      <c r="J21" s="14">
        <v>565</v>
      </c>
    </row>
    <row r="22" spans="1:10" ht="21">
      <c r="A22" s="102" t="s">
        <v>48</v>
      </c>
      <c r="B22" s="13">
        <v>512</v>
      </c>
      <c r="C22" s="13">
        <v>72</v>
      </c>
      <c r="D22" s="13">
        <v>584</v>
      </c>
      <c r="E22" s="13">
        <v>21</v>
      </c>
      <c r="F22" s="13">
        <v>0</v>
      </c>
      <c r="G22" s="13">
        <v>21</v>
      </c>
      <c r="H22" s="13">
        <v>533</v>
      </c>
      <c r="I22" s="13">
        <v>72</v>
      </c>
      <c r="J22" s="13">
        <v>605</v>
      </c>
    </row>
    <row r="23" spans="1:10" ht="21">
      <c r="A23" s="103" t="s">
        <v>2</v>
      </c>
      <c r="B23" s="14">
        <f t="shared" ref="B23:J23" si="0">SUM(B8:B22)</f>
        <v>2233351</v>
      </c>
      <c r="C23" s="14">
        <f t="shared" si="0"/>
        <v>1338525</v>
      </c>
      <c r="D23" s="14">
        <f t="shared" si="0"/>
        <v>3571876</v>
      </c>
      <c r="E23" s="14">
        <f t="shared" si="0"/>
        <v>6448677</v>
      </c>
      <c r="F23" s="14">
        <f t="shared" si="0"/>
        <v>320345</v>
      </c>
      <c r="G23" s="14">
        <f t="shared" si="0"/>
        <v>6769022</v>
      </c>
      <c r="H23" s="14">
        <f t="shared" si="0"/>
        <v>8682028</v>
      </c>
      <c r="I23" s="14">
        <f t="shared" si="0"/>
        <v>1658870</v>
      </c>
      <c r="J23" s="14">
        <f t="shared" si="0"/>
        <v>10340898</v>
      </c>
    </row>
    <row r="24" spans="1:10" ht="21">
      <c r="A24" s="102" t="s">
        <v>49</v>
      </c>
      <c r="B24" s="13">
        <v>0</v>
      </c>
      <c r="C24" s="13">
        <v>0</v>
      </c>
      <c r="D24" s="13">
        <v>0</v>
      </c>
      <c r="E24" s="13">
        <v>2522773</v>
      </c>
      <c r="F24" s="13">
        <v>866978</v>
      </c>
      <c r="G24" s="13">
        <v>3389751</v>
      </c>
      <c r="H24" s="13">
        <v>2522773</v>
      </c>
      <c r="I24" s="13">
        <v>866978</v>
      </c>
      <c r="J24" s="13">
        <v>3389751</v>
      </c>
    </row>
    <row r="25" spans="1:10" ht="21">
      <c r="A25" s="97" t="s">
        <v>2</v>
      </c>
      <c r="B25" s="153">
        <f>B23+B24</f>
        <v>2233351</v>
      </c>
      <c r="C25" s="153">
        <f t="shared" ref="C25:J25" si="1">C23+C24</f>
        <v>1338525</v>
      </c>
      <c r="D25" s="153">
        <f t="shared" si="1"/>
        <v>3571876</v>
      </c>
      <c r="E25" s="153">
        <f t="shared" si="1"/>
        <v>8971450</v>
      </c>
      <c r="F25" s="153">
        <f t="shared" si="1"/>
        <v>1187323</v>
      </c>
      <c r="G25" s="153">
        <f t="shared" si="1"/>
        <v>10158773</v>
      </c>
      <c r="H25" s="153">
        <f t="shared" si="1"/>
        <v>11204801</v>
      </c>
      <c r="I25" s="153">
        <f t="shared" si="1"/>
        <v>2525848</v>
      </c>
      <c r="J25" s="153">
        <f t="shared" si="1"/>
        <v>13730649</v>
      </c>
    </row>
    <row r="26" spans="1:10" ht="14.75" customHeight="1">
      <c r="A26" s="53" t="s">
        <v>50</v>
      </c>
      <c r="B26" s="30"/>
      <c r="C26" s="30"/>
      <c r="D26" s="30"/>
      <c r="E26" s="30"/>
      <c r="F26" s="68"/>
      <c r="G26" s="68"/>
      <c r="H26" s="68"/>
      <c r="I26" s="68"/>
      <c r="J26" s="68"/>
    </row>
    <row r="27" spans="1:10" ht="14.75" customHeight="1">
      <c r="A27" s="70" t="s">
        <v>220</v>
      </c>
      <c r="B27" s="69"/>
      <c r="C27" s="69"/>
      <c r="D27" s="69"/>
      <c r="E27" s="68"/>
      <c r="F27" s="68"/>
      <c r="G27" s="68"/>
      <c r="H27" s="68"/>
      <c r="I27" s="68"/>
      <c r="J27" s="68"/>
    </row>
    <row r="28" spans="1:10" ht="18.75" customHeight="1">
      <c r="A28" s="44" t="s">
        <v>36</v>
      </c>
      <c r="B28" s="71"/>
      <c r="C28" s="48"/>
      <c r="D28" s="71"/>
      <c r="E28" s="71"/>
      <c r="F28" s="71"/>
      <c r="G28" s="71"/>
      <c r="H28" s="71"/>
      <c r="I28" s="71"/>
      <c r="J28" s="71"/>
    </row>
    <row r="29" spans="1:10" ht="15" customHeight="1">
      <c r="A29" s="56" t="s">
        <v>37</v>
      </c>
      <c r="B29" s="48"/>
      <c r="C29" s="68"/>
      <c r="D29" s="48"/>
      <c r="E29" s="48"/>
      <c r="F29" s="48"/>
      <c r="G29" s="48"/>
      <c r="H29" s="68"/>
      <c r="I29" s="66"/>
      <c r="J29" s="66"/>
    </row>
  </sheetData>
  <mergeCells count="7">
    <mergeCell ref="A1:B2"/>
    <mergeCell ref="E6:G6"/>
    <mergeCell ref="H6:J6"/>
    <mergeCell ref="A4:J4"/>
    <mergeCell ref="B6:D6"/>
    <mergeCell ref="A6:A7"/>
    <mergeCell ref="B5:J5"/>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2781"/>
  </sheetPr>
  <dimension ref="A1:AE13"/>
  <sheetViews>
    <sheetView showGridLines="0" view="pageBreakPreview" zoomScale="70" zoomScaleNormal="80" zoomScaleSheetLayoutView="70" workbookViewId="0">
      <selection activeCell="B8" sqref="B8:J8"/>
    </sheetView>
  </sheetViews>
  <sheetFormatPr defaultColWidth="8.90625" defaultRowHeight="14.5"/>
  <cols>
    <col min="1" max="1" width="29.54296875" style="11" customWidth="1"/>
    <col min="2" max="2" width="11.453125" style="11" bestFit="1" customWidth="1"/>
    <col min="3" max="3" width="9.453125" style="11" bestFit="1" customWidth="1"/>
    <col min="4" max="5" width="11.54296875" style="11" bestFit="1" customWidth="1"/>
    <col min="6" max="6" width="9.453125" style="11" bestFit="1" customWidth="1"/>
    <col min="7" max="7" width="11.54296875" style="11" bestFit="1" customWidth="1"/>
    <col min="8" max="8" width="13.453125" style="11" customWidth="1"/>
    <col min="9" max="9" width="13" style="11" customWidth="1"/>
    <col min="10" max="10" width="17.54296875" style="11" customWidth="1"/>
    <col min="11" max="16" width="8.90625" style="11"/>
    <col min="17" max="17" width="8" style="11" bestFit="1" customWidth="1"/>
    <col min="18" max="18" width="9.54296875" style="11" bestFit="1" customWidth="1"/>
    <col min="19" max="19" width="8.90625" style="11"/>
    <col min="20" max="21" width="9.54296875" style="11" bestFit="1" customWidth="1"/>
    <col min="22" max="22" width="8.90625" style="11"/>
    <col min="23" max="23" width="9.54296875" style="11" bestFit="1" customWidth="1"/>
    <col min="24" max="16384" width="8.90625" style="11"/>
  </cols>
  <sheetData>
    <row r="1" spans="1:31">
      <c r="A1" s="294" t="s">
        <v>228</v>
      </c>
      <c r="B1" s="294"/>
      <c r="C1" s="75"/>
    </row>
    <row r="2" spans="1:31" s="24" customFormat="1">
      <c r="A2" s="294"/>
      <c r="B2" s="294"/>
      <c r="C2" s="75"/>
      <c r="K2" s="11"/>
      <c r="L2" s="11"/>
      <c r="M2" s="11"/>
      <c r="N2" s="11"/>
      <c r="O2" s="11"/>
      <c r="P2" s="11"/>
      <c r="Q2" s="11"/>
      <c r="R2" s="11"/>
      <c r="S2" s="11"/>
      <c r="T2" s="11"/>
      <c r="U2" s="11"/>
      <c r="V2" s="11"/>
      <c r="W2" s="11"/>
      <c r="X2" s="11"/>
      <c r="Y2" s="11"/>
      <c r="Z2" s="11"/>
      <c r="AA2" s="11"/>
      <c r="AB2" s="11"/>
      <c r="AC2" s="11"/>
      <c r="AD2" s="11"/>
      <c r="AE2" s="11"/>
    </row>
    <row r="3" spans="1:31" s="24" customFormat="1">
      <c r="A3" s="92"/>
      <c r="B3" s="92"/>
      <c r="C3" s="92"/>
      <c r="K3" s="11"/>
      <c r="L3" s="11"/>
      <c r="M3" s="11"/>
      <c r="N3" s="11"/>
      <c r="O3" s="11"/>
      <c r="P3" s="11"/>
      <c r="Q3" s="11"/>
      <c r="R3" s="11"/>
      <c r="S3" s="11"/>
      <c r="T3" s="11"/>
      <c r="U3" s="11"/>
      <c r="V3" s="11"/>
      <c r="W3" s="11"/>
      <c r="X3" s="11"/>
      <c r="Y3" s="11"/>
      <c r="Z3" s="11"/>
      <c r="AA3" s="11"/>
      <c r="AB3" s="11"/>
      <c r="AC3" s="11"/>
      <c r="AD3" s="11"/>
      <c r="AE3" s="11"/>
    </row>
    <row r="4" spans="1:31" s="33" customFormat="1" ht="15">
      <c r="A4" s="299" t="s">
        <v>224</v>
      </c>
      <c r="B4" s="299"/>
      <c r="C4" s="299"/>
      <c r="D4" s="299"/>
      <c r="E4" s="299"/>
      <c r="F4" s="299"/>
      <c r="G4" s="299"/>
      <c r="H4" s="299"/>
      <c r="I4" s="299"/>
      <c r="J4" s="299"/>
    </row>
    <row r="5" spans="1:31" ht="21">
      <c r="A5" s="96" t="s">
        <v>116</v>
      </c>
      <c r="B5" s="291" t="s">
        <v>230</v>
      </c>
      <c r="C5" s="292"/>
      <c r="D5" s="292"/>
      <c r="E5" s="292"/>
      <c r="F5" s="292"/>
      <c r="G5" s="292"/>
      <c r="H5" s="292"/>
      <c r="I5" s="292"/>
      <c r="J5" s="293"/>
    </row>
    <row r="6" spans="1:31" ht="21">
      <c r="A6" s="300" t="s">
        <v>180</v>
      </c>
      <c r="B6" s="296" t="s">
        <v>0</v>
      </c>
      <c r="C6" s="296"/>
      <c r="D6" s="296"/>
      <c r="E6" s="296" t="s">
        <v>1</v>
      </c>
      <c r="F6" s="296"/>
      <c r="G6" s="296"/>
      <c r="H6" s="296" t="s">
        <v>2</v>
      </c>
      <c r="I6" s="296"/>
      <c r="J6" s="298"/>
    </row>
    <row r="7" spans="1:31" ht="21">
      <c r="A7" s="301"/>
      <c r="B7" s="25" t="s">
        <v>27</v>
      </c>
      <c r="C7" s="25" t="s">
        <v>28</v>
      </c>
      <c r="D7" s="25" t="s">
        <v>2</v>
      </c>
      <c r="E7" s="25" t="s">
        <v>27</v>
      </c>
      <c r="F7" s="25" t="s">
        <v>28</v>
      </c>
      <c r="G7" s="25" t="s">
        <v>2</v>
      </c>
      <c r="H7" s="25" t="s">
        <v>27</v>
      </c>
      <c r="I7" s="25" t="s">
        <v>28</v>
      </c>
      <c r="J7" s="12" t="s">
        <v>2</v>
      </c>
    </row>
    <row r="8" spans="1:31" ht="21">
      <c r="A8" s="13" t="s">
        <v>225</v>
      </c>
      <c r="B8" s="27">
        <v>1531720</v>
      </c>
      <c r="C8" s="27">
        <v>841770</v>
      </c>
      <c r="D8" s="27">
        <v>2373490</v>
      </c>
      <c r="E8" s="27">
        <v>6424480</v>
      </c>
      <c r="F8" s="27">
        <v>298509</v>
      </c>
      <c r="G8" s="27">
        <v>6722989</v>
      </c>
      <c r="H8" s="27">
        <v>7956200</v>
      </c>
      <c r="I8" s="27">
        <v>1140279</v>
      </c>
      <c r="J8" s="13">
        <v>9096479</v>
      </c>
    </row>
    <row r="9" spans="1:31" ht="21">
      <c r="A9" s="28" t="s">
        <v>201</v>
      </c>
      <c r="B9" s="28">
        <v>1469850</v>
      </c>
      <c r="C9" s="28">
        <v>770962</v>
      </c>
      <c r="D9" s="28">
        <v>2240812</v>
      </c>
      <c r="E9" s="28">
        <v>6010505</v>
      </c>
      <c r="F9" s="28">
        <v>279991</v>
      </c>
      <c r="G9" s="28">
        <v>6290496</v>
      </c>
      <c r="H9" s="28">
        <v>7480355</v>
      </c>
      <c r="I9" s="28">
        <v>1050953</v>
      </c>
      <c r="J9" s="14">
        <v>8531308</v>
      </c>
    </row>
    <row r="10" spans="1:31" ht="16.5">
      <c r="A10" s="16" t="s">
        <v>43</v>
      </c>
      <c r="B10" s="15"/>
      <c r="C10" s="15"/>
      <c r="D10" s="52"/>
      <c r="E10" s="15"/>
      <c r="F10" s="15"/>
      <c r="G10" s="52"/>
      <c r="H10" s="15"/>
      <c r="I10" s="52"/>
    </row>
    <row r="11" spans="1:31" ht="16.5">
      <c r="A11" s="16" t="s">
        <v>42</v>
      </c>
      <c r="B11" s="52"/>
      <c r="C11" s="52"/>
      <c r="D11" s="15"/>
      <c r="E11" s="15"/>
      <c r="F11" s="15"/>
      <c r="G11" s="15"/>
      <c r="H11" s="15"/>
      <c r="I11" s="15"/>
    </row>
    <row r="12" spans="1:31">
      <c r="B12" s="50"/>
      <c r="C12" s="50"/>
      <c r="D12" s="50"/>
      <c r="E12" s="50"/>
      <c r="F12" s="50"/>
      <c r="G12" s="50"/>
      <c r="H12" s="50"/>
      <c r="I12" s="50"/>
      <c r="J12" s="50"/>
    </row>
    <row r="13" spans="1:31">
      <c r="D13" s="50"/>
    </row>
  </sheetData>
  <mergeCells count="7">
    <mergeCell ref="A1:B2"/>
    <mergeCell ref="H6:J6"/>
    <mergeCell ref="A4:J4"/>
    <mergeCell ref="B6:D6"/>
    <mergeCell ref="E6:G6"/>
    <mergeCell ref="A6:A7"/>
    <mergeCell ref="B5:J5"/>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D65B5-4D32-4DF6-BBF6-442F11F4A598}">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a17a1987-68b7-4fdb-a976-18c8d1413576"/>
    <ds:schemaRef ds:uri="http://www.w3.org/XML/1998/namespace"/>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Index </vt:lpstr>
      <vt:lpstr>Scope</vt:lpstr>
      <vt:lpstr>1</vt:lpstr>
      <vt:lpstr>2</vt:lpstr>
      <vt:lpstr>3</vt:lpstr>
      <vt:lpstr>4</vt:lpstr>
      <vt:lpstr>5</vt:lpstr>
      <vt:lpstr>6</vt:lpstr>
      <vt:lpstr>7</vt:lpstr>
      <vt:lpstr>8</vt:lpstr>
      <vt:lpstr>9</vt:lpstr>
      <vt:lpstr>10</vt:lpstr>
      <vt:lpstr>11</vt:lpstr>
      <vt:lpstr>11-1</vt:lpstr>
      <vt:lpstr>11-2</vt:lpstr>
      <vt:lpstr>12 </vt:lpstr>
      <vt:lpstr>12-1</vt:lpstr>
      <vt:lpstr>12-2 </vt:lpstr>
      <vt:lpstr>13 </vt:lpstr>
      <vt:lpstr>14 </vt:lpstr>
      <vt:lpstr> 15</vt:lpstr>
      <vt:lpstr> 16</vt:lpstr>
      <vt:lpstr>17 </vt:lpstr>
      <vt:lpstr>17-1</vt:lpstr>
      <vt:lpstr> 18</vt:lpstr>
      <vt:lpstr> 19</vt:lpstr>
      <vt:lpstr>' 15'!Print_Area</vt:lpstr>
      <vt:lpstr>' 16'!Print_Area</vt:lpstr>
      <vt:lpstr>' 18'!Print_Area</vt:lpstr>
      <vt:lpstr>' 19'!Print_Area</vt:lpstr>
      <vt:lpstr>'1'!Print_Area</vt:lpstr>
      <vt:lpstr>'10'!Print_Area</vt:lpstr>
      <vt:lpstr>'11'!Print_Area</vt:lpstr>
      <vt:lpstr>'11-1'!Print_Area</vt:lpstr>
      <vt:lpstr>'11-2'!Print_Area</vt:lpstr>
      <vt:lpstr>'12 '!Print_Area</vt:lpstr>
      <vt:lpstr>'12-1'!Print_Area</vt:lpstr>
      <vt:lpstr>'12-2 '!Print_Area</vt:lpstr>
      <vt:lpstr>'13 '!Print_Area</vt:lpstr>
      <vt:lpstr>'14 '!Print_Area</vt:lpstr>
      <vt:lpstr>'17 '!Print_Area</vt:lpstr>
      <vt:lpstr>'17-1'!Print_Area</vt:lpstr>
      <vt:lpstr>'2'!Print_Area</vt:lpstr>
      <vt:lpstr>'3'!Print_Area</vt:lpstr>
      <vt:lpstr>'4'!Print_Area</vt:lpstr>
      <vt:lpstr>'5'!Print_Area</vt:lpstr>
      <vt:lpstr>'6'!Print_Area</vt:lpstr>
      <vt:lpstr>'7'!Print_Area</vt:lpstr>
      <vt:lpstr>'8'!Print_Area</vt:lpstr>
      <vt:lpstr>'9'!Print_Area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Dr. Amani Albaqshi</cp:lastModifiedBy>
  <dcterms:created xsi:type="dcterms:W3CDTF">2021-01-09T14:56:48Z</dcterms:created>
  <dcterms:modified xsi:type="dcterms:W3CDTF">2022-10-31T10:43:10Z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