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hidePivotFieldList="1"/>
  <xr:revisionPtr revIDLastSave="0" documentId="8_{A2579027-492A-4926-854A-B6EC9FBE4031}" xr6:coauthVersionLast="47" xr6:coauthVersionMax="47" xr10:uidLastSave="{00000000-0000-0000-0000-000000000000}"/>
  <bookViews>
    <workbookView xWindow="32280" yWindow="-120" windowWidth="29040" windowHeight="15840" tabRatio="956" activeTab="29" xr2:uid="{00000000-000D-0000-FFFF-FFFF00000000}"/>
  </bookViews>
  <sheets>
    <sheet name="الفهرس" sheetId="46" r:id="rId1"/>
    <sheet name="1" sheetId="107" r:id="rId2"/>
    <sheet name="2" sheetId="98" r:id="rId3"/>
    <sheet name="3" sheetId="83" r:id="rId4"/>
    <sheet name="4" sheetId="11" r:id="rId5"/>
    <sheet name="5" sheetId="4" r:id="rId6"/>
    <sheet name="6" sheetId="58" r:id="rId7"/>
    <sheet name="7" sheetId="6" r:id="rId8"/>
    <sheet name="8" sheetId="7" r:id="rId9"/>
    <sheet name="9" sheetId="8" r:id="rId10"/>
    <sheet name="10" sheetId="47" r:id="rId11"/>
    <sheet name="11" sheetId="9" r:id="rId12"/>
    <sheet name="12" sheetId="105" r:id="rId13"/>
    <sheet name="13" sheetId="56" r:id="rId14"/>
    <sheet name="14" sheetId="50" r:id="rId15"/>
    <sheet name="15" sheetId="15" r:id="rId16"/>
    <sheet name="16" sheetId="16" r:id="rId17"/>
    <sheet name="17" sheetId="62" r:id="rId18"/>
    <sheet name="18" sheetId="63" r:id="rId19"/>
    <sheet name="19" sheetId="65" r:id="rId20"/>
    <sheet name="20" sheetId="66" r:id="rId21"/>
    <sheet name="21" sheetId="67" r:id="rId22"/>
    <sheet name="22" sheetId="68" r:id="rId23"/>
    <sheet name="23" sheetId="69" r:id="rId24"/>
    <sheet name="24" sheetId="70" r:id="rId25"/>
    <sheet name="25" sheetId="71" r:id="rId26"/>
    <sheet name="26" sheetId="72" r:id="rId27"/>
    <sheet name="27" sheetId="73" r:id="rId28"/>
    <sheet name="28" sheetId="55" r:id="rId29"/>
    <sheet name="29" sheetId="108" r:id="rId30"/>
  </sheets>
  <externalReferences>
    <externalReference r:id="rId31"/>
  </externalReferences>
  <definedNames>
    <definedName name="\0" localSheetId="1">#REF!</definedName>
    <definedName name="\0" localSheetId="15">#REF!</definedName>
    <definedName name="\0" localSheetId="16">#REF!</definedName>
    <definedName name="\0" localSheetId="28">#REF!</definedName>
    <definedName name="\0" localSheetId="3">#REF!</definedName>
    <definedName name="\0" localSheetId="4">#REF!</definedName>
    <definedName name="\0">#REF!</definedName>
    <definedName name="\66" localSheetId="1">'[1](2)'!#REF!</definedName>
    <definedName name="\66" localSheetId="15">'[1](2)'!#REF!</definedName>
    <definedName name="\66" localSheetId="16">'[1](2)'!#REF!</definedName>
    <definedName name="\66" localSheetId="28">'[1](2)'!#REF!</definedName>
    <definedName name="\66" localSheetId="3">'[1](2)'!#REF!</definedName>
    <definedName name="\66" localSheetId="4">'[1](2)'!#REF!</definedName>
    <definedName name="\66">'[1](2)'!#REF!</definedName>
    <definedName name="\L" localSheetId="1">#REF!</definedName>
    <definedName name="\L" localSheetId="15">#REF!</definedName>
    <definedName name="\L" localSheetId="16">#REF!</definedName>
    <definedName name="\L" localSheetId="28">#REF!</definedName>
    <definedName name="\L" localSheetId="3">#REF!</definedName>
    <definedName name="\L" localSheetId="4">#REF!</definedName>
    <definedName name="\L">#REF!</definedName>
    <definedName name="_0" localSheetId="1">#REF!</definedName>
    <definedName name="_0" localSheetId="28">#REF!</definedName>
    <definedName name="_0" localSheetId="3">#REF!</definedName>
    <definedName name="_0">#REF!</definedName>
    <definedName name="_118__123Graph_CCHART_2" localSheetId="1" hidden="1">#REF!</definedName>
    <definedName name="_118__123Graph_CCHART_2" localSheetId="15" hidden="1">#REF!</definedName>
    <definedName name="_118__123Graph_CCHART_2" localSheetId="16" hidden="1">#REF!</definedName>
    <definedName name="_118__123Graph_CCHART_2" localSheetId="28" hidden="1">#REF!</definedName>
    <definedName name="_118__123Graph_CCHART_2" localSheetId="3" hidden="1">#REF!</definedName>
    <definedName name="_118__123Graph_CCHART_2" localSheetId="4" hidden="1">#REF!</definedName>
    <definedName name="_118__123Graph_CCHART_2" hidden="1">#REF!</definedName>
    <definedName name="_134__123Graph_XCHART_1" localSheetId="1" hidden="1">#REF!</definedName>
    <definedName name="_134__123Graph_XCHART_1" localSheetId="28" hidden="1">#REF!</definedName>
    <definedName name="_134__123Graph_XCHART_1" localSheetId="3" hidden="1">#REF!</definedName>
    <definedName name="_134__123Graph_XCHART_1" hidden="1">#REF!</definedName>
    <definedName name="_150__123Graph_XCHART_3" localSheetId="1" hidden="1">#REF!</definedName>
    <definedName name="_150__123Graph_XCHART_3" localSheetId="28" hidden="1">#REF!</definedName>
    <definedName name="_150__123Graph_XCHART_3" localSheetId="3" hidden="1">#REF!</definedName>
    <definedName name="_150__123Graph_XCHART_3" hidden="1">#REF!</definedName>
    <definedName name="_16__123Graph_ACHART_1" localSheetId="1" hidden="1">#REF!</definedName>
    <definedName name="_16__123Graph_ACHART_1" localSheetId="28" hidden="1">#REF!</definedName>
    <definedName name="_16__123Graph_ACHART_1" localSheetId="3" hidden="1">#REF!</definedName>
    <definedName name="_16__123Graph_ACHART_1" hidden="1">#REF!</definedName>
    <definedName name="_32__123Graph_ACHART_3" localSheetId="1" hidden="1">#REF!</definedName>
    <definedName name="_32__123Graph_ACHART_3" localSheetId="28" hidden="1">#REF!</definedName>
    <definedName name="_32__123Graph_ACHART_3" localSheetId="3" hidden="1">#REF!</definedName>
    <definedName name="_32__123Graph_ACHART_3" hidden="1">#REF!</definedName>
    <definedName name="_48__123Graph_BCHART_1" localSheetId="1" hidden="1">#REF!</definedName>
    <definedName name="_48__123Graph_BCHART_1" localSheetId="28" hidden="1">#REF!</definedName>
    <definedName name="_48__123Graph_BCHART_1" localSheetId="3" hidden="1">#REF!</definedName>
    <definedName name="_48__123Graph_BCHART_1" hidden="1">#REF!</definedName>
    <definedName name="_77__123Graph_BCHART_2" localSheetId="1" hidden="1">#REF!</definedName>
    <definedName name="_77__123Graph_BCHART_2" localSheetId="28" hidden="1">#REF!</definedName>
    <definedName name="_77__123Graph_BCHART_2" localSheetId="3" hidden="1">#REF!</definedName>
    <definedName name="_77__123Graph_BCHART_2" hidden="1">#REF!</definedName>
    <definedName name="_78__123Graph_BCHART_4" localSheetId="1" hidden="1">#REF!</definedName>
    <definedName name="_78__123Graph_BCHART_4" localSheetId="28" hidden="1">#REF!</definedName>
    <definedName name="_78__123Graph_BCHART_4" localSheetId="3" hidden="1">#REF!</definedName>
    <definedName name="_78__123Graph_BCHART_4" hidden="1">#REF!</definedName>
    <definedName name="_9" localSheetId="1" hidden="1">#REF!</definedName>
    <definedName name="_9" localSheetId="28" hidden="1">#REF!</definedName>
    <definedName name="_9" localSheetId="3" hidden="1">#REF!</definedName>
    <definedName name="_9" hidden="1">#REF!</definedName>
    <definedName name="_93__123Graph_CCHART_1" localSheetId="1" hidden="1">#REF!</definedName>
    <definedName name="_93__123Graph_CCHART_1" localSheetId="28" hidden="1">#REF!</definedName>
    <definedName name="_93__123Graph_CCHART_1" localSheetId="3" hidden="1">#REF!</definedName>
    <definedName name="_93__123Graph_CCHART_1" hidden="1">#REF!</definedName>
    <definedName name="_xlnm._FilterDatabase" localSheetId="1" hidden="1">'1'!$A$6:$C$7</definedName>
    <definedName name="_xlnm._FilterDatabase" localSheetId="11" hidden="1">'11'!$A$259:$H$289</definedName>
    <definedName name="_xlnm._FilterDatabase" localSheetId="27" hidden="1">'27'!$A$6:$D$6</definedName>
    <definedName name="_xlnm._FilterDatabase" localSheetId="28" hidden="1">'28'!$A$8:$LA$28</definedName>
    <definedName name="_xlnm._FilterDatabase" localSheetId="7" hidden="1">'7'!$A$82:$F$82</definedName>
    <definedName name="_xlnm._FilterDatabase" localSheetId="0" hidden="1">الفهرس!$A$4:$B$33</definedName>
    <definedName name="_L" localSheetId="1">#REF!</definedName>
    <definedName name="_L" localSheetId="15">#REF!</definedName>
    <definedName name="_L" localSheetId="16">#REF!</definedName>
    <definedName name="_L" localSheetId="28">#REF!</definedName>
    <definedName name="_L" localSheetId="3">#REF!</definedName>
    <definedName name="_L" localSheetId="4">#REF!</definedName>
    <definedName name="_L">#REF!</definedName>
    <definedName name="_خ" localSheetId="1">#REF!</definedName>
    <definedName name="_خ" localSheetId="28">#REF!</definedName>
    <definedName name="_خ" localSheetId="3">#REF!</definedName>
    <definedName name="_خ">#REF!</definedName>
    <definedName name="AAAA" localSheetId="1">#REF!</definedName>
    <definedName name="AAAA" localSheetId="28">#REF!</definedName>
    <definedName name="AAAA" localSheetId="3">#REF!</definedName>
    <definedName name="AAAA">#REF!</definedName>
    <definedName name="Consolidated" localSheetId="1">#REF!</definedName>
    <definedName name="Consolidated" localSheetId="15">#REF!</definedName>
    <definedName name="Consolidated" localSheetId="16">#REF!</definedName>
    <definedName name="Consolidated" localSheetId="28">#REF!</definedName>
    <definedName name="Consolidated" localSheetId="3">#REF!</definedName>
    <definedName name="Consolidated" localSheetId="4">#REF!</definedName>
    <definedName name="Consolidated">#REF!</definedName>
    <definedName name="COUNTER" localSheetId="1">#REF!</definedName>
    <definedName name="COUNTER" localSheetId="15">#REF!</definedName>
    <definedName name="COUNTER" localSheetId="16">#REF!</definedName>
    <definedName name="COUNTER" localSheetId="28">#REF!</definedName>
    <definedName name="COUNTER" localSheetId="3">#REF!</definedName>
    <definedName name="COUNTER" localSheetId="4">#REF!</definedName>
    <definedName name="COUNTER">#REF!</definedName>
    <definedName name="D" localSheetId="1">#REF!</definedName>
    <definedName name="D" localSheetId="28">#REF!</definedName>
    <definedName name="D" localSheetId="3">#REF!</definedName>
    <definedName name="D">#REF!</definedName>
    <definedName name="LOOP" localSheetId="1">#REF!</definedName>
    <definedName name="LOOP" localSheetId="28">#REF!</definedName>
    <definedName name="LOOP" localSheetId="3">#REF!</definedName>
    <definedName name="LOOP">#REF!</definedName>
    <definedName name="_xlnm.Print_Area" localSheetId="1">'1'!$A$1:$C$12</definedName>
    <definedName name="_xlnm.Print_Area" localSheetId="10">'10'!$A$1:$C$121</definedName>
    <definedName name="_xlnm.Print_Area" localSheetId="11">'11'!$A$1:$F$289</definedName>
    <definedName name="_xlnm.Print_Area" localSheetId="12">'12'!$A$1:$C$21</definedName>
    <definedName name="_xlnm.Print_Area" localSheetId="13">'13'!$A$1:$E$97</definedName>
    <definedName name="_xlnm.Print_Area" localSheetId="14">'14'!$A$1:$AA$154</definedName>
    <definedName name="_xlnm.Print_Area" localSheetId="15">'15'!$A$1:$D$12</definedName>
    <definedName name="_xlnm.Print_Area" localSheetId="16">'16'!$A$1:$F$11</definedName>
    <definedName name="_xlnm.Print_Area" localSheetId="18">'18'!$A$1:$C$15</definedName>
    <definedName name="_xlnm.Print_Area" localSheetId="29">'29'!$A$1:$C$13</definedName>
    <definedName name="_xlnm.Print_Area" localSheetId="3">'3'!$A$1:$D$9</definedName>
    <definedName name="_xlnm.Print_Area" localSheetId="4">'4'!$A$1:$M$24</definedName>
    <definedName name="_xlnm.Print_Area" localSheetId="5">'5'!$A$1:$G$20</definedName>
    <definedName name="_xlnm.Print_Area" localSheetId="7">'7'!$A$1:$F$97</definedName>
    <definedName name="_xlnm.Print_Area" localSheetId="8">'8'!$A$1:$E$101</definedName>
    <definedName name="_xlnm.Print_Area" localSheetId="9">'9'!$A$1:$H$161</definedName>
    <definedName name="_xlnm.Print_Area" localSheetId="0">الفهرس!$A$1:$B$33</definedName>
    <definedName name="STOP" localSheetId="1">#REF!</definedName>
    <definedName name="STOP" localSheetId="15">#REF!</definedName>
    <definedName name="STOP" localSheetId="16">#REF!</definedName>
    <definedName name="STOP" localSheetId="28">#REF!</definedName>
    <definedName name="STOP" localSheetId="3">#REF!</definedName>
    <definedName name="STOP" localSheetId="4">#REF!</definedName>
    <definedName name="STOP">#REF!</definedName>
    <definedName name="التراخيص" localSheetId="1">#REF!</definedName>
    <definedName name="التراخيص" localSheetId="28">#REF!</definedName>
    <definedName name="التراخيص" localSheetId="3">#REF!</definedName>
    <definedName name="التراخيص">#REF!</definedName>
    <definedName name="يبابل" localSheetId="1">#REF!</definedName>
    <definedName name="يبابل" localSheetId="15">#REF!</definedName>
    <definedName name="يبابل" localSheetId="16">#REF!</definedName>
    <definedName name="يبابل" localSheetId="28">#REF!</definedName>
    <definedName name="يبابل" localSheetId="3">#REF!</definedName>
    <definedName name="يبابل" localSheetId="4">#REF!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08" l="1"/>
  <c r="B12" i="108"/>
  <c r="L21" i="11"/>
  <c r="C21" i="11" l="1"/>
  <c r="D21" i="11"/>
  <c r="E21" i="11"/>
  <c r="F21" i="11"/>
  <c r="G21" i="11"/>
  <c r="H21" i="11"/>
  <c r="I21" i="11"/>
  <c r="J21" i="11"/>
  <c r="K21" i="11"/>
  <c r="M21" i="11"/>
  <c r="B21" i="11"/>
  <c r="C215" i="9" l="1"/>
  <c r="C214" i="9"/>
  <c r="C216" i="9" s="1"/>
  <c r="C179" i="9"/>
  <c r="D179" i="9"/>
  <c r="E179" i="9"/>
  <c r="F179" i="9"/>
  <c r="D178" i="9"/>
  <c r="E178" i="9"/>
  <c r="F178" i="9"/>
  <c r="C35" i="9"/>
  <c r="D35" i="9"/>
  <c r="E35" i="9"/>
  <c r="F35" i="9"/>
  <c r="D34" i="9"/>
  <c r="E34" i="9"/>
  <c r="F34" i="9"/>
  <c r="C34" i="9"/>
  <c r="C36" i="9" l="1"/>
  <c r="L29" i="55" l="1"/>
  <c r="K29" i="55"/>
  <c r="F7" i="6" l="1"/>
  <c r="E20" i="6"/>
  <c r="D20" i="6"/>
  <c r="C20" i="6"/>
  <c r="B20" i="6"/>
  <c r="F83" i="6" l="1"/>
  <c r="D39" i="6" l="1"/>
  <c r="F29" i="55" l="1"/>
  <c r="D29" i="55" l="1"/>
  <c r="F19" i="6"/>
  <c r="F18" i="6"/>
  <c r="F17" i="6"/>
  <c r="F16" i="6"/>
  <c r="F15" i="6"/>
  <c r="F14" i="6"/>
  <c r="F13" i="6"/>
  <c r="F12" i="6"/>
  <c r="F11" i="6"/>
  <c r="F10" i="6"/>
  <c r="F9" i="6"/>
  <c r="F8" i="6"/>
  <c r="F20" i="6" l="1"/>
  <c r="D12" i="73" l="1"/>
  <c r="C12" i="73"/>
  <c r="B12" i="73"/>
  <c r="E13" i="72"/>
  <c r="D13" i="72"/>
  <c r="C13" i="72"/>
  <c r="B13" i="72"/>
  <c r="C14" i="71"/>
  <c r="B14" i="71"/>
  <c r="C9" i="70"/>
  <c r="B9" i="70"/>
  <c r="E21" i="69"/>
  <c r="D21" i="69"/>
  <c r="C21" i="69"/>
  <c r="B21" i="69"/>
  <c r="E21" i="68"/>
  <c r="D21" i="68"/>
  <c r="C21" i="68"/>
  <c r="B21" i="68"/>
  <c r="C9" i="67"/>
  <c r="B9" i="67"/>
  <c r="C21" i="66"/>
  <c r="B21" i="66"/>
  <c r="C9" i="65"/>
  <c r="B9" i="65"/>
  <c r="G21" i="62"/>
  <c r="F21" i="62"/>
  <c r="E21" i="62"/>
  <c r="D21" i="62"/>
  <c r="C21" i="62"/>
  <c r="B21" i="62"/>
  <c r="B19" i="4" l="1"/>
  <c r="C20" i="58"/>
  <c r="D20" i="58"/>
  <c r="E20" i="58"/>
  <c r="F20" i="58"/>
  <c r="G20" i="58"/>
  <c r="B20" i="58"/>
  <c r="E96" i="56"/>
  <c r="D96" i="56"/>
  <c r="C96" i="56"/>
  <c r="E77" i="56"/>
  <c r="D77" i="56"/>
  <c r="C77" i="56"/>
  <c r="E58" i="56"/>
  <c r="D58" i="56"/>
  <c r="C58" i="56"/>
  <c r="E39" i="56"/>
  <c r="D39" i="56"/>
  <c r="C39" i="56"/>
  <c r="E20" i="56"/>
  <c r="D20" i="56"/>
  <c r="C20" i="56"/>
  <c r="G29" i="55"/>
  <c r="H29" i="55"/>
  <c r="I29" i="55"/>
  <c r="J29" i="55"/>
  <c r="E96" i="6" l="1"/>
  <c r="D96" i="6"/>
  <c r="C96" i="6"/>
  <c r="B96" i="6"/>
  <c r="F91" i="6"/>
  <c r="F95" i="6"/>
  <c r="F89" i="6"/>
  <c r="F93" i="6"/>
  <c r="F94" i="6"/>
  <c r="F92" i="6"/>
  <c r="F88" i="6"/>
  <c r="F90" i="6"/>
  <c r="F86" i="6"/>
  <c r="F85" i="6"/>
  <c r="F84" i="6"/>
  <c r="F87" i="6"/>
  <c r="E77" i="6"/>
  <c r="D77" i="6"/>
  <c r="C77" i="6"/>
  <c r="B77" i="6"/>
  <c r="F72" i="6"/>
  <c r="F76" i="6"/>
  <c r="F70" i="6"/>
  <c r="F74" i="6"/>
  <c r="F75" i="6"/>
  <c r="F73" i="6"/>
  <c r="F69" i="6"/>
  <c r="F71" i="6"/>
  <c r="F67" i="6"/>
  <c r="F66" i="6"/>
  <c r="F65" i="6"/>
  <c r="F68" i="6"/>
  <c r="F64" i="6"/>
  <c r="E58" i="6"/>
  <c r="D58" i="6"/>
  <c r="C58" i="6"/>
  <c r="B58" i="6"/>
  <c r="F53" i="6"/>
  <c r="F57" i="6"/>
  <c r="F51" i="6"/>
  <c r="F55" i="6"/>
  <c r="F56" i="6"/>
  <c r="F54" i="6"/>
  <c r="F50" i="6"/>
  <c r="F52" i="6"/>
  <c r="F48" i="6"/>
  <c r="F47" i="6"/>
  <c r="F46" i="6"/>
  <c r="F49" i="6"/>
  <c r="F45" i="6"/>
  <c r="E39" i="6"/>
  <c r="C39" i="6"/>
  <c r="B39" i="6"/>
  <c r="F34" i="6"/>
  <c r="F38" i="6"/>
  <c r="F32" i="6"/>
  <c r="F36" i="6"/>
  <c r="F37" i="6"/>
  <c r="F35" i="6"/>
  <c r="F31" i="6"/>
  <c r="F33" i="6"/>
  <c r="F29" i="6"/>
  <c r="F28" i="6"/>
  <c r="F27" i="6"/>
  <c r="F30" i="6"/>
  <c r="F26" i="6"/>
  <c r="F58" i="6" l="1"/>
  <c r="F77" i="6"/>
  <c r="F96" i="6"/>
  <c r="F39" i="6"/>
  <c r="C120" i="47" l="1"/>
  <c r="B120" i="47"/>
  <c r="C100" i="47"/>
  <c r="B100" i="47"/>
  <c r="C80" i="47"/>
  <c r="B80" i="47"/>
  <c r="C60" i="47"/>
  <c r="C40" i="47"/>
  <c r="B40" i="47"/>
  <c r="C20" i="47"/>
  <c r="B20" i="47"/>
  <c r="E287" i="9" l="1"/>
  <c r="D287" i="9"/>
  <c r="C287" i="9"/>
  <c r="E286" i="9"/>
  <c r="D286" i="9"/>
  <c r="C286" i="9"/>
  <c r="E251" i="9"/>
  <c r="D251" i="9"/>
  <c r="C251" i="9"/>
  <c r="E250" i="9"/>
  <c r="D250" i="9"/>
  <c r="C250" i="9"/>
  <c r="F215" i="9"/>
  <c r="E215" i="9"/>
  <c r="D215" i="9"/>
  <c r="F214" i="9"/>
  <c r="E214" i="9"/>
  <c r="D214" i="9"/>
  <c r="C178" i="9"/>
  <c r="C180" i="9" s="1"/>
  <c r="F143" i="9"/>
  <c r="E143" i="9"/>
  <c r="D143" i="9"/>
  <c r="C143" i="9"/>
  <c r="F142" i="9"/>
  <c r="E142" i="9"/>
  <c r="D142" i="9"/>
  <c r="C142" i="9"/>
  <c r="F107" i="9"/>
  <c r="E107" i="9"/>
  <c r="D107" i="9"/>
  <c r="C107" i="9"/>
  <c r="F106" i="9"/>
  <c r="E106" i="9"/>
  <c r="D106" i="9"/>
  <c r="C106" i="9"/>
  <c r="F71" i="9"/>
  <c r="E71" i="9"/>
  <c r="D71" i="9"/>
  <c r="C71" i="9"/>
  <c r="F70" i="9"/>
  <c r="E70" i="9"/>
  <c r="D70" i="9"/>
  <c r="C70" i="9"/>
  <c r="D100" i="7"/>
  <c r="C100" i="7"/>
  <c r="B100" i="7"/>
  <c r="E99" i="7"/>
  <c r="E98" i="7"/>
  <c r="E97" i="7"/>
  <c r="E96" i="7"/>
  <c r="E95" i="7"/>
  <c r="E94" i="7"/>
  <c r="E93" i="7"/>
  <c r="E92" i="7"/>
  <c r="E91" i="7"/>
  <c r="E90" i="7"/>
  <c r="E89" i="7"/>
  <c r="E88" i="7"/>
  <c r="E87" i="7"/>
  <c r="D80" i="7"/>
  <c r="C80" i="7"/>
  <c r="B80" i="7"/>
  <c r="E79" i="7"/>
  <c r="E78" i="7"/>
  <c r="E77" i="7"/>
  <c r="E76" i="7"/>
  <c r="E75" i="7"/>
  <c r="E74" i="7"/>
  <c r="E73" i="7"/>
  <c r="E72" i="7"/>
  <c r="E71" i="7"/>
  <c r="E70" i="7"/>
  <c r="E69" i="7"/>
  <c r="E68" i="7"/>
  <c r="E67" i="7"/>
  <c r="D60" i="7"/>
  <c r="C60" i="7"/>
  <c r="B60" i="7"/>
  <c r="E59" i="7"/>
  <c r="E58" i="7"/>
  <c r="E57" i="7"/>
  <c r="E56" i="7"/>
  <c r="E55" i="7"/>
  <c r="E54" i="7"/>
  <c r="E53" i="7"/>
  <c r="E52" i="7"/>
  <c r="E51" i="7"/>
  <c r="E50" i="7"/>
  <c r="E49" i="7"/>
  <c r="E48" i="7"/>
  <c r="E47" i="7"/>
  <c r="D40" i="7"/>
  <c r="C40" i="7"/>
  <c r="B40" i="7"/>
  <c r="E39" i="7"/>
  <c r="E38" i="7"/>
  <c r="E37" i="7"/>
  <c r="E36" i="7"/>
  <c r="E35" i="7"/>
  <c r="E34" i="7"/>
  <c r="E33" i="7"/>
  <c r="E32" i="7"/>
  <c r="E31" i="7"/>
  <c r="E30" i="7"/>
  <c r="E29" i="7"/>
  <c r="E28" i="7"/>
  <c r="E27" i="7"/>
  <c r="D20" i="7"/>
  <c r="C20" i="7"/>
  <c r="B20" i="7"/>
  <c r="E19" i="7"/>
  <c r="E18" i="7"/>
  <c r="E17" i="7"/>
  <c r="E16" i="7"/>
  <c r="E15" i="7"/>
  <c r="E14" i="7"/>
  <c r="E13" i="7"/>
  <c r="E12" i="7"/>
  <c r="E11" i="7"/>
  <c r="E10" i="7"/>
  <c r="E9" i="7"/>
  <c r="E8" i="7"/>
  <c r="E7" i="7"/>
  <c r="C19" i="4"/>
  <c r="D19" i="4"/>
  <c r="E19" i="4"/>
  <c r="F19" i="4"/>
  <c r="G19" i="4"/>
  <c r="E288" i="9" l="1"/>
  <c r="E72" i="9"/>
  <c r="E144" i="9"/>
  <c r="E252" i="9"/>
  <c r="D144" i="9"/>
  <c r="D216" i="9"/>
  <c r="C108" i="9"/>
  <c r="D36" i="9"/>
  <c r="D108" i="9"/>
  <c r="D180" i="9"/>
  <c r="E216" i="9"/>
  <c r="F216" i="9"/>
  <c r="C252" i="9"/>
  <c r="D252" i="9"/>
  <c r="D72" i="9"/>
  <c r="E80" i="7"/>
  <c r="D288" i="9"/>
  <c r="F144" i="9"/>
  <c r="C144" i="9"/>
  <c r="F72" i="9"/>
  <c r="E180" i="9"/>
  <c r="F180" i="9"/>
  <c r="C288" i="9"/>
  <c r="E108" i="9"/>
  <c r="F108" i="9"/>
  <c r="E36" i="9"/>
  <c r="C72" i="9"/>
  <c r="F36" i="9"/>
  <c r="E20" i="7"/>
  <c r="E60" i="7"/>
  <c r="E40" i="7"/>
  <c r="E100" i="7"/>
</calcChain>
</file>

<file path=xl/sharedStrings.xml><?xml version="1.0" encoding="utf-8"?>
<sst xmlns="http://schemas.openxmlformats.org/spreadsheetml/2006/main" count="2106" uniqueCount="342">
  <si>
    <t>الوحدة</t>
  </si>
  <si>
    <t>عدد الركاب</t>
  </si>
  <si>
    <t>المجموع</t>
  </si>
  <si>
    <t>البطحاء</t>
  </si>
  <si>
    <t>الحديثة</t>
  </si>
  <si>
    <t>الخفجي</t>
  </si>
  <si>
    <t>الدره</t>
  </si>
  <si>
    <t>الربع الخالي</t>
  </si>
  <si>
    <t>الرقعي</t>
  </si>
  <si>
    <t>الوديعة</t>
  </si>
  <si>
    <t>جديدة عرعر</t>
  </si>
  <si>
    <t>جسر الملك فهد</t>
  </si>
  <si>
    <t>حالة عمار</t>
  </si>
  <si>
    <t>سلوى</t>
  </si>
  <si>
    <t>اسم المنفذ البري</t>
  </si>
  <si>
    <t>قدوم</t>
  </si>
  <si>
    <t>مغادرة</t>
  </si>
  <si>
    <t>الإجمالي</t>
  </si>
  <si>
    <t>السنة</t>
  </si>
  <si>
    <t xml:space="preserve">المنطقة </t>
  </si>
  <si>
    <t xml:space="preserve">سريع </t>
  </si>
  <si>
    <t xml:space="preserve">مزدوج </t>
  </si>
  <si>
    <t>مفرد</t>
  </si>
  <si>
    <t xml:space="preserve">المجموع </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</si>
  <si>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</si>
  <si>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</si>
  <si>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</si>
  <si>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</si>
  <si>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</si>
  <si>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</si>
  <si>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</si>
  <si>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</si>
  <si>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</si>
  <si>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</si>
  <si>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</si>
  <si>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</si>
  <si>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</si>
  <si>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 xml:space="preserve"> المصدر : وزارة النقل والخدمات اللوجستية</t>
  </si>
  <si>
    <t>.</t>
  </si>
  <si>
    <t>رئيسي</t>
  </si>
  <si>
    <t>ثانوي</t>
  </si>
  <si>
    <t>فرعي</t>
  </si>
  <si>
    <t xml:space="preserve">ازدواج قائم </t>
  </si>
  <si>
    <t>إعادة تأهيل طريق قائم</t>
  </si>
  <si>
    <t>تحويل طريق مزدوج إلى سريع</t>
  </si>
  <si>
    <t>المنطقة</t>
  </si>
  <si>
    <t>حالة الطرق</t>
  </si>
  <si>
    <t>مسفلتة ومشجرة ومنارة</t>
  </si>
  <si>
    <t>مسفلتة فقط</t>
  </si>
  <si>
    <t>عدد أعمدة الأنارة</t>
  </si>
  <si>
    <t>طاقة كهربائية</t>
  </si>
  <si>
    <t>طاقة شمسية</t>
  </si>
  <si>
    <t>القائمة</t>
  </si>
  <si>
    <t>تحت التنفيذ</t>
  </si>
  <si>
    <t xml:space="preserve">القصيم
</t>
  </si>
  <si>
    <t>الحدود  الشمالية</t>
  </si>
  <si>
    <t>الإجمالي العام</t>
  </si>
  <si>
    <t xml:space="preserve"> المصدر: وزارة الشئون البلدية والقروية والإسكان  .</t>
  </si>
  <si>
    <t>-</t>
  </si>
  <si>
    <t>2020</t>
  </si>
  <si>
    <t>2021</t>
  </si>
  <si>
    <t>2022</t>
  </si>
  <si>
    <t>صادرات</t>
  </si>
  <si>
    <t>واردات</t>
  </si>
  <si>
    <t>القيمة (مليون)</t>
  </si>
  <si>
    <t>الرياض (الميناء الجاف)</t>
  </si>
  <si>
    <t>منفذ البطحاء</t>
  </si>
  <si>
    <t>منفذ الحديثة</t>
  </si>
  <si>
    <t>منفذ الخفجي</t>
  </si>
  <si>
    <t>منفذ الدرة</t>
  </si>
  <si>
    <t>منفذ الرقعي</t>
  </si>
  <si>
    <t>منفذ الوديعة</t>
  </si>
  <si>
    <t>منفذ جديدة عرعر</t>
  </si>
  <si>
    <t>منفذ حالة عمار</t>
  </si>
  <si>
    <t>منفذ سلوى</t>
  </si>
  <si>
    <t>الإجمالي الكلي</t>
  </si>
  <si>
    <t xml:space="preserve">الشهور  </t>
  </si>
  <si>
    <t>الشرقية</t>
  </si>
  <si>
    <t>شاحنات</t>
  </si>
  <si>
    <t>يناير</t>
  </si>
  <si>
    <t>فبراير</t>
  </si>
  <si>
    <t>مارس</t>
  </si>
  <si>
    <t>ابريل</t>
  </si>
  <si>
    <t>مايو</t>
  </si>
  <si>
    <t>يونيو</t>
  </si>
  <si>
    <t>يوليو</t>
  </si>
  <si>
    <t>أغسطس</t>
  </si>
  <si>
    <t>سبتمبر</t>
  </si>
  <si>
    <t>أكتوبر</t>
  </si>
  <si>
    <t>نوفمبر</t>
  </si>
  <si>
    <t>ديسمبر</t>
  </si>
  <si>
    <t xml:space="preserve">المنطقة الإدارية </t>
  </si>
  <si>
    <t xml:space="preserve">الرياض </t>
  </si>
  <si>
    <t>نشاط التأمين</t>
  </si>
  <si>
    <t>إجمالي أقساط التأمين المكتتب بها ( مليون ريال)</t>
  </si>
  <si>
    <t>صافي أقساط التأمين المكتتب بها ( مليون ريال)</t>
  </si>
  <si>
    <t>صافي المطالبات المتكبدة ( مليون ريال)</t>
  </si>
  <si>
    <t>صافي الأقساط المكتسبة ( مليون ريال)</t>
  </si>
  <si>
    <t xml:space="preserve">إجمالي عدد وثائق التأمين </t>
  </si>
  <si>
    <t>المصدر: البنك المركزي السعودي</t>
  </si>
  <si>
    <t>اجمالي أقساط التامين المكتتبة لنشاط المركبات حسب فئة العملاء خلال الفترة 2021-2022 (مليون ريال)</t>
  </si>
  <si>
    <t>فئة العملاء</t>
  </si>
  <si>
    <t>أفراد</t>
  </si>
  <si>
    <t>منشآت متناهية الصغر</t>
  </si>
  <si>
    <t>منشآت صغيرة</t>
  </si>
  <si>
    <t>منشآت متوسطة</t>
  </si>
  <si>
    <t>المنشآت الكبيرة</t>
  </si>
  <si>
    <t>الفئة العمرية</t>
  </si>
  <si>
    <t>نعم</t>
  </si>
  <si>
    <t>عدد الرحلات</t>
  </si>
  <si>
    <t>جدة</t>
  </si>
  <si>
    <t>مدينة الملك عبدالله الاقتصادية</t>
  </si>
  <si>
    <t>الدمام</t>
  </si>
  <si>
    <t>بقيق</t>
  </si>
  <si>
    <t>إجمالي أعداد الوفيات والإصابات من الحوادث المرورية حسب المنطقة الادارية خلال الفترة  2020- 2022</t>
  </si>
  <si>
    <t xml:space="preserve">عدد المصابين </t>
  </si>
  <si>
    <t>عدد المتوفين</t>
  </si>
  <si>
    <t>منطقة الرياض</t>
  </si>
  <si>
    <t>منطقة القصيم</t>
  </si>
  <si>
    <t>منطقة عسير</t>
  </si>
  <si>
    <t>منطقة تبوك</t>
  </si>
  <si>
    <t>منطقة حائل</t>
  </si>
  <si>
    <t>منطقة جازان</t>
  </si>
  <si>
    <t>منطقة نجران</t>
  </si>
  <si>
    <t>منطقة الباحة</t>
  </si>
  <si>
    <t>منطقة الجوف</t>
  </si>
  <si>
    <t>المصدر : اللجنة الوزارية للسلامة المرورية</t>
  </si>
  <si>
    <t xml:space="preserve">اعداد الوفيات  والاصابات من الحوادث المرورية حسب العام خلال الفترة 2015-2022 </t>
  </si>
  <si>
    <t>عدد الوفيات</t>
  </si>
  <si>
    <t>عدد الإصابات</t>
  </si>
  <si>
    <t>الحوادث المرورية الجسيمة حسب موقع الحادث خلال الفترة 2021 - 2022</t>
  </si>
  <si>
    <t>الموقع</t>
  </si>
  <si>
    <t>داخل المدينة</t>
  </si>
  <si>
    <t>خارج المدينة</t>
  </si>
  <si>
    <t>حوادث التلفيات المرورية حسب موقع الحادث خلال الفترة 2021 - 2022</t>
  </si>
  <si>
    <t>عدد الحوادث المرورية  حسب جنس مرتكب الحادث خلال الفترة 2021-2022</t>
  </si>
  <si>
    <t>جنس</t>
  </si>
  <si>
    <t>ذكر</t>
  </si>
  <si>
    <t>اناث</t>
  </si>
  <si>
    <t>عدد الحوادث المرورية حسب جنسية مرتكب الحادث خلال الفترة 2021-2022</t>
  </si>
  <si>
    <t>الجنسية</t>
  </si>
  <si>
    <t>سعودية</t>
  </si>
  <si>
    <t>اليمنية</t>
  </si>
  <si>
    <t>باكستانية</t>
  </si>
  <si>
    <t>الهندية</t>
  </si>
  <si>
    <t>المصرية</t>
  </si>
  <si>
    <t>السودانية</t>
  </si>
  <si>
    <t>أخرى</t>
  </si>
  <si>
    <t>0-18</t>
  </si>
  <si>
    <t>19-30</t>
  </si>
  <si>
    <t>31-40</t>
  </si>
  <si>
    <t>41-50</t>
  </si>
  <si>
    <t>+50</t>
  </si>
  <si>
    <t>سبب الحادث</t>
  </si>
  <si>
    <t>عدم ترك مسافة آمنة</t>
  </si>
  <si>
    <t>الانحراف المفاجئ</t>
  </si>
  <si>
    <t>الانشغال عن القيادة</t>
  </si>
  <si>
    <t>مخالفة احقية المرور</t>
  </si>
  <si>
    <t>عكس اتجاه السير</t>
  </si>
  <si>
    <t>المصدر: الهيئة العامة للنقل</t>
  </si>
  <si>
    <t xml:space="preserve"> المصدر :الهيئة العامة للنقل</t>
  </si>
  <si>
    <t>المنطقة الإدارية</t>
  </si>
  <si>
    <t>عدد المركبات</t>
  </si>
  <si>
    <t>الصادرات تشمل إعادة التصدير</t>
  </si>
  <si>
    <t>العنوان</t>
  </si>
  <si>
    <t>رقم الجدول</t>
  </si>
  <si>
    <t xml:space="preserve">اجمالي اطوال الطرق الترابية </t>
  </si>
  <si>
    <t>اطوال الطرق الترابية الجديدة</t>
  </si>
  <si>
    <t xml:space="preserve"> </t>
  </si>
  <si>
    <t>متوسط حركة المرور  اليومي على شبكة طرق المملكة (بين المدن) حسب الشهر والمنطقة الادارية لعام 2022</t>
  </si>
  <si>
    <t>متوسط حركة المرور  اليومي على شبكة طرق المملكة (بين المدن) حسب الشهر والمنطقة الادارية لعام  2021</t>
  </si>
  <si>
    <t>متوسط حركة المرور  اليومي على شبكة طرق المملكة (بين المدن) حسب الشهر والمنطقة الادارية لعام  2020</t>
  </si>
  <si>
    <t>متوسط حركة المرور  اليومي على شبكة طرق المملكة (بين المدن) حسب الشهر والمنطقة الادارية لعام  2019</t>
  </si>
  <si>
    <t>متوسط حركة المرور  اليومي على شبكة طرق المملكة (بين المدن) حسب الشهر والمنطقة الادارية لعام  2018</t>
  </si>
  <si>
    <t>متوسط حركة المرور  اليومي على شبكة طرق المملكة (بين المدن) حسب الشهر والمنطقة الادارية لعام  2017</t>
  </si>
  <si>
    <t>متوسط حركة المرور  اليومي على شبكة طرق المملكة (بين المدن) حسب الشهر والمنطقة الادارية لعام  2016</t>
  </si>
  <si>
    <t>متوسط حركة المرور  اليومي على شبكة طرق المملكة (بين المدن) حسب الشهر والمنطقة الادارية لعام  2015</t>
  </si>
  <si>
    <t>الخرج</t>
  </si>
  <si>
    <t xml:space="preserve">المنطقة الجغرافية </t>
  </si>
  <si>
    <t>المدينة</t>
  </si>
  <si>
    <t xml:space="preserve"> المدينة الصناعية بسدير</t>
  </si>
  <si>
    <t>سدير</t>
  </si>
  <si>
    <t xml:space="preserve">مدينة صناعية ومنطقة توزيع داخلي </t>
  </si>
  <si>
    <t>المدينة الصناعية بالخرج</t>
  </si>
  <si>
    <t xml:space="preserve">مدينة صناعية  </t>
  </si>
  <si>
    <t xml:space="preserve">مكة المكرمة </t>
  </si>
  <si>
    <t xml:space="preserve">  المدينة الصناعية الثالثة بجدة </t>
  </si>
  <si>
    <t xml:space="preserve">المنطقة الشرقية </t>
  </si>
  <si>
    <t xml:space="preserve">مدينة صناعية </t>
  </si>
  <si>
    <t xml:space="preserve">  المدينة الصناعية الثانية بالدمام </t>
  </si>
  <si>
    <t xml:space="preserve">  المدينة الصناعية الثالثة بالدمام </t>
  </si>
  <si>
    <t xml:space="preserve">  المدينة الصناعية بالمدينة المنورة </t>
  </si>
  <si>
    <t xml:space="preserve">المدينة المنورة </t>
  </si>
  <si>
    <t xml:space="preserve"> المدينة الصناعية بتبوك</t>
  </si>
  <si>
    <t xml:space="preserve"> مدينة وعد الشمال الصناعية</t>
  </si>
  <si>
    <t xml:space="preserve">وعد الشمال </t>
  </si>
  <si>
    <t xml:space="preserve">المدينة الصناعية بعرعر </t>
  </si>
  <si>
    <t>عرعر</t>
  </si>
  <si>
    <t>المدينة الصناعية بالباحة</t>
  </si>
  <si>
    <t xml:space="preserve">الباحة </t>
  </si>
  <si>
    <t xml:space="preserve">جازان </t>
  </si>
  <si>
    <t>الجبيل الصناعية</t>
  </si>
  <si>
    <t>مدينة  صناعية ومنطقة لوجستية بالموانئ</t>
  </si>
  <si>
    <t xml:space="preserve"> منطقة الايداع بجازان</t>
  </si>
  <si>
    <t xml:space="preserve">منطقة لوجستية للموانئ ومنطقة توزيع دولية ومنطقة توزيع داخلية </t>
  </si>
  <si>
    <t xml:space="preserve">  ميناء الرياض الجاف </t>
  </si>
  <si>
    <t xml:space="preserve">منطقة للموانئ الجافة </t>
  </si>
  <si>
    <t>المنصة اللوجستية المتكاملة بالرياض</t>
  </si>
  <si>
    <t>منطقة توزيع دولية</t>
  </si>
  <si>
    <t xml:space="preserve">قرية الشحن الجوي بالرياض </t>
  </si>
  <si>
    <t xml:space="preserve">مركز شحن جوي </t>
  </si>
  <si>
    <t xml:space="preserve">قرية الشحن الجوي بجدة </t>
  </si>
  <si>
    <t xml:space="preserve">الدمام
</t>
  </si>
  <si>
    <t xml:space="preserve">الوادي الصناعي لمدينة الملك عبدالله الاقتصادية </t>
  </si>
  <si>
    <t>المركز اللوجستي بميناء الدمام</t>
  </si>
  <si>
    <t xml:space="preserve">منطقة لوجستية للموانئ  </t>
  </si>
  <si>
    <t xml:space="preserve">مدينة الملك سلمان للطاقة </t>
  </si>
  <si>
    <t>المركز اللوجستي بميناء جدة الإسلامي</t>
  </si>
  <si>
    <t xml:space="preserve">القيمة:  مليون ريال سعودي </t>
  </si>
  <si>
    <t>عقبات</t>
  </si>
  <si>
    <t xml:space="preserve">اجمالي الاطوال </t>
  </si>
  <si>
    <t xml:space="preserve">   مركز  الجبيل  اللوجستي </t>
  </si>
  <si>
    <t>اجمالي</t>
  </si>
  <si>
    <t>العمليات اللوجستية</t>
  </si>
  <si>
    <t>المصدر : الاستراتيجية الوطنية للنقل والخدمات اللوجستية  (المخطط العام للمناطق اللوجستية) - وزارة النقل والخدمات اللوجستية</t>
  </si>
  <si>
    <t>عدد الجسور</t>
  </si>
  <si>
    <t>عدد الأنفاق</t>
  </si>
  <si>
    <t>عدد كباري المشاة</t>
  </si>
  <si>
    <t>الشهر</t>
  </si>
  <si>
    <t>أبريل</t>
  </si>
  <si>
    <t xml:space="preserve">حركة الشاحنات عبر المنافذ البرية حسب الشهر خلال الفترة 2020 - 2022 </t>
  </si>
  <si>
    <t>عدد الحوادث الجسيمة</t>
  </si>
  <si>
    <t>عدد الوفيات من الحوادث المرورية حسب موقع الحادث والمنطقة الادارية خلال الفترة 2021 - 2022</t>
  </si>
  <si>
    <t xml:space="preserve">خارج المدينة </t>
  </si>
  <si>
    <t>عدد الاصابات من الحوادث المرورية حسب موقع الحادث والمنطقة الإدارية خلال الفترة 2021 - 2022</t>
  </si>
  <si>
    <t xml:space="preserve">اعداد الوفيات  والاصابات من الحوادث المرورية حسب الفئة العمرية خلال الفترة 2021-2022 </t>
  </si>
  <si>
    <t xml:space="preserve">عدد الحوادث المرورية  حسب  ابرز مسببات الحوادث المرورية  خلال الفترة 2020-2022 </t>
  </si>
  <si>
    <t xml:space="preserve">قريةالدمام للشحن الجوي </t>
  </si>
  <si>
    <t xml:space="preserve">  المصدر : هيئة الزكاة والضريبة والجمارك </t>
  </si>
  <si>
    <t>مخرج او دوار</t>
  </si>
  <si>
    <t xml:space="preserve"> المصدر: وزارة الشئون البلدية والقروية والإسكان </t>
  </si>
  <si>
    <t xml:space="preserve"> المصدر: وزارة الشئون البلدية والقروية والإسكان</t>
  </si>
  <si>
    <t>الأصول اللوجستية القائمة  حسب المنطقة الادارية حتى نهاية عام 2022</t>
  </si>
  <si>
    <t xml:space="preserve"> ملاحظة: 
* تم حساب متوسط حركة جميع أنواع المركبات وتوضيحها في العامود الخاص بالسيارات الصغيرة
* يم حساب المتوسط اليومي لحركة المركبات والشاحنات بناءً على عدد الأيام
*  وجود تباين في بيانات الحركة المرورية الإجمالية وحركة الشاحنات وذلك بسبب تركيب وحدات تعداد جديدة أو وجود أعمال كشط وسفلته في تلك المواقع </t>
  </si>
  <si>
    <t xml:space="preserve">حركة الشاحنات عبر المنافذ البرية حسب اسم المنفذ خلال الفترة 2020 - 2022 </t>
  </si>
  <si>
    <t xml:space="preserve">كمية الشحن الخارجي ( الصادر والوارد )  بالطن والقيمة  عبر المنافذ البرية خلال الفترة 2020 - 2022 </t>
  </si>
  <si>
    <t xml:space="preserve">اجمالي أقساط التامين المكتتبة لنشاط المركبات حسب فئة العملاء  (مليون ريال) خلال الفترة 2021-2022 </t>
  </si>
  <si>
    <t>ملاحظة: تم تضمين اطوال تصنيف "عقبات" في الأصناف الأخرى حسب النوع الهندسي وهذا يندرج على جميع الجداول
اما سبب اختلاف الأرقام في الإجمالي فهو بسبب نقل ملكية بعض الطرق الى وزارة الشؤون البلدية والقروية والإسكان.</t>
  </si>
  <si>
    <t>النقل العام بالحافلات داخل المدن</t>
  </si>
  <si>
    <t>الفهرس</t>
  </si>
  <si>
    <t>كثافة شبكة الطرق  للسكان والمساحة حسب المنطقة الإدارية لعام  2022</t>
  </si>
  <si>
    <t>اجمالي المملكة</t>
  </si>
  <si>
    <t>كثافة شبكة الطرق للسكان
( كم / نسمة)</t>
  </si>
  <si>
    <t>كثافة شبكة الطرق للمساحة
( كم / كم2)</t>
  </si>
  <si>
    <t>المتغيرات</t>
  </si>
  <si>
    <t>النقل العام بالحافلات بين المدن</t>
  </si>
  <si>
    <t xml:space="preserve">اجمالي أطوال الطرق بين المدن (بالكيلومتر) حسب التصنيف الهندسي على مستوى المناطق الادارية لعام   2022م </t>
  </si>
  <si>
    <t>اجمالي أطوال الطرق بين المدن (بالكيلومتر) حسب التصنيف الهندسي على مستوى المناطق الادارية لعام 2020</t>
  </si>
  <si>
    <t>اجمالي أطوال الطرق بين المدن (بالكيلومتر) حسب التصنيف الهندسي على مستوى المناطق الادارية لعام 2019</t>
  </si>
  <si>
    <t>اجمالي أطوال الطرق بين المدن (بالكيلومتر) حسب التصنيف الهندسي على مستوى المناطق الادارية لعام 2018</t>
  </si>
  <si>
    <t>اجمالي أطوال الطرق بين المدن (بالكيلومتر) حسب التصنيف الوظيفي على مستوى المناطق الادارية لعام 2020</t>
  </si>
  <si>
    <t>اجمالي أطوال الطرق بين المدن (بالكيلومتر) حسب التصنيف الوظيفي على مستوى المناطق الادارية لعام 2019</t>
  </si>
  <si>
    <t>اجمالي أطوال الطرق بين المدن (بالكيلومتر) حسب التصنيف الوظيفي على مستوى المناطق الادارية لعام 2018</t>
  </si>
  <si>
    <t xml:space="preserve"> أطوال الطرق المنجزة بين المدن  (بالكيلومتر) حسب المنطقة الادارية 2020</t>
  </si>
  <si>
    <t xml:space="preserve"> أطوال الطرق المنجزة بين المدن  (بالكيلومتر) حسب المنطقة الادارية 2019</t>
  </si>
  <si>
    <t xml:space="preserve"> أطوال الطرق المنجزة بين المدن  (بالكيلومتر) حسب المنطقة الادارية 2018</t>
  </si>
  <si>
    <t xml:space="preserve"> أطوال الطرق المنجزة بين المدن  (بالكيلومتر) حسب المنطقة الادارية 2017</t>
  </si>
  <si>
    <t xml:space="preserve"> أطوال الطرق المنجزة بين المدن  (بالكيلومتر) حسب المنطقة الادارية 2016</t>
  </si>
  <si>
    <t xml:space="preserve"> أطوال الطرق المنجزة بين المدن  (بالكيلومتر) حسب المنطقة الادارية 2015</t>
  </si>
  <si>
    <t>أطوال الطرق الترابية (الممهدة) (بالكيلو متر) حسب المنطقة الإدارية لعام 2022</t>
  </si>
  <si>
    <t>أطوال الطرق الترابية (الممهدة) (بالكيلو متر) حسب المنطقة الإدارية لعام 2021</t>
  </si>
  <si>
    <t>أطوال الطرق الترابية (الممهدة) (بالكيلو متر) حسب المنطقة الإدارية لعام 2020</t>
  </si>
  <si>
    <t>أطوال الطرق الترابية (الممهدة) (بالكيلو متر) حسب المنطقة الإدارية لعام 2019</t>
  </si>
  <si>
    <t>أطوال الطرق الترابية (الممهدة) (بالكيلو متر) حسب المنطقة الإدارية لعام 2018</t>
  </si>
  <si>
    <t>أطوال الطرق الترابية (الممهدة) (بالكيلو متر) حسب المنطقة الإدارية لعام 2017</t>
  </si>
  <si>
    <t xml:space="preserve">  أطوال الطرق داخل المدن حسب حالة الطرق(بالكيلو متر) والمنطقة الإدارية  حتى نهاية عام 2021 </t>
  </si>
  <si>
    <t xml:space="preserve">  أطوال الطرق داخل المدن حسب حالة الطرق(بالكيلو متر) والمنطقة الإدارية  حتى نهاية عام 2020 </t>
  </si>
  <si>
    <t xml:space="preserve">  أطوال الطرق داخل المدن حسب حالة الطرق(بالكيلو متر) والمنطقة الإدارية  حتى نهاية عام 2019 </t>
  </si>
  <si>
    <t xml:space="preserve">  أطوال الطرق داخل المدن حسب حالة الطرق(بالكيلو متر) والمنطقة الإدارية  حتى نهاية عام 2018  </t>
  </si>
  <si>
    <t xml:space="preserve">  أطوال الطرق داخل المدن حسب حالة الطرق(بالكيلو متر) والمنطقة الإدارية  حتى نهاية عام 2017 </t>
  </si>
  <si>
    <t xml:space="preserve">    أطوال الطرق داخل المدن حسب حالة الطرق(بالكيلو متر) والمنطقة الإدارية حتى نهاية عام 2016 </t>
  </si>
  <si>
    <t xml:space="preserve">  أطوال الطرق داخل المدن حسب حالة الطرق(بالكيلو متر) والمنطقة الإدارية حتى نهاية عام 2015 </t>
  </si>
  <si>
    <t xml:space="preserve">أطوال الطرق داخل المدن حسب حالة الطرق(بالكيلو متر) والمنطقة الإدارية حتى نهاية عام 2022 </t>
  </si>
  <si>
    <t xml:space="preserve"> القصيم</t>
  </si>
  <si>
    <t xml:space="preserve"> عسير</t>
  </si>
  <si>
    <t xml:space="preserve"> تبوك</t>
  </si>
  <si>
    <t xml:space="preserve"> حائل</t>
  </si>
  <si>
    <t xml:space="preserve"> جازان</t>
  </si>
  <si>
    <t xml:space="preserve"> نجران</t>
  </si>
  <si>
    <t xml:space="preserve"> الباحة</t>
  </si>
  <si>
    <t xml:space="preserve"> الجوف</t>
  </si>
  <si>
    <t>عدد الجسور والانفاق وكباري المشاة داخل المدن حسب المنطقة الادارية  حتى نهاية عام 2021</t>
  </si>
  <si>
    <t>عدد الجسور والانفاق وكباري المشاة داخل المدن حسب المنطقة الادارية حتى نهاية عام 2018</t>
  </si>
  <si>
    <t>عدد الجسور والانفاق وكباري المشاة داخل المدن حسب المنطقة الادارية حتى نهاية عام 2019</t>
  </si>
  <si>
    <t>عدد الجسور والانفاق وكباري المشاة داخل المدن حسب المنطقة الادارية حتى نهاية عام 2020</t>
  </si>
  <si>
    <t>سيارة صغيرة</t>
  </si>
  <si>
    <t>التأمين على نشاط المركبات خلال الفترة 2020 - 2022</t>
  </si>
  <si>
    <t>التأمين على نشاط  المركبات خلال الفترة 2020 - 2022</t>
  </si>
  <si>
    <t>اجمالي أطوال الطرق بين المدن (بالكيلومتر) حسب التصنيف الهندسي على مستوى المناطق الإدارية  للأعوام 2018-2022</t>
  </si>
  <si>
    <t>اجمالي أطوال الطرق بين المدن (بالكيلومتر) حسب التصنيف الوظيفي على مستوى المناطق الإدارية للأعوام  2018 - 2022</t>
  </si>
  <si>
    <t>أطوال الطرق المنجزة بين المدن  (بالكيلومتر) حسب المنطقة الادارية للأعوام 2015 -2022</t>
  </si>
  <si>
    <t>أطوال الطرق الترابية (الممهدة) (بالكيلو متر) حسب المنطقة الإدارية للأعوام 2017 - 2022</t>
  </si>
  <si>
    <t>أطوال الطرق داخل المدن حسب حالة الطرق(بالكيلو متر) والمنطقة الإدارية حتى نهاية العام للأعوام  2015-2022</t>
  </si>
  <si>
    <t>عدد الجسور والانفاق وكباري المشاة داخل المدن حسب المنطقة الادارية  حتى نهاية العام للأعوام 2018 - 2022</t>
  </si>
  <si>
    <t>متوسط حركة المرور  اليومي على شبكة طرق المملكة (بين المدن) حسب الشهر والمنطقة الادارية للأعوام 2015-2022</t>
  </si>
  <si>
    <t xml:space="preserve">الاستخدام  </t>
  </si>
  <si>
    <t>منطقة لوجستية في الموانئ</t>
  </si>
  <si>
    <t>مركز شحن جوي</t>
  </si>
  <si>
    <t>منطقة للموانئ الجافة</t>
  </si>
  <si>
    <t>معبر حدودي بري</t>
  </si>
  <si>
    <t>مدينة صناعية</t>
  </si>
  <si>
    <t>منطقة توزيع داخلية</t>
  </si>
  <si>
    <t>مساحة المنطقة اللوجستية 
(الف متر2)</t>
  </si>
  <si>
    <t>كميات الشحن البري الداخلي على الطرق البرية خلال الفترة 2021 - 2022</t>
  </si>
  <si>
    <t xml:space="preserve">المراكز  اللوجستية </t>
  </si>
  <si>
    <t>منفذ الربع الخالي</t>
  </si>
  <si>
    <t>مليون طن</t>
  </si>
  <si>
    <t>المصدر :الهيئة العامة للإحصاء - إحصاءات التجارة الدولية</t>
  </si>
  <si>
    <t>نوع التسجيل</t>
  </si>
  <si>
    <t>مركبة خاصة</t>
  </si>
  <si>
    <t>نقل خاص</t>
  </si>
  <si>
    <t xml:space="preserve">نقل عام </t>
  </si>
  <si>
    <t>دراجة آلية</t>
  </si>
  <si>
    <t>المصدر: اللجنة الوزارية للسلامة المرورية</t>
  </si>
  <si>
    <t>عدد المركبات حسب نوع التسجيل خلال الفترة 2021 - 2022</t>
  </si>
  <si>
    <t>عدد الرحلات والمركبات لنشاط توجيه مركبات الاجرة خلال الفترة 2021 - 2022</t>
  </si>
  <si>
    <t>عدد الرحلات والمركبات  لنشاط توجيه مركبات الاجرة خلال الفترة 2021 - 2022</t>
  </si>
  <si>
    <t>الحوادث المرورية الجسيمة حسب المنطقة الإدارية   خلال الفترة 2021 - 2022</t>
  </si>
  <si>
    <t>الحوادث المرورية الجسيمة حسب المنطقة الإدارية خلال الفترة 2021 - 2022</t>
  </si>
  <si>
    <t>المتغير</t>
  </si>
  <si>
    <t>كمية الشحن (طن)</t>
  </si>
  <si>
    <t>اجمالي أطوال الطرق بين المدن (بالكيلومتر) حسب التصنيف الهندسي على مستوى المناطق الإدارية  لعام    2021</t>
  </si>
  <si>
    <t>اجمالي أطوال الطرق بين المدن (بالكيلومتر) حسب التصنيف الوظيفي على مستوى المناطق الادارية لعام   2022</t>
  </si>
  <si>
    <t>اجمالي أطوال الطرق بين المدن (بالكيلومتر) حسب التصنيف الوظيفي على مستوى المناطق الادارية لعام  2021</t>
  </si>
  <si>
    <t xml:space="preserve"> أطوال الطرق المنجزة بين المدن  (بالكيلومتر) حسب المنطقة الادارية 2022</t>
  </si>
  <si>
    <t xml:space="preserve"> أطوال الطرق المنجزة بين المدن  (بالكيلومتر) حسب المنطقة الادارية 2021</t>
  </si>
  <si>
    <t>عدد الجسور والانفاق وكباري المشاة داخل المدن حسب المنطقة الادارية حتى نهاية عام 2022</t>
  </si>
  <si>
    <t>عدد المركبات حسب نوع التسجيل  خلال الفترة 2021 - 2022</t>
  </si>
  <si>
    <t xml:space="preserve">عدد ركاب النقل العام بالحافلات خلال الفترة  2021 - 2022 </t>
  </si>
  <si>
    <t xml:space="preserve"> عدد ركاب النقل العام بالحافلات خلال الفترة  2021 - 2022 </t>
  </si>
  <si>
    <t xml:space="preserve">كمية الشحن </t>
  </si>
  <si>
    <t xml:space="preserve">المصدر: 
الهيئة العامة للإحصاء - نتائج التعداد العام للسكان والمساكن 2022
وزارة النقل والخدمات اللوجستية 
وزارة الشؤون البلدية والقروية والإسكان
ملاحظة : شبكة الطرق تشمل جميع الطرق  بمختلف أنواعها (داخل المدن ، بين المدن ، الطرق الترابية)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</si>
</sst>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0_ "/>
    <numFmt numFmtId="166" formatCode="#,##0.0_);\(#,##0.0\)"/>
    <numFmt numFmtId="167" formatCode="#,##0.000"/>
    <numFmt numFmtId="168" formatCode="#,##0.0"/>
    <numFmt numFmtId="169" formatCode="0.0%"/>
    <numFmt numFmtId="170" formatCode="_-* #,##0_-;\-* #,##0_-;_-* &quot;-&quot;??_-;_-@_-"/>
    <numFmt numFmtId="171" formatCode="#,##0.00000"/>
    <numFmt numFmtId="172" formatCode="0.00000"/>
  </numFmts>
  <fonts count="54">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0"/>
      <name val="Arial"/>
      <family val="2"/>
    </font>
    <font>
      <sz val="10"/>
      <color rgb="FF474D9B"/>
      <name val="Frutiger LT Arabic 55 Roman"/>
    </font>
    <font>
      <sz val="10"/>
      <color theme="8" tint="-0.249977111117893"/>
      <name val="Frutiger LT Arabic 55 Roman"/>
    </font>
    <font>
      <sz val="12"/>
      <color rgb="FF474D9B"/>
      <name val="Frutiger LT Arabic 45 Light"/>
    </font>
    <font>
      <sz val="10"/>
      <color theme="0"/>
      <name val="Frutiger LT Arabic 55 Roman"/>
    </font>
    <font>
      <sz val="10"/>
      <name val="Arial (Arabic)"/>
      <charset val="178"/>
    </font>
    <font>
      <sz val="10"/>
      <name val="Frutiger LT Arabic 55 Roman"/>
    </font>
    <font>
      <sz val="8"/>
      <color rgb="FF8C96A7"/>
      <name val="Frutiger LT Arabic 55 Roman"/>
    </font>
    <font>
      <sz val="10"/>
      <color rgb="FF474D9B"/>
      <name val="Frutiger LT Arabic 45 Light"/>
    </font>
    <font>
      <sz val="11"/>
      <name val="Frutiger LT Arabic 55 Roman"/>
    </font>
    <font>
      <sz val="8"/>
      <color rgb="FF9BA8C2"/>
      <name val="Frutiger LT Arabic 55 Roman"/>
    </font>
    <font>
      <sz val="16"/>
      <name val="Frutiger LT Arabic 45 Light"/>
    </font>
    <font>
      <sz val="14"/>
      <name val="Times New Roman"/>
      <family val="1"/>
    </font>
    <font>
      <u/>
      <sz val="10"/>
      <color theme="10"/>
      <name val="Arial"/>
      <family val="2"/>
    </font>
    <font>
      <sz val="14"/>
      <color theme="1"/>
      <name val="Calibri"/>
      <family val="2"/>
      <scheme val="minor"/>
    </font>
    <font>
      <u/>
      <sz val="11"/>
      <color theme="10"/>
      <name val="Calibri"/>
      <family val="2"/>
      <scheme val="minor"/>
    </font>
    <font>
      <sz val="12"/>
      <color theme="0"/>
      <name val="Frutiger LT Arabic 55 Roman"/>
    </font>
    <font>
      <sz val="11"/>
      <color theme="1"/>
      <name val="Frutiger LT Arabic 45 Light"/>
    </font>
    <font>
      <sz val="10"/>
      <color theme="0"/>
      <name val="Frutiger LT Arabic 45 Light"/>
    </font>
    <font>
      <sz val="10"/>
      <name val="Frutiger LT Arabic 45 Light"/>
    </font>
    <font>
      <sz val="8"/>
      <color rgb="FF8C96A7"/>
      <name val="Frutiger LT Arabic 45 Light"/>
    </font>
    <font>
      <sz val="9"/>
      <name val="Frutiger LT Arabic 45 Light"/>
    </font>
    <font>
      <sz val="10"/>
      <color theme="8" tint="-0.249977111117893"/>
      <name val="Frutiger LT Arabic 45 Light"/>
    </font>
    <font>
      <sz val="8"/>
      <color theme="0"/>
      <name val="Frutiger LT Arabic 45 Light"/>
    </font>
    <font>
      <sz val="11"/>
      <color theme="1"/>
      <name val="Frutiger LT Arabic 55 Roman"/>
    </font>
    <font>
      <sz val="9"/>
      <color theme="1"/>
      <name val="Frutiger LT Arabic 55 Roman"/>
    </font>
    <font>
      <sz val="11"/>
      <color indexed="8"/>
      <name val="Calibri"/>
      <family val="2"/>
      <scheme val="minor"/>
    </font>
    <font>
      <sz val="9"/>
      <color theme="0"/>
      <name val="Frutiger LT Arabic 55 Roman"/>
    </font>
    <font>
      <sz val="8"/>
      <name val="Frutiger LT Arabic 55 Roman"/>
    </font>
    <font>
      <sz val="8"/>
      <name val="Calibri"/>
      <family val="2"/>
      <scheme val="minor"/>
    </font>
    <font>
      <b/>
      <sz val="12"/>
      <color rgb="FF44546A"/>
      <name val="Frutiger LT Arabic 55 Roman"/>
    </font>
    <font>
      <sz val="8"/>
      <color theme="0"/>
      <name val="Frutiger LT Arabic 55 Roman"/>
    </font>
    <font>
      <sz val="12"/>
      <color rgb="FF474D9B"/>
      <name val="Frutiger LT Arabic 55 Roman"/>
    </font>
    <font>
      <sz val="8"/>
      <color theme="1"/>
      <name val="Frutiger LT Arabic 55 Roman"/>
    </font>
    <font>
      <sz val="16"/>
      <name val="Frutiger LT Arabic 55 Roman"/>
    </font>
    <font>
      <sz val="17"/>
      <name val="Frutiger LT Arabic 55 Roman"/>
    </font>
    <font>
      <b/>
      <sz val="11"/>
      <color rgb="FF44546A"/>
      <name val="Frutiger LT Arabic 55 Roman"/>
    </font>
    <font>
      <sz val="14"/>
      <color theme="1"/>
      <name val="Frutiger LT Arabic 55 Roman"/>
    </font>
    <font>
      <sz val="12"/>
      <color theme="1"/>
      <name val="Frutiger LT Arabic 55 Roman"/>
    </font>
    <font>
      <sz val="8"/>
      <color rgb="FF000000"/>
      <name val="Frutiger LT Arabic 55 Roman"/>
    </font>
    <font>
      <sz val="8"/>
      <color rgb="FFFF0000"/>
      <name val="Frutiger LT Arabic 55 Roman"/>
    </font>
    <font>
      <b/>
      <sz val="12"/>
      <color rgb="FF474D9B"/>
      <name val="Frutiger LT Arabic 55 Roman"/>
    </font>
    <font>
      <sz val="11"/>
      <color rgb="FFFF0000"/>
      <name val="Frutiger LT Arabic 45 Light"/>
    </font>
    <font>
      <sz val="18"/>
      <color theme="1"/>
      <name val="Frutiger LT Arabic 45 Light"/>
    </font>
    <font>
      <sz val="10"/>
      <color theme="1"/>
      <name val="Frutiger LT Arabic 55 Roman"/>
    </font>
  </fonts>
  <fills count="9">
    <fill>
      <patternFill patternType="none"/>
    </fill>
    <fill>
      <patternFill patternType="gray125"/>
    </fill>
    <fill>
      <patternFill patternType="solid">
        <fgColor theme="0"/>
        <bgColor indexed="64"/>
      </patternFill>
    </fill>
    <fill>
      <patternFill patternType="solid">
        <fgColor rgb="FFF0F2F6"/>
        <bgColor indexed="64"/>
      </patternFill>
    </fill>
    <fill>
      <patternFill patternType="solid">
        <fgColor rgb="FFE6E9F0"/>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9BA8C2"/>
        <bgColor indexed="64"/>
      </patternFill>
    </fill>
  </fills>
  <borders count="22">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theme="0"/>
      </left>
      <right/>
      <top style="thin">
        <color theme="0"/>
      </top>
      <bottom/>
      <diagonal/>
    </border>
    <border>
      <left/>
      <right/>
      <top/>
      <bottom style="thin">
        <color theme="0"/>
      </bottom>
      <diagonal/>
    </border>
    <border>
      <left style="double">
        <color theme="0"/>
      </left>
      <right style="double">
        <color theme="0"/>
      </right>
      <top style="double">
        <color theme="0"/>
      </top>
      <bottom/>
      <diagonal/>
    </border>
    <border>
      <left style="double">
        <color theme="0"/>
      </left>
      <right/>
      <top style="double">
        <color theme="0"/>
      </top>
      <bottom style="thin">
        <color theme="0"/>
      </bottom>
      <diagonal/>
    </border>
    <border>
      <left/>
      <right style="double">
        <color theme="0"/>
      </right>
      <top style="double">
        <color theme="0"/>
      </top>
      <bottom style="thin">
        <color theme="0"/>
      </bottom>
      <diagonal/>
    </border>
    <border>
      <left style="double">
        <color theme="0"/>
      </left>
      <right style="double">
        <color theme="0"/>
      </right>
      <top/>
      <bottom style="thin">
        <color theme="0"/>
      </bottom>
      <diagonal/>
    </border>
    <border>
      <left style="double">
        <color theme="0"/>
      </left>
      <right style="thin">
        <color theme="0"/>
      </right>
      <top style="thin">
        <color theme="0"/>
      </top>
      <bottom/>
      <diagonal/>
    </border>
    <border>
      <left style="thin">
        <color theme="0"/>
      </left>
      <right style="double">
        <color theme="0"/>
      </right>
      <top style="thin">
        <color theme="0"/>
      </top>
      <bottom/>
      <diagonal/>
    </border>
    <border>
      <left/>
      <right style="thin">
        <color theme="0"/>
      </right>
      <top/>
      <bottom/>
      <diagonal/>
    </border>
    <border>
      <left/>
      <right/>
      <top/>
      <bottom style="medium">
        <color rgb="FFFFFFFF"/>
      </bottom>
      <diagonal/>
    </border>
  </borders>
  <cellStyleXfs count="31">
    <xf numFmtId="0" fontId="0" fillId="0" borderId="0"/>
    <xf numFmtId="0" fontId="9" fillId="0" borderId="0"/>
    <xf numFmtId="0" fontId="8" fillId="0" borderId="0"/>
    <xf numFmtId="0" fontId="14" fillId="0" borderId="0"/>
    <xf numFmtId="0" fontId="7" fillId="0" borderId="0"/>
    <xf numFmtId="43" fontId="14" fillId="0" borderId="0" applyFont="0" applyFill="0" applyBorder="0" applyAlignment="0" applyProtection="0"/>
    <xf numFmtId="0" fontId="8" fillId="0" borderId="0"/>
    <xf numFmtId="0" fontId="6" fillId="0" borderId="0"/>
    <xf numFmtId="0" fontId="14" fillId="0" borderId="0"/>
    <xf numFmtId="166" fontId="21" fillId="0" borderId="0"/>
    <xf numFmtId="166" fontId="21" fillId="0" borderId="0"/>
    <xf numFmtId="0" fontId="9" fillId="0" borderId="0"/>
    <xf numFmtId="43" fontId="9" fillId="0" borderId="0" applyFont="0" applyFill="0" applyBorder="0" applyAlignment="0" applyProtection="0"/>
    <xf numFmtId="0" fontId="22" fillId="0" borderId="0" applyNumberFormat="0" applyFill="0" applyBorder="0" applyAlignment="0" applyProtection="0"/>
    <xf numFmtId="9" fontId="9" fillId="0" borderId="0" applyFont="0" applyFill="0" applyBorder="0" applyAlignment="0" applyProtection="0"/>
    <xf numFmtId="0" fontId="5" fillId="0" borderId="0"/>
    <xf numFmtId="0" fontId="24" fillId="0" borderId="0" applyNumberFormat="0" applyFill="0" applyBorder="0" applyAlignment="0" applyProtection="0"/>
    <xf numFmtId="0" fontId="8" fillId="0" borderId="0"/>
    <xf numFmtId="0" fontId="24" fillId="0" borderId="0" applyNumberFormat="0" applyFill="0" applyBorder="0" applyAlignment="0" applyProtection="0"/>
    <xf numFmtId="43" fontId="8" fillId="0" borderId="0" applyFont="0" applyFill="0" applyBorder="0" applyAlignment="0" applyProtection="0"/>
    <xf numFmtId="0" fontId="4" fillId="0" borderId="0"/>
    <xf numFmtId="0" fontId="8" fillId="0" borderId="0"/>
    <xf numFmtId="0" fontId="35" fillId="0" borderId="0"/>
    <xf numFmtId="0" fontId="3" fillId="0" borderId="0"/>
    <xf numFmtId="0" fontId="3" fillId="0" borderId="0"/>
    <xf numFmtId="0" fontId="3" fillId="0" borderId="0"/>
    <xf numFmtId="9" fontId="8" fillId="0" borderId="0" applyFont="0" applyFill="0" applyBorder="0" applyAlignment="0" applyProtection="0"/>
    <xf numFmtId="0" fontId="3" fillId="0" borderId="0"/>
    <xf numFmtId="0" fontId="2" fillId="0" borderId="0"/>
    <xf numFmtId="0" fontId="2" fillId="0" borderId="0"/>
    <xf numFmtId="0" fontId="1" fillId="0" borderId="0"/>
  </cellStyleXfs>
  <cellXfs count="304">
    <xf numFmtId="0" fontId="0" fillId="0" borderId="0" xfId="0"/>
    <xf numFmtId="0" fontId="12" fillId="0" borderId="5" xfId="1" applyFont="1" applyBorder="1" applyAlignment="1">
      <alignment wrapText="1"/>
    </xf>
    <xf numFmtId="0" fontId="12" fillId="0" borderId="6" xfId="1" applyFont="1" applyBorder="1" applyAlignment="1">
      <alignment wrapText="1"/>
    </xf>
    <xf numFmtId="0" fontId="10" fillId="2" borderId="1" xfId="1" applyFont="1" applyFill="1" applyBorder="1" applyAlignment="1">
      <alignment horizontal="right" vertical="center" wrapText="1"/>
    </xf>
    <xf numFmtId="0" fontId="10" fillId="2" borderId="10" xfId="1" applyFont="1" applyFill="1" applyBorder="1" applyAlignment="1">
      <alignment horizontal="center" vertical="center" wrapText="1"/>
    </xf>
    <xf numFmtId="0" fontId="19" fillId="0" borderId="5" xfId="8" applyFont="1" applyBorder="1" applyAlignment="1">
      <alignment horizontal="right" vertical="center" readingOrder="2"/>
    </xf>
    <xf numFmtId="0" fontId="10" fillId="2" borderId="0" xfId="1" applyFont="1" applyFill="1" applyAlignment="1">
      <alignment horizontal="right" vertical="center" wrapText="1"/>
    </xf>
    <xf numFmtId="0" fontId="10" fillId="2" borderId="13" xfId="1" applyFont="1" applyFill="1" applyBorder="1" applyAlignment="1">
      <alignment horizontal="right" vertical="center" wrapText="1"/>
    </xf>
    <xf numFmtId="0" fontId="10" fillId="2" borderId="0" xfId="1" applyFont="1" applyFill="1" applyAlignment="1">
      <alignment horizontal="center" vertical="center" wrapText="1"/>
    </xf>
    <xf numFmtId="0" fontId="12" fillId="0" borderId="0" xfId="3" applyFont="1" applyAlignment="1">
      <alignment horizontal="center" vertical="center" wrapText="1"/>
    </xf>
    <xf numFmtId="0" fontId="17" fillId="0" borderId="13" xfId="1" applyFont="1" applyBorder="1" applyAlignment="1">
      <alignment horizontal="center" vertical="center" wrapText="1"/>
    </xf>
    <xf numFmtId="0" fontId="12" fillId="0" borderId="0" xfId="6" applyFont="1" applyAlignment="1">
      <alignment horizontal="center" vertical="center" wrapText="1" readingOrder="2"/>
    </xf>
    <xf numFmtId="0" fontId="25" fillId="5" borderId="4" xfId="0" applyFont="1" applyFill="1" applyBorder="1" applyAlignment="1">
      <alignment horizontal="center" vertical="center" wrapText="1"/>
    </xf>
    <xf numFmtId="0" fontId="23" fillId="0" borderId="0" xfId="17" applyFont="1" applyAlignment="1">
      <alignment horizontal="center" vertical="center"/>
    </xf>
    <xf numFmtId="0" fontId="12" fillId="0" borderId="0" xfId="1" applyFont="1" applyAlignment="1">
      <alignment wrapText="1"/>
    </xf>
    <xf numFmtId="0" fontId="12" fillId="0" borderId="20" xfId="1" applyFont="1" applyBorder="1" applyAlignment="1">
      <alignment wrapText="1"/>
    </xf>
    <xf numFmtId="0" fontId="26" fillId="0" borderId="0" xfId="0" applyFont="1"/>
    <xf numFmtId="0" fontId="30" fillId="0" borderId="0" xfId="3" applyFont="1" applyAlignment="1">
      <alignment horizontal="center"/>
    </xf>
    <xf numFmtId="0" fontId="26" fillId="0" borderId="0" xfId="0" applyFont="1" applyAlignment="1">
      <alignment horizontal="center"/>
    </xf>
    <xf numFmtId="0" fontId="28" fillId="0" borderId="0" xfId="3" applyFont="1" applyAlignment="1">
      <alignment horizontal="center"/>
    </xf>
    <xf numFmtId="0" fontId="20" fillId="0" borderId="0" xfId="1" applyFont="1"/>
    <xf numFmtId="0" fontId="28" fillId="0" borderId="0" xfId="1" applyFont="1" applyAlignment="1">
      <alignment horizontal="center"/>
    </xf>
    <xf numFmtId="4" fontId="31" fillId="2" borderId="0" xfId="6" applyNumberFormat="1" applyFont="1" applyFill="1" applyAlignment="1">
      <alignment vertical="center" wrapText="1" readingOrder="2"/>
    </xf>
    <xf numFmtId="0" fontId="26" fillId="0" borderId="0" xfId="0" applyFont="1" applyAlignment="1">
      <alignment readingOrder="2"/>
    </xf>
    <xf numFmtId="0" fontId="26" fillId="0" borderId="0" xfId="6" applyFont="1" applyAlignment="1">
      <alignment readingOrder="2"/>
    </xf>
    <xf numFmtId="0" fontId="29" fillId="0" borderId="0" xfId="6" applyFont="1" applyAlignment="1">
      <alignment horizontal="right" vertical="center" readingOrder="2"/>
    </xf>
    <xf numFmtId="4" fontId="29" fillId="0" borderId="5" xfId="6" applyNumberFormat="1" applyFont="1" applyBorder="1" applyAlignment="1">
      <alignment vertical="center" readingOrder="2"/>
    </xf>
    <xf numFmtId="0" fontId="17" fillId="2" borderId="0" xfId="1" applyFont="1" applyFill="1" applyAlignment="1">
      <alignment horizontal="right" vertical="center" wrapText="1" readingOrder="2"/>
    </xf>
    <xf numFmtId="4" fontId="26" fillId="0" borderId="0" xfId="6" applyNumberFormat="1" applyFont="1" applyAlignment="1">
      <alignment readingOrder="2"/>
    </xf>
    <xf numFmtId="4" fontId="29" fillId="0" borderId="0" xfId="6" applyNumberFormat="1" applyFont="1" applyAlignment="1">
      <alignment vertical="center" readingOrder="2"/>
    </xf>
    <xf numFmtId="0" fontId="26" fillId="0" borderId="0" xfId="0" applyFont="1" applyAlignment="1">
      <alignment horizontal="right"/>
    </xf>
    <xf numFmtId="0" fontId="17" fillId="2" borderId="3" xfId="1" applyFont="1" applyFill="1" applyBorder="1" applyAlignment="1">
      <alignment horizontal="right" vertical="center" wrapText="1"/>
    </xf>
    <xf numFmtId="0" fontId="16" fillId="0" borderId="0" xfId="6" applyFont="1" applyAlignment="1">
      <alignment horizontal="right" vertical="center"/>
    </xf>
    <xf numFmtId="0" fontId="11" fillId="2" borderId="0" xfId="6" applyFont="1" applyFill="1" applyAlignment="1">
      <alignment vertical="center" wrapText="1"/>
    </xf>
    <xf numFmtId="0" fontId="8" fillId="0" borderId="0" xfId="6"/>
    <xf numFmtId="0" fontId="16" fillId="0" borderId="5" xfId="6" applyFont="1" applyBorder="1" applyAlignment="1">
      <alignment horizontal="left" vertical="center" wrapText="1"/>
    </xf>
    <xf numFmtId="0" fontId="0" fillId="0" borderId="0" xfId="6" applyFont="1"/>
    <xf numFmtId="0" fontId="16" fillId="0" borderId="0" xfId="6" applyFont="1" applyAlignment="1">
      <alignment vertical="center" readingOrder="1"/>
    </xf>
    <xf numFmtId="0" fontId="11" fillId="2" borderId="0" xfId="2" applyFont="1" applyFill="1" applyAlignment="1">
      <alignment vertical="center" wrapText="1"/>
    </xf>
    <xf numFmtId="3" fontId="13" fillId="0" borderId="0" xfId="0" applyNumberFormat="1" applyFont="1"/>
    <xf numFmtId="0" fontId="16" fillId="0" borderId="8" xfId="1" applyFont="1" applyBorder="1" applyAlignment="1">
      <alignment horizontal="right" vertical="center"/>
    </xf>
    <xf numFmtId="0" fontId="0" fillId="0" borderId="0" xfId="0" applyAlignment="1">
      <alignment readingOrder="2"/>
    </xf>
    <xf numFmtId="4" fontId="16" fillId="0" borderId="5" xfId="6" applyNumberFormat="1" applyFont="1" applyBorder="1" applyAlignment="1">
      <alignment vertical="center" readingOrder="2"/>
    </xf>
    <xf numFmtId="4" fontId="11" fillId="2" borderId="0" xfId="6" applyNumberFormat="1" applyFont="1" applyFill="1" applyAlignment="1">
      <alignment vertical="center" wrapText="1" readingOrder="2"/>
    </xf>
    <xf numFmtId="0" fontId="8" fillId="0" borderId="0" xfId="21"/>
    <xf numFmtId="0" fontId="29" fillId="0" borderId="0" xfId="1" applyFont="1" applyAlignment="1">
      <alignment vertical="center"/>
    </xf>
    <xf numFmtId="0" fontId="16" fillId="0" borderId="0" xfId="6" applyFont="1" applyAlignment="1">
      <alignment vertical="center"/>
    </xf>
    <xf numFmtId="0" fontId="0" fillId="0" borderId="0" xfId="0" applyAlignment="1">
      <alignment horizontal="center" vertical="center"/>
    </xf>
    <xf numFmtId="0" fontId="33"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4" fillId="0" borderId="0" xfId="0" applyFont="1"/>
    <xf numFmtId="0" fontId="33" fillId="0" borderId="0" xfId="0" applyFont="1" applyAlignment="1">
      <alignment vertical="center"/>
    </xf>
    <xf numFmtId="0" fontId="16" fillId="0" borderId="0" xfId="3" applyFont="1" applyAlignment="1">
      <alignment vertical="center"/>
    </xf>
    <xf numFmtId="0" fontId="3" fillId="2" borderId="0" xfId="24" applyFill="1" applyAlignment="1">
      <alignment horizontal="right" vertical="center"/>
    </xf>
    <xf numFmtId="0" fontId="3" fillId="2" borderId="0" xfId="24" applyFill="1" applyAlignment="1">
      <alignment horizontal="center" vertical="center"/>
    </xf>
    <xf numFmtId="0" fontId="10" fillId="2" borderId="1" xfId="1" applyFont="1" applyFill="1" applyBorder="1" applyAlignment="1">
      <alignment horizontal="center" vertical="center" wrapText="1"/>
    </xf>
    <xf numFmtId="0" fontId="16" fillId="0" borderId="0" xfId="3" applyFont="1" applyAlignment="1">
      <alignment horizontal="right" vertical="center" readingOrder="2"/>
    </xf>
    <xf numFmtId="0" fontId="16" fillId="0" borderId="0" xfId="6" applyFont="1" applyAlignment="1">
      <alignment horizontal="right" vertical="center" readingOrder="2"/>
    </xf>
    <xf numFmtId="170" fontId="37" fillId="6" borderId="4" xfId="19" applyNumberFormat="1" applyFont="1" applyFill="1" applyBorder="1" applyAlignment="1">
      <alignment horizontal="center" vertical="center" wrapText="1" shrinkToFit="1"/>
    </xf>
    <xf numFmtId="170" fontId="37" fillId="0" borderId="4" xfId="19" applyNumberFormat="1" applyFont="1" applyFill="1" applyBorder="1" applyAlignment="1">
      <alignment horizontal="center" vertical="center" wrapText="1" shrinkToFit="1"/>
    </xf>
    <xf numFmtId="0" fontId="40" fillId="5" borderId="4" xfId="1" applyFont="1" applyFill="1" applyBorder="1" applyAlignment="1">
      <alignment horizontal="center" vertical="center"/>
    </xf>
    <xf numFmtId="0" fontId="41" fillId="0" borderId="7" xfId="1" applyFont="1" applyBorder="1" applyAlignment="1">
      <alignment vertical="center" wrapText="1"/>
    </xf>
    <xf numFmtId="0" fontId="33" fillId="0" borderId="0" xfId="0" applyFont="1"/>
    <xf numFmtId="0" fontId="40" fillId="5" borderId="4" xfId="1" applyFont="1" applyFill="1" applyBorder="1" applyAlignment="1">
      <alignment horizontal="center" vertical="center" wrapText="1"/>
    </xf>
    <xf numFmtId="0" fontId="40" fillId="5" borderId="4" xfId="0" applyFont="1" applyFill="1" applyBorder="1" applyAlignment="1">
      <alignment horizontal="center" vertical="center" wrapText="1" shrinkToFit="1"/>
    </xf>
    <xf numFmtId="0" fontId="40" fillId="5" borderId="8" xfId="1" applyFont="1" applyFill="1" applyBorder="1" applyAlignment="1">
      <alignment horizontal="center" vertical="center"/>
    </xf>
    <xf numFmtId="0" fontId="40" fillId="5" borderId="4" xfId="3" applyFont="1" applyFill="1" applyBorder="1" applyAlignment="1">
      <alignment horizontal="center" vertical="center" readingOrder="1"/>
    </xf>
    <xf numFmtId="170" fontId="37" fillId="2" borderId="4" xfId="19" applyNumberFormat="1" applyFont="1" applyFill="1" applyBorder="1" applyAlignment="1">
      <alignment horizontal="center" vertical="center" wrapText="1" shrinkToFit="1"/>
    </xf>
    <xf numFmtId="0" fontId="13" fillId="5" borderId="4" xfId="1" applyFont="1" applyFill="1" applyBorder="1" applyAlignment="1">
      <alignment horizontal="center" vertical="center"/>
    </xf>
    <xf numFmtId="0" fontId="33" fillId="0" borderId="0" xfId="0" applyFont="1" applyAlignment="1">
      <alignment horizontal="center"/>
    </xf>
    <xf numFmtId="0" fontId="10" fillId="0" borderId="10" xfId="1" applyFont="1" applyBorder="1" applyAlignment="1">
      <alignment horizontal="center" vertical="center" wrapText="1"/>
    </xf>
    <xf numFmtId="0" fontId="10" fillId="0" borderId="13" xfId="1" applyFont="1" applyBorder="1" applyAlignment="1">
      <alignment horizontal="center" vertical="center" wrapText="1"/>
    </xf>
    <xf numFmtId="0" fontId="33" fillId="2" borderId="0" xfId="7" applyFont="1" applyFill="1" applyAlignment="1">
      <alignment horizontal="center"/>
    </xf>
    <xf numFmtId="166" fontId="41" fillId="0" borderId="7" xfId="9" applyFont="1" applyBorder="1" applyAlignment="1">
      <alignment horizontal="center" wrapText="1"/>
    </xf>
    <xf numFmtId="166" fontId="41" fillId="0" borderId="0" xfId="9" applyFont="1" applyAlignment="1">
      <alignment horizontal="center" wrapText="1"/>
    </xf>
    <xf numFmtId="3" fontId="41" fillId="0" borderId="8" xfId="1" applyNumberFormat="1" applyFont="1" applyBorder="1"/>
    <xf numFmtId="3" fontId="33" fillId="0" borderId="0" xfId="0" applyNumberFormat="1" applyFont="1"/>
    <xf numFmtId="0" fontId="19" fillId="0" borderId="0" xfId="8" applyFont="1" applyAlignment="1">
      <alignment horizontal="right" vertical="center" readingOrder="2"/>
    </xf>
    <xf numFmtId="0" fontId="33" fillId="0" borderId="0" xfId="2" applyFont="1"/>
    <xf numFmtId="0" fontId="33" fillId="0" borderId="0" xfId="21" applyFont="1"/>
    <xf numFmtId="0" fontId="16" fillId="0" borderId="0" xfId="1" applyFont="1" applyAlignment="1">
      <alignment vertical="center"/>
    </xf>
    <xf numFmtId="0" fontId="43" fillId="0" borderId="0" xfId="1" applyFont="1"/>
    <xf numFmtId="0" fontId="44" fillId="0" borderId="0" xfId="1" applyFont="1" applyAlignment="1">
      <alignment horizontal="center"/>
    </xf>
    <xf numFmtId="0" fontId="33" fillId="0" borderId="0" xfId="6" applyFont="1"/>
    <xf numFmtId="4" fontId="42" fillId="0" borderId="0" xfId="6" applyNumberFormat="1" applyFont="1" applyAlignment="1">
      <alignment readingOrder="1"/>
    </xf>
    <xf numFmtId="4" fontId="11" fillId="2" borderId="0" xfId="6" applyNumberFormat="1" applyFont="1" applyFill="1" applyAlignment="1">
      <alignment vertical="center" wrapText="1" readingOrder="1"/>
    </xf>
    <xf numFmtId="0" fontId="10" fillId="2" borderId="0" xfId="1" applyFont="1" applyFill="1" applyAlignment="1">
      <alignment horizontal="right" vertical="center" wrapText="1" readingOrder="1"/>
    </xf>
    <xf numFmtId="4" fontId="42" fillId="0" borderId="0" xfId="6" applyNumberFormat="1" applyFont="1" applyAlignment="1">
      <alignment readingOrder="2"/>
    </xf>
    <xf numFmtId="0" fontId="10" fillId="2" borderId="0" xfId="1" applyFont="1" applyFill="1" applyAlignment="1">
      <alignment horizontal="right" vertical="center" wrapText="1" readingOrder="2"/>
    </xf>
    <xf numFmtId="0" fontId="16" fillId="0" borderId="0" xfId="3" applyFont="1" applyAlignment="1">
      <alignment horizontal="center" vertical="center"/>
    </xf>
    <xf numFmtId="0" fontId="15" fillId="0" borderId="0" xfId="3" applyFont="1" applyAlignment="1">
      <alignment horizontal="center"/>
    </xf>
    <xf numFmtId="1" fontId="37" fillId="2" borderId="4" xfId="19" applyNumberFormat="1" applyFont="1" applyFill="1" applyBorder="1" applyAlignment="1">
      <alignment horizontal="center" vertical="center" wrapText="1" shrinkToFit="1"/>
    </xf>
    <xf numFmtId="0" fontId="13" fillId="5" borderId="4" xfId="3" applyFont="1" applyFill="1" applyBorder="1" applyAlignment="1">
      <alignment horizontal="center" vertical="center"/>
    </xf>
    <xf numFmtId="0" fontId="13" fillId="5" borderId="4" xfId="3" applyFont="1" applyFill="1" applyBorder="1" applyAlignment="1">
      <alignment horizontal="center" vertical="center" wrapText="1" shrinkToFit="1"/>
    </xf>
    <xf numFmtId="0" fontId="36" fillId="5" borderId="1" xfId="1" applyFont="1" applyFill="1" applyBorder="1" applyAlignment="1">
      <alignment horizontal="center" vertical="center" shrinkToFit="1"/>
    </xf>
    <xf numFmtId="0" fontId="16" fillId="0" borderId="0" xfId="6" applyFont="1" applyAlignment="1">
      <alignment horizontal="right" vertical="center" readingOrder="1"/>
    </xf>
    <xf numFmtId="0" fontId="41" fillId="0" borderId="0" xfId="1" applyFont="1" applyAlignment="1">
      <alignment horizontal="center" vertical="center" wrapText="1" readingOrder="2"/>
    </xf>
    <xf numFmtId="0" fontId="16" fillId="0" borderId="0" xfId="1" applyFont="1" applyAlignment="1">
      <alignment horizontal="right" vertical="center"/>
    </xf>
    <xf numFmtId="0" fontId="16" fillId="0" borderId="4" xfId="1" applyFont="1" applyBorder="1" applyAlignment="1">
      <alignment horizontal="center" vertical="center" wrapText="1"/>
    </xf>
    <xf numFmtId="0" fontId="41" fillId="0" borderId="0" xfId="1" applyFont="1" applyAlignment="1">
      <alignment horizontal="center" vertical="center" wrapText="1"/>
    </xf>
    <xf numFmtId="0" fontId="13" fillId="5" borderId="1" xfId="1" applyFont="1" applyFill="1" applyBorder="1" applyAlignment="1">
      <alignment horizontal="center" vertical="center"/>
    </xf>
    <xf numFmtId="0" fontId="40" fillId="5" borderId="8" xfId="1" applyFont="1" applyFill="1" applyBorder="1" applyAlignment="1">
      <alignment horizontal="center" vertical="center" wrapText="1"/>
    </xf>
    <xf numFmtId="0" fontId="40" fillId="5" borderId="1" xfId="1" applyFont="1" applyFill="1" applyBorder="1" applyAlignment="1">
      <alignment horizontal="center" vertical="center" shrinkToFit="1"/>
    </xf>
    <xf numFmtId="3" fontId="40" fillId="5" borderId="4" xfId="1" applyNumberFormat="1" applyFont="1" applyFill="1" applyBorder="1" applyAlignment="1">
      <alignment horizontal="center" vertical="center"/>
    </xf>
    <xf numFmtId="0" fontId="40" fillId="5" borderId="9" xfId="1" applyFont="1" applyFill="1" applyBorder="1" applyAlignment="1">
      <alignment horizontal="center" vertical="center"/>
    </xf>
    <xf numFmtId="1" fontId="37" fillId="6" borderId="4" xfId="19" applyNumberFormat="1" applyFont="1" applyFill="1" applyBorder="1" applyAlignment="1">
      <alignment horizontal="center" vertical="center" wrapText="1" shrinkToFit="1"/>
    </xf>
    <xf numFmtId="0" fontId="27" fillId="5" borderId="4" xfId="3" applyFont="1" applyFill="1" applyBorder="1" applyAlignment="1">
      <alignment horizontal="center" vertical="center" wrapText="1" shrinkToFit="1"/>
    </xf>
    <xf numFmtId="164" fontId="13" fillId="5" borderId="4" xfId="5" applyNumberFormat="1" applyFont="1" applyFill="1" applyBorder="1" applyAlignment="1">
      <alignment horizontal="center" vertical="center" wrapText="1" shrinkToFit="1"/>
    </xf>
    <xf numFmtId="164" fontId="27" fillId="5" borderId="4" xfId="5" applyNumberFormat="1" applyFont="1" applyFill="1" applyBorder="1" applyAlignment="1">
      <alignment horizontal="center" vertical="center" wrapText="1" shrinkToFit="1"/>
    </xf>
    <xf numFmtId="0" fontId="40" fillId="5" borderId="4" xfId="3" applyFont="1" applyFill="1" applyBorder="1" applyAlignment="1">
      <alignment horizontal="center" vertical="center" wrapText="1" shrinkToFit="1"/>
    </xf>
    <xf numFmtId="0" fontId="32" fillId="5" borderId="4" xfId="3" applyFont="1" applyFill="1" applyBorder="1" applyAlignment="1">
      <alignment horizontal="center" vertical="center" wrapText="1" shrinkToFit="1"/>
    </xf>
    <xf numFmtId="0" fontId="40" fillId="5" borderId="4" xfId="3" applyFont="1" applyFill="1" applyBorder="1" applyAlignment="1">
      <alignment horizontal="center" vertical="center"/>
    </xf>
    <xf numFmtId="164" fontId="40" fillId="5" borderId="4" xfId="5" applyNumberFormat="1" applyFont="1" applyFill="1" applyBorder="1" applyAlignment="1">
      <alignment horizontal="center" vertical="center" wrapText="1" shrinkToFit="1"/>
    </xf>
    <xf numFmtId="164" fontId="32" fillId="5" borderId="4" xfId="5" applyNumberFormat="1" applyFont="1" applyFill="1" applyBorder="1" applyAlignment="1">
      <alignment horizontal="center" vertical="center" wrapText="1" shrinkToFit="1"/>
    </xf>
    <xf numFmtId="0" fontId="13" fillId="5" borderId="11" xfId="2" applyFont="1" applyFill="1" applyBorder="1" applyAlignment="1">
      <alignment horizontal="center" vertical="center" wrapText="1" shrinkToFit="1"/>
    </xf>
    <xf numFmtId="0" fontId="13" fillId="5" borderId="4" xfId="6" applyFont="1" applyFill="1" applyBorder="1" applyAlignment="1">
      <alignment horizontal="center" vertical="center" readingOrder="2"/>
    </xf>
    <xf numFmtId="0" fontId="13" fillId="5" borderId="1" xfId="2" applyFont="1" applyFill="1" applyBorder="1" applyAlignment="1">
      <alignment horizontal="center" vertical="center"/>
    </xf>
    <xf numFmtId="0" fontId="40" fillId="5" borderId="11" xfId="2" applyFont="1" applyFill="1" applyBorder="1" applyAlignment="1">
      <alignment horizontal="center" vertical="center" wrapText="1" shrinkToFit="1"/>
    </xf>
    <xf numFmtId="4" fontId="40" fillId="5" borderId="11" xfId="6" applyNumberFormat="1" applyFont="1" applyFill="1" applyBorder="1" applyAlignment="1">
      <alignment horizontal="center" vertical="center" wrapText="1" shrinkToFit="1" readingOrder="2"/>
    </xf>
    <xf numFmtId="0" fontId="40" fillId="5" borderId="1" xfId="2" applyFont="1" applyFill="1" applyBorder="1" applyAlignment="1">
      <alignment horizontal="center" vertical="center"/>
    </xf>
    <xf numFmtId="0" fontId="40" fillId="5" borderId="4" xfId="6" applyFont="1" applyFill="1" applyBorder="1" applyAlignment="1">
      <alignment horizontal="center" vertical="center" readingOrder="2"/>
    </xf>
    <xf numFmtId="167" fontId="40" fillId="5" borderId="4" xfId="6" applyNumberFormat="1" applyFont="1" applyFill="1" applyBorder="1" applyAlignment="1">
      <alignment horizontal="center" vertical="center"/>
    </xf>
    <xf numFmtId="0" fontId="40" fillId="5" borderId="11" xfId="6" applyFont="1" applyFill="1" applyBorder="1" applyAlignment="1">
      <alignment horizontal="center" vertical="center" wrapText="1" shrinkToFit="1" readingOrder="2"/>
    </xf>
    <xf numFmtId="4" fontId="32" fillId="5" borderId="11" xfId="6" applyNumberFormat="1" applyFont="1" applyFill="1" applyBorder="1" applyAlignment="1">
      <alignment horizontal="center" vertical="center" wrapText="1" shrinkToFit="1" readingOrder="2"/>
    </xf>
    <xf numFmtId="3" fontId="40" fillId="5" borderId="4" xfId="6" applyNumberFormat="1" applyFont="1" applyFill="1" applyBorder="1" applyAlignment="1">
      <alignment horizontal="center" vertical="center"/>
    </xf>
    <xf numFmtId="3" fontId="32" fillId="5" borderId="4" xfId="6" applyNumberFormat="1" applyFont="1" applyFill="1" applyBorder="1" applyAlignment="1">
      <alignment horizontal="center" vertical="center"/>
    </xf>
    <xf numFmtId="0" fontId="40" fillId="5" borderId="11" xfId="6" applyFont="1" applyFill="1" applyBorder="1" applyAlignment="1">
      <alignment horizontal="center" vertical="center" wrapText="1" shrinkToFit="1" readingOrder="1"/>
    </xf>
    <xf numFmtId="4" fontId="40" fillId="5" borderId="11" xfId="6" applyNumberFormat="1" applyFont="1" applyFill="1" applyBorder="1" applyAlignment="1">
      <alignment horizontal="center" vertical="center" wrapText="1" shrinkToFit="1" readingOrder="1"/>
    </xf>
    <xf numFmtId="0" fontId="40" fillId="5" borderId="4" xfId="6" applyFont="1" applyFill="1" applyBorder="1" applyAlignment="1">
      <alignment horizontal="center" vertical="center" readingOrder="1"/>
    </xf>
    <xf numFmtId="3" fontId="40" fillId="5" borderId="4" xfId="6" applyNumberFormat="1" applyFont="1" applyFill="1" applyBorder="1" applyAlignment="1">
      <alignment horizontal="center" vertical="center" readingOrder="1"/>
    </xf>
    <xf numFmtId="0" fontId="33" fillId="0" borderId="0" xfId="0" applyFont="1" applyAlignment="1">
      <alignment readingOrder="1"/>
    </xf>
    <xf numFmtId="0" fontId="33" fillId="0" borderId="0" xfId="6" applyFont="1" applyAlignment="1">
      <alignment readingOrder="1"/>
    </xf>
    <xf numFmtId="4" fontId="16" fillId="0" borderId="5" xfId="6" applyNumberFormat="1" applyFont="1" applyBorder="1" applyAlignment="1">
      <alignment vertical="center" readingOrder="1"/>
    </xf>
    <xf numFmtId="4" fontId="16" fillId="0" borderId="0" xfId="6" applyNumberFormat="1" applyFont="1" applyAlignment="1">
      <alignment vertical="center" readingOrder="1"/>
    </xf>
    <xf numFmtId="0" fontId="11" fillId="2" borderId="0" xfId="6" applyFont="1" applyFill="1" applyAlignment="1">
      <alignment vertical="center" wrapText="1" readingOrder="1"/>
    </xf>
    <xf numFmtId="4" fontId="33" fillId="0" borderId="0" xfId="6" applyNumberFormat="1" applyFont="1" applyAlignment="1">
      <alignment readingOrder="1"/>
    </xf>
    <xf numFmtId="0" fontId="40" fillId="5" borderId="1" xfId="1" applyFont="1" applyFill="1" applyBorder="1" applyAlignment="1">
      <alignment horizontal="center" vertical="center" wrapText="1"/>
    </xf>
    <xf numFmtId="165" fontId="40" fillId="5" borderId="1" xfId="1" applyNumberFormat="1" applyFont="1" applyFill="1" applyBorder="1" applyAlignment="1">
      <alignment horizontal="center" vertical="center" wrapText="1"/>
    </xf>
    <xf numFmtId="3" fontId="40" fillId="5" borderId="1" xfId="1" applyNumberFormat="1" applyFont="1" applyFill="1" applyBorder="1" applyAlignment="1">
      <alignment horizontal="center" vertical="center" wrapText="1"/>
    </xf>
    <xf numFmtId="3" fontId="18" fillId="0" borderId="0" xfId="1" applyNumberFormat="1" applyFont="1"/>
    <xf numFmtId="0" fontId="18" fillId="0" borderId="0" xfId="1" applyFont="1" applyAlignment="1">
      <alignment horizontal="center"/>
    </xf>
    <xf numFmtId="0" fontId="15" fillId="0" borderId="0" xfId="1" applyFont="1" applyAlignment="1">
      <alignment horizontal="center"/>
    </xf>
    <xf numFmtId="0" fontId="37" fillId="0" borderId="0" xfId="1" applyFont="1" applyAlignment="1">
      <alignment horizontal="center"/>
    </xf>
    <xf numFmtId="0" fontId="16" fillId="0" borderId="0" xfId="1" applyFont="1" applyAlignment="1">
      <alignment horizontal="left" vertical="center"/>
    </xf>
    <xf numFmtId="1" fontId="40" fillId="5" borderId="4" xfId="1" applyNumberFormat="1" applyFont="1" applyFill="1" applyBorder="1" applyAlignment="1">
      <alignment horizontal="center" vertical="center"/>
    </xf>
    <xf numFmtId="0" fontId="33" fillId="0" borderId="0" xfId="6" applyFont="1" applyAlignment="1">
      <alignment horizontal="center"/>
    </xf>
    <xf numFmtId="4" fontId="40" fillId="5" borderId="4" xfId="1" applyNumberFormat="1" applyFont="1" applyFill="1" applyBorder="1" applyAlignment="1">
      <alignment horizontal="center" vertical="center"/>
    </xf>
    <xf numFmtId="3" fontId="37" fillId="2" borderId="4" xfId="19" applyNumberFormat="1" applyFont="1" applyFill="1" applyBorder="1" applyAlignment="1">
      <alignment horizontal="center" vertical="center" wrapText="1" shrinkToFit="1"/>
    </xf>
    <xf numFmtId="3" fontId="37" fillId="6" borderId="4" xfId="19" applyNumberFormat="1" applyFont="1" applyFill="1" applyBorder="1" applyAlignment="1">
      <alignment horizontal="center" vertical="center" wrapText="1" shrinkToFit="1"/>
    </xf>
    <xf numFmtId="3" fontId="40" fillId="5" borderId="18" xfId="3" applyNumberFormat="1" applyFont="1" applyFill="1" applyBorder="1" applyAlignment="1">
      <alignment horizontal="center" vertical="center" wrapText="1" shrinkToFit="1"/>
    </xf>
    <xf numFmtId="3" fontId="40" fillId="5" borderId="19" xfId="3" applyNumberFormat="1" applyFont="1" applyFill="1" applyBorder="1" applyAlignment="1">
      <alignment horizontal="center" vertical="center" wrapText="1" shrinkToFit="1"/>
    </xf>
    <xf numFmtId="0" fontId="40" fillId="5" borderId="18" xfId="3" applyFont="1" applyFill="1" applyBorder="1" applyAlignment="1">
      <alignment horizontal="center" vertical="center" wrapText="1" shrinkToFit="1"/>
    </xf>
    <xf numFmtId="0" fontId="41" fillId="0" borderId="0" xfId="1" applyFont="1" applyAlignment="1">
      <alignment wrapText="1"/>
    </xf>
    <xf numFmtId="166" fontId="40" fillId="5" borderId="4" xfId="9" applyFont="1" applyFill="1" applyBorder="1" applyAlignment="1">
      <alignment horizontal="center" vertical="center"/>
    </xf>
    <xf numFmtId="1" fontId="40" fillId="5" borderId="4" xfId="9" applyNumberFormat="1" applyFont="1" applyFill="1" applyBorder="1" applyAlignment="1">
      <alignment horizontal="center" vertical="center"/>
    </xf>
    <xf numFmtId="166" fontId="40" fillId="5" borderId="4" xfId="10" applyFont="1" applyFill="1" applyBorder="1" applyAlignment="1">
      <alignment horizontal="center" vertical="center" readingOrder="1"/>
    </xf>
    <xf numFmtId="168" fontId="33" fillId="0" borderId="0" xfId="0" applyNumberFormat="1" applyFont="1"/>
    <xf numFmtId="169" fontId="33" fillId="0" borderId="0" xfId="26" applyNumberFormat="1" applyFont="1"/>
    <xf numFmtId="4" fontId="33" fillId="0" borderId="0" xfId="0" applyNumberFormat="1" applyFont="1"/>
    <xf numFmtId="2" fontId="40" fillId="5" borderId="4" xfId="9" applyNumberFormat="1" applyFont="1" applyFill="1" applyBorder="1" applyAlignment="1">
      <alignment horizontal="center" vertical="center"/>
    </xf>
    <xf numFmtId="1" fontId="40" fillId="5" borderId="4" xfId="10" applyNumberFormat="1" applyFont="1" applyFill="1" applyBorder="1" applyAlignment="1">
      <alignment horizontal="center" vertical="center" readingOrder="1"/>
    </xf>
    <xf numFmtId="0" fontId="45" fillId="0" borderId="0" xfId="0" applyFont="1" applyAlignment="1">
      <alignment vertical="center"/>
    </xf>
    <xf numFmtId="0" fontId="42" fillId="0" borderId="0" xfId="0" applyFont="1"/>
    <xf numFmtId="0" fontId="46" fillId="0" borderId="0" xfId="0" applyFont="1"/>
    <xf numFmtId="49" fontId="40" fillId="5" borderId="4" xfId="1" applyNumberFormat="1" applyFont="1" applyFill="1" applyBorder="1" applyAlignment="1">
      <alignment horizontal="center" vertical="center"/>
    </xf>
    <xf numFmtId="0" fontId="47" fillId="0" borderId="0" xfId="0" applyFont="1" applyAlignment="1">
      <alignment horizontal="center" vertical="center"/>
    </xf>
    <xf numFmtId="0" fontId="40" fillId="5" borderId="4"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40" fillId="5" borderId="4" xfId="0" applyFont="1" applyFill="1" applyBorder="1" applyAlignment="1">
      <alignment horizontal="center" vertical="center"/>
    </xf>
    <xf numFmtId="3" fontId="40" fillId="5" borderId="4" xfId="0" applyNumberFormat="1" applyFont="1" applyFill="1" applyBorder="1" applyAlignment="1">
      <alignment horizontal="center" vertical="center" wrapText="1"/>
    </xf>
    <xf numFmtId="170" fontId="37" fillId="6" borderId="4" xfId="19" applyNumberFormat="1" applyFont="1" applyFill="1" applyBorder="1" applyAlignment="1">
      <alignment horizontal="center" vertical="center" shrinkToFit="1"/>
    </xf>
    <xf numFmtId="3" fontId="37" fillId="2" borderId="4" xfId="1" applyNumberFormat="1" applyFont="1" applyFill="1" applyBorder="1" applyAlignment="1">
      <alignment horizontal="center" vertical="center" wrapText="1"/>
    </xf>
    <xf numFmtId="0" fontId="40" fillId="5" borderId="12" xfId="1" applyFont="1" applyFill="1" applyBorder="1" applyAlignment="1">
      <alignment horizontal="center" vertical="center" wrapText="1"/>
    </xf>
    <xf numFmtId="0" fontId="40" fillId="5" borderId="12" xfId="1" applyFont="1" applyFill="1" applyBorder="1" applyAlignment="1">
      <alignment vertical="center"/>
    </xf>
    <xf numFmtId="0" fontId="40" fillId="2" borderId="0" xfId="1" applyFont="1" applyFill="1" applyAlignment="1">
      <alignment vertical="center"/>
    </xf>
    <xf numFmtId="0" fontId="40" fillId="2" borderId="0" xfId="1" applyFont="1" applyFill="1" applyAlignment="1">
      <alignment horizontal="center" vertical="center"/>
    </xf>
    <xf numFmtId="3" fontId="40" fillId="2" borderId="0" xfId="1" applyNumberFormat="1" applyFont="1" applyFill="1" applyAlignment="1">
      <alignment horizontal="center" vertical="center" wrapText="1"/>
    </xf>
    <xf numFmtId="1" fontId="40" fillId="2" borderId="0" xfId="19" applyNumberFormat="1" applyFont="1" applyFill="1" applyBorder="1" applyAlignment="1">
      <alignment horizontal="center" vertical="center" wrapText="1" shrinkToFit="1"/>
    </xf>
    <xf numFmtId="4" fontId="33" fillId="2" borderId="0" xfId="7" applyNumberFormat="1" applyFont="1" applyFill="1" applyAlignment="1">
      <alignment horizontal="center"/>
    </xf>
    <xf numFmtId="169" fontId="33" fillId="2" borderId="0" xfId="26" applyNumberFormat="1" applyFont="1" applyFill="1" applyAlignment="1">
      <alignment horizontal="center"/>
    </xf>
    <xf numFmtId="0" fontId="39" fillId="0" borderId="1" xfId="27" applyFont="1" applyBorder="1" applyAlignment="1">
      <alignment horizontal="centerContinuous" vertical="center" wrapText="1"/>
    </xf>
    <xf numFmtId="3" fontId="26" fillId="0" borderId="0" xfId="0" applyNumberFormat="1" applyFont="1"/>
    <xf numFmtId="9" fontId="26" fillId="0" borderId="0" xfId="26" applyFont="1"/>
    <xf numFmtId="0" fontId="16" fillId="0" borderId="0" xfId="6" applyFont="1" applyAlignment="1">
      <alignment vertical="center" wrapText="1" readingOrder="2"/>
    </xf>
    <xf numFmtId="0" fontId="24" fillId="0" borderId="0" xfId="16" applyAlignment="1">
      <alignment horizontal="left" vertical="center" readingOrder="2"/>
    </xf>
    <xf numFmtId="0" fontId="42" fillId="0" borderId="0" xfId="0" applyFont="1" applyAlignment="1">
      <alignment vertical="center" wrapText="1"/>
    </xf>
    <xf numFmtId="0" fontId="26" fillId="2" borderId="0" xfId="28" applyFont="1" applyFill="1" applyAlignment="1">
      <alignment horizontal="center" vertical="center"/>
    </xf>
    <xf numFmtId="0" fontId="26" fillId="2" borderId="0" xfId="28" applyFont="1" applyFill="1"/>
    <xf numFmtId="0" fontId="39" fillId="0" borderId="1" xfId="29" applyFont="1" applyBorder="1" applyAlignment="1">
      <alignment horizontal="centerContinuous" vertical="center" wrapText="1"/>
    </xf>
    <xf numFmtId="3" fontId="40" fillId="5" borderId="11" xfId="6" applyNumberFormat="1" applyFont="1" applyFill="1" applyBorder="1" applyAlignment="1">
      <alignment horizontal="center" vertical="center" wrapText="1" shrinkToFit="1"/>
    </xf>
    <xf numFmtId="3" fontId="37" fillId="3" borderId="4" xfId="6" applyNumberFormat="1" applyFont="1" applyFill="1" applyBorder="1" applyAlignment="1">
      <alignment horizontal="center" vertical="center"/>
    </xf>
    <xf numFmtId="3" fontId="37" fillId="4" borderId="4" xfId="6" applyNumberFormat="1" applyFont="1" applyFill="1" applyBorder="1" applyAlignment="1">
      <alignment horizontal="center" vertical="center"/>
    </xf>
    <xf numFmtId="0" fontId="24" fillId="0" borderId="0" xfId="16" applyBorder="1" applyAlignment="1">
      <alignment horizontal="left" vertical="center" readingOrder="2"/>
    </xf>
    <xf numFmtId="0" fontId="19" fillId="2" borderId="5" xfId="8" applyFont="1" applyFill="1" applyBorder="1" applyAlignment="1">
      <alignment horizontal="right" vertical="center" readingOrder="2"/>
    </xf>
    <xf numFmtId="0" fontId="39" fillId="2" borderId="1" xfId="27" applyFont="1" applyFill="1" applyBorder="1" applyAlignment="1">
      <alignment horizontal="centerContinuous" vertical="center" wrapText="1"/>
    </xf>
    <xf numFmtId="0" fontId="26" fillId="2" borderId="0" xfId="6" applyFont="1" applyFill="1" applyAlignment="1">
      <alignment readingOrder="2"/>
    </xf>
    <xf numFmtId="0" fontId="26" fillId="2" borderId="0" xfId="6" applyFont="1" applyFill="1" applyAlignment="1">
      <alignment wrapText="1" readingOrder="2"/>
    </xf>
    <xf numFmtId="0" fontId="33" fillId="2" borderId="0" xfId="6" applyFont="1" applyFill="1" applyAlignment="1">
      <alignment readingOrder="1"/>
    </xf>
    <xf numFmtId="0" fontId="8" fillId="2" borderId="0" xfId="6" applyFill="1"/>
    <xf numFmtId="0" fontId="43" fillId="2" borderId="0" xfId="1" applyFont="1" applyFill="1"/>
    <xf numFmtId="0" fontId="44" fillId="2" borderId="0" xfId="1" applyFont="1" applyFill="1" applyAlignment="1">
      <alignment horizontal="center"/>
    </xf>
    <xf numFmtId="0" fontId="32" fillId="8" borderId="4" xfId="1" applyFont="1" applyFill="1" applyBorder="1" applyAlignment="1">
      <alignment horizontal="center" vertical="center" wrapText="1"/>
    </xf>
    <xf numFmtId="172" fontId="48" fillId="7" borderId="21" xfId="20" applyNumberFormat="1" applyFont="1" applyFill="1" applyBorder="1" applyAlignment="1">
      <alignment horizontal="center" vertical="center"/>
    </xf>
    <xf numFmtId="172" fontId="48" fillId="6" borderId="21" xfId="20" applyNumberFormat="1" applyFont="1" applyFill="1" applyBorder="1" applyAlignment="1">
      <alignment horizontal="center" vertical="center"/>
    </xf>
    <xf numFmtId="171" fontId="32" fillId="8" borderId="1" xfId="1" applyNumberFormat="1"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right" vertical="center"/>
    </xf>
    <xf numFmtId="3" fontId="15" fillId="0" borderId="0" xfId="1" applyNumberFormat="1" applyFont="1" applyAlignment="1">
      <alignment horizontal="center"/>
    </xf>
    <xf numFmtId="168" fontId="37" fillId="6" borderId="4" xfId="19" applyNumberFormat="1" applyFont="1" applyFill="1" applyBorder="1" applyAlignment="1">
      <alignment horizontal="center" vertical="center" wrapText="1" shrinkToFit="1"/>
    </xf>
    <xf numFmtId="170" fontId="26" fillId="2" borderId="0" xfId="28" applyNumberFormat="1" applyFont="1" applyFill="1"/>
    <xf numFmtId="169" fontId="26" fillId="2" borderId="0" xfId="26" applyNumberFormat="1" applyFont="1" applyFill="1"/>
    <xf numFmtId="169" fontId="26" fillId="0" borderId="0" xfId="26" applyNumberFormat="1" applyFont="1"/>
    <xf numFmtId="170" fontId="0" fillId="0" borderId="0" xfId="0" applyNumberFormat="1"/>
    <xf numFmtId="170" fontId="33" fillId="0" borderId="0" xfId="0" applyNumberFormat="1" applyFont="1"/>
    <xf numFmtId="0" fontId="39" fillId="0" borderId="7" xfId="30" applyFont="1" applyBorder="1" applyAlignment="1">
      <alignment horizontal="centerContinuous" vertical="center" wrapText="1"/>
    </xf>
    <xf numFmtId="0" fontId="39" fillId="0" borderId="0" xfId="30" applyFont="1" applyAlignment="1">
      <alignment horizontal="centerContinuous" vertical="center" wrapText="1"/>
    </xf>
    <xf numFmtId="0" fontId="26" fillId="0" borderId="0" xfId="0" applyFont="1" applyAlignment="1">
      <alignment horizontal="centerContinuous"/>
    </xf>
    <xf numFmtId="0" fontId="50" fillId="0" borderId="7" xfId="1" applyFont="1" applyBorder="1" applyAlignment="1">
      <alignment horizontal="centerContinuous" vertical="center" wrapText="1"/>
    </xf>
    <xf numFmtId="0" fontId="40" fillId="5" borderId="8" xfId="0" applyFont="1" applyFill="1" applyBorder="1" applyAlignment="1">
      <alignment horizontal="center" vertical="center" wrapText="1" shrinkToFit="1"/>
    </xf>
    <xf numFmtId="3" fontId="15" fillId="2" borderId="4" xfId="1" applyNumberFormat="1" applyFont="1" applyFill="1" applyBorder="1" applyAlignment="1">
      <alignment horizontal="right" vertical="center" wrapText="1"/>
    </xf>
    <xf numFmtId="3" fontId="15" fillId="6" borderId="4" xfId="19" applyNumberFormat="1" applyFont="1" applyFill="1" applyBorder="1" applyAlignment="1">
      <alignment horizontal="right" vertical="center" wrapText="1" shrinkToFit="1"/>
    </xf>
    <xf numFmtId="3" fontId="15" fillId="2" borderId="4" xfId="1" applyNumberFormat="1" applyFont="1" applyFill="1" applyBorder="1" applyAlignment="1">
      <alignment horizontal="center" vertical="center" wrapText="1"/>
    </xf>
    <xf numFmtId="3" fontId="15" fillId="6" borderId="4" xfId="19" applyNumberFormat="1" applyFont="1" applyFill="1" applyBorder="1" applyAlignment="1">
      <alignment horizontal="center" vertical="center" wrapText="1" shrinkToFit="1"/>
    </xf>
    <xf numFmtId="0" fontId="32" fillId="5" borderId="4" xfId="1" applyFont="1" applyFill="1" applyBorder="1" applyAlignment="1">
      <alignment horizontal="center" vertical="center" wrapText="1"/>
    </xf>
    <xf numFmtId="0" fontId="40" fillId="5" borderId="21" xfId="20" applyFont="1" applyFill="1" applyBorder="1" applyAlignment="1">
      <alignment horizontal="center" vertical="center"/>
    </xf>
    <xf numFmtId="3" fontId="37" fillId="6" borderId="4" xfId="6" applyNumberFormat="1" applyFont="1" applyFill="1" applyBorder="1" applyAlignment="1">
      <alignment horizontal="center" vertical="center"/>
    </xf>
    <xf numFmtId="3" fontId="37" fillId="2" borderId="4" xfId="6" applyNumberFormat="1" applyFont="1" applyFill="1" applyBorder="1" applyAlignment="1">
      <alignment horizontal="center" vertical="center"/>
    </xf>
    <xf numFmtId="0" fontId="51" fillId="2" borderId="0" xfId="28" applyFont="1" applyFill="1"/>
    <xf numFmtId="9" fontId="52" fillId="2" borderId="0" xfId="26" applyFont="1" applyFill="1"/>
    <xf numFmtId="3" fontId="53" fillId="2" borderId="4" xfId="1" applyNumberFormat="1" applyFont="1" applyFill="1" applyBorder="1" applyAlignment="1">
      <alignment horizontal="right" vertical="center" wrapText="1"/>
    </xf>
    <xf numFmtId="3" fontId="53" fillId="2" borderId="4" xfId="1" applyNumberFormat="1" applyFont="1" applyFill="1" applyBorder="1" applyAlignment="1">
      <alignment horizontal="center" vertical="center" wrapText="1"/>
    </xf>
    <xf numFmtId="3" fontId="33" fillId="2" borderId="0" xfId="7" applyNumberFormat="1" applyFont="1" applyFill="1" applyAlignment="1">
      <alignment horizontal="center"/>
    </xf>
    <xf numFmtId="0" fontId="40" fillId="5" borderId="8" xfId="1" applyFont="1" applyFill="1" applyBorder="1" applyAlignment="1">
      <alignment horizontal="center" vertical="center" shrinkToFit="1"/>
    </xf>
    <xf numFmtId="0" fontId="40" fillId="5" borderId="11" xfId="1" applyFont="1" applyFill="1" applyBorder="1" applyAlignment="1">
      <alignment horizontal="center" vertical="center" shrinkToFit="1"/>
    </xf>
    <xf numFmtId="0" fontId="17" fillId="2" borderId="1" xfId="1" applyFont="1" applyFill="1" applyBorder="1" applyAlignment="1">
      <alignment horizontal="right" vertical="center" wrapText="1"/>
    </xf>
    <xf numFmtId="0" fontId="17" fillId="2" borderId="2" xfId="1" applyFont="1" applyFill="1" applyBorder="1" applyAlignment="1">
      <alignment horizontal="right" vertical="center" wrapText="1"/>
    </xf>
    <xf numFmtId="0" fontId="39" fillId="0" borderId="1" xfId="29" applyFont="1" applyBorder="1" applyAlignment="1">
      <alignment horizontal="center" vertical="center" wrapText="1"/>
    </xf>
    <xf numFmtId="0" fontId="39" fillId="0" borderId="2" xfId="29" applyFont="1" applyBorder="1" applyAlignment="1">
      <alignment horizontal="center" vertical="center" wrapText="1"/>
    </xf>
    <xf numFmtId="0" fontId="40" fillId="5" borderId="8" xfId="1" applyFont="1" applyFill="1" applyBorder="1" applyAlignment="1">
      <alignment horizontal="center" vertical="center"/>
    </xf>
    <xf numFmtId="0" fontId="40" fillId="5" borderId="9" xfId="1" applyFont="1" applyFill="1" applyBorder="1" applyAlignment="1">
      <alignment horizontal="center" vertical="center"/>
    </xf>
    <xf numFmtId="0" fontId="16" fillId="0" borderId="0" xfId="3" applyFont="1" applyAlignment="1">
      <alignment horizontal="right" vertical="center" readingOrder="2"/>
    </xf>
    <xf numFmtId="0" fontId="49" fillId="2" borderId="0" xfId="3" applyFont="1" applyFill="1" applyAlignment="1">
      <alignment horizontal="right" vertical="center" readingOrder="2"/>
    </xf>
    <xf numFmtId="0" fontId="16" fillId="0" borderId="4" xfId="1" applyFont="1" applyBorder="1" applyAlignment="1">
      <alignment horizontal="center" vertical="center" wrapText="1"/>
    </xf>
    <xf numFmtId="0" fontId="40" fillId="5" borderId="11" xfId="1" applyFont="1" applyFill="1" applyBorder="1" applyAlignment="1">
      <alignment horizontal="center" vertical="center"/>
    </xf>
    <xf numFmtId="0" fontId="40" fillId="5" borderId="1" xfId="1" applyFont="1" applyFill="1" applyBorder="1" applyAlignment="1">
      <alignment horizontal="center" vertical="center"/>
    </xf>
    <xf numFmtId="0" fontId="40" fillId="5" borderId="2" xfId="1" applyFont="1" applyFill="1" applyBorder="1" applyAlignment="1">
      <alignment horizontal="center" vertical="center"/>
    </xf>
    <xf numFmtId="0" fontId="40" fillId="5" borderId="3" xfId="1" applyFont="1" applyFill="1" applyBorder="1" applyAlignment="1">
      <alignment horizontal="center" vertical="center"/>
    </xf>
    <xf numFmtId="0" fontId="29" fillId="0" borderId="0" xfId="3" applyFont="1" applyAlignment="1">
      <alignment horizontal="right" vertical="center" readingOrder="2"/>
    </xf>
    <xf numFmtId="0" fontId="13" fillId="5" borderId="4" xfId="3" applyFont="1" applyFill="1" applyBorder="1" applyAlignment="1">
      <alignment horizontal="center" vertical="center" wrapText="1" shrinkToFit="1"/>
    </xf>
    <xf numFmtId="0" fontId="27" fillId="5" borderId="4" xfId="3" applyFont="1" applyFill="1" applyBorder="1" applyAlignment="1">
      <alignment horizontal="center" vertical="center" wrapText="1" shrinkToFit="1"/>
    </xf>
    <xf numFmtId="0" fontId="40" fillId="5" borderId="4" xfId="3" applyFont="1" applyFill="1" applyBorder="1" applyAlignment="1">
      <alignment horizontal="center" vertical="center" wrapText="1" shrinkToFit="1"/>
    </xf>
    <xf numFmtId="0" fontId="32" fillId="5" borderId="4" xfId="3" applyFont="1" applyFill="1" applyBorder="1" applyAlignment="1">
      <alignment horizontal="center" vertical="center" wrapText="1" shrinkToFit="1"/>
    </xf>
    <xf numFmtId="0" fontId="16" fillId="0" borderId="0" xfId="6" applyFont="1" applyAlignment="1">
      <alignment horizontal="right" vertical="center" readingOrder="2"/>
    </xf>
    <xf numFmtId="0" fontId="10" fillId="2" borderId="1" xfId="1" applyFont="1" applyFill="1" applyBorder="1" applyAlignment="1">
      <alignment horizontal="right" vertical="center" wrapText="1" readingOrder="2"/>
    </xf>
    <xf numFmtId="0" fontId="10" fillId="2" borderId="3" xfId="1" applyFont="1" applyFill="1" applyBorder="1" applyAlignment="1">
      <alignment horizontal="right" vertical="center" wrapText="1" readingOrder="2"/>
    </xf>
    <xf numFmtId="0" fontId="17" fillId="2" borderId="1" xfId="1" applyFont="1" applyFill="1" applyBorder="1" applyAlignment="1">
      <alignment horizontal="right" vertical="center" wrapText="1" readingOrder="2"/>
    </xf>
    <xf numFmtId="0" fontId="17" fillId="2" borderId="3" xfId="1" applyFont="1" applyFill="1" applyBorder="1" applyAlignment="1">
      <alignment horizontal="right" vertical="center" wrapText="1" readingOrder="2"/>
    </xf>
    <xf numFmtId="0" fontId="16" fillId="2" borderId="13" xfId="6" applyFont="1" applyFill="1" applyBorder="1" applyAlignment="1">
      <alignment horizontal="right" vertical="center" wrapText="1" readingOrder="2"/>
    </xf>
    <xf numFmtId="0" fontId="29" fillId="0" borderId="0" xfId="6" applyFont="1" applyAlignment="1">
      <alignment horizontal="right" vertical="center" readingOrder="2"/>
    </xf>
    <xf numFmtId="0" fontId="16" fillId="0" borderId="0" xfId="6" applyFont="1" applyAlignment="1">
      <alignment horizontal="right" vertical="center" readingOrder="1"/>
    </xf>
    <xf numFmtId="0" fontId="10" fillId="2" borderId="1" xfId="1" applyFont="1" applyFill="1" applyBorder="1" applyAlignment="1">
      <alignment horizontal="right" vertical="center" wrapText="1" readingOrder="1"/>
    </xf>
    <xf numFmtId="0" fontId="10" fillId="2" borderId="3" xfId="1" applyFont="1" applyFill="1" applyBorder="1" applyAlignment="1">
      <alignment horizontal="right" vertical="center" wrapText="1" readingOrder="1"/>
    </xf>
    <xf numFmtId="0" fontId="16" fillId="0" borderId="0" xfId="6" applyFont="1" applyAlignment="1">
      <alignment horizontal="right" vertical="center"/>
    </xf>
    <xf numFmtId="0" fontId="10" fillId="2" borderId="1" xfId="1" applyFont="1" applyFill="1" applyBorder="1" applyAlignment="1">
      <alignment horizontal="right" vertical="center" wrapText="1"/>
    </xf>
    <xf numFmtId="0" fontId="10" fillId="2" borderId="3" xfId="1" applyFont="1" applyFill="1" applyBorder="1" applyAlignment="1">
      <alignment horizontal="right" vertical="center" wrapText="1"/>
    </xf>
    <xf numFmtId="0" fontId="40" fillId="5" borderId="4" xfId="1" applyFont="1" applyFill="1" applyBorder="1" applyAlignment="1">
      <alignment horizontal="center" vertical="center" wrapText="1"/>
    </xf>
    <xf numFmtId="0" fontId="40" fillId="5" borderId="4" xfId="1" applyFont="1" applyFill="1" applyBorder="1" applyAlignment="1">
      <alignment horizontal="center" vertical="center"/>
    </xf>
    <xf numFmtId="0" fontId="40" fillId="5" borderId="12" xfId="1" applyFont="1" applyFill="1" applyBorder="1" applyAlignment="1">
      <alignment horizontal="center" vertical="center" wrapText="1"/>
    </xf>
    <xf numFmtId="0" fontId="40" fillId="5" borderId="7" xfId="1" applyFont="1" applyFill="1" applyBorder="1" applyAlignment="1">
      <alignment horizontal="center" vertical="center"/>
    </xf>
    <xf numFmtId="0" fontId="40" fillId="5" borderId="8" xfId="1" applyFont="1" applyFill="1" applyBorder="1" applyAlignment="1">
      <alignment horizontal="center" vertical="center" wrapText="1"/>
    </xf>
    <xf numFmtId="0" fontId="40" fillId="5" borderId="11" xfId="1" applyFont="1" applyFill="1" applyBorder="1" applyAlignment="1">
      <alignment horizontal="center" vertical="center" wrapText="1"/>
    </xf>
    <xf numFmtId="0" fontId="40" fillId="5" borderId="12" xfId="1" applyFont="1" applyFill="1" applyBorder="1" applyAlignment="1">
      <alignment horizontal="center" vertical="center"/>
    </xf>
    <xf numFmtId="0" fontId="40" fillId="5" borderId="6" xfId="1" applyFont="1" applyFill="1" applyBorder="1" applyAlignment="1">
      <alignment horizontal="center" vertical="center"/>
    </xf>
    <xf numFmtId="0" fontId="16" fillId="0" borderId="0" xfId="1" applyFont="1" applyAlignment="1">
      <alignment horizontal="right" vertical="center"/>
    </xf>
    <xf numFmtId="0" fontId="16" fillId="0" borderId="0" xfId="1" applyFont="1" applyAlignment="1">
      <alignment horizontal="left" vertical="center"/>
    </xf>
    <xf numFmtId="0" fontId="16" fillId="0" borderId="5" xfId="1" applyFont="1" applyBorder="1" applyAlignment="1">
      <alignment horizontal="right" vertical="center"/>
    </xf>
    <xf numFmtId="0" fontId="16" fillId="0" borderId="5" xfId="1" applyFont="1" applyBorder="1" applyAlignment="1">
      <alignment horizontal="left" vertical="center"/>
    </xf>
    <xf numFmtId="0" fontId="17" fillId="0" borderId="7" xfId="1" applyFont="1" applyBorder="1" applyAlignment="1">
      <alignment horizontal="center" vertical="center" wrapText="1"/>
    </xf>
    <xf numFmtId="0" fontId="17" fillId="0" borderId="0" xfId="1" applyFont="1" applyAlignment="1">
      <alignment horizontal="center" vertical="center" wrapText="1"/>
    </xf>
    <xf numFmtId="0" fontId="16" fillId="0" borderId="5" xfId="1" applyFont="1" applyBorder="1" applyAlignment="1">
      <alignment horizontal="right" vertical="center" wrapText="1"/>
    </xf>
    <xf numFmtId="0" fontId="29" fillId="0" borderId="0" xfId="1" applyFont="1" applyAlignment="1">
      <alignment horizontal="right" vertical="center"/>
    </xf>
    <xf numFmtId="0" fontId="29" fillId="0" borderId="0" xfId="1" applyFont="1" applyAlignment="1">
      <alignment horizontal="left" vertical="center"/>
    </xf>
    <xf numFmtId="0" fontId="16" fillId="0" borderId="0" xfId="6" applyFont="1" applyAlignment="1">
      <alignment horizontal="right" vertical="center" wrapText="1" readingOrder="2"/>
    </xf>
    <xf numFmtId="0" fontId="40" fillId="5" borderId="14" xfId="3" applyFont="1" applyFill="1" applyBorder="1" applyAlignment="1">
      <alignment horizontal="center" vertical="center" wrapText="1" shrinkToFit="1"/>
    </xf>
    <xf numFmtId="0" fontId="40" fillId="5" borderId="17" xfId="3" applyFont="1" applyFill="1" applyBorder="1" applyAlignment="1">
      <alignment horizontal="center" vertical="center" wrapText="1" shrinkToFit="1"/>
    </xf>
    <xf numFmtId="3" fontId="40" fillId="5" borderId="15" xfId="3" applyNumberFormat="1" applyFont="1" applyFill="1" applyBorder="1" applyAlignment="1">
      <alignment horizontal="center" vertical="center" wrapText="1" shrinkToFit="1"/>
    </xf>
    <xf numFmtId="3" fontId="40" fillId="5" borderId="16" xfId="3" applyNumberFormat="1" applyFont="1" applyFill="1" applyBorder="1" applyAlignment="1">
      <alignment horizontal="center" vertical="center" wrapText="1" shrinkToFit="1"/>
    </xf>
    <xf numFmtId="2" fontId="40" fillId="5" borderId="4" xfId="9" applyNumberFormat="1" applyFont="1" applyFill="1" applyBorder="1" applyAlignment="1">
      <alignment horizontal="center" vertical="center"/>
    </xf>
    <xf numFmtId="0" fontId="16" fillId="0" borderId="0" xfId="3" applyFont="1" applyAlignment="1">
      <alignment horizontal="right" vertical="center"/>
    </xf>
    <xf numFmtId="0" fontId="41" fillId="0" borderId="0" xfId="1" applyFont="1" applyAlignment="1">
      <alignment horizontal="center" vertical="center" wrapText="1"/>
    </xf>
    <xf numFmtId="1" fontId="40" fillId="5" borderId="8" xfId="1" applyNumberFormat="1" applyFont="1" applyFill="1" applyBorder="1" applyAlignment="1">
      <alignment horizontal="center" vertical="center"/>
    </xf>
    <xf numFmtId="1" fontId="40" fillId="5" borderId="9" xfId="1" applyNumberFormat="1" applyFont="1" applyFill="1" applyBorder="1" applyAlignment="1">
      <alignment horizontal="center" vertical="center"/>
    </xf>
    <xf numFmtId="1" fontId="40" fillId="5" borderId="4" xfId="1" applyNumberFormat="1" applyFont="1" applyFill="1" applyBorder="1" applyAlignment="1">
      <alignment horizontal="center" vertical="center"/>
    </xf>
    <xf numFmtId="1" fontId="40" fillId="5" borderId="1" xfId="1" applyNumberFormat="1" applyFont="1" applyFill="1" applyBorder="1" applyAlignment="1">
      <alignment horizontal="center" vertical="center"/>
    </xf>
    <xf numFmtId="1" fontId="40" fillId="5" borderId="3" xfId="1" applyNumberFormat="1" applyFont="1" applyFill="1" applyBorder="1" applyAlignment="1">
      <alignment horizontal="center" vertical="center"/>
    </xf>
    <xf numFmtId="1" fontId="40" fillId="5" borderId="12" xfId="1" applyNumberFormat="1" applyFont="1" applyFill="1" applyBorder="1" applyAlignment="1">
      <alignment horizontal="center" vertical="center"/>
    </xf>
    <xf numFmtId="1" fontId="40" fillId="5" borderId="6" xfId="1" applyNumberFormat="1" applyFont="1" applyFill="1" applyBorder="1" applyAlignment="1">
      <alignment horizontal="center" vertical="center"/>
    </xf>
    <xf numFmtId="0" fontId="42" fillId="0" borderId="5" xfId="0" applyFont="1" applyBorder="1" applyAlignment="1">
      <alignment horizontal="right" vertical="center" wrapText="1"/>
    </xf>
    <xf numFmtId="0" fontId="40" fillId="5" borderId="1"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4" xfId="0" applyFont="1" applyFill="1" applyBorder="1" applyAlignment="1">
      <alignment horizontal="center" vertical="center" wrapText="1"/>
    </xf>
    <xf numFmtId="0" fontId="40" fillId="5" borderId="9" xfId="1" applyFont="1" applyFill="1" applyBorder="1" applyAlignment="1">
      <alignment horizontal="center" vertical="center" wrapText="1"/>
    </xf>
  </cellXfs>
  <cellStyles count="31">
    <cellStyle name="Comma 2" xfId="5" xr:uid="{B7E68997-7D41-4AB5-9640-E8323500B368}"/>
    <cellStyle name="Comma 2 2" xfId="12" xr:uid="{AC82AC31-ED49-4882-A2EF-CDB6C57A79C9}"/>
    <cellStyle name="Comma 3" xfId="19" xr:uid="{4DC3E73E-5579-4914-AF51-DFAF0A076F4B}"/>
    <cellStyle name="Hyperlink" xfId="16" builtinId="8"/>
    <cellStyle name="Normal" xfId="0" builtinId="0"/>
    <cellStyle name="Normal 10" xfId="20" xr:uid="{12D1261C-F5F0-45BD-9C06-E4D402BC71D7}"/>
    <cellStyle name="Normal 2" xfId="1" xr:uid="{152EEF7B-2E45-4729-AAAC-BFA4DF1D86C0}"/>
    <cellStyle name="Normal 2 2" xfId="2" xr:uid="{4AA1AB7A-F603-4CA9-BC8F-B5088CCD430E}"/>
    <cellStyle name="Normal 2 3" xfId="9" xr:uid="{E6981E17-7A8B-4379-A806-3BC8D56C6B40}"/>
    <cellStyle name="Normal 3" xfId="3" xr:uid="{CD73B69F-DA16-4E66-B8F9-9D0D1749F894}"/>
    <cellStyle name="Normal 3 3" xfId="10" xr:uid="{849D69C0-FE19-4AD3-9ADE-3C64D9D35FD4}"/>
    <cellStyle name="Normal 4" xfId="6" xr:uid="{6FF3752E-22EF-410E-97AF-62D1D7664974}"/>
    <cellStyle name="Percent" xfId="26" builtinId="5"/>
    <cellStyle name="Percent 2 2" xfId="14" xr:uid="{2D8945F6-1107-4412-90F7-E81DC870A22B}"/>
    <cellStyle name="ارتباط تشعبي 2" xfId="13" xr:uid="{3C2729A4-A00C-4A8C-B96E-16D40B9F0CEB}"/>
    <cellStyle name="ارتباط تشعبي 2 2" xfId="18" xr:uid="{BAE1AEA6-BC8B-40DA-ABEC-19B2FFC157C5}"/>
    <cellStyle name="عادي 2" xfId="7" xr:uid="{962DAE3C-127F-468A-BFF7-D86B9FFD6E8C}"/>
    <cellStyle name="عادي 2 2" xfId="4" xr:uid="{33C38B0D-0DE0-44CE-B0D9-7C185F82132D}"/>
    <cellStyle name="عادي 2 2 2" xfId="24" xr:uid="{CF5602B2-F486-4EEB-BB43-084486BFAE09}"/>
    <cellStyle name="عادي 2 2 2 2" xfId="28" xr:uid="{35756EC2-C520-4F44-A0D4-8B88D40BF6F8}"/>
    <cellStyle name="عادي 2 3" xfId="11" xr:uid="{168B3F2A-B5FF-4BDD-ADFF-8CFE720F6A21}"/>
    <cellStyle name="عادي 2 3 2 2" xfId="27" xr:uid="{E1F1882D-5169-4DBD-ADB1-2389D7DE19B3}"/>
    <cellStyle name="عادي 2 3 2 2 2" xfId="29" xr:uid="{72ABBE03-D489-46C7-BA59-BFF712BE876B}"/>
    <cellStyle name="عادي 2 3 2 2 3" xfId="30" xr:uid="{9925D7F8-87B0-4DB2-A9BA-84F35627EF2B}"/>
    <cellStyle name="عادي 2 4" xfId="17" xr:uid="{4DA4980B-D021-47C5-B650-5B5DE2F6E111}"/>
    <cellStyle name="عادي 3" xfId="21" xr:uid="{C40567DB-194F-4BC4-BFE2-08F4B9CDC72C}"/>
    <cellStyle name="عادي 4" xfId="8" xr:uid="{15E9B75E-D964-4A0C-93F3-06C0FCA1D33F}"/>
    <cellStyle name="عادي 4 2" xfId="15" xr:uid="{D0AA9D19-90F0-461B-9DC0-5666F8A45A15}"/>
    <cellStyle name="عادي 4 2 2" xfId="25" xr:uid="{5DA98ADA-6EB4-45C0-A248-C89D26F760B5}"/>
    <cellStyle name="عادي 5" xfId="22" xr:uid="{3BF5C2B4-8FEF-476E-A616-8B20279A9E04}"/>
    <cellStyle name="عادي 7 2 2" xfId="23" xr:uid="{792AA356-32C3-4C82-87A9-CB36B2316509}"/>
  </cellStyles>
  <dxfs count="0"/>
  <tableStyles count="0" defaultTableStyle="TableStyleMedium2" defaultPivotStyle="PivotStyleLight16"/>
  <colors>
    <mruColors>
      <color rgb="FFD6DCE4"/>
      <color rgb="FF44546A"/>
      <color rgb="FF8497B0"/>
      <color rgb="FF9BA8C2"/>
      <color rgb="FFE6E9F0"/>
      <color rgb="FFF0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63919</xdr:rowOff>
    </xdr:from>
    <xdr:to>
      <xdr:col>0</xdr:col>
      <xdr:colOff>1620700</xdr:colOff>
      <xdr:row>2</xdr:row>
      <xdr:rowOff>60691</xdr:rowOff>
    </xdr:to>
    <xdr:pic>
      <xdr:nvPicPr>
        <xdr:cNvPr id="3" name="صورة 2">
          <a:extLst>
            <a:ext uri="{FF2B5EF4-FFF2-40B4-BE49-F238E27FC236}">
              <a16:creationId xmlns:a16="http://schemas.microsoft.com/office/drawing/2014/main" id="{4B20639E-8779-423B-93BF-9C94F9231DEE}"/>
            </a:ext>
          </a:extLst>
        </xdr:cNvPr>
        <xdr:cNvPicPr>
          <a:picLocks noChangeAspect="1"/>
        </xdr:cNvPicPr>
      </xdr:nvPicPr>
      <xdr:blipFill>
        <a:blip xmlns:r="http://schemas.openxmlformats.org/officeDocument/2006/relationships" r:embed="rId1"/>
        <a:stretch>
          <a:fillRect/>
        </a:stretch>
      </xdr:blipFill>
      <xdr:spPr>
        <a:xfrm>
          <a:off x="29266394488" y="63919"/>
          <a:ext cx="1620700" cy="449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23402</xdr:colOff>
      <xdr:row>0</xdr:row>
      <xdr:rowOff>34214</xdr:rowOff>
    </xdr:from>
    <xdr:to>
      <xdr:col>1</xdr:col>
      <xdr:colOff>136313</xdr:colOff>
      <xdr:row>2</xdr:row>
      <xdr:rowOff>22781</xdr:rowOff>
    </xdr:to>
    <xdr:pic>
      <xdr:nvPicPr>
        <xdr:cNvPr id="3" name="صورة 2">
          <a:extLst>
            <a:ext uri="{FF2B5EF4-FFF2-40B4-BE49-F238E27FC236}">
              <a16:creationId xmlns:a16="http://schemas.microsoft.com/office/drawing/2014/main" id="{BDE508E8-1B61-4321-B351-976E7B08BB22}"/>
            </a:ext>
          </a:extLst>
        </xdr:cNvPr>
        <xdr:cNvPicPr>
          <a:picLocks noChangeAspect="1"/>
        </xdr:cNvPicPr>
      </xdr:nvPicPr>
      <xdr:blipFill>
        <a:blip xmlns:r="http://schemas.openxmlformats.org/officeDocument/2006/relationships" r:embed="rId1"/>
        <a:stretch>
          <a:fillRect/>
        </a:stretch>
      </xdr:blipFill>
      <xdr:spPr>
        <a:xfrm>
          <a:off x="9829756911" y="34214"/>
          <a:ext cx="1559900" cy="4830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29076</xdr:colOff>
      <xdr:row>0</xdr:row>
      <xdr:rowOff>38100</xdr:rowOff>
    </xdr:from>
    <xdr:to>
      <xdr:col>0</xdr:col>
      <xdr:colOff>1589787</xdr:colOff>
      <xdr:row>1</xdr:row>
      <xdr:rowOff>253026</xdr:rowOff>
    </xdr:to>
    <xdr:pic>
      <xdr:nvPicPr>
        <xdr:cNvPr id="2" name="صورة 1">
          <a:extLst>
            <a:ext uri="{FF2B5EF4-FFF2-40B4-BE49-F238E27FC236}">
              <a16:creationId xmlns:a16="http://schemas.microsoft.com/office/drawing/2014/main" id="{8AF017B6-AC74-4F3E-B925-DF581882C9BE}"/>
            </a:ext>
          </a:extLst>
        </xdr:cNvPr>
        <xdr:cNvPicPr>
          <a:picLocks noChangeAspect="1"/>
        </xdr:cNvPicPr>
      </xdr:nvPicPr>
      <xdr:blipFill>
        <a:blip xmlns:r="http://schemas.openxmlformats.org/officeDocument/2006/relationships" r:embed="rId1"/>
        <a:stretch>
          <a:fillRect/>
        </a:stretch>
      </xdr:blipFill>
      <xdr:spPr>
        <a:xfrm>
          <a:off x="9858193910" y="38100"/>
          <a:ext cx="1560711" cy="4806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31287</xdr:colOff>
      <xdr:row>0</xdr:row>
      <xdr:rowOff>40991</xdr:rowOff>
    </xdr:from>
    <xdr:to>
      <xdr:col>0</xdr:col>
      <xdr:colOff>1595360</xdr:colOff>
      <xdr:row>1</xdr:row>
      <xdr:rowOff>251435</xdr:rowOff>
    </xdr:to>
    <xdr:pic>
      <xdr:nvPicPr>
        <xdr:cNvPr id="3" name="صورة 2">
          <a:extLst>
            <a:ext uri="{FF2B5EF4-FFF2-40B4-BE49-F238E27FC236}">
              <a16:creationId xmlns:a16="http://schemas.microsoft.com/office/drawing/2014/main" id="{44B0C3F2-5F84-4E03-BE62-A1E93AC01F0D}"/>
            </a:ext>
          </a:extLst>
        </xdr:cNvPr>
        <xdr:cNvPicPr>
          <a:picLocks noChangeAspect="1"/>
        </xdr:cNvPicPr>
      </xdr:nvPicPr>
      <xdr:blipFill>
        <a:blip xmlns:r="http://schemas.openxmlformats.org/officeDocument/2006/relationships" r:embed="rId1"/>
        <a:stretch>
          <a:fillRect/>
        </a:stretch>
      </xdr:blipFill>
      <xdr:spPr>
        <a:xfrm>
          <a:off x="8709924522" y="40991"/>
          <a:ext cx="1564073" cy="4761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1939137</xdr:colOff>
      <xdr:row>1</xdr:row>
      <xdr:rowOff>387637</xdr:rowOff>
    </xdr:to>
    <xdr:pic>
      <xdr:nvPicPr>
        <xdr:cNvPr id="2" name="image4.png">
          <a:extLst>
            <a:ext uri="{FF2B5EF4-FFF2-40B4-BE49-F238E27FC236}">
              <a16:creationId xmlns:a16="http://schemas.microsoft.com/office/drawing/2014/main" id="{81C09CA5-BCD4-4FE9-A010-1BC826632D8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3963" y="0"/>
          <a:ext cx="1939137" cy="568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1</xdr:col>
      <xdr:colOff>1766833</xdr:colOff>
      <xdr:row>1</xdr:row>
      <xdr:rowOff>253026</xdr:rowOff>
    </xdr:to>
    <xdr:pic>
      <xdr:nvPicPr>
        <xdr:cNvPr id="2" name="صورة 1">
          <a:extLst>
            <a:ext uri="{FF2B5EF4-FFF2-40B4-BE49-F238E27FC236}">
              <a16:creationId xmlns:a16="http://schemas.microsoft.com/office/drawing/2014/main" id="{CD800DCC-7302-4458-9F39-92654B26483F}"/>
            </a:ext>
          </a:extLst>
        </xdr:cNvPr>
        <xdr:cNvPicPr>
          <a:picLocks noChangeAspect="1"/>
        </xdr:cNvPicPr>
      </xdr:nvPicPr>
      <xdr:blipFill>
        <a:blip xmlns:r="http://schemas.openxmlformats.org/officeDocument/2006/relationships" r:embed="rId1"/>
        <a:stretch>
          <a:fillRect/>
        </a:stretch>
      </xdr:blipFill>
      <xdr:spPr>
        <a:xfrm>
          <a:off x="9820415490" y="38100"/>
          <a:ext cx="1568899" cy="47976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32657</xdr:colOff>
      <xdr:row>0</xdr:row>
      <xdr:rowOff>40821</xdr:rowOff>
    </xdr:from>
    <xdr:to>
      <xdr:col>1</xdr:col>
      <xdr:colOff>303678</xdr:colOff>
      <xdr:row>1</xdr:row>
      <xdr:rowOff>243554</xdr:rowOff>
    </xdr:to>
    <xdr:pic>
      <xdr:nvPicPr>
        <xdr:cNvPr id="2" name="صورة 1">
          <a:extLst>
            <a:ext uri="{FF2B5EF4-FFF2-40B4-BE49-F238E27FC236}">
              <a16:creationId xmlns:a16="http://schemas.microsoft.com/office/drawing/2014/main" id="{1B69E32C-0E8F-4263-9E58-6483599FEB9D}"/>
            </a:ext>
          </a:extLst>
        </xdr:cNvPr>
        <xdr:cNvPicPr>
          <a:picLocks noChangeAspect="1"/>
        </xdr:cNvPicPr>
      </xdr:nvPicPr>
      <xdr:blipFill>
        <a:blip xmlns:r="http://schemas.openxmlformats.org/officeDocument/2006/relationships" r:embed="rId1"/>
        <a:stretch>
          <a:fillRect/>
        </a:stretch>
      </xdr:blipFill>
      <xdr:spPr>
        <a:xfrm>
          <a:off x="9986838436" y="40821"/>
          <a:ext cx="1501107" cy="4694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23950</xdr:colOff>
      <xdr:row>0</xdr:row>
      <xdr:rowOff>31136</xdr:rowOff>
    </xdr:from>
    <xdr:to>
      <xdr:col>0</xdr:col>
      <xdr:colOff>1523696</xdr:colOff>
      <xdr:row>1</xdr:row>
      <xdr:rowOff>226039</xdr:rowOff>
    </xdr:to>
    <xdr:pic>
      <xdr:nvPicPr>
        <xdr:cNvPr id="3" name="صورة 2">
          <a:extLst>
            <a:ext uri="{FF2B5EF4-FFF2-40B4-BE49-F238E27FC236}">
              <a16:creationId xmlns:a16="http://schemas.microsoft.com/office/drawing/2014/main" id="{B8972169-F228-45DB-A804-EE7D26FC6059}"/>
            </a:ext>
          </a:extLst>
        </xdr:cNvPr>
        <xdr:cNvPicPr>
          <a:picLocks noChangeAspect="1"/>
        </xdr:cNvPicPr>
      </xdr:nvPicPr>
      <xdr:blipFill>
        <a:blip xmlns:r="http://schemas.openxmlformats.org/officeDocument/2006/relationships" r:embed="rId1"/>
        <a:stretch>
          <a:fillRect/>
        </a:stretch>
      </xdr:blipFill>
      <xdr:spPr>
        <a:xfrm>
          <a:off x="37315363230" y="31136"/>
          <a:ext cx="1499746" cy="4624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27637</xdr:colOff>
      <xdr:row>0</xdr:row>
      <xdr:rowOff>33502</xdr:rowOff>
    </xdr:from>
    <xdr:to>
      <xdr:col>1</xdr:col>
      <xdr:colOff>376802</xdr:colOff>
      <xdr:row>1</xdr:row>
      <xdr:rowOff>238691</xdr:rowOff>
    </xdr:to>
    <xdr:pic>
      <xdr:nvPicPr>
        <xdr:cNvPr id="3" name="صورة 2">
          <a:extLst>
            <a:ext uri="{FF2B5EF4-FFF2-40B4-BE49-F238E27FC236}">
              <a16:creationId xmlns:a16="http://schemas.microsoft.com/office/drawing/2014/main" id="{D416ED8C-A516-4D6A-A672-6C042C16F102}"/>
            </a:ext>
          </a:extLst>
        </xdr:cNvPr>
        <xdr:cNvPicPr>
          <a:picLocks noChangeAspect="1"/>
        </xdr:cNvPicPr>
      </xdr:nvPicPr>
      <xdr:blipFill>
        <a:blip xmlns:r="http://schemas.openxmlformats.org/officeDocument/2006/relationships" r:embed="rId1"/>
        <a:stretch>
          <a:fillRect/>
        </a:stretch>
      </xdr:blipFill>
      <xdr:spPr>
        <a:xfrm>
          <a:off x="10004501357" y="33502"/>
          <a:ext cx="1500824" cy="473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25789</xdr:colOff>
      <xdr:row>0</xdr:row>
      <xdr:rowOff>39031</xdr:rowOff>
    </xdr:from>
    <xdr:to>
      <xdr:col>0</xdr:col>
      <xdr:colOff>1532794</xdr:colOff>
      <xdr:row>1</xdr:row>
      <xdr:rowOff>246002</xdr:rowOff>
    </xdr:to>
    <xdr:pic>
      <xdr:nvPicPr>
        <xdr:cNvPr id="3" name="صورة 2">
          <a:extLst>
            <a:ext uri="{FF2B5EF4-FFF2-40B4-BE49-F238E27FC236}">
              <a16:creationId xmlns:a16="http://schemas.microsoft.com/office/drawing/2014/main" id="{F154694F-0D3C-4138-B8F8-7EA1924BA04A}"/>
            </a:ext>
          </a:extLst>
        </xdr:cNvPr>
        <xdr:cNvPicPr>
          <a:picLocks noChangeAspect="1"/>
        </xdr:cNvPicPr>
      </xdr:nvPicPr>
      <xdr:blipFill>
        <a:blip xmlns:r="http://schemas.openxmlformats.org/officeDocument/2006/relationships" r:embed="rId1"/>
        <a:stretch>
          <a:fillRect/>
        </a:stretch>
      </xdr:blipFill>
      <xdr:spPr>
        <a:xfrm>
          <a:off x="33569882621" y="39031"/>
          <a:ext cx="1507005" cy="47181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29969</xdr:colOff>
      <xdr:row>0</xdr:row>
      <xdr:rowOff>39262</xdr:rowOff>
    </xdr:from>
    <xdr:to>
      <xdr:col>0</xdr:col>
      <xdr:colOff>1535812</xdr:colOff>
      <xdr:row>1</xdr:row>
      <xdr:rowOff>246233</xdr:rowOff>
    </xdr:to>
    <xdr:pic>
      <xdr:nvPicPr>
        <xdr:cNvPr id="2" name="صورة 1">
          <a:extLst>
            <a:ext uri="{FF2B5EF4-FFF2-40B4-BE49-F238E27FC236}">
              <a16:creationId xmlns:a16="http://schemas.microsoft.com/office/drawing/2014/main" id="{5C065B4F-B59F-46AB-BBCD-F6A66EC6F065}"/>
            </a:ext>
          </a:extLst>
        </xdr:cNvPr>
        <xdr:cNvPicPr>
          <a:picLocks noChangeAspect="1"/>
        </xdr:cNvPicPr>
      </xdr:nvPicPr>
      <xdr:blipFill>
        <a:blip xmlns:r="http://schemas.openxmlformats.org/officeDocument/2006/relationships" r:embed="rId1"/>
        <a:stretch>
          <a:fillRect/>
        </a:stretch>
      </xdr:blipFill>
      <xdr:spPr>
        <a:xfrm>
          <a:off x="33569879603" y="39262"/>
          <a:ext cx="1505843" cy="471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26840</xdr:colOff>
      <xdr:row>0</xdr:row>
      <xdr:rowOff>34635</xdr:rowOff>
    </xdr:from>
    <xdr:to>
      <xdr:col>0</xdr:col>
      <xdr:colOff>1593648</xdr:colOff>
      <xdr:row>2</xdr:row>
      <xdr:rowOff>14864</xdr:rowOff>
    </xdr:to>
    <xdr:pic>
      <xdr:nvPicPr>
        <xdr:cNvPr id="2" name="صورة 1">
          <a:extLst>
            <a:ext uri="{FF2B5EF4-FFF2-40B4-BE49-F238E27FC236}">
              <a16:creationId xmlns:a16="http://schemas.microsoft.com/office/drawing/2014/main" id="{B3B76681-83D4-4DF5-91B2-341A39A0155E}"/>
            </a:ext>
          </a:extLst>
        </xdr:cNvPr>
        <xdr:cNvPicPr>
          <a:picLocks noChangeAspect="1"/>
        </xdr:cNvPicPr>
      </xdr:nvPicPr>
      <xdr:blipFill>
        <a:blip xmlns:r="http://schemas.openxmlformats.org/officeDocument/2006/relationships" r:embed="rId1"/>
        <a:stretch>
          <a:fillRect/>
        </a:stretch>
      </xdr:blipFill>
      <xdr:spPr>
        <a:xfrm>
          <a:off x="10460018652" y="34635"/>
          <a:ext cx="1566808" cy="4755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22860</xdr:colOff>
      <xdr:row>0</xdr:row>
      <xdr:rowOff>30480</xdr:rowOff>
    </xdr:from>
    <xdr:to>
      <xdr:col>0</xdr:col>
      <xdr:colOff>1528703</xdr:colOff>
      <xdr:row>1</xdr:row>
      <xdr:rowOff>239309</xdr:rowOff>
    </xdr:to>
    <xdr:pic>
      <xdr:nvPicPr>
        <xdr:cNvPr id="2" name="صورة 1">
          <a:extLst>
            <a:ext uri="{FF2B5EF4-FFF2-40B4-BE49-F238E27FC236}">
              <a16:creationId xmlns:a16="http://schemas.microsoft.com/office/drawing/2014/main" id="{0BC9D4A9-6589-4F41-BD41-D0DDC9B9C608}"/>
            </a:ext>
          </a:extLst>
        </xdr:cNvPr>
        <xdr:cNvPicPr>
          <a:picLocks noChangeAspect="1"/>
        </xdr:cNvPicPr>
      </xdr:nvPicPr>
      <xdr:blipFill>
        <a:blip xmlns:r="http://schemas.openxmlformats.org/officeDocument/2006/relationships" r:embed="rId1"/>
        <a:stretch>
          <a:fillRect/>
        </a:stretch>
      </xdr:blipFill>
      <xdr:spPr>
        <a:xfrm>
          <a:off x="33582066817" y="30480"/>
          <a:ext cx="1505843" cy="47552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20769</xdr:colOff>
      <xdr:row>0</xdr:row>
      <xdr:rowOff>30353</xdr:rowOff>
    </xdr:from>
    <xdr:to>
      <xdr:col>0</xdr:col>
      <xdr:colOff>1526612</xdr:colOff>
      <xdr:row>1</xdr:row>
      <xdr:rowOff>242696</xdr:rowOff>
    </xdr:to>
    <xdr:pic>
      <xdr:nvPicPr>
        <xdr:cNvPr id="2" name="صورة 1">
          <a:extLst>
            <a:ext uri="{FF2B5EF4-FFF2-40B4-BE49-F238E27FC236}">
              <a16:creationId xmlns:a16="http://schemas.microsoft.com/office/drawing/2014/main" id="{942FE904-E048-4314-BE27-529AA2F01BE5}"/>
            </a:ext>
          </a:extLst>
        </xdr:cNvPr>
        <xdr:cNvPicPr>
          <a:picLocks noChangeAspect="1"/>
        </xdr:cNvPicPr>
      </xdr:nvPicPr>
      <xdr:blipFill>
        <a:blip xmlns:r="http://schemas.openxmlformats.org/officeDocument/2006/relationships" r:embed="rId1"/>
        <a:stretch>
          <a:fillRect/>
        </a:stretch>
      </xdr:blipFill>
      <xdr:spPr>
        <a:xfrm>
          <a:off x="33565579803" y="30353"/>
          <a:ext cx="1505843" cy="47832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22860</xdr:colOff>
      <xdr:row>0</xdr:row>
      <xdr:rowOff>28575</xdr:rowOff>
    </xdr:from>
    <xdr:to>
      <xdr:col>0</xdr:col>
      <xdr:colOff>1528703</xdr:colOff>
      <xdr:row>1</xdr:row>
      <xdr:rowOff>243501</xdr:rowOff>
    </xdr:to>
    <xdr:pic>
      <xdr:nvPicPr>
        <xdr:cNvPr id="2" name="صورة 1">
          <a:extLst>
            <a:ext uri="{FF2B5EF4-FFF2-40B4-BE49-F238E27FC236}">
              <a16:creationId xmlns:a16="http://schemas.microsoft.com/office/drawing/2014/main" id="{1AABE276-74A3-4F8A-AD56-D713CBCB2CB5}"/>
            </a:ext>
          </a:extLst>
        </xdr:cNvPr>
        <xdr:cNvPicPr>
          <a:picLocks noChangeAspect="1"/>
        </xdr:cNvPicPr>
      </xdr:nvPicPr>
      <xdr:blipFill>
        <a:blip xmlns:r="http://schemas.openxmlformats.org/officeDocument/2006/relationships" r:embed="rId1"/>
        <a:stretch>
          <a:fillRect/>
        </a:stretch>
      </xdr:blipFill>
      <xdr:spPr>
        <a:xfrm>
          <a:off x="33582066817" y="28575"/>
          <a:ext cx="1505843" cy="48162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22860</xdr:colOff>
      <xdr:row>0</xdr:row>
      <xdr:rowOff>30480</xdr:rowOff>
    </xdr:from>
    <xdr:to>
      <xdr:col>0</xdr:col>
      <xdr:colOff>1528703</xdr:colOff>
      <xdr:row>1</xdr:row>
      <xdr:rowOff>247523</xdr:rowOff>
    </xdr:to>
    <xdr:pic>
      <xdr:nvPicPr>
        <xdr:cNvPr id="2" name="صورة 1">
          <a:extLst>
            <a:ext uri="{FF2B5EF4-FFF2-40B4-BE49-F238E27FC236}">
              <a16:creationId xmlns:a16="http://schemas.microsoft.com/office/drawing/2014/main" id="{C36F4E80-28B6-4CFB-8A90-6926026EE1EB}"/>
            </a:ext>
          </a:extLst>
        </xdr:cNvPr>
        <xdr:cNvPicPr>
          <a:picLocks noChangeAspect="1"/>
        </xdr:cNvPicPr>
      </xdr:nvPicPr>
      <xdr:blipFill>
        <a:blip xmlns:r="http://schemas.openxmlformats.org/officeDocument/2006/relationships" r:embed="rId1"/>
        <a:stretch>
          <a:fillRect/>
        </a:stretch>
      </xdr:blipFill>
      <xdr:spPr>
        <a:xfrm>
          <a:off x="33582066817" y="30480"/>
          <a:ext cx="1505843" cy="48374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28825</xdr:colOff>
      <xdr:row>0</xdr:row>
      <xdr:rowOff>37599</xdr:rowOff>
    </xdr:from>
    <xdr:to>
      <xdr:col>0</xdr:col>
      <xdr:colOff>1534668</xdr:colOff>
      <xdr:row>1</xdr:row>
      <xdr:rowOff>261048</xdr:rowOff>
    </xdr:to>
    <xdr:pic>
      <xdr:nvPicPr>
        <xdr:cNvPr id="2" name="صورة 1">
          <a:extLst>
            <a:ext uri="{FF2B5EF4-FFF2-40B4-BE49-F238E27FC236}">
              <a16:creationId xmlns:a16="http://schemas.microsoft.com/office/drawing/2014/main" id="{9B3533D0-7288-442F-9178-95F5BD7440BB}"/>
            </a:ext>
          </a:extLst>
        </xdr:cNvPr>
        <xdr:cNvPicPr>
          <a:picLocks noChangeAspect="1"/>
        </xdr:cNvPicPr>
      </xdr:nvPicPr>
      <xdr:blipFill>
        <a:blip xmlns:r="http://schemas.openxmlformats.org/officeDocument/2006/relationships" r:embed="rId1"/>
        <a:stretch>
          <a:fillRect/>
        </a:stretch>
      </xdr:blipFill>
      <xdr:spPr>
        <a:xfrm>
          <a:off x="33591917121" y="37599"/>
          <a:ext cx="1505843" cy="48914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25976</xdr:colOff>
      <xdr:row>0</xdr:row>
      <xdr:rowOff>34635</xdr:rowOff>
    </xdr:from>
    <xdr:to>
      <xdr:col>0</xdr:col>
      <xdr:colOff>1531819</xdr:colOff>
      <xdr:row>1</xdr:row>
      <xdr:rowOff>255657</xdr:rowOff>
    </xdr:to>
    <xdr:pic>
      <xdr:nvPicPr>
        <xdr:cNvPr id="2" name="صورة 1">
          <a:extLst>
            <a:ext uri="{FF2B5EF4-FFF2-40B4-BE49-F238E27FC236}">
              <a16:creationId xmlns:a16="http://schemas.microsoft.com/office/drawing/2014/main" id="{2EE4651E-6EEC-477D-A4DC-AB335114CDAD}"/>
            </a:ext>
          </a:extLst>
        </xdr:cNvPr>
        <xdr:cNvPicPr>
          <a:picLocks noChangeAspect="1"/>
        </xdr:cNvPicPr>
      </xdr:nvPicPr>
      <xdr:blipFill>
        <a:blip xmlns:r="http://schemas.openxmlformats.org/officeDocument/2006/relationships" r:embed="rId1"/>
        <a:stretch>
          <a:fillRect/>
        </a:stretch>
      </xdr:blipFill>
      <xdr:spPr>
        <a:xfrm>
          <a:off x="33550852181" y="34635"/>
          <a:ext cx="1505843" cy="48945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30080</xdr:colOff>
      <xdr:row>0</xdr:row>
      <xdr:rowOff>40106</xdr:rowOff>
    </xdr:from>
    <xdr:to>
      <xdr:col>0</xdr:col>
      <xdr:colOff>1535923</xdr:colOff>
      <xdr:row>1</xdr:row>
      <xdr:rowOff>261128</xdr:rowOff>
    </xdr:to>
    <xdr:pic>
      <xdr:nvPicPr>
        <xdr:cNvPr id="2" name="صورة 1">
          <a:extLst>
            <a:ext uri="{FF2B5EF4-FFF2-40B4-BE49-F238E27FC236}">
              <a16:creationId xmlns:a16="http://schemas.microsoft.com/office/drawing/2014/main" id="{AD4F7859-2DFB-42DD-8336-CEA435BF6FDF}"/>
            </a:ext>
          </a:extLst>
        </xdr:cNvPr>
        <xdr:cNvPicPr>
          <a:picLocks noChangeAspect="1"/>
        </xdr:cNvPicPr>
      </xdr:nvPicPr>
      <xdr:blipFill>
        <a:blip xmlns:r="http://schemas.openxmlformats.org/officeDocument/2006/relationships" r:embed="rId1"/>
        <a:stretch>
          <a:fillRect/>
        </a:stretch>
      </xdr:blipFill>
      <xdr:spPr>
        <a:xfrm>
          <a:off x="33591915866" y="40106"/>
          <a:ext cx="1505843" cy="48671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30080</xdr:colOff>
      <xdr:row>0</xdr:row>
      <xdr:rowOff>35460</xdr:rowOff>
    </xdr:from>
    <xdr:to>
      <xdr:col>0</xdr:col>
      <xdr:colOff>1535923</xdr:colOff>
      <xdr:row>1</xdr:row>
      <xdr:rowOff>256482</xdr:rowOff>
    </xdr:to>
    <xdr:pic>
      <xdr:nvPicPr>
        <xdr:cNvPr id="2" name="صورة 1">
          <a:extLst>
            <a:ext uri="{FF2B5EF4-FFF2-40B4-BE49-F238E27FC236}">
              <a16:creationId xmlns:a16="http://schemas.microsoft.com/office/drawing/2014/main" id="{A6F3F81B-972D-4BC0-AD80-D32CB3C8A6AA}"/>
            </a:ext>
          </a:extLst>
        </xdr:cNvPr>
        <xdr:cNvPicPr>
          <a:picLocks noChangeAspect="1"/>
        </xdr:cNvPicPr>
      </xdr:nvPicPr>
      <xdr:blipFill>
        <a:blip xmlns:r="http://schemas.openxmlformats.org/officeDocument/2006/relationships" r:embed="rId1"/>
        <a:stretch>
          <a:fillRect/>
        </a:stretch>
      </xdr:blipFill>
      <xdr:spPr>
        <a:xfrm>
          <a:off x="33566083431" y="35460"/>
          <a:ext cx="1505843" cy="48586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23997</xdr:colOff>
      <xdr:row>0</xdr:row>
      <xdr:rowOff>34882</xdr:rowOff>
    </xdr:from>
    <xdr:to>
      <xdr:col>0</xdr:col>
      <xdr:colOff>1529840</xdr:colOff>
      <xdr:row>1</xdr:row>
      <xdr:rowOff>255904</xdr:rowOff>
    </xdr:to>
    <xdr:pic>
      <xdr:nvPicPr>
        <xdr:cNvPr id="3" name="صورة 2">
          <a:extLst>
            <a:ext uri="{FF2B5EF4-FFF2-40B4-BE49-F238E27FC236}">
              <a16:creationId xmlns:a16="http://schemas.microsoft.com/office/drawing/2014/main" id="{8065430C-978C-4ED1-9255-CD0135101EDE}"/>
            </a:ext>
          </a:extLst>
        </xdr:cNvPr>
        <xdr:cNvPicPr>
          <a:picLocks noChangeAspect="1"/>
        </xdr:cNvPicPr>
      </xdr:nvPicPr>
      <xdr:blipFill>
        <a:blip xmlns:r="http://schemas.openxmlformats.org/officeDocument/2006/relationships" r:embed="rId1"/>
        <a:stretch>
          <a:fillRect/>
        </a:stretch>
      </xdr:blipFill>
      <xdr:spPr>
        <a:xfrm>
          <a:off x="33550854160" y="34882"/>
          <a:ext cx="1505843" cy="489454"/>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511629</xdr:colOff>
      <xdr:row>11</xdr:row>
      <xdr:rowOff>326571</xdr:rowOff>
    </xdr:from>
    <xdr:ext cx="65" cy="172227"/>
    <xdr:sp macro="" textlink="">
      <xdr:nvSpPr>
        <xdr:cNvPr id="2" name="TextBox 1">
          <a:extLst>
            <a:ext uri="{FF2B5EF4-FFF2-40B4-BE49-F238E27FC236}">
              <a16:creationId xmlns:a16="http://schemas.microsoft.com/office/drawing/2014/main" id="{1C83C7F2-CC17-4D83-9A10-FFCFED0D3050}"/>
            </a:ext>
          </a:extLst>
        </xdr:cNvPr>
        <xdr:cNvSpPr txBox="1"/>
      </xdr:nvSpPr>
      <xdr:spPr>
        <a:xfrm flipH="1">
          <a:off x="11088712381" y="43651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rtl="1"/>
          <a:endParaRPr lang="en-US"/>
        </a:p>
      </xdr:txBody>
    </xdr:sp>
    <xdr:clientData/>
  </xdr:oneCellAnchor>
  <xdr:twoCellAnchor editAs="oneCell">
    <xdr:from>
      <xdr:col>0</xdr:col>
      <xdr:colOff>29578</xdr:colOff>
      <xdr:row>0</xdr:row>
      <xdr:rowOff>38602</xdr:rowOff>
    </xdr:from>
    <xdr:to>
      <xdr:col>0</xdr:col>
      <xdr:colOff>1541517</xdr:colOff>
      <xdr:row>1</xdr:row>
      <xdr:rowOff>252526</xdr:rowOff>
    </xdr:to>
    <xdr:pic>
      <xdr:nvPicPr>
        <xdr:cNvPr id="4" name="صورة 3">
          <a:extLst>
            <a:ext uri="{FF2B5EF4-FFF2-40B4-BE49-F238E27FC236}">
              <a16:creationId xmlns:a16="http://schemas.microsoft.com/office/drawing/2014/main" id="{6542410A-BCFF-483C-8FD6-6D370E1F61DD}"/>
            </a:ext>
          </a:extLst>
        </xdr:cNvPr>
        <xdr:cNvPicPr>
          <a:picLocks noChangeAspect="1"/>
        </xdr:cNvPicPr>
      </xdr:nvPicPr>
      <xdr:blipFill>
        <a:blip xmlns:r="http://schemas.openxmlformats.org/officeDocument/2006/relationships" r:embed="rId1"/>
        <a:stretch>
          <a:fillRect/>
        </a:stretch>
      </xdr:blipFill>
      <xdr:spPr>
        <a:xfrm>
          <a:off x="9699114522" y="38602"/>
          <a:ext cx="1511939" cy="479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25544</xdr:colOff>
      <xdr:row>0</xdr:row>
      <xdr:rowOff>34338</xdr:rowOff>
    </xdr:from>
    <xdr:to>
      <xdr:col>0</xdr:col>
      <xdr:colOff>1592352</xdr:colOff>
      <xdr:row>1</xdr:row>
      <xdr:rowOff>238226</xdr:rowOff>
    </xdr:to>
    <xdr:pic>
      <xdr:nvPicPr>
        <xdr:cNvPr id="4" name="صورة 3">
          <a:extLst>
            <a:ext uri="{FF2B5EF4-FFF2-40B4-BE49-F238E27FC236}">
              <a16:creationId xmlns:a16="http://schemas.microsoft.com/office/drawing/2014/main" id="{3CC0FB31-1AB3-43A9-97D9-4ED1BFD85E3C}"/>
            </a:ext>
          </a:extLst>
        </xdr:cNvPr>
        <xdr:cNvPicPr>
          <a:picLocks noChangeAspect="1"/>
        </xdr:cNvPicPr>
      </xdr:nvPicPr>
      <xdr:blipFill>
        <a:blip xmlns:r="http://schemas.openxmlformats.org/officeDocument/2006/relationships" r:embed="rId1"/>
        <a:stretch>
          <a:fillRect/>
        </a:stretch>
      </xdr:blipFill>
      <xdr:spPr>
        <a:xfrm>
          <a:off x="9964946116" y="34338"/>
          <a:ext cx="1566808" cy="4713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28074</xdr:colOff>
      <xdr:row>0</xdr:row>
      <xdr:rowOff>37599</xdr:rowOff>
    </xdr:from>
    <xdr:to>
      <xdr:col>0</xdr:col>
      <xdr:colOff>1798082</xdr:colOff>
      <xdr:row>1</xdr:row>
      <xdr:rowOff>246428</xdr:rowOff>
    </xdr:to>
    <xdr:pic>
      <xdr:nvPicPr>
        <xdr:cNvPr id="2" name="صورة 1">
          <a:extLst>
            <a:ext uri="{FF2B5EF4-FFF2-40B4-BE49-F238E27FC236}">
              <a16:creationId xmlns:a16="http://schemas.microsoft.com/office/drawing/2014/main" id="{4AD3ACF3-023D-49C6-9C50-20D2DAE23663}"/>
            </a:ext>
          </a:extLst>
        </xdr:cNvPr>
        <xdr:cNvPicPr>
          <a:picLocks noChangeAspect="1"/>
        </xdr:cNvPicPr>
      </xdr:nvPicPr>
      <xdr:blipFill>
        <a:blip xmlns:r="http://schemas.openxmlformats.org/officeDocument/2006/relationships" r:embed="rId1"/>
        <a:stretch>
          <a:fillRect/>
        </a:stretch>
      </xdr:blipFill>
      <xdr:spPr>
        <a:xfrm>
          <a:off x="11238000368" y="37599"/>
          <a:ext cx="1766833" cy="475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5862</xdr:colOff>
      <xdr:row>0</xdr:row>
      <xdr:rowOff>1463</xdr:rowOff>
    </xdr:from>
    <xdr:to>
      <xdr:col>0</xdr:col>
      <xdr:colOff>1572670</xdr:colOff>
      <xdr:row>1</xdr:row>
      <xdr:rowOff>213223</xdr:rowOff>
    </xdr:to>
    <xdr:pic>
      <xdr:nvPicPr>
        <xdr:cNvPr id="4" name="صورة 3">
          <a:extLst>
            <a:ext uri="{FF2B5EF4-FFF2-40B4-BE49-F238E27FC236}">
              <a16:creationId xmlns:a16="http://schemas.microsoft.com/office/drawing/2014/main" id="{8F9FD8C8-F184-4C0C-B1D9-FFCE0AA549B8}"/>
            </a:ext>
          </a:extLst>
        </xdr:cNvPr>
        <xdr:cNvPicPr>
          <a:picLocks noChangeAspect="1"/>
        </xdr:cNvPicPr>
      </xdr:nvPicPr>
      <xdr:blipFill>
        <a:blip xmlns:r="http://schemas.openxmlformats.org/officeDocument/2006/relationships" r:embed="rId1"/>
        <a:stretch>
          <a:fillRect/>
        </a:stretch>
      </xdr:blipFill>
      <xdr:spPr>
        <a:xfrm>
          <a:off x="11237622530" y="1463"/>
          <a:ext cx="1566808" cy="4784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29273</xdr:colOff>
      <xdr:row>0</xdr:row>
      <xdr:rowOff>39030</xdr:rowOff>
    </xdr:from>
    <xdr:to>
      <xdr:col>1</xdr:col>
      <xdr:colOff>214569</xdr:colOff>
      <xdr:row>2</xdr:row>
      <xdr:rowOff>13163</xdr:rowOff>
    </xdr:to>
    <xdr:pic>
      <xdr:nvPicPr>
        <xdr:cNvPr id="3" name="صورة 2">
          <a:extLst>
            <a:ext uri="{FF2B5EF4-FFF2-40B4-BE49-F238E27FC236}">
              <a16:creationId xmlns:a16="http://schemas.microsoft.com/office/drawing/2014/main" id="{A3EECF77-2BB8-48D0-BCD7-0B5E511355AA}"/>
            </a:ext>
          </a:extLst>
        </xdr:cNvPr>
        <xdr:cNvPicPr>
          <a:picLocks noChangeAspect="1"/>
        </xdr:cNvPicPr>
      </xdr:nvPicPr>
      <xdr:blipFill>
        <a:blip xmlns:r="http://schemas.openxmlformats.org/officeDocument/2006/relationships" r:embed="rId1"/>
        <a:stretch>
          <a:fillRect/>
        </a:stretch>
      </xdr:blipFill>
      <xdr:spPr>
        <a:xfrm>
          <a:off x="1228008626" y="39030"/>
          <a:ext cx="1500211" cy="4666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27213</xdr:rowOff>
    </xdr:from>
    <xdr:to>
      <xdr:col>1</xdr:col>
      <xdr:colOff>302110</xdr:colOff>
      <xdr:row>1</xdr:row>
      <xdr:rowOff>224533</xdr:rowOff>
    </xdr:to>
    <xdr:pic>
      <xdr:nvPicPr>
        <xdr:cNvPr id="3" name="صورة 2">
          <a:extLst>
            <a:ext uri="{FF2B5EF4-FFF2-40B4-BE49-F238E27FC236}">
              <a16:creationId xmlns:a16="http://schemas.microsoft.com/office/drawing/2014/main" id="{431D9F59-C143-494E-BECC-C7C1F2AD10E3}"/>
            </a:ext>
          </a:extLst>
        </xdr:cNvPr>
        <xdr:cNvPicPr>
          <a:picLocks noChangeAspect="1"/>
        </xdr:cNvPicPr>
      </xdr:nvPicPr>
      <xdr:blipFill>
        <a:blip xmlns:r="http://schemas.openxmlformats.org/officeDocument/2006/relationships" r:embed="rId1"/>
        <a:stretch>
          <a:fillRect/>
        </a:stretch>
      </xdr:blipFill>
      <xdr:spPr>
        <a:xfrm>
          <a:off x="9534001774" y="27213"/>
          <a:ext cx="1568935" cy="4728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31583</xdr:colOff>
      <xdr:row>0</xdr:row>
      <xdr:rowOff>39604</xdr:rowOff>
    </xdr:from>
    <xdr:to>
      <xdr:col>1</xdr:col>
      <xdr:colOff>312516</xdr:colOff>
      <xdr:row>1</xdr:row>
      <xdr:rowOff>238908</xdr:rowOff>
    </xdr:to>
    <xdr:pic>
      <xdr:nvPicPr>
        <xdr:cNvPr id="3" name="صورة 2">
          <a:extLst>
            <a:ext uri="{FF2B5EF4-FFF2-40B4-BE49-F238E27FC236}">
              <a16:creationId xmlns:a16="http://schemas.microsoft.com/office/drawing/2014/main" id="{355061A8-8734-402E-A00D-68DCBF825AFD}"/>
            </a:ext>
          </a:extLst>
        </xdr:cNvPr>
        <xdr:cNvPicPr>
          <a:picLocks noChangeAspect="1"/>
        </xdr:cNvPicPr>
      </xdr:nvPicPr>
      <xdr:blipFill>
        <a:blip xmlns:r="http://schemas.openxmlformats.org/officeDocument/2006/relationships" r:embed="rId1"/>
        <a:stretch>
          <a:fillRect/>
        </a:stretch>
      </xdr:blipFill>
      <xdr:spPr>
        <a:xfrm>
          <a:off x="9531074247" y="39604"/>
          <a:ext cx="1569315" cy="4750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17819</xdr:colOff>
      <xdr:row>0</xdr:row>
      <xdr:rowOff>24579</xdr:rowOff>
    </xdr:from>
    <xdr:to>
      <xdr:col>1</xdr:col>
      <xdr:colOff>136827</xdr:colOff>
      <xdr:row>2</xdr:row>
      <xdr:rowOff>10905</xdr:rowOff>
    </xdr:to>
    <xdr:pic>
      <xdr:nvPicPr>
        <xdr:cNvPr id="3" name="صورة 2">
          <a:extLst>
            <a:ext uri="{FF2B5EF4-FFF2-40B4-BE49-F238E27FC236}">
              <a16:creationId xmlns:a16="http://schemas.microsoft.com/office/drawing/2014/main" id="{81F7E308-37A8-4E2D-9923-BD0C2A96D501}"/>
            </a:ext>
          </a:extLst>
        </xdr:cNvPr>
        <xdr:cNvPicPr>
          <a:picLocks noChangeAspect="1"/>
        </xdr:cNvPicPr>
      </xdr:nvPicPr>
      <xdr:blipFill>
        <a:blip xmlns:r="http://schemas.openxmlformats.org/officeDocument/2006/relationships" r:embed="rId1"/>
        <a:stretch>
          <a:fillRect/>
        </a:stretch>
      </xdr:blipFill>
      <xdr:spPr>
        <a:xfrm>
          <a:off x="9817289891" y="24579"/>
          <a:ext cx="1566193" cy="484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22293</xdr:colOff>
      <xdr:row>0</xdr:row>
      <xdr:rowOff>34249</xdr:rowOff>
    </xdr:from>
    <xdr:to>
      <xdr:col>1</xdr:col>
      <xdr:colOff>2348</xdr:colOff>
      <xdr:row>2</xdr:row>
      <xdr:rowOff>21695</xdr:rowOff>
    </xdr:to>
    <xdr:pic>
      <xdr:nvPicPr>
        <xdr:cNvPr id="3" name="صورة 2">
          <a:extLst>
            <a:ext uri="{FF2B5EF4-FFF2-40B4-BE49-F238E27FC236}">
              <a16:creationId xmlns:a16="http://schemas.microsoft.com/office/drawing/2014/main" id="{9C96E9A4-561B-48F9-BA64-ADE4512599B5}"/>
            </a:ext>
          </a:extLst>
        </xdr:cNvPr>
        <xdr:cNvPicPr>
          <a:picLocks noChangeAspect="1"/>
        </xdr:cNvPicPr>
      </xdr:nvPicPr>
      <xdr:blipFill>
        <a:blip xmlns:r="http://schemas.openxmlformats.org/officeDocument/2006/relationships" r:embed="rId1"/>
        <a:stretch>
          <a:fillRect/>
        </a:stretch>
      </xdr:blipFill>
      <xdr:spPr>
        <a:xfrm>
          <a:off x="9829505822" y="34249"/>
          <a:ext cx="1560800" cy="4819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CDF0-7E96-43D2-BCA0-0CD5D46DC1C4}">
  <dimension ref="A4:B33"/>
  <sheetViews>
    <sheetView showGridLines="0" rightToLeft="1" view="pageBreakPreview" zoomScaleNormal="100" zoomScaleSheetLayoutView="100" workbookViewId="0"/>
  </sheetViews>
  <sheetFormatPr defaultColWidth="23.36328125" defaultRowHeight="18.5"/>
  <cols>
    <col min="1" max="1" width="97.08984375" style="207" bestFit="1" customWidth="1"/>
    <col min="2" max="2" width="10.08984375" style="206" bestFit="1" customWidth="1"/>
    <col min="3" max="16384" width="23.36328125" style="206"/>
  </cols>
  <sheetData>
    <row r="4" spans="1:2" s="13" customFormat="1" ht="40" customHeight="1">
      <c r="A4" s="12" t="s">
        <v>164</v>
      </c>
      <c r="B4" s="12" t="s">
        <v>165</v>
      </c>
    </row>
    <row r="5" spans="1:2" ht="21" customHeight="1">
      <c r="A5" s="230" t="s">
        <v>339</v>
      </c>
      <c r="B5" s="231">
        <v>1</v>
      </c>
    </row>
    <row r="6" spans="1:2" ht="21" customHeight="1">
      <c r="A6" s="221" t="s">
        <v>326</v>
      </c>
      <c r="B6" s="223">
        <v>2</v>
      </c>
    </row>
    <row r="7" spans="1:2" ht="21" customHeight="1">
      <c r="A7" s="220" t="s">
        <v>313</v>
      </c>
      <c r="B7" s="222">
        <v>3</v>
      </c>
    </row>
    <row r="8" spans="1:2" ht="21" customHeight="1">
      <c r="A8" s="221" t="s">
        <v>245</v>
      </c>
      <c r="B8" s="223">
        <v>4</v>
      </c>
    </row>
    <row r="9" spans="1:2" ht="21" customHeight="1">
      <c r="A9" s="220" t="s">
        <v>244</v>
      </c>
      <c r="B9" s="222">
        <v>5</v>
      </c>
    </row>
    <row r="10" spans="1:2" ht="21" customHeight="1">
      <c r="A10" s="221" t="s">
        <v>230</v>
      </c>
      <c r="B10" s="223">
        <v>6</v>
      </c>
    </row>
    <row r="11" spans="1:2" ht="21" customHeight="1">
      <c r="A11" s="220" t="s">
        <v>298</v>
      </c>
      <c r="B11" s="222">
        <v>7</v>
      </c>
    </row>
    <row r="12" spans="1:2" ht="21" customHeight="1">
      <c r="A12" s="221" t="s">
        <v>299</v>
      </c>
      <c r="B12" s="223">
        <v>8</v>
      </c>
    </row>
    <row r="13" spans="1:2" ht="21" customHeight="1">
      <c r="A13" s="220" t="s">
        <v>300</v>
      </c>
      <c r="B13" s="222">
        <v>9</v>
      </c>
    </row>
    <row r="14" spans="1:2">
      <c r="A14" s="221" t="s">
        <v>301</v>
      </c>
      <c r="B14" s="223">
        <v>10</v>
      </c>
    </row>
    <row r="15" spans="1:2">
      <c r="A15" s="220" t="s">
        <v>302</v>
      </c>
      <c r="B15" s="222">
        <v>11</v>
      </c>
    </row>
    <row r="16" spans="1:2">
      <c r="A16" s="221" t="s">
        <v>250</v>
      </c>
      <c r="B16" s="223">
        <v>12</v>
      </c>
    </row>
    <row r="17" spans="1:2">
      <c r="A17" s="220" t="s">
        <v>303</v>
      </c>
      <c r="B17" s="222">
        <v>13</v>
      </c>
    </row>
    <row r="18" spans="1:2">
      <c r="A18" s="221" t="s">
        <v>304</v>
      </c>
      <c r="B18" s="223">
        <v>14</v>
      </c>
    </row>
    <row r="19" spans="1:2">
      <c r="A19" s="220" t="s">
        <v>297</v>
      </c>
      <c r="B19" s="222">
        <v>15</v>
      </c>
    </row>
    <row r="20" spans="1:2">
      <c r="A20" s="221" t="s">
        <v>246</v>
      </c>
      <c r="B20" s="223">
        <v>16</v>
      </c>
    </row>
    <row r="21" spans="1:2">
      <c r="A21" s="220" t="s">
        <v>114</v>
      </c>
      <c r="B21" s="222">
        <v>17</v>
      </c>
    </row>
    <row r="22" spans="1:2">
      <c r="A22" s="221" t="s">
        <v>127</v>
      </c>
      <c r="B22" s="223">
        <v>18</v>
      </c>
    </row>
    <row r="23" spans="1:2">
      <c r="A23" s="220" t="s">
        <v>130</v>
      </c>
      <c r="B23" s="222">
        <v>19</v>
      </c>
    </row>
    <row r="24" spans="1:2">
      <c r="A24" s="221" t="s">
        <v>327</v>
      </c>
      <c r="B24" s="223">
        <v>20</v>
      </c>
    </row>
    <row r="25" spans="1:2">
      <c r="A25" s="220" t="s">
        <v>134</v>
      </c>
      <c r="B25" s="222">
        <v>21</v>
      </c>
    </row>
    <row r="26" spans="1:2">
      <c r="A26" s="221" t="s">
        <v>232</v>
      </c>
      <c r="B26" s="223">
        <v>22</v>
      </c>
    </row>
    <row r="27" spans="1:2">
      <c r="A27" s="220" t="s">
        <v>234</v>
      </c>
      <c r="B27" s="222">
        <v>23</v>
      </c>
    </row>
    <row r="28" spans="1:2">
      <c r="A28" s="221" t="s">
        <v>135</v>
      </c>
      <c r="B28" s="223">
        <v>24</v>
      </c>
    </row>
    <row r="29" spans="1:2">
      <c r="A29" s="220" t="s">
        <v>139</v>
      </c>
      <c r="B29" s="222">
        <v>25</v>
      </c>
    </row>
    <row r="30" spans="1:2">
      <c r="A30" s="221" t="s">
        <v>235</v>
      </c>
      <c r="B30" s="223">
        <v>26</v>
      </c>
    </row>
    <row r="31" spans="1:2">
      <c r="A31" s="220" t="s">
        <v>236</v>
      </c>
      <c r="B31" s="222">
        <v>27</v>
      </c>
    </row>
    <row r="32" spans="1:2">
      <c r="A32" s="221" t="s">
        <v>242</v>
      </c>
      <c r="B32" s="223">
        <v>28</v>
      </c>
    </row>
    <row r="33" spans="1:2">
      <c r="A33" s="220" t="s">
        <v>324</v>
      </c>
      <c r="B33" s="222">
        <v>29</v>
      </c>
    </row>
  </sheetData>
  <phoneticPr fontId="38" type="noConversion"/>
  <hyperlinks>
    <hyperlink ref="A7" location="'3'!A1" display="كميات الشحن البري الداخلي على الطرق البرية خلال الفترة 2021 - 2022" xr:uid="{53605B28-BF40-48B9-BE3E-26991B177753}"/>
    <hyperlink ref="A6" location="'2'!A1" display="عدد الرحلات والمركبات والسائقين لنشاط توجيه مركبات الاجرة خلال الفترة 2020 - 2022" xr:uid="{10461A1D-2990-4ABC-AE97-527CDD843D8A}"/>
    <hyperlink ref="A9" location="'5'!A1" display="حركة الشاحنات عبر المنافذ البرية حسب اسم المنفذ خلال الفترة 2020 - 2022 " xr:uid="{0EA21BFD-E229-4A81-83E8-D6781BEF1456}"/>
    <hyperlink ref="A10" location="'6'!A1" display="حركة الشاحنات عبر المنافذ البرية حسب الشهر خلال الفترة 2020 - 2022 " xr:uid="{44D56C9C-5544-45D1-81E9-DA3FD93D9E6F}"/>
    <hyperlink ref="A11" location="'7'!A1" display="اجمالي أطوال الطرق بين المدن (بالكيلومتر) حسب التصنيف الهندسي على مستوى المناطق الإدارية  للأعوام 2018-2022" xr:uid="{8811B75B-5280-4950-96DC-E6440A617205}"/>
    <hyperlink ref="A12" location="'8'!A1" display="اجمالي أطوال الطرق بين المدن (بالكيلومتر) حسب التصنيف الوظيفي على مستوى المناطق الإدارية للأعوام  2018 - 2022" xr:uid="{BC925F50-48E8-49A8-B12A-A0D41CFC14E0}"/>
    <hyperlink ref="A13" location="'9'!A1" display="أطوال الطرق المنجزة بين المدن  (بالكيلومتر) حسب المنطقة الادارية للأعوام 2015 -2022" xr:uid="{F862F6FA-622E-49AD-BA4E-6C689EC82F64}"/>
    <hyperlink ref="A14" location="'10'!A1" display="أطوال الطرق الترابية (الممهدة) (بالكيلو متر) حسب المنطقة الإدارية للأعوام 2017 - 2022" xr:uid="{98746DDB-49F7-45F9-BB44-31EADCC8CDA0}"/>
    <hyperlink ref="A15" location="'11'!A1" display="أطوال الطرق داخل المدن حسب حالة الطرق(بالكيلو متر) والمنطقة الإدارية حتى نهاية العام للأعوام  2015-2022" xr:uid="{34CAF801-E835-4CB7-9E77-145FDB587F10}"/>
    <hyperlink ref="A17" location="'13'!A1" display="عدد الجسور والانفاق وكباري المشاة داخل المدن حسب المنطقة الادارية  حتى نهاية العام للأعوام 2018 - 2022" xr:uid="{D58C083D-FCB9-4F19-857A-DCBB339EC32E}"/>
    <hyperlink ref="A8" location="'4'!A1" display="كمية الشحن الخارجي ( الصادر والوارد )  بالطن والقيمة  عبر المنافذ البرية خلال الفترة 2020 - 2022 " xr:uid="{92AFF919-8D0E-4DE4-B12F-C156D9AE1008}"/>
    <hyperlink ref="A18" location="'14'!A1" display="متوسط حركة المرور  اليومي على شبكة طرق المملكة (بين المدن) حسب الشهر والمنطقة الادارية للأعوام 2015-2022" xr:uid="{56727289-D2D8-4589-A63E-110119046AE1}"/>
    <hyperlink ref="A19" location="'15'!A1" display="التأمين على نشاط  المركبات خلال الفترة 2020 - 2022" xr:uid="{E1AC3A28-77ED-46B1-AE23-CF05F739F5DE}"/>
    <hyperlink ref="A20" location="'16'!A1" display="اجمالي أقساط التامين المكتتبة لنشاط المركبات حسب فئة العملاء  (مليون ريال) خلال الفترة 2021-2022 " xr:uid="{D7C5033E-2E84-49C9-ACF8-0CB420EB1190}"/>
    <hyperlink ref="A21" location="'17'!A1" display="إجمالي أعداد الوفيات والإصابات من الحوادث المرورية حسب المنطقة الادارية خلال الفترة  2020- 2022" xr:uid="{5CB68590-04CE-40AB-B221-FD1088DB44BF}"/>
    <hyperlink ref="A22" location="'18'!A1" display="اعداد الوفيات  والاصابات من الحوادث المرورية حسب العام خلال الفترة 2015-2022 " xr:uid="{D35A7FD1-384D-4660-B410-3C44F7F700B7}"/>
    <hyperlink ref="A23" location="'19'!A1" display="الحوادث المرورية الجسيمة حسب موقع الحادث خلال الفترة 2021 - 2022" xr:uid="{AF1BBF0F-C3D0-43E2-90AD-542027D93D68}"/>
    <hyperlink ref="A24" location="'20'!A1" display="الحوادث المرورية الجسيمة حسب المنطقة الإدارية   خلال الفترة 2020 - 2022" xr:uid="{4C3EDAA3-9993-4F6D-A90E-26567CEF4D72}"/>
    <hyperlink ref="A25" location="'21'!A1" display="حوادث التلفيات المرورية حسب موقع الحادث خلال الفترة 2021 - 2022" xr:uid="{32BB6C0A-0AC4-439C-8A34-2B49F5021ABE}"/>
    <hyperlink ref="A26" location="'22'!A1" display="عدد الوفيات من الحوادث المرورية حسب موقع الحادث والمنطقة الادارية خلال الفترة 2021 - 2022" xr:uid="{BA957F1E-003F-47B3-9780-4D24980ED22C}"/>
    <hyperlink ref="A27" location="'23'!A1" display="عدد الاصابات من الحوادث المرورية حسب موقع الحادث والمنطقة الإدارية خلال الفترة 2021 - 2022" xr:uid="{18AC2D42-2949-4AA8-858D-743EA1530D4A}"/>
    <hyperlink ref="A28" location="'24'!A1" display="عدد الحوادث المرورية  حسب جنس مرتكب الحادث خلال الفترة 2021-2022" xr:uid="{5DF6695B-2CAA-4F19-99B2-5E0D107EC037}"/>
    <hyperlink ref="A29" location="'25'!A1" display="عدد الحوادث المرورية حسب جنسية مرتكب الحادث خلال الفترة 2021-2022" xr:uid="{38DB3451-F86D-4051-8A22-FC5B28FA0571}"/>
    <hyperlink ref="A30" location="'26'!A1" display="اعداد الوفيات  والاصابات من الحوادث المرورية حسب الفئة العمرية خلال الفترة 2021-2022 " xr:uid="{1D8FCB78-BA09-465D-83B7-7F53C6B8C742}"/>
    <hyperlink ref="A31" location="'27'!A1" display="عدد الحوادث المرورية  حسب  ابرز مسببات الحوادث المرورية  خلال الفترة 2020-2022 " xr:uid="{516AD90F-1F7E-4365-8F78-D10E3DAD0834}"/>
    <hyperlink ref="A32" location="'28'!A1" display="الأصول اللوجستية القائمة  حسب المنطقة الادارية حتى نهاية عام 2022" xr:uid="{DF767574-27E5-40CC-9B01-9321FF71EA5F}"/>
    <hyperlink ref="A16" location="'12'!A1" display="كثافة شبكة الطرق  للسكان والمساحة حسب المنطقة الإدارية لعام  2022" xr:uid="{37A1586E-0859-48EC-829E-91A7C0502CC5}"/>
    <hyperlink ref="A5" location="'1'!A1" display="بيانات النقل العام بالحافلات خلال الفترة  2018 - 2022 " xr:uid="{F5A50945-FF98-407B-AFE9-A0EEAE45C259}"/>
    <hyperlink ref="A33" location="'29'!A1" display="عدد المركبات حسب نوع التسجيل خلال الفترة 2021 - 2022" xr:uid="{5AE2A414-E472-4DA5-8952-2F794F54961E}"/>
  </hyperlinks>
  <pageMargins left="0.70866141732283472" right="0.70866141732283472" top="0.74803149606299213" bottom="0.74803149606299213" header="0.31496062992125984" footer="0.31496062992125984"/>
  <pageSetup scale="3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11D2-4A3F-4507-86EA-FDAFD2AB7A58}">
  <dimension ref="A1:K247"/>
  <sheetViews>
    <sheetView showGridLines="0" rightToLeft="1" view="pageBreakPreview" zoomScaleNormal="100" zoomScaleSheetLayoutView="100" workbookViewId="0">
      <selection activeCell="L46" sqref="L46"/>
    </sheetView>
  </sheetViews>
  <sheetFormatPr defaultColWidth="9" defaultRowHeight="19"/>
  <cols>
    <col min="1" max="1" width="21.7265625" style="132" customWidth="1"/>
    <col min="2" max="3" width="14.26953125" style="136" customWidth="1"/>
    <col min="4" max="4" width="13.08984375" style="136" customWidth="1"/>
    <col min="5" max="5" width="11.36328125" style="136" customWidth="1"/>
    <col min="6" max="7" width="14.08984375" style="136" customWidth="1"/>
    <col min="8" max="8" width="14.26953125" style="136" customWidth="1"/>
    <col min="9" max="16384" width="9" style="132"/>
  </cols>
  <sheetData>
    <row r="1" spans="1:8" ht="20.149999999999999" customHeight="1">
      <c r="A1" s="261"/>
      <c r="B1" s="262"/>
      <c r="C1" s="86"/>
      <c r="D1" s="131"/>
      <c r="E1" s="131"/>
      <c r="F1" s="131"/>
      <c r="G1" s="131"/>
      <c r="H1" s="131"/>
    </row>
    <row r="2" spans="1:8" ht="20.149999999999999" customHeight="1">
      <c r="A2" s="87"/>
      <c r="B2" s="87"/>
      <c r="C2" s="86"/>
      <c r="D2" s="131"/>
      <c r="E2" s="131"/>
      <c r="F2" s="131"/>
      <c r="G2" s="131"/>
      <c r="H2" s="131"/>
    </row>
    <row r="3" spans="1:8" ht="20.149999999999999" customHeight="1">
      <c r="B3" s="132"/>
      <c r="C3" s="132"/>
      <c r="D3" s="132"/>
      <c r="E3" s="132"/>
      <c r="F3" s="132"/>
      <c r="G3" s="132"/>
      <c r="H3" s="132"/>
    </row>
    <row r="4" spans="1:8" s="198" customFormat="1" ht="55" customHeight="1">
      <c r="A4" s="195" t="s">
        <v>334</v>
      </c>
      <c r="B4" s="195"/>
      <c r="C4" s="195"/>
      <c r="D4" s="195"/>
      <c r="E4" s="195"/>
      <c r="F4" s="195"/>
      <c r="G4" s="195"/>
      <c r="H4" s="195"/>
    </row>
    <row r="5" spans="1:8" ht="20.149999999999999" customHeight="1">
      <c r="A5" s="96"/>
      <c r="B5" s="85"/>
      <c r="C5" s="85"/>
      <c r="D5" s="131"/>
      <c r="E5" s="131"/>
      <c r="F5" s="131"/>
      <c r="G5" s="131"/>
      <c r="H5" s="131"/>
    </row>
    <row r="6" spans="1:8" ht="37.5" customHeight="1">
      <c r="A6" s="127" t="s">
        <v>19</v>
      </c>
      <c r="B6" s="128" t="s">
        <v>20</v>
      </c>
      <c r="C6" s="128" t="s">
        <v>21</v>
      </c>
      <c r="D6" s="128" t="s">
        <v>42</v>
      </c>
      <c r="E6" s="128" t="s">
        <v>22</v>
      </c>
      <c r="F6" s="128" t="s">
        <v>43</v>
      </c>
      <c r="G6" s="128" t="s">
        <v>44</v>
      </c>
      <c r="H6" s="128" t="s">
        <v>23</v>
      </c>
    </row>
    <row r="7" spans="1:8" ht="20.149999999999999" customHeight="1">
      <c r="A7" s="129" t="s">
        <v>24</v>
      </c>
      <c r="B7" s="92">
        <v>0</v>
      </c>
      <c r="C7" s="92">
        <v>0</v>
      </c>
      <c r="D7" s="92">
        <v>200.82499999999999</v>
      </c>
      <c r="E7" s="92">
        <v>238.89</v>
      </c>
      <c r="F7" s="92">
        <v>51.704999999999998</v>
      </c>
      <c r="G7" s="92">
        <v>0</v>
      </c>
      <c r="H7" s="92">
        <v>491.41999999999996</v>
      </c>
    </row>
    <row r="8" spans="1:8" ht="20.149999999999999" customHeight="1">
      <c r="A8" s="129" t="s">
        <v>25</v>
      </c>
      <c r="B8" s="106">
        <v>3</v>
      </c>
      <c r="C8" s="106">
        <v>26.95</v>
      </c>
      <c r="D8" s="106">
        <v>0</v>
      </c>
      <c r="E8" s="106">
        <v>121.303</v>
      </c>
      <c r="F8" s="106">
        <v>28</v>
      </c>
      <c r="G8" s="106">
        <v>91.5</v>
      </c>
      <c r="H8" s="106">
        <v>270.75299999999999</v>
      </c>
    </row>
    <row r="9" spans="1:8" ht="20.149999999999999" customHeight="1">
      <c r="A9" s="129" t="s">
        <v>26</v>
      </c>
      <c r="B9" s="92">
        <v>0</v>
      </c>
      <c r="C9" s="92">
        <v>0</v>
      </c>
      <c r="D9" s="92">
        <v>0</v>
      </c>
      <c r="E9" s="92">
        <v>86.855000000000004</v>
      </c>
      <c r="F9" s="92">
        <v>0</v>
      </c>
      <c r="G9" s="92">
        <v>0</v>
      </c>
      <c r="H9" s="92">
        <v>86.855000000000004</v>
      </c>
    </row>
    <row r="10" spans="1:8" ht="20.149999999999999" customHeight="1">
      <c r="A10" s="129" t="s">
        <v>27</v>
      </c>
      <c r="B10" s="106">
        <v>16.5</v>
      </c>
      <c r="C10" s="106">
        <v>0</v>
      </c>
      <c r="D10" s="106">
        <v>15</v>
      </c>
      <c r="E10" s="106">
        <v>23</v>
      </c>
      <c r="F10" s="106">
        <v>56.555</v>
      </c>
      <c r="G10" s="106">
        <v>0</v>
      </c>
      <c r="H10" s="106">
        <v>111.05500000000001</v>
      </c>
    </row>
    <row r="11" spans="1:8" ht="20.149999999999999" customHeight="1">
      <c r="A11" s="129" t="s">
        <v>28</v>
      </c>
      <c r="B11" s="92">
        <v>3.4460000000000002</v>
      </c>
      <c r="C11" s="92">
        <v>0</v>
      </c>
      <c r="D11" s="92">
        <v>0</v>
      </c>
      <c r="E11" s="92">
        <v>0</v>
      </c>
      <c r="F11" s="92">
        <v>17.024999999999999</v>
      </c>
      <c r="G11" s="92">
        <v>0</v>
      </c>
      <c r="H11" s="92">
        <v>20.471</v>
      </c>
    </row>
    <row r="12" spans="1:8" ht="20.149999999999999" customHeight="1">
      <c r="A12" s="129" t="s">
        <v>29</v>
      </c>
      <c r="B12" s="106">
        <v>0</v>
      </c>
      <c r="C12" s="106">
        <v>50.325000000000003</v>
      </c>
      <c r="D12" s="106">
        <v>46.25</v>
      </c>
      <c r="E12" s="106">
        <v>155.07</v>
      </c>
      <c r="F12" s="106">
        <v>0</v>
      </c>
      <c r="G12" s="106">
        <v>28.05</v>
      </c>
      <c r="H12" s="106">
        <v>279.69499999999999</v>
      </c>
    </row>
    <row r="13" spans="1:8" ht="20.149999999999999" customHeight="1">
      <c r="A13" s="129" t="s">
        <v>30</v>
      </c>
      <c r="B13" s="92">
        <v>0</v>
      </c>
      <c r="C13" s="92">
        <v>0</v>
      </c>
      <c r="D13" s="92">
        <v>14.5</v>
      </c>
      <c r="E13" s="92">
        <v>0</v>
      </c>
      <c r="F13" s="92">
        <v>0</v>
      </c>
      <c r="G13" s="92">
        <v>0</v>
      </c>
      <c r="H13" s="92">
        <v>14.5</v>
      </c>
    </row>
    <row r="14" spans="1:8" ht="20.149999999999999" customHeight="1">
      <c r="A14" s="129" t="s">
        <v>31</v>
      </c>
      <c r="B14" s="106">
        <v>0</v>
      </c>
      <c r="C14" s="106">
        <v>7.9470000000000001</v>
      </c>
      <c r="D14" s="106">
        <v>20.09</v>
      </c>
      <c r="E14" s="106">
        <v>20.5</v>
      </c>
      <c r="F14" s="106">
        <v>160</v>
      </c>
      <c r="G14" s="106">
        <v>0</v>
      </c>
      <c r="H14" s="106">
        <v>208.53700000000001</v>
      </c>
    </row>
    <row r="15" spans="1:8" ht="20.149999999999999" customHeight="1">
      <c r="A15" s="129" t="s">
        <v>32</v>
      </c>
      <c r="B15" s="92">
        <v>0</v>
      </c>
      <c r="C15" s="92">
        <v>0</v>
      </c>
      <c r="D15" s="92">
        <v>0</v>
      </c>
      <c r="E15" s="92">
        <v>0</v>
      </c>
      <c r="F15" s="92">
        <v>0</v>
      </c>
      <c r="G15" s="92">
        <v>0</v>
      </c>
      <c r="H15" s="92">
        <v>0</v>
      </c>
    </row>
    <row r="16" spans="1:8" ht="20.149999999999999" customHeight="1">
      <c r="A16" s="129" t="s">
        <v>33</v>
      </c>
      <c r="B16" s="106">
        <v>0</v>
      </c>
      <c r="C16" s="106">
        <v>0</v>
      </c>
      <c r="D16" s="106">
        <v>0</v>
      </c>
      <c r="E16" s="106">
        <v>9.1</v>
      </c>
      <c r="F16" s="106">
        <v>69.09</v>
      </c>
      <c r="G16" s="106">
        <v>0</v>
      </c>
      <c r="H16" s="106">
        <v>78.19</v>
      </c>
    </row>
    <row r="17" spans="1:8" ht="20.149999999999999" customHeight="1">
      <c r="A17" s="129" t="s">
        <v>34</v>
      </c>
      <c r="B17" s="92">
        <v>0</v>
      </c>
      <c r="C17" s="92">
        <v>0</v>
      </c>
      <c r="D17" s="92">
        <v>0</v>
      </c>
      <c r="E17" s="92">
        <v>0</v>
      </c>
      <c r="F17" s="92">
        <v>0</v>
      </c>
      <c r="G17" s="92">
        <v>0</v>
      </c>
      <c r="H17" s="92">
        <v>0</v>
      </c>
    </row>
    <row r="18" spans="1:8" ht="20.149999999999999" customHeight="1">
      <c r="A18" s="129" t="s">
        <v>35</v>
      </c>
      <c r="B18" s="106">
        <v>6.9660000000000002</v>
      </c>
      <c r="C18" s="106">
        <v>0</v>
      </c>
      <c r="D18" s="106">
        <v>0</v>
      </c>
      <c r="E18" s="106">
        <v>0</v>
      </c>
      <c r="F18" s="106">
        <v>0</v>
      </c>
      <c r="G18" s="106">
        <v>0</v>
      </c>
      <c r="H18" s="106">
        <v>6.9660000000000002</v>
      </c>
    </row>
    <row r="19" spans="1:8" ht="20.149999999999999" customHeight="1">
      <c r="A19" s="129" t="s">
        <v>36</v>
      </c>
      <c r="B19" s="92">
        <v>0</v>
      </c>
      <c r="C19" s="92">
        <v>41.28</v>
      </c>
      <c r="D19" s="92">
        <v>0</v>
      </c>
      <c r="E19" s="92">
        <v>0</v>
      </c>
      <c r="F19" s="92">
        <v>0</v>
      </c>
      <c r="G19" s="92">
        <v>0</v>
      </c>
      <c r="H19" s="92">
        <v>41.28</v>
      </c>
    </row>
    <row r="20" spans="1:8" ht="20.149999999999999" customHeight="1">
      <c r="A20" s="129" t="s">
        <v>17</v>
      </c>
      <c r="B20" s="130">
        <v>29.912000000000003</v>
      </c>
      <c r="C20" s="130">
        <v>126.50200000000001</v>
      </c>
      <c r="D20" s="130">
        <v>296.66499999999996</v>
      </c>
      <c r="E20" s="130">
        <v>654.71799999999996</v>
      </c>
      <c r="F20" s="130">
        <v>382.375</v>
      </c>
      <c r="G20" s="130">
        <v>119.55</v>
      </c>
      <c r="H20" s="130">
        <v>1609.722</v>
      </c>
    </row>
    <row r="21" spans="1:8" ht="20.149999999999999" customHeight="1">
      <c r="A21" s="260" t="s">
        <v>37</v>
      </c>
      <c r="B21" s="260"/>
      <c r="C21" s="260"/>
      <c r="D21" s="133" t="s">
        <v>38</v>
      </c>
      <c r="E21" s="133"/>
      <c r="F21" s="133"/>
      <c r="G21" s="134"/>
      <c r="H21" s="131"/>
    </row>
    <row r="22" spans="1:8" ht="20.149999999999999" customHeight="1">
      <c r="A22" s="261"/>
      <c r="B22" s="262"/>
      <c r="C22" s="86"/>
      <c r="D22" s="131"/>
      <c r="E22" s="131"/>
      <c r="F22" s="131"/>
      <c r="G22" s="131"/>
      <c r="H22" s="131"/>
    </row>
    <row r="23" spans="1:8" ht="20.149999999999999" customHeight="1">
      <c r="A23" s="87"/>
      <c r="B23" s="87"/>
      <c r="C23" s="86"/>
      <c r="D23" s="131"/>
      <c r="E23" s="131"/>
      <c r="F23" s="131"/>
      <c r="G23" s="131"/>
      <c r="H23" s="131"/>
    </row>
    <row r="24" spans="1:8" s="198" customFormat="1" ht="55" customHeight="1">
      <c r="A24" s="195" t="s">
        <v>335</v>
      </c>
      <c r="B24" s="195"/>
      <c r="C24" s="195"/>
      <c r="D24" s="195"/>
      <c r="E24" s="195"/>
      <c r="F24" s="195"/>
      <c r="G24" s="195"/>
      <c r="H24" s="195"/>
    </row>
    <row r="25" spans="1:8" ht="20.149999999999999" customHeight="1">
      <c r="A25" s="96"/>
      <c r="B25" s="85"/>
      <c r="C25" s="85"/>
      <c r="D25" s="131"/>
      <c r="E25" s="131"/>
      <c r="F25" s="131"/>
      <c r="G25" s="131"/>
      <c r="H25" s="131"/>
    </row>
    <row r="26" spans="1:8" ht="37.5" customHeight="1">
      <c r="A26" s="127" t="s">
        <v>19</v>
      </c>
      <c r="B26" s="128" t="s">
        <v>20</v>
      </c>
      <c r="C26" s="128" t="s">
        <v>21</v>
      </c>
      <c r="D26" s="128" t="s">
        <v>42</v>
      </c>
      <c r="E26" s="128" t="s">
        <v>22</v>
      </c>
      <c r="F26" s="128" t="s">
        <v>43</v>
      </c>
      <c r="G26" s="128" t="s">
        <v>44</v>
      </c>
      <c r="H26" s="128" t="s">
        <v>23</v>
      </c>
    </row>
    <row r="27" spans="1:8" ht="20.149999999999999" customHeight="1">
      <c r="A27" s="129" t="s">
        <v>24</v>
      </c>
      <c r="B27" s="92">
        <v>0</v>
      </c>
      <c r="C27" s="92">
        <v>50</v>
      </c>
      <c r="D27" s="92">
        <v>11.53</v>
      </c>
      <c r="E27" s="92">
        <v>48.21</v>
      </c>
      <c r="F27" s="92">
        <v>71.174999999999997</v>
      </c>
      <c r="G27" s="92">
        <v>0</v>
      </c>
      <c r="H27" s="92">
        <v>180.91500000000002</v>
      </c>
    </row>
    <row r="28" spans="1:8" ht="20.149999999999999" customHeight="1">
      <c r="A28" s="129" t="s">
        <v>25</v>
      </c>
      <c r="B28" s="106">
        <v>0</v>
      </c>
      <c r="C28" s="106">
        <v>40</v>
      </c>
      <c r="D28" s="106">
        <v>8.1999999999999993</v>
      </c>
      <c r="E28" s="106">
        <v>2.2999999999999998</v>
      </c>
      <c r="F28" s="106">
        <v>58</v>
      </c>
      <c r="G28" s="106">
        <v>0</v>
      </c>
      <c r="H28" s="106">
        <v>108.5</v>
      </c>
    </row>
    <row r="29" spans="1:8" ht="20.149999999999999" customHeight="1">
      <c r="A29" s="129" t="s">
        <v>26</v>
      </c>
      <c r="B29" s="92">
        <v>1.8109999999999999</v>
      </c>
      <c r="C29" s="92">
        <v>0</v>
      </c>
      <c r="D29" s="92">
        <v>12.127000000000001</v>
      </c>
      <c r="E29" s="92">
        <v>61.15</v>
      </c>
      <c r="F29" s="92">
        <v>1.554</v>
      </c>
      <c r="G29" s="92">
        <v>0</v>
      </c>
      <c r="H29" s="92">
        <v>76.641999999999996</v>
      </c>
    </row>
    <row r="30" spans="1:8" ht="20.149999999999999" customHeight="1">
      <c r="A30" s="129" t="s">
        <v>27</v>
      </c>
      <c r="B30" s="106">
        <v>54.35</v>
      </c>
      <c r="C30" s="106">
        <v>0</v>
      </c>
      <c r="D30" s="106">
        <v>45.4</v>
      </c>
      <c r="E30" s="106">
        <v>47.5</v>
      </c>
      <c r="F30" s="106">
        <v>0</v>
      </c>
      <c r="G30" s="106">
        <v>0</v>
      </c>
      <c r="H30" s="106">
        <v>147.25</v>
      </c>
    </row>
    <row r="31" spans="1:8" ht="20.149999999999999" customHeight="1">
      <c r="A31" s="129" t="s">
        <v>28</v>
      </c>
      <c r="B31" s="92">
        <v>28.867999999999999</v>
      </c>
      <c r="C31" s="92">
        <v>0</v>
      </c>
      <c r="D31" s="92">
        <v>43.64</v>
      </c>
      <c r="E31" s="92">
        <v>115.998</v>
      </c>
      <c r="F31" s="92">
        <v>7.2220000000000004</v>
      </c>
      <c r="G31" s="92">
        <v>0</v>
      </c>
      <c r="H31" s="92">
        <v>195.72800000000001</v>
      </c>
    </row>
    <row r="32" spans="1:8" ht="20.149999999999999" customHeight="1">
      <c r="A32" s="129" t="s">
        <v>29</v>
      </c>
      <c r="B32" s="106">
        <v>5.18</v>
      </c>
      <c r="C32" s="106">
        <v>0</v>
      </c>
      <c r="D32" s="106">
        <v>0</v>
      </c>
      <c r="E32" s="106">
        <v>115.07</v>
      </c>
      <c r="F32" s="106">
        <v>24.65</v>
      </c>
      <c r="G32" s="106">
        <v>0</v>
      </c>
      <c r="H32" s="106">
        <v>144.9</v>
      </c>
    </row>
    <row r="33" spans="1:8" ht="20.149999999999999" customHeight="1">
      <c r="A33" s="129" t="s">
        <v>30</v>
      </c>
      <c r="B33" s="92">
        <v>0</v>
      </c>
      <c r="C33" s="92">
        <v>0</v>
      </c>
      <c r="D33" s="92">
        <v>90.7</v>
      </c>
      <c r="E33" s="92">
        <v>11.523999999999999</v>
      </c>
      <c r="F33" s="92">
        <v>0</v>
      </c>
      <c r="G33" s="92">
        <v>0</v>
      </c>
      <c r="H33" s="92">
        <v>102.224</v>
      </c>
    </row>
    <row r="34" spans="1:8" ht="20.149999999999999" customHeight="1">
      <c r="A34" s="129" t="s">
        <v>31</v>
      </c>
      <c r="B34" s="106">
        <v>32.700000000000003</v>
      </c>
      <c r="C34" s="106">
        <v>70.396000000000001</v>
      </c>
      <c r="D34" s="106">
        <v>15.5</v>
      </c>
      <c r="E34" s="106">
        <v>71.626999999999995</v>
      </c>
      <c r="F34" s="106">
        <v>0</v>
      </c>
      <c r="G34" s="106">
        <v>0</v>
      </c>
      <c r="H34" s="106">
        <v>190.22300000000001</v>
      </c>
    </row>
    <row r="35" spans="1:8" ht="20.149999999999999" customHeight="1">
      <c r="A35" s="129" t="s">
        <v>32</v>
      </c>
      <c r="B35" s="92">
        <v>0</v>
      </c>
      <c r="C35" s="92">
        <v>0</v>
      </c>
      <c r="D35" s="92">
        <v>0</v>
      </c>
      <c r="E35" s="92">
        <v>25</v>
      </c>
      <c r="F35" s="92">
        <v>0</v>
      </c>
      <c r="G35" s="92">
        <v>0</v>
      </c>
      <c r="H35" s="92">
        <v>25</v>
      </c>
    </row>
    <row r="36" spans="1:8" ht="20.149999999999999" customHeight="1">
      <c r="A36" s="129" t="s">
        <v>33</v>
      </c>
      <c r="B36" s="106">
        <v>0</v>
      </c>
      <c r="C36" s="106">
        <v>0</v>
      </c>
      <c r="D36" s="106">
        <v>0</v>
      </c>
      <c r="E36" s="106">
        <v>18.93</v>
      </c>
      <c r="F36" s="106">
        <v>0</v>
      </c>
      <c r="G36" s="106">
        <v>0</v>
      </c>
      <c r="H36" s="106">
        <v>18.93</v>
      </c>
    </row>
    <row r="37" spans="1:8" ht="20.149999999999999" customHeight="1">
      <c r="A37" s="129" t="s">
        <v>34</v>
      </c>
      <c r="B37" s="92">
        <v>0</v>
      </c>
      <c r="C37" s="92">
        <v>0</v>
      </c>
      <c r="D37" s="92">
        <v>0</v>
      </c>
      <c r="E37" s="92">
        <v>37.124000000000002</v>
      </c>
      <c r="F37" s="92">
        <v>0</v>
      </c>
      <c r="G37" s="92">
        <v>0</v>
      </c>
      <c r="H37" s="92">
        <v>37.124000000000002</v>
      </c>
    </row>
    <row r="38" spans="1:8" ht="20.149999999999999" customHeight="1">
      <c r="A38" s="129" t="s">
        <v>35</v>
      </c>
      <c r="B38" s="106">
        <v>0</v>
      </c>
      <c r="C38" s="106">
        <v>0</v>
      </c>
      <c r="D38" s="106">
        <v>0</v>
      </c>
      <c r="E38" s="106">
        <v>0</v>
      </c>
      <c r="F38" s="106">
        <v>7.9420000000000002</v>
      </c>
      <c r="G38" s="106">
        <v>0</v>
      </c>
      <c r="H38" s="106">
        <v>7.9420000000000002</v>
      </c>
    </row>
    <row r="39" spans="1:8" ht="20.149999999999999" customHeight="1">
      <c r="A39" s="129" t="s">
        <v>36</v>
      </c>
      <c r="B39" s="92">
        <v>0</v>
      </c>
      <c r="C39" s="92">
        <v>46.83</v>
      </c>
      <c r="D39" s="92">
        <v>52</v>
      </c>
      <c r="E39" s="92">
        <v>5.33</v>
      </c>
      <c r="F39" s="92">
        <v>0</v>
      </c>
      <c r="G39" s="92">
        <v>0</v>
      </c>
      <c r="H39" s="92">
        <v>104.16</v>
      </c>
    </row>
    <row r="40" spans="1:8" ht="20.149999999999999" customHeight="1">
      <c r="A40" s="129" t="s">
        <v>17</v>
      </c>
      <c r="B40" s="130">
        <v>122.90900000000001</v>
      </c>
      <c r="C40" s="130">
        <v>207.226</v>
      </c>
      <c r="D40" s="130">
        <v>279.09699999999998</v>
      </c>
      <c r="E40" s="130">
        <v>559.76300000000003</v>
      </c>
      <c r="F40" s="130">
        <v>170.54300000000003</v>
      </c>
      <c r="G40" s="130">
        <v>0</v>
      </c>
      <c r="H40" s="130">
        <v>1339.5380000000002</v>
      </c>
    </row>
    <row r="41" spans="1:8" ht="20.149999999999999" customHeight="1">
      <c r="A41" s="260" t="s">
        <v>37</v>
      </c>
      <c r="B41" s="260"/>
      <c r="C41" s="260"/>
      <c r="D41" s="133" t="s">
        <v>38</v>
      </c>
      <c r="E41" s="133"/>
      <c r="F41" s="133"/>
      <c r="G41" s="134"/>
      <c r="H41" s="131"/>
    </row>
    <row r="42" spans="1:8" ht="20.149999999999999" customHeight="1">
      <c r="A42" s="261"/>
      <c r="B42" s="262"/>
      <c r="C42" s="86"/>
      <c r="D42" s="131"/>
      <c r="E42" s="131"/>
      <c r="F42" s="131"/>
      <c r="G42" s="131"/>
      <c r="H42" s="131"/>
    </row>
    <row r="43" spans="1:8" ht="20.149999999999999" customHeight="1">
      <c r="A43" s="87"/>
      <c r="B43" s="87"/>
      <c r="C43" s="86"/>
      <c r="D43" s="131"/>
      <c r="E43" s="131"/>
      <c r="F43" s="131"/>
      <c r="G43" s="131"/>
      <c r="H43" s="131"/>
    </row>
    <row r="44" spans="1:8" s="198" customFormat="1" ht="55" customHeight="1">
      <c r="A44" s="195" t="s">
        <v>263</v>
      </c>
      <c r="B44" s="195"/>
      <c r="C44" s="195"/>
      <c r="D44" s="195"/>
      <c r="E44" s="195"/>
      <c r="F44" s="195"/>
      <c r="G44" s="195"/>
      <c r="H44" s="195"/>
    </row>
    <row r="45" spans="1:8" ht="20.149999999999999" customHeight="1">
      <c r="A45" s="96"/>
      <c r="B45" s="85"/>
      <c r="C45" s="85"/>
      <c r="D45" s="131"/>
      <c r="E45" s="131"/>
      <c r="F45" s="131"/>
      <c r="G45" s="131"/>
      <c r="H45" s="131"/>
    </row>
    <row r="46" spans="1:8" ht="37.5" customHeight="1">
      <c r="A46" s="127" t="s">
        <v>19</v>
      </c>
      <c r="B46" s="128" t="s">
        <v>20</v>
      </c>
      <c r="C46" s="128" t="s">
        <v>21</v>
      </c>
      <c r="D46" s="128" t="s">
        <v>42</v>
      </c>
      <c r="E46" s="128" t="s">
        <v>22</v>
      </c>
      <c r="F46" s="128" t="s">
        <v>43</v>
      </c>
      <c r="G46" s="128" t="s">
        <v>44</v>
      </c>
      <c r="H46" s="128" t="s">
        <v>23</v>
      </c>
    </row>
    <row r="47" spans="1:8" ht="20.149999999999999" customHeight="1">
      <c r="A47" s="129" t="s">
        <v>24</v>
      </c>
      <c r="B47" s="92">
        <v>37.85</v>
      </c>
      <c r="C47" s="92">
        <v>0</v>
      </c>
      <c r="D47" s="92">
        <v>99.9</v>
      </c>
      <c r="E47" s="92">
        <v>211.239</v>
      </c>
      <c r="F47" s="92">
        <v>3.6749999999999998</v>
      </c>
      <c r="G47" s="92">
        <v>0</v>
      </c>
      <c r="H47" s="92">
        <v>352.66400000000004</v>
      </c>
    </row>
    <row r="48" spans="1:8" ht="20.149999999999999" customHeight="1">
      <c r="A48" s="129" t="s">
        <v>25</v>
      </c>
      <c r="B48" s="106">
        <v>0</v>
      </c>
      <c r="C48" s="106">
        <v>11.8</v>
      </c>
      <c r="D48" s="106">
        <v>10.24</v>
      </c>
      <c r="E48" s="106">
        <v>112.822</v>
      </c>
      <c r="F48" s="106">
        <v>12.741</v>
      </c>
      <c r="G48" s="106">
        <v>90</v>
      </c>
      <c r="H48" s="106">
        <v>237.60300000000001</v>
      </c>
    </row>
    <row r="49" spans="1:8" ht="20.149999999999999" customHeight="1">
      <c r="A49" s="129" t="s">
        <v>26</v>
      </c>
      <c r="B49" s="92">
        <v>28.785</v>
      </c>
      <c r="C49" s="92">
        <v>0</v>
      </c>
      <c r="D49" s="92">
        <v>0</v>
      </c>
      <c r="E49" s="92">
        <v>47.182000000000002</v>
      </c>
      <c r="F49" s="92">
        <v>61.781999999999996</v>
      </c>
      <c r="G49" s="92">
        <v>0</v>
      </c>
      <c r="H49" s="92">
        <v>137.749</v>
      </c>
    </row>
    <row r="50" spans="1:8" ht="20.149999999999999" customHeight="1">
      <c r="A50" s="129" t="s">
        <v>27</v>
      </c>
      <c r="B50" s="106">
        <v>47.512999999999998</v>
      </c>
      <c r="C50" s="106">
        <v>10.416</v>
      </c>
      <c r="D50" s="106">
        <v>17.398</v>
      </c>
      <c r="E50" s="106">
        <v>56.4</v>
      </c>
      <c r="F50" s="106">
        <v>8.8279999999999994</v>
      </c>
      <c r="G50" s="106">
        <v>0</v>
      </c>
      <c r="H50" s="106">
        <v>140.55500000000001</v>
      </c>
    </row>
    <row r="51" spans="1:8" ht="20.149999999999999" customHeight="1">
      <c r="A51" s="129" t="s">
        <v>28</v>
      </c>
      <c r="B51" s="92">
        <v>0</v>
      </c>
      <c r="C51" s="92">
        <v>0</v>
      </c>
      <c r="D51" s="92">
        <v>0</v>
      </c>
      <c r="E51" s="92">
        <v>3.044</v>
      </c>
      <c r="F51" s="92">
        <v>812.32</v>
      </c>
      <c r="G51" s="92">
        <v>0</v>
      </c>
      <c r="H51" s="92">
        <v>815.36400000000003</v>
      </c>
    </row>
    <row r="52" spans="1:8" ht="20.149999999999999" customHeight="1">
      <c r="A52" s="129" t="s">
        <v>29</v>
      </c>
      <c r="B52" s="106">
        <v>0</v>
      </c>
      <c r="C52" s="106">
        <v>0</v>
      </c>
      <c r="D52" s="106">
        <v>12.54</v>
      </c>
      <c r="E52" s="106">
        <v>11.225</v>
      </c>
      <c r="F52" s="106">
        <v>0</v>
      </c>
      <c r="G52" s="106">
        <v>0</v>
      </c>
      <c r="H52" s="106">
        <v>23.765000000000001</v>
      </c>
    </row>
    <row r="53" spans="1:8" ht="20.149999999999999" customHeight="1">
      <c r="A53" s="129" t="s">
        <v>30</v>
      </c>
      <c r="B53" s="92">
        <v>3.6419999999999999</v>
      </c>
      <c r="C53" s="92">
        <v>0</v>
      </c>
      <c r="D53" s="92">
        <v>0</v>
      </c>
      <c r="E53" s="92">
        <v>29.375</v>
      </c>
      <c r="F53" s="92">
        <v>20</v>
      </c>
      <c r="G53" s="92">
        <v>0</v>
      </c>
      <c r="H53" s="92">
        <v>53.017000000000003</v>
      </c>
    </row>
    <row r="54" spans="1:8" ht="20.149999999999999" customHeight="1">
      <c r="A54" s="129" t="s">
        <v>31</v>
      </c>
      <c r="B54" s="106">
        <v>0</v>
      </c>
      <c r="C54" s="106">
        <v>0</v>
      </c>
      <c r="D54" s="106">
        <v>6</v>
      </c>
      <c r="E54" s="106">
        <v>132.46799999999999</v>
      </c>
      <c r="F54" s="106">
        <v>20.350000000000001</v>
      </c>
      <c r="G54" s="106">
        <v>0</v>
      </c>
      <c r="H54" s="106">
        <v>158.81799999999998</v>
      </c>
    </row>
    <row r="55" spans="1:8" ht="20.149999999999999" customHeight="1">
      <c r="A55" s="129" t="s">
        <v>32</v>
      </c>
      <c r="B55" s="92">
        <v>0</v>
      </c>
      <c r="C55" s="92">
        <v>0</v>
      </c>
      <c r="D55" s="92">
        <v>0</v>
      </c>
      <c r="E55" s="92">
        <v>0</v>
      </c>
      <c r="F55" s="92">
        <v>0</v>
      </c>
      <c r="G55" s="92">
        <v>0</v>
      </c>
      <c r="H55" s="92">
        <v>0</v>
      </c>
    </row>
    <row r="56" spans="1:8" ht="20.149999999999999" customHeight="1">
      <c r="A56" s="129" t="s">
        <v>33</v>
      </c>
      <c r="B56" s="106">
        <v>0</v>
      </c>
      <c r="C56" s="106">
        <v>0</v>
      </c>
      <c r="D56" s="106">
        <v>0</v>
      </c>
      <c r="E56" s="106">
        <v>19.414999999999999</v>
      </c>
      <c r="F56" s="106">
        <v>6</v>
      </c>
      <c r="G56" s="106">
        <v>0</v>
      </c>
      <c r="H56" s="106">
        <v>25.414999999999999</v>
      </c>
    </row>
    <row r="57" spans="1:8" ht="20.149999999999999" customHeight="1">
      <c r="A57" s="129" t="s">
        <v>34</v>
      </c>
      <c r="B57" s="92">
        <v>0</v>
      </c>
      <c r="C57" s="92">
        <v>0</v>
      </c>
      <c r="D57" s="92">
        <v>0</v>
      </c>
      <c r="E57" s="92">
        <v>0</v>
      </c>
      <c r="F57" s="92">
        <v>0</v>
      </c>
      <c r="G57" s="92">
        <v>0</v>
      </c>
      <c r="H57" s="92">
        <v>0</v>
      </c>
    </row>
    <row r="58" spans="1:8" ht="20.149999999999999" customHeight="1">
      <c r="A58" s="129" t="s">
        <v>35</v>
      </c>
      <c r="B58" s="106">
        <v>0</v>
      </c>
      <c r="C58" s="106">
        <v>0</v>
      </c>
      <c r="D58" s="106">
        <v>0</v>
      </c>
      <c r="E58" s="106">
        <v>20.2</v>
      </c>
      <c r="F58" s="106">
        <v>9.1</v>
      </c>
      <c r="G58" s="106">
        <v>0</v>
      </c>
      <c r="H58" s="106">
        <v>29.299999999999997</v>
      </c>
    </row>
    <row r="59" spans="1:8" ht="20.149999999999999" customHeight="1">
      <c r="A59" s="129" t="s">
        <v>36</v>
      </c>
      <c r="B59" s="92">
        <v>0</v>
      </c>
      <c r="C59" s="92">
        <v>0</v>
      </c>
      <c r="D59" s="92">
        <v>0</v>
      </c>
      <c r="E59" s="92">
        <v>0</v>
      </c>
      <c r="F59" s="92">
        <v>25</v>
      </c>
      <c r="G59" s="92">
        <v>0</v>
      </c>
      <c r="H59" s="92">
        <v>25</v>
      </c>
    </row>
    <row r="60" spans="1:8" ht="20.149999999999999" customHeight="1">
      <c r="A60" s="129" t="s">
        <v>17</v>
      </c>
      <c r="B60" s="130">
        <v>117.78999999999999</v>
      </c>
      <c r="C60" s="130">
        <v>22.216000000000001</v>
      </c>
      <c r="D60" s="130">
        <v>146.078</v>
      </c>
      <c r="E60" s="130">
        <v>643.37</v>
      </c>
      <c r="F60" s="130">
        <v>979.79600000000005</v>
      </c>
      <c r="G60" s="130">
        <v>90</v>
      </c>
      <c r="H60" s="130">
        <v>1999.2500000000002</v>
      </c>
    </row>
    <row r="61" spans="1:8" ht="20.149999999999999" customHeight="1">
      <c r="A61" s="260" t="s">
        <v>37</v>
      </c>
      <c r="B61" s="260"/>
      <c r="C61" s="260"/>
      <c r="D61" s="133" t="s">
        <v>38</v>
      </c>
      <c r="E61" s="133"/>
      <c r="F61" s="133"/>
      <c r="G61" s="134"/>
      <c r="H61" s="131"/>
    </row>
    <row r="62" spans="1:8" ht="20.149999999999999" customHeight="1">
      <c r="A62" s="261"/>
      <c r="B62" s="262"/>
      <c r="C62" s="86"/>
      <c r="D62" s="131"/>
      <c r="E62" s="131"/>
      <c r="F62" s="131"/>
      <c r="G62" s="131"/>
      <c r="H62" s="131"/>
    </row>
    <row r="63" spans="1:8" ht="20.149999999999999" customHeight="1">
      <c r="A63" s="87"/>
      <c r="B63" s="87"/>
      <c r="C63" s="86"/>
      <c r="D63" s="131"/>
      <c r="E63" s="131"/>
      <c r="F63" s="131"/>
      <c r="G63" s="131"/>
      <c r="H63" s="131"/>
    </row>
    <row r="64" spans="1:8" s="198" customFormat="1" ht="55" customHeight="1">
      <c r="A64" s="195" t="s">
        <v>264</v>
      </c>
      <c r="B64" s="195"/>
      <c r="C64" s="195"/>
      <c r="D64" s="195"/>
      <c r="E64" s="195"/>
      <c r="F64" s="195"/>
      <c r="G64" s="195"/>
      <c r="H64" s="195"/>
    </row>
    <row r="65" spans="1:8" ht="20.149999999999999" customHeight="1">
      <c r="A65" s="96"/>
      <c r="B65" s="85"/>
      <c r="C65" s="85"/>
      <c r="D65" s="131"/>
      <c r="E65" s="131"/>
      <c r="F65" s="131"/>
      <c r="G65" s="131"/>
      <c r="H65" s="131"/>
    </row>
    <row r="66" spans="1:8" ht="37.5" customHeight="1">
      <c r="A66" s="127" t="s">
        <v>19</v>
      </c>
      <c r="B66" s="128" t="s">
        <v>20</v>
      </c>
      <c r="C66" s="128" t="s">
        <v>21</v>
      </c>
      <c r="D66" s="128" t="s">
        <v>42</v>
      </c>
      <c r="E66" s="128" t="s">
        <v>22</v>
      </c>
      <c r="F66" s="128" t="s">
        <v>43</v>
      </c>
      <c r="G66" s="128" t="s">
        <v>44</v>
      </c>
      <c r="H66" s="128" t="s">
        <v>23</v>
      </c>
    </row>
    <row r="67" spans="1:8" ht="20.149999999999999" customHeight="1">
      <c r="A67" s="129" t="s">
        <v>24</v>
      </c>
      <c r="B67" s="92">
        <v>0</v>
      </c>
      <c r="C67" s="92">
        <v>0</v>
      </c>
      <c r="D67" s="92">
        <v>69.631</v>
      </c>
      <c r="E67" s="92">
        <v>202.446</v>
      </c>
      <c r="F67" s="92">
        <v>4.6630000000000003</v>
      </c>
      <c r="G67" s="92">
        <v>0</v>
      </c>
      <c r="H67" s="92">
        <v>276.74</v>
      </c>
    </row>
    <row r="68" spans="1:8" ht="20.149999999999999" customHeight="1">
      <c r="A68" s="129" t="s">
        <v>25</v>
      </c>
      <c r="B68" s="106">
        <v>0</v>
      </c>
      <c r="C68" s="106">
        <v>0</v>
      </c>
      <c r="D68" s="106">
        <v>8.5</v>
      </c>
      <c r="E68" s="106">
        <v>31.757000000000001</v>
      </c>
      <c r="F68" s="106">
        <v>0</v>
      </c>
      <c r="G68" s="106">
        <v>0</v>
      </c>
      <c r="H68" s="106">
        <v>40.257000000000005</v>
      </c>
    </row>
    <row r="69" spans="1:8" ht="20.149999999999999" customHeight="1">
      <c r="A69" s="129" t="s">
        <v>26</v>
      </c>
      <c r="B69" s="92">
        <v>27.35</v>
      </c>
      <c r="C69" s="92">
        <v>0</v>
      </c>
      <c r="D69" s="92">
        <v>13.6</v>
      </c>
      <c r="E69" s="92">
        <v>62.444000000000003</v>
      </c>
      <c r="F69" s="92">
        <v>5.7569999999999997</v>
      </c>
      <c r="G69" s="92">
        <v>0</v>
      </c>
      <c r="H69" s="92">
        <v>109.15100000000001</v>
      </c>
    </row>
    <row r="70" spans="1:8" ht="20.149999999999999" customHeight="1">
      <c r="A70" s="129" t="s">
        <v>27</v>
      </c>
      <c r="B70" s="106">
        <v>0</v>
      </c>
      <c r="C70" s="106">
        <v>1.5</v>
      </c>
      <c r="D70" s="106">
        <v>5</v>
      </c>
      <c r="E70" s="106">
        <v>102.872</v>
      </c>
      <c r="F70" s="106">
        <v>60.323999999999998</v>
      </c>
      <c r="G70" s="106">
        <v>0</v>
      </c>
      <c r="H70" s="106">
        <v>169.696</v>
      </c>
    </row>
    <row r="71" spans="1:8" ht="20.149999999999999" customHeight="1">
      <c r="A71" s="129" t="s">
        <v>28</v>
      </c>
      <c r="B71" s="92">
        <v>0</v>
      </c>
      <c r="C71" s="92">
        <v>0</v>
      </c>
      <c r="D71" s="92">
        <v>0</v>
      </c>
      <c r="E71" s="92">
        <v>238.27500000000001</v>
      </c>
      <c r="F71" s="92">
        <v>0</v>
      </c>
      <c r="G71" s="92">
        <v>0</v>
      </c>
      <c r="H71" s="92">
        <v>238.27500000000001</v>
      </c>
    </row>
    <row r="72" spans="1:8" ht="20.149999999999999" customHeight="1">
      <c r="A72" s="129" t="s">
        <v>29</v>
      </c>
      <c r="B72" s="106">
        <v>0</v>
      </c>
      <c r="C72" s="106">
        <v>0</v>
      </c>
      <c r="D72" s="106">
        <v>30</v>
      </c>
      <c r="E72" s="106">
        <v>62.607999999999997</v>
      </c>
      <c r="F72" s="106">
        <v>82.302000000000007</v>
      </c>
      <c r="G72" s="106">
        <v>0</v>
      </c>
      <c r="H72" s="106">
        <v>174.91000000000003</v>
      </c>
    </row>
    <row r="73" spans="1:8" ht="20.149999999999999" customHeight="1">
      <c r="A73" s="129" t="s">
        <v>30</v>
      </c>
      <c r="B73" s="92">
        <v>0</v>
      </c>
      <c r="C73" s="92">
        <v>6.1970000000000001</v>
      </c>
      <c r="D73" s="92">
        <v>35.124000000000002</v>
      </c>
      <c r="E73" s="92">
        <v>0</v>
      </c>
      <c r="F73" s="92">
        <v>68.2</v>
      </c>
      <c r="G73" s="92">
        <v>0</v>
      </c>
      <c r="H73" s="92">
        <v>109.52100000000002</v>
      </c>
    </row>
    <row r="74" spans="1:8" ht="20.149999999999999" customHeight="1">
      <c r="A74" s="129" t="s">
        <v>31</v>
      </c>
      <c r="B74" s="106">
        <v>11.298</v>
      </c>
      <c r="C74" s="106">
        <v>53.79</v>
      </c>
      <c r="D74" s="106">
        <v>0</v>
      </c>
      <c r="E74" s="106">
        <v>80.197000000000003</v>
      </c>
      <c r="F74" s="106">
        <v>0</v>
      </c>
      <c r="G74" s="106">
        <v>0</v>
      </c>
      <c r="H74" s="106">
        <v>145.285</v>
      </c>
    </row>
    <row r="75" spans="1:8" ht="20.149999999999999" customHeight="1">
      <c r="A75" s="129" t="s">
        <v>32</v>
      </c>
      <c r="B75" s="92">
        <v>0</v>
      </c>
      <c r="C75" s="92">
        <v>0</v>
      </c>
      <c r="D75" s="92">
        <v>0</v>
      </c>
      <c r="E75" s="92">
        <v>0</v>
      </c>
      <c r="F75" s="92">
        <v>0</v>
      </c>
      <c r="G75" s="92">
        <v>0</v>
      </c>
      <c r="H75" s="92">
        <v>0</v>
      </c>
    </row>
    <row r="76" spans="1:8" ht="20.149999999999999" customHeight="1">
      <c r="A76" s="129" t="s">
        <v>33</v>
      </c>
      <c r="B76" s="106">
        <v>0</v>
      </c>
      <c r="C76" s="106">
        <v>0</v>
      </c>
      <c r="D76" s="106">
        <v>18.399999999999999</v>
      </c>
      <c r="E76" s="106">
        <v>122.901</v>
      </c>
      <c r="F76" s="106">
        <v>0</v>
      </c>
      <c r="G76" s="106">
        <v>0</v>
      </c>
      <c r="H76" s="106">
        <v>141.30099999999999</v>
      </c>
    </row>
    <row r="77" spans="1:8" ht="20.149999999999999" customHeight="1">
      <c r="A77" s="129" t="s">
        <v>34</v>
      </c>
      <c r="B77" s="92">
        <v>0</v>
      </c>
      <c r="C77" s="92">
        <v>39.451000000000001</v>
      </c>
      <c r="D77" s="92">
        <v>131.71199999999999</v>
      </c>
      <c r="E77" s="92">
        <v>53.713000000000001</v>
      </c>
      <c r="F77" s="92">
        <v>0</v>
      </c>
      <c r="G77" s="92">
        <v>0</v>
      </c>
      <c r="H77" s="92">
        <v>224.87599999999998</v>
      </c>
    </row>
    <row r="78" spans="1:8" ht="20.149999999999999" customHeight="1">
      <c r="A78" s="129" t="s">
        <v>35</v>
      </c>
      <c r="B78" s="106">
        <v>0</v>
      </c>
      <c r="C78" s="106">
        <v>0</v>
      </c>
      <c r="D78" s="106">
        <v>0</v>
      </c>
      <c r="E78" s="106">
        <v>59.457999999999998</v>
      </c>
      <c r="F78" s="106">
        <v>4.5</v>
      </c>
      <c r="G78" s="106">
        <v>0</v>
      </c>
      <c r="H78" s="106">
        <v>63.957999999999998</v>
      </c>
    </row>
    <row r="79" spans="1:8" ht="20.149999999999999" customHeight="1">
      <c r="A79" s="129" t="s">
        <v>36</v>
      </c>
      <c r="B79" s="92">
        <v>0</v>
      </c>
      <c r="C79" s="92">
        <v>0</v>
      </c>
      <c r="D79" s="92">
        <v>10.733000000000001</v>
      </c>
      <c r="E79" s="92">
        <v>54</v>
      </c>
      <c r="F79" s="92">
        <v>0</v>
      </c>
      <c r="G79" s="92">
        <v>0</v>
      </c>
      <c r="H79" s="92">
        <v>64.733000000000004</v>
      </c>
    </row>
    <row r="80" spans="1:8" ht="20.149999999999999" customHeight="1">
      <c r="A80" s="129" t="s">
        <v>17</v>
      </c>
      <c r="B80" s="130">
        <v>38.648000000000003</v>
      </c>
      <c r="C80" s="130">
        <v>100.938</v>
      </c>
      <c r="D80" s="130">
        <v>322.7</v>
      </c>
      <c r="E80" s="130">
        <v>1070.6709999999998</v>
      </c>
      <c r="F80" s="130">
        <v>225.74599999999998</v>
      </c>
      <c r="G80" s="130">
        <v>0</v>
      </c>
      <c r="H80" s="130">
        <v>1758.703</v>
      </c>
    </row>
    <row r="81" spans="1:8" ht="20.149999999999999" customHeight="1">
      <c r="A81" s="260" t="s">
        <v>37</v>
      </c>
      <c r="B81" s="260"/>
      <c r="C81" s="260"/>
      <c r="D81" s="133" t="s">
        <v>38</v>
      </c>
      <c r="E81" s="133"/>
      <c r="F81" s="133"/>
      <c r="G81" s="134"/>
      <c r="H81" s="131"/>
    </row>
    <row r="82" spans="1:8" ht="20.149999999999999" customHeight="1">
      <c r="A82" s="261"/>
      <c r="B82" s="262"/>
      <c r="C82" s="86"/>
      <c r="D82" s="131"/>
      <c r="E82" s="131"/>
      <c r="F82" s="131"/>
      <c r="G82" s="131"/>
      <c r="H82" s="131"/>
    </row>
    <row r="83" spans="1:8" ht="20.149999999999999" customHeight="1">
      <c r="A83" s="87"/>
      <c r="B83" s="87"/>
      <c r="C83" s="86"/>
      <c r="D83" s="131"/>
      <c r="E83" s="131"/>
      <c r="F83" s="131"/>
      <c r="G83" s="131"/>
      <c r="H83" s="131"/>
    </row>
    <row r="84" spans="1:8" s="198" customFormat="1" ht="55" customHeight="1">
      <c r="A84" s="195" t="s">
        <v>265</v>
      </c>
      <c r="B84" s="195"/>
      <c r="C84" s="195"/>
      <c r="D84" s="195"/>
      <c r="E84" s="195"/>
      <c r="F84" s="195"/>
      <c r="G84" s="195"/>
      <c r="H84" s="195"/>
    </row>
    <row r="85" spans="1:8" ht="20.149999999999999" customHeight="1">
      <c r="A85" s="96"/>
      <c r="B85" s="85"/>
      <c r="C85" s="85"/>
      <c r="D85" s="131"/>
      <c r="E85" s="131"/>
      <c r="F85" s="131"/>
      <c r="G85" s="131"/>
      <c r="H85" s="131"/>
    </row>
    <row r="86" spans="1:8" ht="37.5" customHeight="1">
      <c r="A86" s="127" t="s">
        <v>19</v>
      </c>
      <c r="B86" s="128" t="s">
        <v>20</v>
      </c>
      <c r="C86" s="128" t="s">
        <v>21</v>
      </c>
      <c r="D86" s="128" t="s">
        <v>42</v>
      </c>
      <c r="E86" s="128" t="s">
        <v>22</v>
      </c>
      <c r="F86" s="128" t="s">
        <v>43</v>
      </c>
      <c r="G86" s="128" t="s">
        <v>44</v>
      </c>
      <c r="H86" s="128" t="s">
        <v>23</v>
      </c>
    </row>
    <row r="87" spans="1:8" ht="20.149999999999999" customHeight="1">
      <c r="A87" s="129" t="s">
        <v>24</v>
      </c>
      <c r="B87" s="92">
        <v>0</v>
      </c>
      <c r="C87" s="92">
        <v>0</v>
      </c>
      <c r="D87" s="92">
        <v>70</v>
      </c>
      <c r="E87" s="92">
        <v>482.29</v>
      </c>
      <c r="F87" s="92">
        <v>21</v>
      </c>
      <c r="G87" s="92">
        <v>0</v>
      </c>
      <c r="H87" s="92">
        <v>573.29</v>
      </c>
    </row>
    <row r="88" spans="1:8" ht="20.149999999999999" customHeight="1">
      <c r="A88" s="129" t="s">
        <v>25</v>
      </c>
      <c r="B88" s="106">
        <v>0</v>
      </c>
      <c r="C88" s="106">
        <v>0</v>
      </c>
      <c r="D88" s="106">
        <v>0</v>
      </c>
      <c r="E88" s="106">
        <v>71.650000000000006</v>
      </c>
      <c r="F88" s="106">
        <v>12</v>
      </c>
      <c r="G88" s="106">
        <v>0</v>
      </c>
      <c r="H88" s="106">
        <v>83.65</v>
      </c>
    </row>
    <row r="89" spans="1:8" ht="20.149999999999999" customHeight="1">
      <c r="A89" s="129" t="s">
        <v>26</v>
      </c>
      <c r="B89" s="92">
        <v>4.9000000000000004</v>
      </c>
      <c r="C89" s="92">
        <v>0</v>
      </c>
      <c r="D89" s="92">
        <v>15</v>
      </c>
      <c r="E89" s="92">
        <v>28.96</v>
      </c>
      <c r="F89" s="92">
        <v>0</v>
      </c>
      <c r="G89" s="92">
        <v>0</v>
      </c>
      <c r="H89" s="92">
        <v>48.86</v>
      </c>
    </row>
    <row r="90" spans="1:8" ht="20.149999999999999" customHeight="1">
      <c r="A90" s="129" t="s">
        <v>27</v>
      </c>
      <c r="B90" s="106">
        <v>30.75</v>
      </c>
      <c r="C90" s="106">
        <v>0</v>
      </c>
      <c r="D90" s="106">
        <v>5</v>
      </c>
      <c r="E90" s="106">
        <v>9</v>
      </c>
      <c r="F90" s="106">
        <v>32.369999999999997</v>
      </c>
      <c r="G90" s="106">
        <v>0</v>
      </c>
      <c r="H90" s="106">
        <v>77.12</v>
      </c>
    </row>
    <row r="91" spans="1:8" ht="20.149999999999999" customHeight="1">
      <c r="A91" s="129" t="s">
        <v>28</v>
      </c>
      <c r="B91" s="92">
        <v>0</v>
      </c>
      <c r="C91" s="92">
        <v>0</v>
      </c>
      <c r="D91" s="92">
        <v>130.97999999999999</v>
      </c>
      <c r="E91" s="92">
        <v>14.85</v>
      </c>
      <c r="F91" s="92">
        <v>1.7</v>
      </c>
      <c r="G91" s="92">
        <v>0</v>
      </c>
      <c r="H91" s="92">
        <v>147.52999999999997</v>
      </c>
    </row>
    <row r="92" spans="1:8" ht="20.149999999999999" customHeight="1">
      <c r="A92" s="129" t="s">
        <v>29</v>
      </c>
      <c r="B92" s="106">
        <v>0</v>
      </c>
      <c r="C92" s="106">
        <v>0</v>
      </c>
      <c r="D92" s="106">
        <v>0</v>
      </c>
      <c r="E92" s="106">
        <v>187.34</v>
      </c>
      <c r="F92" s="106">
        <v>0</v>
      </c>
      <c r="G92" s="106">
        <v>0</v>
      </c>
      <c r="H92" s="106">
        <v>187.34</v>
      </c>
    </row>
    <row r="93" spans="1:8" ht="20.149999999999999" customHeight="1">
      <c r="A93" s="129" t="s">
        <v>30</v>
      </c>
      <c r="B93" s="92">
        <v>14.5</v>
      </c>
      <c r="C93" s="92">
        <v>0</v>
      </c>
      <c r="D93" s="92">
        <v>8.1</v>
      </c>
      <c r="E93" s="92">
        <v>0</v>
      </c>
      <c r="F93" s="92">
        <v>0</v>
      </c>
      <c r="G93" s="92">
        <v>0</v>
      </c>
      <c r="H93" s="92">
        <v>22.6</v>
      </c>
    </row>
    <row r="94" spans="1:8" ht="20.149999999999999" customHeight="1">
      <c r="A94" s="129" t="s">
        <v>31</v>
      </c>
      <c r="B94" s="106">
        <v>0</v>
      </c>
      <c r="C94" s="106">
        <v>0</v>
      </c>
      <c r="D94" s="106">
        <v>0</v>
      </c>
      <c r="E94" s="106">
        <v>59.91</v>
      </c>
      <c r="F94" s="106">
        <v>0</v>
      </c>
      <c r="G94" s="106">
        <v>0</v>
      </c>
      <c r="H94" s="106">
        <v>59.91</v>
      </c>
    </row>
    <row r="95" spans="1:8" ht="20.149999999999999" customHeight="1">
      <c r="A95" s="129" t="s">
        <v>32</v>
      </c>
      <c r="B95" s="92">
        <v>0</v>
      </c>
      <c r="C95" s="92">
        <v>0</v>
      </c>
      <c r="D95" s="92">
        <v>0</v>
      </c>
      <c r="E95" s="92">
        <v>54.8</v>
      </c>
      <c r="F95" s="92">
        <v>0</v>
      </c>
      <c r="G95" s="92">
        <v>0</v>
      </c>
      <c r="H95" s="92">
        <v>54.8</v>
      </c>
    </row>
    <row r="96" spans="1:8" ht="20.149999999999999" customHeight="1">
      <c r="A96" s="129" t="s">
        <v>33</v>
      </c>
      <c r="B96" s="106">
        <v>0</v>
      </c>
      <c r="C96" s="106">
        <v>0</v>
      </c>
      <c r="D96" s="106">
        <v>0</v>
      </c>
      <c r="E96" s="106">
        <v>66.55</v>
      </c>
      <c r="F96" s="106">
        <v>0</v>
      </c>
      <c r="G96" s="106">
        <v>0</v>
      </c>
      <c r="H96" s="106">
        <v>66.55</v>
      </c>
    </row>
    <row r="97" spans="1:9" ht="20.149999999999999" customHeight="1">
      <c r="A97" s="129" t="s">
        <v>34</v>
      </c>
      <c r="B97" s="92">
        <v>0</v>
      </c>
      <c r="C97" s="92">
        <v>3</v>
      </c>
      <c r="D97" s="92">
        <v>31.21</v>
      </c>
      <c r="E97" s="92">
        <v>71.39</v>
      </c>
      <c r="F97" s="92">
        <v>87.98</v>
      </c>
      <c r="G97" s="92">
        <v>0</v>
      </c>
      <c r="H97" s="92">
        <v>193.57999999999998</v>
      </c>
    </row>
    <row r="98" spans="1:9" ht="20.149999999999999" customHeight="1">
      <c r="A98" s="129" t="s">
        <v>35</v>
      </c>
      <c r="B98" s="106">
        <v>0</v>
      </c>
      <c r="C98" s="106">
        <v>0</v>
      </c>
      <c r="D98" s="106">
        <v>0</v>
      </c>
      <c r="E98" s="106">
        <v>93.8</v>
      </c>
      <c r="F98" s="106">
        <v>15</v>
      </c>
      <c r="G98" s="106">
        <v>0</v>
      </c>
      <c r="H98" s="106">
        <v>108.8</v>
      </c>
    </row>
    <row r="99" spans="1:9" ht="20.149999999999999" customHeight="1">
      <c r="A99" s="129" t="s">
        <v>36</v>
      </c>
      <c r="B99" s="92">
        <v>0</v>
      </c>
      <c r="C99" s="92">
        <v>0</v>
      </c>
      <c r="D99" s="92">
        <v>0</v>
      </c>
      <c r="E99" s="92">
        <v>34.93</v>
      </c>
      <c r="F99" s="92">
        <v>61.55</v>
      </c>
      <c r="G99" s="92">
        <v>0</v>
      </c>
      <c r="H99" s="92">
        <v>96.47999999999999</v>
      </c>
    </row>
    <row r="100" spans="1:9" ht="20.149999999999999" customHeight="1">
      <c r="A100" s="129" t="s">
        <v>17</v>
      </c>
      <c r="B100" s="130">
        <v>50.15</v>
      </c>
      <c r="C100" s="130">
        <v>3</v>
      </c>
      <c r="D100" s="130">
        <v>260.28999999999996</v>
      </c>
      <c r="E100" s="130">
        <v>1175.47</v>
      </c>
      <c r="F100" s="130">
        <v>231.60000000000002</v>
      </c>
      <c r="G100" s="130">
        <v>0</v>
      </c>
      <c r="H100" s="130">
        <v>1720.5099999999998</v>
      </c>
    </row>
    <row r="101" spans="1:9" ht="20.149999999999999" customHeight="1">
      <c r="A101" s="260" t="s">
        <v>37</v>
      </c>
      <c r="B101" s="260"/>
      <c r="C101" s="260"/>
      <c r="D101" s="133" t="s">
        <v>38</v>
      </c>
      <c r="E101" s="133"/>
      <c r="F101" s="133"/>
      <c r="G101" s="134"/>
      <c r="H101" s="131"/>
    </row>
    <row r="102" spans="1:9" ht="20.149999999999999" customHeight="1">
      <c r="A102" s="261"/>
      <c r="B102" s="262"/>
      <c r="C102" s="86"/>
      <c r="D102" s="131"/>
      <c r="E102" s="131"/>
      <c r="F102" s="131"/>
      <c r="G102" s="131"/>
      <c r="H102" s="131"/>
      <c r="I102" s="135"/>
    </row>
    <row r="103" spans="1:9" ht="20.149999999999999" customHeight="1">
      <c r="A103" s="87"/>
      <c r="B103" s="87"/>
      <c r="C103" s="86"/>
      <c r="D103" s="131"/>
      <c r="E103" s="131"/>
      <c r="F103" s="131"/>
      <c r="G103" s="131"/>
      <c r="H103" s="131"/>
      <c r="I103" s="135"/>
    </row>
    <row r="104" spans="1:9" s="198" customFormat="1" ht="55" customHeight="1">
      <c r="A104" s="195" t="s">
        <v>266</v>
      </c>
      <c r="B104" s="195"/>
      <c r="C104" s="195"/>
      <c r="D104" s="195"/>
      <c r="E104" s="195"/>
      <c r="F104" s="195"/>
      <c r="G104" s="195"/>
      <c r="H104" s="195"/>
    </row>
    <row r="105" spans="1:9" ht="20.149999999999999" customHeight="1">
      <c r="A105" s="96"/>
      <c r="B105" s="85"/>
      <c r="C105" s="85"/>
      <c r="D105" s="131"/>
      <c r="E105" s="131"/>
      <c r="F105" s="131"/>
      <c r="G105" s="131"/>
      <c r="H105" s="131"/>
    </row>
    <row r="106" spans="1:9" ht="37.5" customHeight="1">
      <c r="A106" s="127" t="s">
        <v>19</v>
      </c>
      <c r="B106" s="128" t="s">
        <v>20</v>
      </c>
      <c r="C106" s="128" t="s">
        <v>21</v>
      </c>
      <c r="D106" s="128" t="s">
        <v>42</v>
      </c>
      <c r="E106" s="128" t="s">
        <v>22</v>
      </c>
      <c r="F106" s="128" t="s">
        <v>43</v>
      </c>
      <c r="G106" s="128" t="s">
        <v>44</v>
      </c>
      <c r="H106" s="128" t="s">
        <v>23</v>
      </c>
    </row>
    <row r="107" spans="1:9" ht="20.149999999999999" customHeight="1">
      <c r="A107" s="129" t="s">
        <v>24</v>
      </c>
      <c r="B107" s="92">
        <v>34</v>
      </c>
      <c r="C107" s="92">
        <v>80.5</v>
      </c>
      <c r="D107" s="92">
        <v>0</v>
      </c>
      <c r="E107" s="92">
        <v>32</v>
      </c>
      <c r="F107" s="92">
        <v>0</v>
      </c>
      <c r="G107" s="92">
        <v>0</v>
      </c>
      <c r="H107" s="92">
        <v>146.5</v>
      </c>
    </row>
    <row r="108" spans="1:9" ht="20.149999999999999" customHeight="1">
      <c r="A108" s="129" t="s">
        <v>25</v>
      </c>
      <c r="B108" s="106">
        <v>0</v>
      </c>
      <c r="C108" s="106">
        <v>58.5</v>
      </c>
      <c r="D108" s="106">
        <v>0</v>
      </c>
      <c r="E108" s="106">
        <v>187.5</v>
      </c>
      <c r="F108" s="106">
        <v>24.5</v>
      </c>
      <c r="G108" s="106">
        <v>0</v>
      </c>
      <c r="H108" s="106">
        <v>270.5</v>
      </c>
    </row>
    <row r="109" spans="1:9" ht="20.149999999999999" customHeight="1">
      <c r="A109" s="129" t="s">
        <v>26</v>
      </c>
      <c r="B109" s="92">
        <v>10.5</v>
      </c>
      <c r="C109" s="92">
        <v>30.5</v>
      </c>
      <c r="D109" s="92">
        <v>0</v>
      </c>
      <c r="E109" s="92">
        <v>119</v>
      </c>
      <c r="F109" s="92">
        <v>50</v>
      </c>
      <c r="G109" s="92">
        <v>0</v>
      </c>
      <c r="H109" s="92">
        <v>210</v>
      </c>
    </row>
    <row r="110" spans="1:9" ht="20.149999999999999" customHeight="1">
      <c r="A110" s="129" t="s">
        <v>27</v>
      </c>
      <c r="B110" s="106">
        <v>33</v>
      </c>
      <c r="C110" s="106">
        <v>176.5</v>
      </c>
      <c r="D110" s="106">
        <v>0</v>
      </c>
      <c r="E110" s="106">
        <v>151</v>
      </c>
      <c r="F110" s="106">
        <v>17</v>
      </c>
      <c r="G110" s="106">
        <v>0</v>
      </c>
      <c r="H110" s="106">
        <v>377.5</v>
      </c>
    </row>
    <row r="111" spans="1:9" ht="20.149999999999999" customHeight="1">
      <c r="A111" s="129" t="s">
        <v>28</v>
      </c>
      <c r="B111" s="92">
        <v>58.5</v>
      </c>
      <c r="C111" s="92">
        <v>66</v>
      </c>
      <c r="D111" s="92">
        <v>0</v>
      </c>
      <c r="E111" s="92">
        <v>39.5</v>
      </c>
      <c r="F111" s="92">
        <v>171.5</v>
      </c>
      <c r="G111" s="92">
        <v>0</v>
      </c>
      <c r="H111" s="92">
        <v>335.5</v>
      </c>
    </row>
    <row r="112" spans="1:9" ht="20.149999999999999" customHeight="1">
      <c r="A112" s="129" t="s">
        <v>29</v>
      </c>
      <c r="B112" s="106">
        <v>0</v>
      </c>
      <c r="C112" s="106">
        <v>35</v>
      </c>
      <c r="D112" s="106">
        <v>0</v>
      </c>
      <c r="E112" s="106">
        <v>133.5</v>
      </c>
      <c r="F112" s="106">
        <v>38</v>
      </c>
      <c r="G112" s="106">
        <v>0</v>
      </c>
      <c r="H112" s="106">
        <v>206.5</v>
      </c>
    </row>
    <row r="113" spans="1:11" ht="20.149999999999999" customHeight="1">
      <c r="A113" s="129" t="s">
        <v>30</v>
      </c>
      <c r="B113" s="92">
        <v>0</v>
      </c>
      <c r="C113" s="92">
        <v>28.5</v>
      </c>
      <c r="D113" s="92">
        <v>0</v>
      </c>
      <c r="E113" s="92">
        <v>202</v>
      </c>
      <c r="F113" s="92">
        <v>60</v>
      </c>
      <c r="G113" s="92">
        <v>0</v>
      </c>
      <c r="H113" s="92">
        <v>290.5</v>
      </c>
    </row>
    <row r="114" spans="1:11" ht="20.149999999999999" customHeight="1">
      <c r="A114" s="129" t="s">
        <v>31</v>
      </c>
      <c r="B114" s="106">
        <v>0</v>
      </c>
      <c r="C114" s="106">
        <v>108</v>
      </c>
      <c r="D114" s="106">
        <v>0</v>
      </c>
      <c r="E114" s="106">
        <v>189</v>
      </c>
      <c r="F114" s="106">
        <v>10.5</v>
      </c>
      <c r="G114" s="106">
        <v>0</v>
      </c>
      <c r="H114" s="106">
        <v>307.5</v>
      </c>
    </row>
    <row r="115" spans="1:11" ht="20.149999999999999" customHeight="1">
      <c r="A115" s="129" t="s">
        <v>32</v>
      </c>
      <c r="B115" s="92">
        <v>0</v>
      </c>
      <c r="C115" s="92">
        <v>0</v>
      </c>
      <c r="D115" s="92">
        <v>0</v>
      </c>
      <c r="E115" s="92">
        <v>147.5</v>
      </c>
      <c r="F115" s="92">
        <v>89.5</v>
      </c>
      <c r="G115" s="92">
        <v>0</v>
      </c>
      <c r="H115" s="92">
        <v>237</v>
      </c>
    </row>
    <row r="116" spans="1:11" ht="20.149999999999999" customHeight="1">
      <c r="A116" s="129" t="s">
        <v>33</v>
      </c>
      <c r="B116" s="106">
        <v>0</v>
      </c>
      <c r="C116" s="106">
        <v>51</v>
      </c>
      <c r="D116" s="106">
        <v>43.5</v>
      </c>
      <c r="E116" s="106">
        <v>203.5</v>
      </c>
      <c r="F116" s="106">
        <v>0</v>
      </c>
      <c r="G116" s="106">
        <v>0</v>
      </c>
      <c r="H116" s="106">
        <v>298</v>
      </c>
    </row>
    <row r="117" spans="1:11" ht="20.149999999999999" customHeight="1">
      <c r="A117" s="129" t="s">
        <v>34</v>
      </c>
      <c r="B117" s="92">
        <v>0</v>
      </c>
      <c r="C117" s="92">
        <v>92</v>
      </c>
      <c r="D117" s="92">
        <v>0</v>
      </c>
      <c r="E117" s="92">
        <v>85.5</v>
      </c>
      <c r="F117" s="92">
        <v>128.5</v>
      </c>
      <c r="G117" s="92">
        <v>0</v>
      </c>
      <c r="H117" s="92">
        <v>306</v>
      </c>
    </row>
    <row r="118" spans="1:11" ht="20.149999999999999" customHeight="1">
      <c r="A118" s="129" t="s">
        <v>35</v>
      </c>
      <c r="B118" s="106">
        <v>0</v>
      </c>
      <c r="C118" s="106">
        <v>11.5</v>
      </c>
      <c r="D118" s="106">
        <v>0</v>
      </c>
      <c r="E118" s="106">
        <v>62</v>
      </c>
      <c r="F118" s="106">
        <v>0</v>
      </c>
      <c r="G118" s="106">
        <v>0</v>
      </c>
      <c r="H118" s="106">
        <v>73.5</v>
      </c>
    </row>
    <row r="119" spans="1:11" ht="20.149999999999999" customHeight="1">
      <c r="A119" s="129" t="s">
        <v>36</v>
      </c>
      <c r="B119" s="92">
        <v>0</v>
      </c>
      <c r="C119" s="92">
        <v>87</v>
      </c>
      <c r="D119" s="92">
        <v>0</v>
      </c>
      <c r="E119" s="92">
        <v>48.5</v>
      </c>
      <c r="F119" s="92">
        <v>25</v>
      </c>
      <c r="G119" s="92">
        <v>0</v>
      </c>
      <c r="H119" s="92">
        <v>160.5</v>
      </c>
    </row>
    <row r="120" spans="1:11" ht="20.149999999999999" customHeight="1">
      <c r="A120" s="129" t="s">
        <v>17</v>
      </c>
      <c r="B120" s="130">
        <v>136</v>
      </c>
      <c r="C120" s="130">
        <v>825</v>
      </c>
      <c r="D120" s="130">
        <v>43.5</v>
      </c>
      <c r="E120" s="130">
        <v>1600.5</v>
      </c>
      <c r="F120" s="130">
        <v>614.5</v>
      </c>
      <c r="G120" s="130">
        <v>0</v>
      </c>
      <c r="H120" s="130">
        <v>3219.5</v>
      </c>
    </row>
    <row r="121" spans="1:11" ht="20.149999999999999" customHeight="1">
      <c r="A121" s="260" t="s">
        <v>37</v>
      </c>
      <c r="B121" s="260"/>
      <c r="C121" s="260"/>
      <c r="D121" s="133" t="s">
        <v>38</v>
      </c>
      <c r="E121" s="133"/>
      <c r="F121" s="133"/>
      <c r="G121" s="134"/>
      <c r="H121" s="131"/>
      <c r="I121" s="37"/>
      <c r="J121" s="37"/>
      <c r="K121" s="37"/>
    </row>
    <row r="122" spans="1:11" ht="20.149999999999999" customHeight="1">
      <c r="A122" s="261"/>
      <c r="B122" s="262"/>
      <c r="C122" s="86"/>
      <c r="D122" s="131"/>
      <c r="E122" s="131"/>
      <c r="F122" s="131"/>
      <c r="G122" s="131"/>
      <c r="H122" s="131"/>
      <c r="I122" s="135"/>
    </row>
    <row r="123" spans="1:11" ht="20.149999999999999" customHeight="1">
      <c r="A123" s="87"/>
      <c r="B123" s="87"/>
      <c r="C123" s="86"/>
      <c r="D123" s="131"/>
      <c r="E123" s="131"/>
      <c r="F123" s="131"/>
      <c r="G123" s="131"/>
      <c r="H123" s="131"/>
      <c r="I123" s="135"/>
    </row>
    <row r="124" spans="1:11" s="198" customFormat="1" ht="55" customHeight="1">
      <c r="A124" s="195" t="s">
        <v>267</v>
      </c>
      <c r="B124" s="195"/>
      <c r="C124" s="195"/>
      <c r="D124" s="195"/>
      <c r="E124" s="195"/>
      <c r="F124" s="195"/>
      <c r="G124" s="195"/>
      <c r="H124" s="195"/>
    </row>
    <row r="125" spans="1:11" ht="20.149999999999999" customHeight="1">
      <c r="A125" s="96"/>
      <c r="B125" s="85"/>
      <c r="C125" s="85"/>
      <c r="D125" s="131"/>
      <c r="E125" s="131"/>
      <c r="F125" s="131"/>
      <c r="G125" s="131"/>
      <c r="H125" s="131"/>
    </row>
    <row r="126" spans="1:11" ht="37.5" customHeight="1">
      <c r="A126" s="127" t="s">
        <v>19</v>
      </c>
      <c r="B126" s="128" t="s">
        <v>20</v>
      </c>
      <c r="C126" s="128" t="s">
        <v>21</v>
      </c>
      <c r="D126" s="128" t="s">
        <v>42</v>
      </c>
      <c r="E126" s="128" t="s">
        <v>22</v>
      </c>
      <c r="F126" s="128" t="s">
        <v>43</v>
      </c>
      <c r="G126" s="128" t="s">
        <v>44</v>
      </c>
      <c r="H126" s="128" t="s">
        <v>23</v>
      </c>
    </row>
    <row r="127" spans="1:11" ht="20.149999999999999" customHeight="1">
      <c r="A127" s="129" t="s">
        <v>24</v>
      </c>
      <c r="B127" s="92">
        <v>0</v>
      </c>
      <c r="C127" s="92">
        <v>0</v>
      </c>
      <c r="D127" s="92">
        <v>47.5</v>
      </c>
      <c r="E127" s="92">
        <v>212.68700000000001</v>
      </c>
      <c r="F127" s="92">
        <v>59.31</v>
      </c>
      <c r="G127" s="92">
        <v>0</v>
      </c>
      <c r="H127" s="92">
        <v>319.49700000000001</v>
      </c>
    </row>
    <row r="128" spans="1:11" ht="20.149999999999999" customHeight="1">
      <c r="A128" s="129" t="s">
        <v>25</v>
      </c>
      <c r="B128" s="106">
        <v>0.77500000000000002</v>
      </c>
      <c r="C128" s="106">
        <v>0</v>
      </c>
      <c r="D128" s="106">
        <v>7</v>
      </c>
      <c r="E128" s="106">
        <v>94.671999999999997</v>
      </c>
      <c r="F128" s="106">
        <v>0</v>
      </c>
      <c r="G128" s="106">
        <v>0</v>
      </c>
      <c r="H128" s="106">
        <v>102.447</v>
      </c>
    </row>
    <row r="129" spans="1:11" ht="20.149999999999999" customHeight="1">
      <c r="A129" s="129" t="s">
        <v>26</v>
      </c>
      <c r="B129" s="92">
        <v>20</v>
      </c>
      <c r="C129" s="92">
        <v>25</v>
      </c>
      <c r="D129" s="92">
        <v>15</v>
      </c>
      <c r="E129" s="92">
        <v>32.959000000000003</v>
      </c>
      <c r="F129" s="92">
        <v>37.630000000000003</v>
      </c>
      <c r="G129" s="92">
        <v>0</v>
      </c>
      <c r="H129" s="92">
        <v>130.589</v>
      </c>
    </row>
    <row r="130" spans="1:11" ht="20.149999999999999" customHeight="1">
      <c r="A130" s="129" t="s">
        <v>27</v>
      </c>
      <c r="B130" s="106">
        <v>0</v>
      </c>
      <c r="C130" s="106">
        <v>0</v>
      </c>
      <c r="D130" s="106">
        <v>0</v>
      </c>
      <c r="E130" s="106">
        <v>48.533999999999999</v>
      </c>
      <c r="F130" s="106">
        <v>0</v>
      </c>
      <c r="G130" s="106">
        <v>0</v>
      </c>
      <c r="H130" s="106">
        <v>48.533999999999999</v>
      </c>
    </row>
    <row r="131" spans="1:11" ht="20.149999999999999" customHeight="1">
      <c r="A131" s="129" t="s">
        <v>28</v>
      </c>
      <c r="B131" s="92">
        <v>0</v>
      </c>
      <c r="C131" s="92">
        <v>0</v>
      </c>
      <c r="D131" s="92">
        <v>330</v>
      </c>
      <c r="E131" s="92">
        <v>108.964</v>
      </c>
      <c r="F131" s="92">
        <v>412.65</v>
      </c>
      <c r="G131" s="92">
        <v>0</v>
      </c>
      <c r="H131" s="92">
        <v>851.61400000000003</v>
      </c>
    </row>
    <row r="132" spans="1:11" ht="20.149999999999999" customHeight="1">
      <c r="A132" s="129" t="s">
        <v>29</v>
      </c>
      <c r="B132" s="106">
        <v>5.18</v>
      </c>
      <c r="C132" s="106">
        <v>0</v>
      </c>
      <c r="D132" s="106">
        <v>35</v>
      </c>
      <c r="E132" s="106">
        <v>37.039000000000001</v>
      </c>
      <c r="F132" s="106">
        <v>0</v>
      </c>
      <c r="G132" s="106">
        <v>0</v>
      </c>
      <c r="H132" s="106">
        <v>77.218999999999994</v>
      </c>
    </row>
    <row r="133" spans="1:11" ht="20.149999999999999" customHeight="1">
      <c r="A133" s="129" t="s">
        <v>30</v>
      </c>
      <c r="B133" s="92">
        <v>20</v>
      </c>
      <c r="C133" s="92">
        <v>0</v>
      </c>
      <c r="D133" s="92">
        <v>90.7</v>
      </c>
      <c r="E133" s="92">
        <v>153.79400000000001</v>
      </c>
      <c r="F133" s="92">
        <v>30</v>
      </c>
      <c r="G133" s="92">
        <v>0</v>
      </c>
      <c r="H133" s="92">
        <v>294.49400000000003</v>
      </c>
    </row>
    <row r="134" spans="1:11" ht="20.149999999999999" customHeight="1">
      <c r="A134" s="129" t="s">
        <v>31</v>
      </c>
      <c r="B134" s="106">
        <v>0</v>
      </c>
      <c r="C134" s="106">
        <v>48.725000000000001</v>
      </c>
      <c r="D134" s="106">
        <v>18.399999999999999</v>
      </c>
      <c r="E134" s="106">
        <v>35.850999999999999</v>
      </c>
      <c r="F134" s="106">
        <v>10.725</v>
      </c>
      <c r="G134" s="106">
        <v>0</v>
      </c>
      <c r="H134" s="106">
        <v>113.70099999999999</v>
      </c>
    </row>
    <row r="135" spans="1:11" ht="20.149999999999999" customHeight="1">
      <c r="A135" s="129" t="s">
        <v>32</v>
      </c>
      <c r="B135" s="92">
        <v>0</v>
      </c>
      <c r="C135" s="92">
        <v>0</v>
      </c>
      <c r="D135" s="92">
        <v>0</v>
      </c>
      <c r="E135" s="92">
        <v>79.957999999999998</v>
      </c>
      <c r="F135" s="92">
        <v>0</v>
      </c>
      <c r="G135" s="92">
        <v>0</v>
      </c>
      <c r="H135" s="92">
        <v>79.957999999999998</v>
      </c>
    </row>
    <row r="136" spans="1:11" ht="20.149999999999999" customHeight="1">
      <c r="A136" s="129" t="s">
        <v>33</v>
      </c>
      <c r="B136" s="106">
        <v>30</v>
      </c>
      <c r="C136" s="106">
        <v>0</v>
      </c>
      <c r="D136" s="106">
        <v>0</v>
      </c>
      <c r="E136" s="106">
        <v>125.593</v>
      </c>
      <c r="F136" s="106">
        <v>0</v>
      </c>
      <c r="G136" s="106">
        <v>0</v>
      </c>
      <c r="H136" s="106">
        <v>155.59300000000002</v>
      </c>
    </row>
    <row r="137" spans="1:11" ht="20.149999999999999" customHeight="1">
      <c r="A137" s="129" t="s">
        <v>34</v>
      </c>
      <c r="B137" s="92">
        <v>0</v>
      </c>
      <c r="C137" s="92">
        <v>36.42</v>
      </c>
      <c r="D137" s="92">
        <v>50</v>
      </c>
      <c r="E137" s="92">
        <v>33.493000000000002</v>
      </c>
      <c r="F137" s="92">
        <v>9.4</v>
      </c>
      <c r="G137" s="92">
        <v>0</v>
      </c>
      <c r="H137" s="92">
        <v>129.31300000000002</v>
      </c>
    </row>
    <row r="138" spans="1:11" ht="20.149999999999999" customHeight="1">
      <c r="A138" s="129" t="s">
        <v>35</v>
      </c>
      <c r="B138" s="106">
        <v>0</v>
      </c>
      <c r="C138" s="106">
        <v>0</v>
      </c>
      <c r="D138" s="106">
        <v>5.0289999999999999</v>
      </c>
      <c r="E138" s="106">
        <v>43.131</v>
      </c>
      <c r="F138" s="106">
        <v>0</v>
      </c>
      <c r="G138" s="106">
        <v>0</v>
      </c>
      <c r="H138" s="106">
        <v>48.16</v>
      </c>
    </row>
    <row r="139" spans="1:11" ht="20.149999999999999" customHeight="1">
      <c r="A139" s="129" t="s">
        <v>36</v>
      </c>
      <c r="B139" s="92">
        <v>0</v>
      </c>
      <c r="C139" s="92">
        <v>0</v>
      </c>
      <c r="D139" s="92">
        <v>0</v>
      </c>
      <c r="E139" s="92">
        <v>34.933</v>
      </c>
      <c r="F139" s="92">
        <v>30.262</v>
      </c>
      <c r="G139" s="92">
        <v>0</v>
      </c>
      <c r="H139" s="92">
        <v>65.194999999999993</v>
      </c>
    </row>
    <row r="140" spans="1:11" ht="20.149999999999999" customHeight="1">
      <c r="A140" s="129" t="s">
        <v>17</v>
      </c>
      <c r="B140" s="130">
        <v>75.954999999999998</v>
      </c>
      <c r="C140" s="130">
        <v>110.145</v>
      </c>
      <c r="D140" s="130">
        <v>598.62900000000002</v>
      </c>
      <c r="E140" s="130">
        <v>1041.6079999999999</v>
      </c>
      <c r="F140" s="130">
        <v>589.97699999999986</v>
      </c>
      <c r="G140" s="130">
        <v>0</v>
      </c>
      <c r="H140" s="130">
        <v>2416.3140000000003</v>
      </c>
    </row>
    <row r="141" spans="1:11" ht="20.149999999999999" customHeight="1">
      <c r="A141" s="260" t="s">
        <v>37</v>
      </c>
      <c r="B141" s="260"/>
      <c r="C141" s="260"/>
      <c r="D141" s="133" t="s">
        <v>38</v>
      </c>
      <c r="E141" s="133"/>
      <c r="F141" s="133"/>
      <c r="G141" s="134"/>
      <c r="H141" s="131"/>
      <c r="I141" s="37"/>
      <c r="J141" s="37"/>
      <c r="K141" s="37"/>
    </row>
    <row r="142" spans="1:11" ht="20.149999999999999" customHeight="1">
      <c r="A142" s="261"/>
      <c r="B142" s="262"/>
      <c r="C142" s="86"/>
      <c r="D142" s="131"/>
      <c r="E142" s="131"/>
      <c r="F142" s="131"/>
      <c r="G142" s="131"/>
      <c r="H142" s="131"/>
      <c r="I142" s="135"/>
    </row>
    <row r="143" spans="1:11" ht="20.149999999999999" customHeight="1">
      <c r="A143" s="87"/>
      <c r="B143" s="87"/>
      <c r="C143" s="86"/>
      <c r="D143" s="131"/>
      <c r="E143" s="131"/>
      <c r="F143" s="131"/>
      <c r="G143" s="131"/>
      <c r="H143" s="131"/>
      <c r="I143" s="135"/>
    </row>
    <row r="144" spans="1:11" s="198" customFormat="1" ht="55" customHeight="1">
      <c r="A144" s="195" t="s">
        <v>268</v>
      </c>
      <c r="B144" s="195"/>
      <c r="C144" s="195"/>
      <c r="D144" s="195"/>
      <c r="E144" s="195"/>
      <c r="F144" s="195"/>
      <c r="G144" s="195"/>
      <c r="H144" s="195"/>
    </row>
    <row r="145" spans="1:8" ht="20.149999999999999" customHeight="1">
      <c r="A145" s="96"/>
      <c r="B145" s="85"/>
      <c r="C145" s="85"/>
      <c r="D145" s="131"/>
      <c r="E145" s="131"/>
      <c r="F145" s="131"/>
      <c r="G145" s="131"/>
      <c r="H145" s="131"/>
    </row>
    <row r="146" spans="1:8" ht="37.5" customHeight="1">
      <c r="A146" s="127" t="s">
        <v>19</v>
      </c>
      <c r="B146" s="128" t="s">
        <v>20</v>
      </c>
      <c r="C146" s="128" t="s">
        <v>21</v>
      </c>
      <c r="D146" s="128" t="s">
        <v>42</v>
      </c>
      <c r="E146" s="128" t="s">
        <v>22</v>
      </c>
      <c r="F146" s="128" t="s">
        <v>43</v>
      </c>
      <c r="G146" s="128" t="s">
        <v>44</v>
      </c>
      <c r="H146" s="128" t="s">
        <v>23</v>
      </c>
    </row>
    <row r="147" spans="1:8" ht="20.149999999999999" customHeight="1">
      <c r="A147" s="129" t="s">
        <v>24</v>
      </c>
      <c r="B147" s="92">
        <v>20</v>
      </c>
      <c r="C147" s="92">
        <v>95</v>
      </c>
      <c r="D147" s="92">
        <v>151.65</v>
      </c>
      <c r="E147" s="92">
        <v>685.61300000000006</v>
      </c>
      <c r="F147" s="92">
        <v>11.225</v>
      </c>
      <c r="G147" s="92">
        <v>0</v>
      </c>
      <c r="H147" s="92">
        <v>963.48800000000006</v>
      </c>
    </row>
    <row r="148" spans="1:8" ht="20.149999999999999" customHeight="1">
      <c r="A148" s="129" t="s">
        <v>25</v>
      </c>
      <c r="B148" s="106">
        <v>1</v>
      </c>
      <c r="C148" s="106">
        <v>7.6529999999999996</v>
      </c>
      <c r="D148" s="106">
        <v>11.167999999999999</v>
      </c>
      <c r="E148" s="106">
        <v>87.478999999999999</v>
      </c>
      <c r="F148" s="106">
        <v>0</v>
      </c>
      <c r="G148" s="106">
        <v>142.40600000000001</v>
      </c>
      <c r="H148" s="106">
        <v>249.70600000000002</v>
      </c>
    </row>
    <row r="149" spans="1:8" ht="20.149999999999999" customHeight="1">
      <c r="A149" s="129" t="s">
        <v>26</v>
      </c>
      <c r="B149" s="92">
        <v>30.05</v>
      </c>
      <c r="C149" s="92">
        <v>0</v>
      </c>
      <c r="D149" s="92">
        <v>0</v>
      </c>
      <c r="E149" s="92">
        <v>0</v>
      </c>
      <c r="F149" s="92">
        <v>20</v>
      </c>
      <c r="G149" s="92">
        <v>0</v>
      </c>
      <c r="H149" s="92">
        <v>50.05</v>
      </c>
    </row>
    <row r="150" spans="1:8" ht="20.149999999999999" customHeight="1">
      <c r="A150" s="129" t="s">
        <v>27</v>
      </c>
      <c r="B150" s="106">
        <v>0.3</v>
      </c>
      <c r="C150" s="106">
        <v>0</v>
      </c>
      <c r="D150" s="106">
        <v>21.3</v>
      </c>
      <c r="E150" s="106">
        <v>14.1</v>
      </c>
      <c r="F150" s="106">
        <v>0</v>
      </c>
      <c r="G150" s="106">
        <v>0</v>
      </c>
      <c r="H150" s="106">
        <v>35.700000000000003</v>
      </c>
    </row>
    <row r="151" spans="1:8" ht="20.149999999999999" customHeight="1">
      <c r="A151" s="129" t="s">
        <v>28</v>
      </c>
      <c r="B151" s="92">
        <v>0</v>
      </c>
      <c r="C151" s="92">
        <v>4.5</v>
      </c>
      <c r="D151" s="92">
        <v>310.3</v>
      </c>
      <c r="E151" s="92">
        <v>132.26599999999999</v>
      </c>
      <c r="F151" s="92">
        <v>277</v>
      </c>
      <c r="G151" s="92">
        <v>0</v>
      </c>
      <c r="H151" s="92">
        <v>724.06600000000003</v>
      </c>
    </row>
    <row r="152" spans="1:8" ht="20.149999999999999" customHeight="1">
      <c r="A152" s="129" t="s">
        <v>29</v>
      </c>
      <c r="B152" s="106">
        <v>0</v>
      </c>
      <c r="C152" s="106">
        <v>0</v>
      </c>
      <c r="D152" s="106">
        <v>37.950000000000003</v>
      </c>
      <c r="E152" s="106">
        <v>314.24700000000001</v>
      </c>
      <c r="F152" s="106">
        <v>0</v>
      </c>
      <c r="G152" s="106">
        <v>0</v>
      </c>
      <c r="H152" s="106">
        <v>352.197</v>
      </c>
    </row>
    <row r="153" spans="1:8" ht="20.149999999999999" customHeight="1">
      <c r="A153" s="129" t="s">
        <v>30</v>
      </c>
      <c r="B153" s="92">
        <v>0</v>
      </c>
      <c r="C153" s="92">
        <v>0</v>
      </c>
      <c r="D153" s="92">
        <v>70.099999999999994</v>
      </c>
      <c r="E153" s="92">
        <v>36.9</v>
      </c>
      <c r="F153" s="92">
        <v>14</v>
      </c>
      <c r="G153" s="92">
        <v>0</v>
      </c>
      <c r="H153" s="92">
        <v>121</v>
      </c>
    </row>
    <row r="154" spans="1:8" ht="20.149999999999999" customHeight="1">
      <c r="A154" s="129" t="s">
        <v>31</v>
      </c>
      <c r="B154" s="106">
        <v>0</v>
      </c>
      <c r="C154" s="106">
        <v>3.3</v>
      </c>
      <c r="D154" s="106">
        <v>0</v>
      </c>
      <c r="E154" s="106">
        <v>164.64699999999999</v>
      </c>
      <c r="F154" s="106">
        <v>19.5</v>
      </c>
      <c r="G154" s="106">
        <v>0</v>
      </c>
      <c r="H154" s="106">
        <v>187.447</v>
      </c>
    </row>
    <row r="155" spans="1:8" ht="20.149999999999999" customHeight="1">
      <c r="A155" s="129" t="s">
        <v>32</v>
      </c>
      <c r="B155" s="92">
        <v>0</v>
      </c>
      <c r="C155" s="92">
        <v>0</v>
      </c>
      <c r="D155" s="92">
        <v>0</v>
      </c>
      <c r="E155" s="92">
        <v>20.2</v>
      </c>
      <c r="F155" s="92">
        <v>0</v>
      </c>
      <c r="G155" s="92">
        <v>0</v>
      </c>
      <c r="H155" s="92">
        <v>20.2</v>
      </c>
    </row>
    <row r="156" spans="1:8" ht="20.149999999999999" customHeight="1">
      <c r="A156" s="129" t="s">
        <v>33</v>
      </c>
      <c r="B156" s="106">
        <v>0</v>
      </c>
      <c r="C156" s="106">
        <v>0</v>
      </c>
      <c r="D156" s="106">
        <v>0</v>
      </c>
      <c r="E156" s="106">
        <v>61.845999999999997</v>
      </c>
      <c r="F156" s="106">
        <v>0</v>
      </c>
      <c r="G156" s="106">
        <v>0</v>
      </c>
      <c r="H156" s="106">
        <v>61.845999999999997</v>
      </c>
    </row>
    <row r="157" spans="1:8" ht="20.149999999999999" customHeight="1">
      <c r="A157" s="129" t="s">
        <v>34</v>
      </c>
      <c r="B157" s="92">
        <v>0</v>
      </c>
      <c r="C157" s="92">
        <v>0</v>
      </c>
      <c r="D157" s="92">
        <v>0</v>
      </c>
      <c r="E157" s="92">
        <v>1.6</v>
      </c>
      <c r="F157" s="92">
        <v>79.584999999999994</v>
      </c>
      <c r="G157" s="92">
        <v>0</v>
      </c>
      <c r="H157" s="92">
        <v>81.184999999999988</v>
      </c>
    </row>
    <row r="158" spans="1:8" ht="20.149999999999999" customHeight="1">
      <c r="A158" s="129" t="s">
        <v>35</v>
      </c>
      <c r="B158" s="106">
        <v>0</v>
      </c>
      <c r="C158" s="106">
        <v>0</v>
      </c>
      <c r="D158" s="106">
        <v>0</v>
      </c>
      <c r="E158" s="106">
        <v>23.233000000000001</v>
      </c>
      <c r="F158" s="106">
        <v>0</v>
      </c>
      <c r="G158" s="106">
        <v>0</v>
      </c>
      <c r="H158" s="106">
        <v>23.233000000000001</v>
      </c>
    </row>
    <row r="159" spans="1:8" ht="20.149999999999999" customHeight="1">
      <c r="A159" s="129" t="s">
        <v>36</v>
      </c>
      <c r="B159" s="92">
        <v>0</v>
      </c>
      <c r="C159" s="92">
        <v>0</v>
      </c>
      <c r="D159" s="92">
        <v>31</v>
      </c>
      <c r="E159" s="92">
        <v>82.3</v>
      </c>
      <c r="F159" s="92">
        <v>189.75</v>
      </c>
      <c r="G159" s="92">
        <v>0</v>
      </c>
      <c r="H159" s="92">
        <v>303.05</v>
      </c>
    </row>
    <row r="160" spans="1:8" ht="20.149999999999999" customHeight="1">
      <c r="A160" s="129" t="s">
        <v>17</v>
      </c>
      <c r="B160" s="130">
        <v>51.349999999999994</v>
      </c>
      <c r="C160" s="130">
        <v>110.453</v>
      </c>
      <c r="D160" s="130">
        <v>633.46800000000007</v>
      </c>
      <c r="E160" s="130">
        <v>1624.431</v>
      </c>
      <c r="F160" s="130">
        <v>611.05999999999995</v>
      </c>
      <c r="G160" s="130">
        <v>142.40600000000001</v>
      </c>
      <c r="H160" s="130">
        <v>3173.1680000000001</v>
      </c>
    </row>
    <row r="161" spans="1:11" ht="20.149999999999999" customHeight="1">
      <c r="A161" s="260" t="s">
        <v>37</v>
      </c>
      <c r="B161" s="260"/>
      <c r="C161" s="260"/>
      <c r="D161" s="133" t="s">
        <v>38</v>
      </c>
      <c r="E161" s="133"/>
      <c r="F161" s="133"/>
      <c r="G161" s="134"/>
      <c r="H161" s="185" t="s">
        <v>249</v>
      </c>
      <c r="I161" s="37"/>
      <c r="J161" s="37"/>
      <c r="K161" s="37"/>
    </row>
    <row r="162" spans="1:11" ht="20.149999999999999" customHeight="1"/>
    <row r="163" spans="1:11" ht="20.149999999999999" customHeight="1"/>
    <row r="164" spans="1:11" ht="20.149999999999999" customHeight="1"/>
    <row r="165" spans="1:11" ht="20.149999999999999" customHeight="1"/>
    <row r="166" spans="1:11" ht="20.149999999999999" customHeight="1"/>
    <row r="167" spans="1:11" ht="20.149999999999999" customHeight="1"/>
    <row r="168" spans="1:11" ht="20.149999999999999" customHeight="1"/>
    <row r="169" spans="1:11" ht="20.149999999999999" customHeight="1"/>
    <row r="170" spans="1:11" ht="20.149999999999999" customHeight="1"/>
    <row r="171" spans="1:11" ht="20.149999999999999" customHeight="1"/>
    <row r="172" spans="1:11" ht="20.149999999999999" customHeight="1"/>
    <row r="173" spans="1:11" ht="20.149999999999999" customHeight="1"/>
    <row r="174" spans="1:11" ht="20.149999999999999" customHeight="1"/>
    <row r="175" spans="1:11" ht="20.149999999999999" customHeight="1"/>
    <row r="176" spans="1:11" ht="20.149999999999999" customHeight="1"/>
    <row r="177" spans="1:8" ht="20.149999999999999" customHeight="1"/>
    <row r="178" spans="1:8" ht="20.149999999999999" customHeight="1"/>
    <row r="179" spans="1:8" ht="20.149999999999999" customHeight="1"/>
    <row r="180" spans="1:8" ht="20.149999999999999" customHeight="1"/>
    <row r="181" spans="1:8" ht="20.149999999999999" customHeight="1"/>
    <row r="182" spans="1:8" ht="20.149999999999999" customHeight="1"/>
    <row r="183" spans="1:8" ht="20.149999999999999" customHeight="1"/>
    <row r="184" spans="1:8" ht="20.149999999999999" customHeight="1">
      <c r="A184" s="96"/>
      <c r="B184" s="96"/>
      <c r="C184" s="96"/>
      <c r="D184" s="134"/>
      <c r="E184" s="134"/>
      <c r="F184" s="134"/>
      <c r="G184" s="134"/>
      <c r="H184" s="131"/>
    </row>
    <row r="185" spans="1:8" ht="20.149999999999999" customHeight="1"/>
    <row r="186" spans="1:8" ht="20.149999999999999" customHeight="1"/>
    <row r="187" spans="1:8" ht="20.149999999999999" customHeight="1"/>
    <row r="188" spans="1:8" ht="20.149999999999999" customHeight="1"/>
    <row r="189" spans="1:8" ht="20.149999999999999" customHeight="1"/>
    <row r="190" spans="1:8" ht="20.149999999999999" customHeight="1"/>
    <row r="191" spans="1:8" ht="20.149999999999999" customHeight="1"/>
    <row r="192" spans="1:8"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row r="221" ht="20.149999999999999" customHeight="1"/>
    <row r="222" ht="20.149999999999999" customHeight="1"/>
    <row r="223" ht="20.149999999999999" customHeight="1"/>
    <row r="224" ht="20.149999999999999" customHeight="1"/>
    <row r="225" ht="20.149999999999999" customHeight="1"/>
    <row r="226" ht="20.149999999999999" customHeight="1"/>
    <row r="227" ht="20.149999999999999" customHeight="1"/>
    <row r="228" ht="20.149999999999999" customHeight="1"/>
    <row r="229" ht="20.149999999999999" customHeight="1"/>
    <row r="230" ht="20.149999999999999" customHeight="1"/>
    <row r="231" ht="20.149999999999999" customHeight="1"/>
    <row r="232" ht="20.149999999999999" customHeight="1"/>
    <row r="233" ht="20.149999999999999" customHeight="1"/>
    <row r="234" ht="20.149999999999999" customHeight="1"/>
    <row r="235" ht="20.149999999999999" customHeight="1"/>
    <row r="236" ht="20.149999999999999" customHeight="1"/>
    <row r="237" ht="20.149999999999999" customHeight="1"/>
    <row r="238" ht="20.149999999999999" customHeight="1"/>
    <row r="239" ht="20.149999999999999" customHeight="1"/>
    <row r="240" ht="20.149999999999999" customHeight="1"/>
    <row r="241" spans="1:8" ht="20.149999999999999" customHeight="1"/>
    <row r="242" spans="1:8" ht="20.149999999999999" customHeight="1"/>
    <row r="243" spans="1:8" ht="20.149999999999999" customHeight="1"/>
    <row r="244" spans="1:8" ht="20.149999999999999" customHeight="1"/>
    <row r="245" spans="1:8" ht="20.149999999999999" customHeight="1"/>
    <row r="246" spans="1:8" ht="20.149999999999999" customHeight="1"/>
    <row r="247" spans="1:8" ht="20.149999999999999" customHeight="1">
      <c r="A247" s="96"/>
      <c r="B247" s="96"/>
      <c r="C247" s="96"/>
      <c r="D247" s="134"/>
      <c r="E247" s="134"/>
      <c r="F247" s="134"/>
      <c r="G247" s="134"/>
      <c r="H247" s="131"/>
    </row>
  </sheetData>
  <mergeCells count="16">
    <mergeCell ref="A161:C161"/>
    <mergeCell ref="A82:B82"/>
    <mergeCell ref="A101:C101"/>
    <mergeCell ref="A102:B102"/>
    <mergeCell ref="A121:C121"/>
    <mergeCell ref="A122:B122"/>
    <mergeCell ref="A141:C141"/>
    <mergeCell ref="A142:B142"/>
    <mergeCell ref="A81:C81"/>
    <mergeCell ref="A1:B1"/>
    <mergeCell ref="A21:C21"/>
    <mergeCell ref="A22:B22"/>
    <mergeCell ref="A41:C41"/>
    <mergeCell ref="A42:B42"/>
    <mergeCell ref="A61:C61"/>
    <mergeCell ref="A62:B62"/>
  </mergeCells>
  <hyperlinks>
    <hyperlink ref="H161" location="الفهرس!A1" display="الفهرس" xr:uid="{A69C75C6-16F8-4E66-A2EE-6D0A6BCE4AE9}"/>
  </hyperlinks>
  <pageMargins left="0.84" right="0.87" top="0.23" bottom="0.26" header="0.17" footer="0.17"/>
  <pageSetup paperSize="9" scale="1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49C1-C8CB-4A85-9B56-1A23C527DD42}">
  <sheetPr>
    <pageSetUpPr fitToPage="1"/>
  </sheetPr>
  <dimension ref="A1:D123"/>
  <sheetViews>
    <sheetView showGridLines="0" rightToLeft="1" view="pageBreakPreview" zoomScale="120" zoomScaleNormal="120" zoomScaleSheetLayoutView="120" workbookViewId="0">
      <selection sqref="A1:B1"/>
    </sheetView>
  </sheetViews>
  <sheetFormatPr defaultColWidth="9" defaultRowHeight="14.5"/>
  <cols>
    <col min="1" max="1" width="27" style="34" customWidth="1"/>
    <col min="2" max="3" width="28.36328125" style="34" customWidth="1"/>
    <col min="4" max="16384" width="9" style="34"/>
  </cols>
  <sheetData>
    <row r="1" spans="1:3" ht="21" customHeight="1">
      <c r="A1" s="264"/>
      <c r="B1" s="265"/>
      <c r="C1" s="33"/>
    </row>
    <row r="2" spans="1:3" ht="21" customHeight="1">
      <c r="A2" s="6"/>
      <c r="B2" s="6"/>
      <c r="C2" s="33"/>
    </row>
    <row r="3" spans="1:3" ht="21" customHeight="1"/>
    <row r="4" spans="1:3" s="199" customFormat="1" ht="55" customHeight="1">
      <c r="A4" s="195" t="s">
        <v>269</v>
      </c>
      <c r="B4" s="195"/>
      <c r="C4" s="195"/>
    </row>
    <row r="5" spans="1:3" ht="21" customHeight="1">
      <c r="A5" s="32"/>
    </row>
    <row r="6" spans="1:3" ht="21" customHeight="1">
      <c r="A6" s="190" t="s">
        <v>19</v>
      </c>
      <c r="B6" s="190" t="s">
        <v>166</v>
      </c>
      <c r="C6" s="190" t="s">
        <v>167</v>
      </c>
    </row>
    <row r="7" spans="1:3" ht="21" customHeight="1">
      <c r="A7" s="125" t="s">
        <v>24</v>
      </c>
      <c r="B7" s="227">
        <v>4372</v>
      </c>
      <c r="C7" s="227">
        <v>25</v>
      </c>
    </row>
    <row r="8" spans="1:3" ht="21" customHeight="1">
      <c r="A8" s="125" t="s">
        <v>25</v>
      </c>
      <c r="B8" s="226">
        <v>5187</v>
      </c>
      <c r="C8" s="226">
        <v>67</v>
      </c>
    </row>
    <row r="9" spans="1:3" ht="21" customHeight="1">
      <c r="A9" s="125" t="s">
        <v>26</v>
      </c>
      <c r="B9" s="227">
        <v>6655</v>
      </c>
      <c r="C9" s="227">
        <v>0</v>
      </c>
    </row>
    <row r="10" spans="1:3" ht="21" customHeight="1">
      <c r="A10" s="125" t="s">
        <v>27</v>
      </c>
      <c r="B10" s="226">
        <v>1795.6</v>
      </c>
      <c r="C10" s="226">
        <v>0</v>
      </c>
    </row>
    <row r="11" spans="1:3" ht="21" customHeight="1">
      <c r="A11" s="125" t="s">
        <v>28</v>
      </c>
      <c r="B11" s="227">
        <v>1759.05</v>
      </c>
      <c r="C11" s="227">
        <v>44</v>
      </c>
    </row>
    <row r="12" spans="1:3" ht="21" customHeight="1">
      <c r="A12" s="125" t="s">
        <v>29</v>
      </c>
      <c r="B12" s="226">
        <v>7282</v>
      </c>
      <c r="C12" s="226">
        <v>0</v>
      </c>
    </row>
    <row r="13" spans="1:3" ht="21" customHeight="1">
      <c r="A13" s="125" t="s">
        <v>30</v>
      </c>
      <c r="B13" s="227">
        <v>3455</v>
      </c>
      <c r="C13" s="227">
        <v>0</v>
      </c>
    </row>
    <row r="14" spans="1:3" ht="21" customHeight="1">
      <c r="A14" s="125" t="s">
        <v>31</v>
      </c>
      <c r="B14" s="226">
        <v>6192</v>
      </c>
      <c r="C14" s="226">
        <v>0</v>
      </c>
    </row>
    <row r="15" spans="1:3" ht="21" customHeight="1">
      <c r="A15" s="125" t="s">
        <v>32</v>
      </c>
      <c r="B15" s="227">
        <v>373</v>
      </c>
      <c r="C15" s="227">
        <v>0</v>
      </c>
    </row>
    <row r="16" spans="1:3" ht="21" customHeight="1">
      <c r="A16" s="125" t="s">
        <v>33</v>
      </c>
      <c r="B16" s="226">
        <v>2220.8000000000002</v>
      </c>
      <c r="C16" s="226">
        <v>0</v>
      </c>
    </row>
    <row r="17" spans="1:3" ht="21" customHeight="1">
      <c r="A17" s="125" t="s">
        <v>34</v>
      </c>
      <c r="B17" s="227">
        <v>317.7</v>
      </c>
      <c r="C17" s="227">
        <v>0</v>
      </c>
    </row>
    <row r="18" spans="1:3" ht="21" customHeight="1">
      <c r="A18" s="125" t="s">
        <v>35</v>
      </c>
      <c r="B18" s="226">
        <v>812.1</v>
      </c>
      <c r="C18" s="226">
        <v>1.1000000000000001</v>
      </c>
    </row>
    <row r="19" spans="1:3" ht="21" customHeight="1">
      <c r="A19" s="125" t="s">
        <v>36</v>
      </c>
      <c r="B19" s="227">
        <v>3287</v>
      </c>
      <c r="C19" s="227">
        <v>373</v>
      </c>
    </row>
    <row r="20" spans="1:3" ht="21" customHeight="1">
      <c r="A20" s="125" t="s">
        <v>17</v>
      </c>
      <c r="B20" s="125">
        <f>SUM(B7:B19)</f>
        <v>43708.249999999993</v>
      </c>
      <c r="C20" s="125">
        <f t="shared" ref="C20" si="0">SUM(C7:C19)</f>
        <v>510.1</v>
      </c>
    </row>
    <row r="21" spans="1:3" ht="21" customHeight="1">
      <c r="A21" s="263" t="s">
        <v>37</v>
      </c>
      <c r="B21" s="263"/>
      <c r="C21" s="263"/>
    </row>
    <row r="22" spans="1:3" ht="21" customHeight="1">
      <c r="A22" s="32"/>
      <c r="B22" s="32"/>
      <c r="C22" s="32"/>
    </row>
    <row r="23" spans="1:3" ht="21" customHeight="1">
      <c r="A23" s="264"/>
      <c r="B23" s="265"/>
      <c r="C23" s="33"/>
    </row>
    <row r="24" spans="1:3" s="199" customFormat="1" ht="55" customHeight="1">
      <c r="A24" s="195" t="s">
        <v>270</v>
      </c>
      <c r="B24" s="195"/>
      <c r="C24" s="195"/>
    </row>
    <row r="25" spans="1:3" ht="21" customHeight="1">
      <c r="A25" s="32"/>
    </row>
    <row r="26" spans="1:3" ht="20.25" customHeight="1">
      <c r="A26" s="190" t="s">
        <v>19</v>
      </c>
      <c r="B26" s="190" t="s">
        <v>166</v>
      </c>
      <c r="C26" s="190" t="s">
        <v>167</v>
      </c>
    </row>
    <row r="27" spans="1:3" ht="21" customHeight="1">
      <c r="A27" s="125" t="s">
        <v>24</v>
      </c>
      <c r="B27" s="191">
        <v>4437</v>
      </c>
      <c r="C27" s="191">
        <v>0</v>
      </c>
    </row>
    <row r="28" spans="1:3" ht="21" customHeight="1">
      <c r="A28" s="125" t="s">
        <v>25</v>
      </c>
      <c r="B28" s="192">
        <v>5541</v>
      </c>
      <c r="C28" s="192">
        <v>29</v>
      </c>
    </row>
    <row r="29" spans="1:3" ht="21" customHeight="1">
      <c r="A29" s="125" t="s">
        <v>26</v>
      </c>
      <c r="B29" s="191">
        <v>6655</v>
      </c>
      <c r="C29" s="191">
        <v>17</v>
      </c>
    </row>
    <row r="30" spans="1:3" ht="21" customHeight="1">
      <c r="A30" s="125" t="s">
        <v>27</v>
      </c>
      <c r="B30" s="192">
        <v>3736</v>
      </c>
      <c r="C30" s="192">
        <v>69</v>
      </c>
    </row>
    <row r="31" spans="1:3" ht="21" customHeight="1">
      <c r="A31" s="125" t="s">
        <v>28</v>
      </c>
      <c r="B31" s="191">
        <v>1715</v>
      </c>
      <c r="C31" s="191">
        <v>0</v>
      </c>
    </row>
    <row r="32" spans="1:3" ht="21" customHeight="1">
      <c r="A32" s="125" t="s">
        <v>29</v>
      </c>
      <c r="B32" s="192">
        <v>12635</v>
      </c>
      <c r="C32" s="192">
        <v>43</v>
      </c>
    </row>
    <row r="33" spans="1:4" ht="21" customHeight="1">
      <c r="A33" s="125" t="s">
        <v>30</v>
      </c>
      <c r="B33" s="191">
        <v>3541</v>
      </c>
      <c r="C33" s="191">
        <v>4</v>
      </c>
    </row>
    <row r="34" spans="1:4" ht="21" customHeight="1">
      <c r="A34" s="125" t="s">
        <v>31</v>
      </c>
      <c r="B34" s="192">
        <v>6192</v>
      </c>
      <c r="C34" s="192">
        <v>78</v>
      </c>
    </row>
    <row r="35" spans="1:4" ht="21" customHeight="1">
      <c r="A35" s="125" t="s">
        <v>32</v>
      </c>
      <c r="B35" s="191">
        <v>410</v>
      </c>
      <c r="C35" s="191">
        <v>30</v>
      </c>
    </row>
    <row r="36" spans="1:4" ht="21" customHeight="1">
      <c r="A36" s="125" t="s">
        <v>33</v>
      </c>
      <c r="B36" s="192">
        <v>2719</v>
      </c>
      <c r="C36" s="192">
        <v>1.4</v>
      </c>
    </row>
    <row r="37" spans="1:4" ht="21" customHeight="1">
      <c r="A37" s="125" t="s">
        <v>34</v>
      </c>
      <c r="B37" s="191">
        <v>974</v>
      </c>
      <c r="C37" s="191">
        <v>0</v>
      </c>
    </row>
    <row r="38" spans="1:4" ht="21" customHeight="1">
      <c r="A38" s="125" t="s">
        <v>35</v>
      </c>
      <c r="B38" s="192">
        <v>811</v>
      </c>
      <c r="C38" s="192">
        <v>1.4</v>
      </c>
      <c r="D38" s="36" t="s">
        <v>168</v>
      </c>
    </row>
    <row r="39" spans="1:4" ht="21" customHeight="1">
      <c r="A39" s="125" t="s">
        <v>36</v>
      </c>
      <c r="B39" s="191">
        <v>3215</v>
      </c>
      <c r="C39" s="191">
        <v>0</v>
      </c>
    </row>
    <row r="40" spans="1:4" ht="21" customHeight="1">
      <c r="A40" s="125" t="s">
        <v>17</v>
      </c>
      <c r="B40" s="125">
        <f>SUM(B27:B39)</f>
        <v>52581</v>
      </c>
      <c r="C40" s="125">
        <f t="shared" ref="C40" si="1">SUM(C27:C39)</f>
        <v>272.79999999999995</v>
      </c>
    </row>
    <row r="41" spans="1:4" ht="21" customHeight="1">
      <c r="A41" s="263" t="s">
        <v>37</v>
      </c>
      <c r="B41" s="263"/>
      <c r="C41" s="263"/>
    </row>
    <row r="42" spans="1:4" ht="21" customHeight="1">
      <c r="A42" s="84"/>
      <c r="B42" s="84"/>
      <c r="C42" s="84"/>
    </row>
    <row r="43" spans="1:4" ht="21" customHeight="1">
      <c r="A43" s="264"/>
      <c r="B43" s="265"/>
      <c r="C43" s="33"/>
    </row>
    <row r="44" spans="1:4" s="199" customFormat="1" ht="55" customHeight="1">
      <c r="A44" s="195" t="s">
        <v>271</v>
      </c>
      <c r="B44" s="195"/>
      <c r="C44" s="195"/>
    </row>
    <row r="45" spans="1:4" ht="21" customHeight="1">
      <c r="A45" s="32"/>
    </row>
    <row r="46" spans="1:4" ht="20.25" customHeight="1">
      <c r="A46" s="190" t="s">
        <v>19</v>
      </c>
      <c r="B46" s="190" t="s">
        <v>166</v>
      </c>
      <c r="C46" s="190" t="s">
        <v>167</v>
      </c>
    </row>
    <row r="47" spans="1:4" ht="21" customHeight="1">
      <c r="A47" s="125" t="s">
        <v>24</v>
      </c>
      <c r="B47" s="191">
        <v>4157</v>
      </c>
      <c r="C47" s="191">
        <v>40</v>
      </c>
    </row>
    <row r="48" spans="1:4" ht="21" customHeight="1">
      <c r="A48" s="125" t="s">
        <v>25</v>
      </c>
      <c r="B48" s="192">
        <v>5345</v>
      </c>
      <c r="C48" s="192">
        <v>91</v>
      </c>
    </row>
    <row r="49" spans="1:4" ht="21" customHeight="1">
      <c r="A49" s="125" t="s">
        <v>26</v>
      </c>
      <c r="B49" s="191">
        <v>6287</v>
      </c>
      <c r="C49" s="191">
        <v>94</v>
      </c>
      <c r="D49" s="36" t="s">
        <v>168</v>
      </c>
    </row>
    <row r="50" spans="1:4" ht="21" customHeight="1">
      <c r="A50" s="125" t="s">
        <v>27</v>
      </c>
      <c r="B50" s="192">
        <v>4347</v>
      </c>
      <c r="C50" s="192">
        <v>87</v>
      </c>
    </row>
    <row r="51" spans="1:4" ht="21" customHeight="1">
      <c r="A51" s="125" t="s">
        <v>28</v>
      </c>
      <c r="B51" s="191">
        <v>1651</v>
      </c>
      <c r="C51" s="191">
        <v>48</v>
      </c>
    </row>
    <row r="52" spans="1:4" ht="21" customHeight="1">
      <c r="A52" s="125" t="s">
        <v>29</v>
      </c>
      <c r="B52" s="192">
        <v>11962</v>
      </c>
      <c r="C52" s="192">
        <v>42</v>
      </c>
    </row>
    <row r="53" spans="1:4" ht="21" customHeight="1">
      <c r="A53" s="125" t="s">
        <v>30</v>
      </c>
      <c r="B53" s="191">
        <v>3581</v>
      </c>
      <c r="C53" s="191">
        <v>69</v>
      </c>
    </row>
    <row r="54" spans="1:4" ht="21" customHeight="1">
      <c r="A54" s="125" t="s">
        <v>31</v>
      </c>
      <c r="B54" s="192">
        <v>6025</v>
      </c>
      <c r="C54" s="192">
        <v>48</v>
      </c>
    </row>
    <row r="55" spans="1:4" ht="21" customHeight="1">
      <c r="A55" s="125" t="s">
        <v>32</v>
      </c>
      <c r="B55" s="191">
        <v>419</v>
      </c>
      <c r="C55" s="191">
        <v>23</v>
      </c>
    </row>
    <row r="56" spans="1:4" ht="21" customHeight="1">
      <c r="A56" s="125" t="s">
        <v>33</v>
      </c>
      <c r="B56" s="192">
        <v>1854</v>
      </c>
      <c r="C56" s="192">
        <v>26</v>
      </c>
    </row>
    <row r="57" spans="1:4" ht="21" customHeight="1">
      <c r="A57" s="125" t="s">
        <v>34</v>
      </c>
      <c r="B57" s="191">
        <v>1355</v>
      </c>
      <c r="C57" s="191">
        <v>0</v>
      </c>
    </row>
    <row r="58" spans="1:4" ht="21" customHeight="1">
      <c r="A58" s="125" t="s">
        <v>35</v>
      </c>
      <c r="B58" s="192">
        <v>853</v>
      </c>
      <c r="C58" s="192">
        <v>23</v>
      </c>
    </row>
    <row r="59" spans="1:4" ht="21" customHeight="1">
      <c r="A59" s="125" t="s">
        <v>36</v>
      </c>
      <c r="B59" s="191">
        <v>1779</v>
      </c>
      <c r="C59" s="191">
        <v>21</v>
      </c>
    </row>
    <row r="60" spans="1:4" ht="21" customHeight="1">
      <c r="A60" s="125" t="s">
        <v>17</v>
      </c>
      <c r="B60" s="125">
        <v>49615</v>
      </c>
      <c r="C60" s="125">
        <f t="shared" ref="C60" si="2">SUM(C47:C59)</f>
        <v>612</v>
      </c>
    </row>
    <row r="61" spans="1:4" ht="21" customHeight="1">
      <c r="A61" s="263" t="s">
        <v>37</v>
      </c>
      <c r="B61" s="263"/>
      <c r="C61" s="263"/>
    </row>
    <row r="62" spans="1:4" ht="21" customHeight="1">
      <c r="A62" s="84"/>
      <c r="B62" s="84"/>
      <c r="C62" s="84"/>
    </row>
    <row r="63" spans="1:4" ht="21" customHeight="1">
      <c r="A63" s="264"/>
      <c r="B63" s="265"/>
      <c r="C63" s="33"/>
    </row>
    <row r="64" spans="1:4" s="199" customFormat="1" ht="55" customHeight="1">
      <c r="A64" s="195" t="s">
        <v>272</v>
      </c>
      <c r="B64" s="195"/>
      <c r="C64" s="195"/>
    </row>
    <row r="65" spans="1:3" ht="21" customHeight="1">
      <c r="A65" s="32"/>
    </row>
    <row r="66" spans="1:3" ht="20.25" customHeight="1">
      <c r="A66" s="190" t="s">
        <v>19</v>
      </c>
      <c r="B66" s="190" t="s">
        <v>166</v>
      </c>
      <c r="C66" s="190" t="s">
        <v>167</v>
      </c>
    </row>
    <row r="67" spans="1:3" ht="21" customHeight="1">
      <c r="A67" s="125" t="s">
        <v>24</v>
      </c>
      <c r="B67" s="191">
        <v>4117</v>
      </c>
      <c r="C67" s="191">
        <v>0</v>
      </c>
    </row>
    <row r="68" spans="1:3" ht="21" customHeight="1">
      <c r="A68" s="125" t="s">
        <v>25</v>
      </c>
      <c r="B68" s="192">
        <v>5254</v>
      </c>
      <c r="C68" s="192">
        <v>0</v>
      </c>
    </row>
    <row r="69" spans="1:3" ht="21" customHeight="1">
      <c r="A69" s="125" t="s">
        <v>26</v>
      </c>
      <c r="B69" s="191">
        <v>6193</v>
      </c>
      <c r="C69" s="191">
        <v>0</v>
      </c>
    </row>
    <row r="70" spans="1:3" ht="21" customHeight="1">
      <c r="A70" s="125" t="s">
        <v>27</v>
      </c>
      <c r="B70" s="192">
        <v>4260</v>
      </c>
      <c r="C70" s="192">
        <v>0</v>
      </c>
    </row>
    <row r="71" spans="1:3" ht="21" customHeight="1">
      <c r="A71" s="125" t="s">
        <v>28</v>
      </c>
      <c r="B71" s="191">
        <v>1603</v>
      </c>
      <c r="C71" s="191">
        <v>0</v>
      </c>
    </row>
    <row r="72" spans="1:3" ht="21" customHeight="1">
      <c r="A72" s="125" t="s">
        <v>29</v>
      </c>
      <c r="B72" s="192">
        <v>11920</v>
      </c>
      <c r="C72" s="192">
        <v>0</v>
      </c>
    </row>
    <row r="73" spans="1:3" ht="21" customHeight="1">
      <c r="A73" s="125" t="s">
        <v>30</v>
      </c>
      <c r="B73" s="191">
        <v>3512</v>
      </c>
      <c r="C73" s="191">
        <v>0</v>
      </c>
    </row>
    <row r="74" spans="1:3" ht="21" customHeight="1">
      <c r="A74" s="125" t="s">
        <v>31</v>
      </c>
      <c r="B74" s="192">
        <v>5977</v>
      </c>
      <c r="C74" s="192">
        <v>0</v>
      </c>
    </row>
    <row r="75" spans="1:3" ht="21" customHeight="1">
      <c r="A75" s="125" t="s">
        <v>32</v>
      </c>
      <c r="B75" s="191">
        <v>396</v>
      </c>
      <c r="C75" s="191">
        <v>0</v>
      </c>
    </row>
    <row r="76" spans="1:3" ht="21" customHeight="1">
      <c r="A76" s="125" t="s">
        <v>33</v>
      </c>
      <c r="B76" s="192">
        <v>1828</v>
      </c>
      <c r="C76" s="192">
        <v>0</v>
      </c>
    </row>
    <row r="77" spans="1:3" ht="21" customHeight="1">
      <c r="A77" s="125" t="s">
        <v>34</v>
      </c>
      <c r="B77" s="191">
        <v>1355</v>
      </c>
      <c r="C77" s="191">
        <v>0</v>
      </c>
    </row>
    <row r="78" spans="1:3" ht="21" customHeight="1">
      <c r="A78" s="125" t="s">
        <v>35</v>
      </c>
      <c r="B78" s="192">
        <v>830</v>
      </c>
      <c r="C78" s="192">
        <v>0</v>
      </c>
    </row>
    <row r="79" spans="1:3" ht="21" customHeight="1">
      <c r="A79" s="125" t="s">
        <v>36</v>
      </c>
      <c r="B79" s="191">
        <v>1758</v>
      </c>
      <c r="C79" s="191">
        <v>0</v>
      </c>
    </row>
    <row r="80" spans="1:3" ht="21" customHeight="1">
      <c r="A80" s="125" t="s">
        <v>17</v>
      </c>
      <c r="B80" s="125">
        <f>SUM(B67:B79)</f>
        <v>49003</v>
      </c>
      <c r="C80" s="125">
        <f t="shared" ref="C80" si="3">SUM(C67:C79)</f>
        <v>0</v>
      </c>
    </row>
    <row r="81" spans="1:3" ht="21" customHeight="1">
      <c r="A81" s="263" t="s">
        <v>37</v>
      </c>
      <c r="B81" s="263"/>
      <c r="C81" s="263"/>
    </row>
    <row r="82" spans="1:3" ht="21" customHeight="1"/>
    <row r="83" spans="1:3" ht="21" customHeight="1">
      <c r="A83" s="264"/>
      <c r="B83" s="265"/>
      <c r="C83" s="33"/>
    </row>
    <row r="84" spans="1:3" s="199" customFormat="1" ht="55" customHeight="1">
      <c r="A84" s="195" t="s">
        <v>273</v>
      </c>
      <c r="B84" s="195"/>
      <c r="C84" s="195"/>
    </row>
    <row r="85" spans="1:3" ht="21" customHeight="1">
      <c r="A85" s="32"/>
    </row>
    <row r="86" spans="1:3" ht="20.25" customHeight="1">
      <c r="A86" s="190" t="s">
        <v>19</v>
      </c>
      <c r="B86" s="190" t="s">
        <v>166</v>
      </c>
      <c r="C86" s="190" t="s">
        <v>167</v>
      </c>
    </row>
    <row r="87" spans="1:3" ht="21" customHeight="1">
      <c r="A87" s="125" t="s">
        <v>24</v>
      </c>
      <c r="B87" s="191">
        <v>16488</v>
      </c>
      <c r="C87" s="191">
        <v>0</v>
      </c>
    </row>
    <row r="88" spans="1:3" ht="21" customHeight="1">
      <c r="A88" s="125" t="s">
        <v>25</v>
      </c>
      <c r="B88" s="192">
        <v>17812</v>
      </c>
      <c r="C88" s="192">
        <v>0</v>
      </c>
    </row>
    <row r="89" spans="1:3" ht="21" customHeight="1">
      <c r="A89" s="125" t="s">
        <v>26</v>
      </c>
      <c r="B89" s="191">
        <v>19377</v>
      </c>
      <c r="C89" s="191">
        <v>0</v>
      </c>
    </row>
    <row r="90" spans="1:3" ht="21" customHeight="1">
      <c r="A90" s="125" t="s">
        <v>27</v>
      </c>
      <c r="B90" s="192">
        <v>19018</v>
      </c>
      <c r="C90" s="192">
        <v>0</v>
      </c>
    </row>
    <row r="91" spans="1:3" ht="21" customHeight="1">
      <c r="A91" s="125" t="s">
        <v>28</v>
      </c>
      <c r="B91" s="191">
        <v>3782</v>
      </c>
      <c r="C91" s="191">
        <v>0</v>
      </c>
    </row>
    <row r="92" spans="1:3" ht="21" customHeight="1">
      <c r="A92" s="125" t="s">
        <v>29</v>
      </c>
      <c r="B92" s="192">
        <v>22025</v>
      </c>
      <c r="C92" s="192">
        <v>0</v>
      </c>
    </row>
    <row r="93" spans="1:3" ht="21" customHeight="1">
      <c r="A93" s="125" t="s">
        <v>30</v>
      </c>
      <c r="B93" s="191">
        <v>10509</v>
      </c>
      <c r="C93" s="191">
        <v>0</v>
      </c>
    </row>
    <row r="94" spans="1:3" ht="21" customHeight="1">
      <c r="A94" s="125" t="s">
        <v>31</v>
      </c>
      <c r="B94" s="192">
        <v>12893</v>
      </c>
      <c r="C94" s="192">
        <v>0</v>
      </c>
    </row>
    <row r="95" spans="1:3" ht="21" customHeight="1">
      <c r="A95" s="125" t="s">
        <v>32</v>
      </c>
      <c r="B95" s="191">
        <v>1473</v>
      </c>
      <c r="C95" s="191">
        <v>0</v>
      </c>
    </row>
    <row r="96" spans="1:3" ht="21" customHeight="1">
      <c r="A96" s="125" t="s">
        <v>33</v>
      </c>
      <c r="B96" s="192">
        <v>5044</v>
      </c>
      <c r="C96" s="192">
        <v>0</v>
      </c>
    </row>
    <row r="97" spans="1:3" ht="21" customHeight="1">
      <c r="A97" s="125" t="s">
        <v>34</v>
      </c>
      <c r="B97" s="191">
        <v>4237</v>
      </c>
      <c r="C97" s="191">
        <v>0</v>
      </c>
    </row>
    <row r="98" spans="1:3" ht="21" customHeight="1">
      <c r="A98" s="125" t="s">
        <v>35</v>
      </c>
      <c r="B98" s="192">
        <v>6097</v>
      </c>
      <c r="C98" s="192">
        <v>0</v>
      </c>
    </row>
    <row r="99" spans="1:3" ht="21" customHeight="1">
      <c r="A99" s="125" t="s">
        <v>36</v>
      </c>
      <c r="B99" s="191">
        <v>6377</v>
      </c>
      <c r="C99" s="191">
        <v>0</v>
      </c>
    </row>
    <row r="100" spans="1:3" ht="21" customHeight="1">
      <c r="A100" s="125" t="s">
        <v>17</v>
      </c>
      <c r="B100" s="125">
        <f t="shared" ref="B100:C100" si="4">SUM(B87:B99)</f>
        <v>145132</v>
      </c>
      <c r="C100" s="125">
        <f t="shared" si="4"/>
        <v>0</v>
      </c>
    </row>
    <row r="101" spans="1:3" ht="21" customHeight="1">
      <c r="A101" s="263" t="s">
        <v>37</v>
      </c>
      <c r="B101" s="263"/>
      <c r="C101" s="263"/>
    </row>
    <row r="102" spans="1:3" ht="21" customHeight="1"/>
    <row r="103" spans="1:3" ht="21" customHeight="1">
      <c r="A103" s="264"/>
      <c r="B103" s="265"/>
      <c r="C103" s="33"/>
    </row>
    <row r="104" spans="1:3" s="199" customFormat="1" ht="55" customHeight="1">
      <c r="A104" s="195" t="s">
        <v>274</v>
      </c>
      <c r="B104" s="195"/>
      <c r="C104" s="195"/>
    </row>
    <row r="105" spans="1:3" ht="21" customHeight="1">
      <c r="A105" s="32"/>
    </row>
    <row r="106" spans="1:3" ht="20.25" customHeight="1">
      <c r="A106" s="190" t="s">
        <v>19</v>
      </c>
      <c r="B106" s="190" t="s">
        <v>166</v>
      </c>
      <c r="C106" s="190" t="s">
        <v>167</v>
      </c>
    </row>
    <row r="107" spans="1:3" ht="21" customHeight="1">
      <c r="A107" s="125" t="s">
        <v>24</v>
      </c>
      <c r="B107" s="191">
        <v>16488</v>
      </c>
      <c r="C107" s="191">
        <v>294</v>
      </c>
    </row>
    <row r="108" spans="1:3" ht="21" customHeight="1">
      <c r="A108" s="125" t="s">
        <v>25</v>
      </c>
      <c r="B108" s="192">
        <v>17812</v>
      </c>
      <c r="C108" s="192">
        <v>109</v>
      </c>
    </row>
    <row r="109" spans="1:3" ht="21" customHeight="1">
      <c r="A109" s="125" t="s">
        <v>26</v>
      </c>
      <c r="B109" s="191">
        <v>19377</v>
      </c>
      <c r="C109" s="191">
        <v>129</v>
      </c>
    </row>
    <row r="110" spans="1:3" ht="21" customHeight="1">
      <c r="A110" s="125" t="s">
        <v>27</v>
      </c>
      <c r="B110" s="192">
        <v>19018</v>
      </c>
      <c r="C110" s="192">
        <v>55</v>
      </c>
    </row>
    <row r="111" spans="1:3" ht="21" customHeight="1">
      <c r="A111" s="125" t="s">
        <v>28</v>
      </c>
      <c r="B111" s="191">
        <v>3782</v>
      </c>
      <c r="C111" s="191">
        <v>15</v>
      </c>
    </row>
    <row r="112" spans="1:3" ht="21" customHeight="1">
      <c r="A112" s="125" t="s">
        <v>29</v>
      </c>
      <c r="B112" s="192">
        <v>22025</v>
      </c>
      <c r="C112" s="192">
        <v>43</v>
      </c>
    </row>
    <row r="113" spans="1:3" ht="21" customHeight="1">
      <c r="A113" s="125" t="s">
        <v>30</v>
      </c>
      <c r="B113" s="191">
        <v>10509</v>
      </c>
      <c r="C113" s="191">
        <v>76</v>
      </c>
    </row>
    <row r="114" spans="1:3" ht="21" customHeight="1">
      <c r="A114" s="125" t="s">
        <v>31</v>
      </c>
      <c r="B114" s="192">
        <v>128993</v>
      </c>
      <c r="C114" s="192">
        <v>163</v>
      </c>
    </row>
    <row r="115" spans="1:3" ht="21" customHeight="1">
      <c r="A115" s="125" t="s">
        <v>32</v>
      </c>
      <c r="B115" s="191">
        <v>1473</v>
      </c>
      <c r="C115" s="191">
        <v>48</v>
      </c>
    </row>
    <row r="116" spans="1:3" ht="21" customHeight="1">
      <c r="A116" s="125" t="s">
        <v>33</v>
      </c>
      <c r="B116" s="192">
        <v>5044</v>
      </c>
      <c r="C116" s="192">
        <v>0</v>
      </c>
    </row>
    <row r="117" spans="1:3" ht="21" customHeight="1">
      <c r="A117" s="125" t="s">
        <v>34</v>
      </c>
      <c r="B117" s="191">
        <v>4237</v>
      </c>
      <c r="C117" s="191">
        <v>42</v>
      </c>
    </row>
    <row r="118" spans="1:3" ht="21" customHeight="1">
      <c r="A118" s="125" t="s">
        <v>35</v>
      </c>
      <c r="B118" s="192">
        <v>6097</v>
      </c>
      <c r="C118" s="192">
        <v>6</v>
      </c>
    </row>
    <row r="119" spans="1:3" ht="21" customHeight="1">
      <c r="A119" s="125" t="s">
        <v>36</v>
      </c>
      <c r="B119" s="191">
        <v>6377</v>
      </c>
      <c r="C119" s="191">
        <v>0</v>
      </c>
    </row>
    <row r="120" spans="1:3" ht="21" customHeight="1">
      <c r="A120" s="125" t="s">
        <v>17</v>
      </c>
      <c r="B120" s="125">
        <f>SUM(B107:B119)</f>
        <v>261232</v>
      </c>
      <c r="C120" s="125">
        <f t="shared" ref="C120" si="5">SUM(C107:C119)</f>
        <v>980</v>
      </c>
    </row>
    <row r="121" spans="1:3" ht="21" customHeight="1">
      <c r="A121" s="46" t="s">
        <v>37</v>
      </c>
      <c r="B121" s="46"/>
      <c r="C121" s="185" t="s">
        <v>249</v>
      </c>
    </row>
    <row r="122" spans="1:3" ht="21" customHeight="1"/>
    <row r="123" spans="1:3" ht="21" customHeight="1">
      <c r="A123" s="264"/>
      <c r="B123" s="265"/>
      <c r="C123" s="33"/>
    </row>
  </sheetData>
  <mergeCells count="12">
    <mergeCell ref="A83:B83"/>
    <mergeCell ref="A101:C101"/>
    <mergeCell ref="A103:B103"/>
    <mergeCell ref="A123:B123"/>
    <mergeCell ref="A81:C81"/>
    <mergeCell ref="A61:C61"/>
    <mergeCell ref="A63:B63"/>
    <mergeCell ref="A1:B1"/>
    <mergeCell ref="A21:C21"/>
    <mergeCell ref="A23:B23"/>
    <mergeCell ref="A41:C41"/>
    <mergeCell ref="A43:B43"/>
  </mergeCells>
  <hyperlinks>
    <hyperlink ref="C121" location="الفهرس!A1" display="الفهرس" xr:uid="{DDEB0BCC-1054-4340-AC4D-15CD86A65F8B}"/>
  </hyperlinks>
  <pageMargins left="0.7" right="0.7" top="0.75" bottom="0.75" header="0.3" footer="0.3"/>
  <pageSetup paperSize="9" scale="1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A753-BA21-47AA-961C-ABBC859C6E14}">
  <dimension ref="A1:J289"/>
  <sheetViews>
    <sheetView showGridLines="0" rightToLeft="1" view="pageBreakPreview" zoomScale="85" zoomScaleNormal="85" zoomScaleSheetLayoutView="85" workbookViewId="0">
      <selection activeCell="A37" sqref="A37:XFD37"/>
    </sheetView>
  </sheetViews>
  <sheetFormatPr defaultColWidth="8" defaultRowHeight="21" customHeight="1"/>
  <cols>
    <col min="1" max="1" width="25.36328125" style="82" customWidth="1"/>
    <col min="2" max="6" width="17.36328125" style="82" customWidth="1"/>
    <col min="7" max="7" width="19" style="82" bestFit="1" customWidth="1"/>
    <col min="8" max="8" width="9.26953125" style="82" bestFit="1" customWidth="1"/>
    <col min="9" max="16384" width="8" style="142"/>
  </cols>
  <sheetData>
    <row r="1" spans="1:8" s="79" customFormat="1" ht="21" customHeight="1">
      <c r="A1" s="264"/>
      <c r="B1" s="265"/>
      <c r="C1" s="63"/>
      <c r="D1" s="63"/>
      <c r="E1" s="63"/>
      <c r="F1" s="38"/>
    </row>
    <row r="2" spans="1:8" s="79" customFormat="1" ht="21" customHeight="1">
      <c r="A2" s="6"/>
      <c r="B2" s="6"/>
      <c r="C2" s="63"/>
      <c r="D2" s="63"/>
      <c r="E2" s="63"/>
      <c r="F2" s="38"/>
    </row>
    <row r="3" spans="1:8" s="79" customFormat="1" ht="21" customHeight="1">
      <c r="A3" s="6"/>
      <c r="B3" s="6"/>
      <c r="C3" s="63"/>
      <c r="D3" s="63"/>
      <c r="E3" s="63"/>
      <c r="F3" s="38"/>
    </row>
    <row r="4" spans="1:8" s="201" customFormat="1" ht="55" customHeight="1">
      <c r="A4" s="195" t="s">
        <v>282</v>
      </c>
      <c r="B4" s="195"/>
      <c r="C4" s="195"/>
      <c r="D4" s="195"/>
      <c r="E4" s="195"/>
      <c r="F4" s="195"/>
      <c r="G4" s="200"/>
      <c r="H4" s="200"/>
    </row>
    <row r="5" spans="1:8" s="83" customFormat="1" ht="21" customHeight="1">
      <c r="A5" s="97"/>
      <c r="B5" s="97"/>
      <c r="C5" s="97"/>
      <c r="D5" s="97"/>
      <c r="E5" s="97"/>
      <c r="F5" s="97"/>
      <c r="G5" s="82"/>
      <c r="H5" s="82"/>
    </row>
    <row r="6" spans="1:8" s="141" customFormat="1" ht="21" customHeight="1">
      <c r="A6" s="266" t="s">
        <v>45</v>
      </c>
      <c r="B6" s="268" t="s">
        <v>46</v>
      </c>
      <c r="C6" s="270" t="s">
        <v>47</v>
      </c>
      <c r="D6" s="270" t="s">
        <v>48</v>
      </c>
      <c r="E6" s="272" t="s">
        <v>49</v>
      </c>
      <c r="F6" s="273"/>
      <c r="G6" s="82"/>
      <c r="H6" s="82"/>
    </row>
    <row r="7" spans="1:8" ht="21" customHeight="1">
      <c r="A7" s="267"/>
      <c r="B7" s="269"/>
      <c r="C7" s="271"/>
      <c r="D7" s="271"/>
      <c r="E7" s="102" t="s">
        <v>50</v>
      </c>
      <c r="F7" s="66" t="s">
        <v>51</v>
      </c>
    </row>
    <row r="8" spans="1:8" ht="21" customHeight="1">
      <c r="A8" s="266" t="s">
        <v>24</v>
      </c>
      <c r="B8" s="137" t="s">
        <v>52</v>
      </c>
      <c r="C8" s="148">
        <v>8645.43</v>
      </c>
      <c r="D8" s="148">
        <v>29774.805</v>
      </c>
      <c r="E8" s="148">
        <v>516721</v>
      </c>
      <c r="F8" s="148">
        <v>2625</v>
      </c>
    </row>
    <row r="9" spans="1:8" ht="21" customHeight="1">
      <c r="A9" s="266"/>
      <c r="B9" s="137" t="s">
        <v>53</v>
      </c>
      <c r="C9" s="149">
        <v>3218.3349999999996</v>
      </c>
      <c r="D9" s="149">
        <v>6908.043999999999</v>
      </c>
      <c r="E9" s="149">
        <v>48539</v>
      </c>
      <c r="F9" s="149">
        <v>3</v>
      </c>
    </row>
    <row r="10" spans="1:8" ht="21" customHeight="1">
      <c r="A10" s="266" t="s">
        <v>25</v>
      </c>
      <c r="B10" s="138" t="s">
        <v>52</v>
      </c>
      <c r="C10" s="148">
        <v>6138.4349999999995</v>
      </c>
      <c r="D10" s="148">
        <v>19034.805</v>
      </c>
      <c r="E10" s="148">
        <v>531585</v>
      </c>
      <c r="F10" s="148">
        <v>1611</v>
      </c>
    </row>
    <row r="11" spans="1:8" ht="21" customHeight="1">
      <c r="A11" s="266"/>
      <c r="B11" s="138" t="s">
        <v>53</v>
      </c>
      <c r="C11" s="149">
        <v>371.35200000000003</v>
      </c>
      <c r="D11" s="149">
        <v>24128.018</v>
      </c>
      <c r="E11" s="149">
        <v>25438</v>
      </c>
      <c r="F11" s="149">
        <v>71</v>
      </c>
    </row>
    <row r="12" spans="1:8" ht="21" customHeight="1">
      <c r="A12" s="266" t="s">
        <v>26</v>
      </c>
      <c r="B12" s="137" t="s">
        <v>52</v>
      </c>
      <c r="C12" s="148">
        <v>4879.5</v>
      </c>
      <c r="D12" s="148">
        <v>9543.0059999999994</v>
      </c>
      <c r="E12" s="148">
        <v>127570</v>
      </c>
      <c r="F12" s="148">
        <v>941</v>
      </c>
    </row>
    <row r="13" spans="1:8" ht="21" customHeight="1">
      <c r="A13" s="266"/>
      <c r="B13" s="137" t="s">
        <v>53</v>
      </c>
      <c r="C13" s="149">
        <v>46.848999999999997</v>
      </c>
      <c r="D13" s="149">
        <v>662.75</v>
      </c>
      <c r="E13" s="149">
        <v>14544</v>
      </c>
      <c r="F13" s="149">
        <v>715</v>
      </c>
    </row>
    <row r="14" spans="1:8" ht="21" customHeight="1">
      <c r="A14" s="266" t="s">
        <v>54</v>
      </c>
      <c r="B14" s="138" t="s">
        <v>52</v>
      </c>
      <c r="C14" s="148">
        <v>5212.21</v>
      </c>
      <c r="D14" s="148">
        <v>11858.746000000001</v>
      </c>
      <c r="E14" s="148">
        <v>271630</v>
      </c>
      <c r="F14" s="148">
        <v>806</v>
      </c>
    </row>
    <row r="15" spans="1:8" ht="21" customHeight="1">
      <c r="A15" s="266"/>
      <c r="B15" s="138" t="s">
        <v>53</v>
      </c>
      <c r="C15" s="149">
        <v>110.485</v>
      </c>
      <c r="D15" s="149">
        <v>561.99</v>
      </c>
      <c r="E15" s="149">
        <v>7407</v>
      </c>
      <c r="F15" s="149">
        <v>201</v>
      </c>
    </row>
    <row r="16" spans="1:8" ht="21" customHeight="1">
      <c r="A16" s="266" t="s">
        <v>28</v>
      </c>
      <c r="B16" s="137" t="s">
        <v>52</v>
      </c>
      <c r="C16" s="148">
        <v>5558.18</v>
      </c>
      <c r="D16" s="148">
        <v>16335.65</v>
      </c>
      <c r="E16" s="148">
        <v>396790</v>
      </c>
      <c r="F16" s="148">
        <v>279</v>
      </c>
    </row>
    <row r="17" spans="1:10" ht="21" customHeight="1">
      <c r="A17" s="266"/>
      <c r="B17" s="137" t="s">
        <v>53</v>
      </c>
      <c r="C17" s="149">
        <v>7358.1699999999992</v>
      </c>
      <c r="D17" s="149">
        <v>4833.9649999999992</v>
      </c>
      <c r="E17" s="149">
        <v>18360</v>
      </c>
      <c r="F17" s="149">
        <v>1</v>
      </c>
    </row>
    <row r="18" spans="1:10" ht="21" customHeight="1">
      <c r="A18" s="266" t="s">
        <v>29</v>
      </c>
      <c r="B18" s="138" t="s">
        <v>52</v>
      </c>
      <c r="C18" s="148">
        <v>5829.2</v>
      </c>
      <c r="D18" s="148">
        <v>19555.870000000003</v>
      </c>
      <c r="E18" s="148">
        <v>262071</v>
      </c>
      <c r="F18" s="148">
        <v>1378</v>
      </c>
    </row>
    <row r="19" spans="1:10" ht="21" customHeight="1">
      <c r="A19" s="266"/>
      <c r="B19" s="138" t="s">
        <v>53</v>
      </c>
      <c r="C19" s="149">
        <v>427</v>
      </c>
      <c r="D19" s="149">
        <v>1870.95</v>
      </c>
      <c r="E19" s="149">
        <v>44778</v>
      </c>
      <c r="F19" s="149">
        <v>190</v>
      </c>
    </row>
    <row r="20" spans="1:10" ht="21" customHeight="1">
      <c r="A20" s="266" t="s">
        <v>30</v>
      </c>
      <c r="B20" s="137" t="s">
        <v>52</v>
      </c>
      <c r="C20" s="148">
        <v>4660.5</v>
      </c>
      <c r="D20" s="148">
        <v>4147.43</v>
      </c>
      <c r="E20" s="148">
        <v>109788</v>
      </c>
      <c r="F20" s="148">
        <v>329</v>
      </c>
      <c r="J20" s="208"/>
    </row>
    <row r="21" spans="1:10" ht="21" customHeight="1">
      <c r="A21" s="266"/>
      <c r="B21" s="137" t="s">
        <v>53</v>
      </c>
      <c r="C21" s="149">
        <v>1422.1949999999999</v>
      </c>
      <c r="D21" s="149">
        <v>2126.7939999999999</v>
      </c>
      <c r="E21" s="149">
        <v>11248</v>
      </c>
      <c r="F21" s="149">
        <v>150</v>
      </c>
    </row>
    <row r="22" spans="1:10" ht="21" customHeight="1">
      <c r="A22" s="266" t="s">
        <v>31</v>
      </c>
      <c r="B22" s="138" t="s">
        <v>52</v>
      </c>
      <c r="C22" s="148">
        <v>3877.6000000000004</v>
      </c>
      <c r="D22" s="148">
        <v>7972.7500000000009</v>
      </c>
      <c r="E22" s="148">
        <v>104221</v>
      </c>
      <c r="F22" s="148">
        <v>173</v>
      </c>
    </row>
    <row r="23" spans="1:10" ht="21" customHeight="1">
      <c r="A23" s="266"/>
      <c r="B23" s="138" t="s">
        <v>53</v>
      </c>
      <c r="C23" s="149">
        <v>448.45</v>
      </c>
      <c r="D23" s="149">
        <v>1668.46</v>
      </c>
      <c r="E23" s="149">
        <v>10375</v>
      </c>
      <c r="F23" s="149">
        <v>0</v>
      </c>
    </row>
    <row r="24" spans="1:10" ht="21" customHeight="1">
      <c r="A24" s="266" t="s">
        <v>55</v>
      </c>
      <c r="B24" s="137" t="s">
        <v>52</v>
      </c>
      <c r="C24" s="148">
        <v>815.51</v>
      </c>
      <c r="D24" s="148">
        <v>2339.0740000000001</v>
      </c>
      <c r="E24" s="148">
        <v>55231</v>
      </c>
      <c r="F24" s="148">
        <v>1116</v>
      </c>
    </row>
    <row r="25" spans="1:10" ht="21" customHeight="1">
      <c r="A25" s="266"/>
      <c r="B25" s="137" t="s">
        <v>53</v>
      </c>
      <c r="C25" s="149">
        <v>3369.2159999999999</v>
      </c>
      <c r="D25" s="149">
        <v>1129.808</v>
      </c>
      <c r="E25" s="149">
        <v>10889</v>
      </c>
      <c r="F25" s="149">
        <v>1538</v>
      </c>
    </row>
    <row r="26" spans="1:10" ht="21" customHeight="1">
      <c r="A26" s="266" t="s">
        <v>33</v>
      </c>
      <c r="B26" s="138" t="s">
        <v>52</v>
      </c>
      <c r="C26" s="148">
        <v>2416.9500000000003</v>
      </c>
      <c r="D26" s="148">
        <v>5334.93</v>
      </c>
      <c r="E26" s="148">
        <v>124445</v>
      </c>
      <c r="F26" s="148">
        <v>860</v>
      </c>
    </row>
    <row r="27" spans="1:10" ht="21" customHeight="1">
      <c r="A27" s="266"/>
      <c r="B27" s="138" t="s">
        <v>53</v>
      </c>
      <c r="C27" s="149">
        <v>719.19999999999993</v>
      </c>
      <c r="D27" s="149">
        <v>1271.3900000000001</v>
      </c>
      <c r="E27" s="149">
        <v>57233</v>
      </c>
      <c r="F27" s="149">
        <v>285</v>
      </c>
    </row>
    <row r="28" spans="1:10" ht="21" customHeight="1">
      <c r="A28" s="266" t="s">
        <v>34</v>
      </c>
      <c r="B28" s="137" t="s">
        <v>52</v>
      </c>
      <c r="C28" s="148">
        <v>1580.6299999999999</v>
      </c>
      <c r="D28" s="148">
        <v>2870.5099999999998</v>
      </c>
      <c r="E28" s="148">
        <v>34110</v>
      </c>
      <c r="F28" s="148">
        <v>209</v>
      </c>
    </row>
    <row r="29" spans="1:10" ht="21" customHeight="1">
      <c r="A29" s="266"/>
      <c r="B29" s="137" t="s">
        <v>53</v>
      </c>
      <c r="C29" s="149">
        <v>102.66</v>
      </c>
      <c r="D29" s="149">
        <v>423.14</v>
      </c>
      <c r="E29" s="149">
        <v>9560</v>
      </c>
      <c r="F29" s="149">
        <v>0</v>
      </c>
    </row>
    <row r="30" spans="1:10" ht="21" customHeight="1">
      <c r="A30" s="266" t="s">
        <v>35</v>
      </c>
      <c r="B30" s="138" t="s">
        <v>52</v>
      </c>
      <c r="C30" s="148">
        <v>3538.9</v>
      </c>
      <c r="D30" s="148">
        <v>6240.3499999999995</v>
      </c>
      <c r="E30" s="148">
        <v>135996</v>
      </c>
      <c r="F30" s="148">
        <v>315</v>
      </c>
    </row>
    <row r="31" spans="1:10" ht="21" customHeight="1">
      <c r="A31" s="266"/>
      <c r="B31" s="138" t="s">
        <v>53</v>
      </c>
      <c r="C31" s="149">
        <v>382.572</v>
      </c>
      <c r="D31" s="149">
        <v>1075.732</v>
      </c>
      <c r="E31" s="149">
        <v>19434</v>
      </c>
      <c r="F31" s="149">
        <v>0</v>
      </c>
    </row>
    <row r="32" spans="1:10" ht="21" customHeight="1">
      <c r="A32" s="266" t="s">
        <v>36</v>
      </c>
      <c r="B32" s="137" t="s">
        <v>52</v>
      </c>
      <c r="C32" s="148">
        <v>1362.9069999999999</v>
      </c>
      <c r="D32" s="148">
        <v>3326.79</v>
      </c>
      <c r="E32" s="148">
        <v>63129</v>
      </c>
      <c r="F32" s="148">
        <v>334</v>
      </c>
    </row>
    <row r="33" spans="1:8" ht="21" customHeight="1">
      <c r="A33" s="266"/>
      <c r="B33" s="137" t="s">
        <v>53</v>
      </c>
      <c r="C33" s="149">
        <v>35.549999999999997</v>
      </c>
      <c r="D33" s="149">
        <v>3189.54</v>
      </c>
      <c r="E33" s="149">
        <v>1860</v>
      </c>
      <c r="F33" s="149">
        <v>100</v>
      </c>
    </row>
    <row r="34" spans="1:8" s="143" customFormat="1" ht="21" customHeight="1">
      <c r="A34" s="266" t="s">
        <v>56</v>
      </c>
      <c r="B34" s="137" t="s">
        <v>52</v>
      </c>
      <c r="C34" s="139">
        <f>C8+C10+C12+C14+C16+C18+C20+C22+C24+C26+C28+C30+C32</f>
        <v>54515.95199999999</v>
      </c>
      <c r="D34" s="139">
        <f t="shared" ref="D34:F35" si="0">D8+D10+D12+D14+D16+D18+D20+D22+D24+D26+D28+D30+D32</f>
        <v>138334.71599999999</v>
      </c>
      <c r="E34" s="139">
        <f t="shared" si="0"/>
        <v>2733287</v>
      </c>
      <c r="F34" s="139">
        <f t="shared" si="0"/>
        <v>10976</v>
      </c>
      <c r="G34" s="140"/>
      <c r="H34" s="82"/>
    </row>
    <row r="35" spans="1:8" ht="21" customHeight="1">
      <c r="A35" s="266"/>
      <c r="B35" s="137" t="s">
        <v>53</v>
      </c>
      <c r="C35" s="139">
        <f>C9+C11+C13+C15+C17+C19+C21+C23+C25+C27+C29+C31+C33</f>
        <v>18012.034</v>
      </c>
      <c r="D35" s="139">
        <f t="shared" si="0"/>
        <v>49850.580999999998</v>
      </c>
      <c r="E35" s="139">
        <f t="shared" si="0"/>
        <v>279665</v>
      </c>
      <c r="F35" s="139">
        <f t="shared" si="0"/>
        <v>3254</v>
      </c>
      <c r="G35" s="140"/>
    </row>
    <row r="36" spans="1:8" ht="21" customHeight="1">
      <c r="A36" s="266"/>
      <c r="B36" s="137" t="s">
        <v>2</v>
      </c>
      <c r="C36" s="139">
        <f>SUM(C34:C35)</f>
        <v>72527.98599999999</v>
      </c>
      <c r="D36" s="139">
        <f>SUM(D34:D35)</f>
        <v>188185.29699999999</v>
      </c>
      <c r="E36" s="139">
        <f>SUM(E34:E35)</f>
        <v>3012952</v>
      </c>
      <c r="F36" s="139">
        <f>SUM(F34:F35)</f>
        <v>14230</v>
      </c>
    </row>
    <row r="37" spans="1:8" ht="21" customHeight="1">
      <c r="A37" s="274" t="s">
        <v>240</v>
      </c>
      <c r="B37" s="274"/>
      <c r="C37" s="274"/>
      <c r="E37" s="275"/>
      <c r="F37" s="275"/>
    </row>
    <row r="38" spans="1:8" ht="21" customHeight="1">
      <c r="A38" s="98"/>
      <c r="B38" s="98"/>
      <c r="C38" s="98"/>
      <c r="E38" s="144"/>
      <c r="F38" s="144"/>
    </row>
    <row r="39" spans="1:8" ht="21" customHeight="1">
      <c r="A39" s="98"/>
      <c r="B39" s="98"/>
      <c r="C39" s="98"/>
      <c r="E39" s="144"/>
      <c r="F39" s="144"/>
    </row>
    <row r="40" spans="1:8" s="201" customFormat="1" ht="55" customHeight="1">
      <c r="A40" s="195" t="s">
        <v>275</v>
      </c>
      <c r="B40" s="195"/>
      <c r="C40" s="195"/>
      <c r="D40" s="195"/>
      <c r="E40" s="195"/>
      <c r="F40" s="195"/>
      <c r="G40" s="200"/>
      <c r="H40" s="200"/>
    </row>
    <row r="41" spans="1:8" s="83" customFormat="1" ht="21" customHeight="1">
      <c r="A41" s="97"/>
      <c r="B41" s="97"/>
      <c r="C41" s="97"/>
      <c r="D41" s="97"/>
      <c r="E41" s="97"/>
      <c r="F41" s="97"/>
      <c r="G41" s="82"/>
      <c r="H41" s="82"/>
    </row>
    <row r="42" spans="1:8" s="141" customFormat="1" ht="21" customHeight="1">
      <c r="A42" s="266" t="s">
        <v>45</v>
      </c>
      <c r="B42" s="268" t="s">
        <v>46</v>
      </c>
      <c r="C42" s="270" t="s">
        <v>47</v>
      </c>
      <c r="D42" s="270" t="s">
        <v>48</v>
      </c>
      <c r="E42" s="272" t="s">
        <v>49</v>
      </c>
      <c r="F42" s="273"/>
      <c r="G42" s="82"/>
      <c r="H42" s="82"/>
    </row>
    <row r="43" spans="1:8" ht="21" customHeight="1">
      <c r="A43" s="267"/>
      <c r="B43" s="269"/>
      <c r="C43" s="271"/>
      <c r="D43" s="271"/>
      <c r="E43" s="102" t="s">
        <v>50</v>
      </c>
      <c r="F43" s="66" t="s">
        <v>51</v>
      </c>
    </row>
    <row r="44" spans="1:8" ht="21" customHeight="1">
      <c r="A44" s="266" t="s">
        <v>24</v>
      </c>
      <c r="B44" s="137" t="s">
        <v>52</v>
      </c>
      <c r="C44" s="148">
        <v>8531.43</v>
      </c>
      <c r="D44" s="148">
        <v>29512.805</v>
      </c>
      <c r="E44" s="148">
        <v>448653</v>
      </c>
      <c r="F44" s="148">
        <v>2516</v>
      </c>
    </row>
    <row r="45" spans="1:8" ht="21" customHeight="1">
      <c r="A45" s="266"/>
      <c r="B45" s="137" t="s">
        <v>53</v>
      </c>
      <c r="C45" s="149">
        <v>3119.7349999999997</v>
      </c>
      <c r="D45" s="149">
        <v>6694.003999999999</v>
      </c>
      <c r="E45" s="149">
        <v>35751</v>
      </c>
      <c r="F45" s="149">
        <v>3</v>
      </c>
    </row>
    <row r="46" spans="1:8" ht="21" customHeight="1">
      <c r="A46" s="266" t="s">
        <v>25</v>
      </c>
      <c r="B46" s="138" t="s">
        <v>52</v>
      </c>
      <c r="C46" s="148">
        <v>6127.4349999999995</v>
      </c>
      <c r="D46" s="148">
        <v>18668.805</v>
      </c>
      <c r="E46" s="148">
        <v>519575</v>
      </c>
      <c r="F46" s="148">
        <v>1611</v>
      </c>
    </row>
    <row r="47" spans="1:8" ht="21" customHeight="1">
      <c r="A47" s="266"/>
      <c r="B47" s="138" t="s">
        <v>53</v>
      </c>
      <c r="C47" s="149">
        <v>272.452</v>
      </c>
      <c r="D47" s="149">
        <v>21485.923999999999</v>
      </c>
      <c r="E47" s="149">
        <v>23703</v>
      </c>
      <c r="F47" s="149">
        <v>71</v>
      </c>
    </row>
    <row r="48" spans="1:8" ht="21" customHeight="1">
      <c r="A48" s="266" t="s">
        <v>26</v>
      </c>
      <c r="B48" s="137" t="s">
        <v>52</v>
      </c>
      <c r="C48" s="148">
        <v>4845.5</v>
      </c>
      <c r="D48" s="148">
        <v>9358.0059999999994</v>
      </c>
      <c r="E48" s="148">
        <v>122837</v>
      </c>
      <c r="F48" s="148">
        <v>115</v>
      </c>
    </row>
    <row r="49" spans="1:6" ht="21" customHeight="1">
      <c r="A49" s="266"/>
      <c r="B49" s="137" t="s">
        <v>53</v>
      </c>
      <c r="C49" s="149">
        <v>36.049999999999997</v>
      </c>
      <c r="D49" s="149">
        <v>478.55</v>
      </c>
      <c r="E49" s="149">
        <v>12639</v>
      </c>
      <c r="F49" s="149">
        <v>0</v>
      </c>
    </row>
    <row r="50" spans="1:6" ht="21" customHeight="1">
      <c r="A50" s="266" t="s">
        <v>54</v>
      </c>
      <c r="B50" s="138" t="s">
        <v>52</v>
      </c>
      <c r="C50" s="148">
        <v>5172.21</v>
      </c>
      <c r="D50" s="148">
        <v>11694.746000000001</v>
      </c>
      <c r="E50" s="148">
        <v>255905</v>
      </c>
      <c r="F50" s="148">
        <v>723</v>
      </c>
    </row>
    <row r="51" spans="1:6" ht="21" customHeight="1">
      <c r="A51" s="266"/>
      <c r="B51" s="138" t="s">
        <v>53</v>
      </c>
      <c r="C51" s="149">
        <v>99.965000000000003</v>
      </c>
      <c r="D51" s="149">
        <v>418.96799999999996</v>
      </c>
      <c r="E51" s="149">
        <v>5757</v>
      </c>
      <c r="F51" s="149">
        <v>0</v>
      </c>
    </row>
    <row r="52" spans="1:6" ht="21" customHeight="1">
      <c r="A52" s="266" t="s">
        <v>28</v>
      </c>
      <c r="B52" s="137" t="s">
        <v>52</v>
      </c>
      <c r="C52" s="148">
        <v>5513.18</v>
      </c>
      <c r="D52" s="148">
        <v>16184.65</v>
      </c>
      <c r="E52" s="148">
        <v>326295</v>
      </c>
      <c r="F52" s="148">
        <v>204</v>
      </c>
    </row>
    <row r="53" spans="1:6" ht="21" customHeight="1">
      <c r="A53" s="266"/>
      <c r="B53" s="137" t="s">
        <v>53</v>
      </c>
      <c r="C53" s="149">
        <v>7220.4</v>
      </c>
      <c r="D53" s="149">
        <v>2628.4250000000002</v>
      </c>
      <c r="E53" s="149">
        <v>8718</v>
      </c>
      <c r="F53" s="149">
        <v>0</v>
      </c>
    </row>
    <row r="54" spans="1:6" ht="21" customHeight="1">
      <c r="A54" s="266" t="s">
        <v>29</v>
      </c>
      <c r="B54" s="138" t="s">
        <v>52</v>
      </c>
      <c r="C54" s="148">
        <v>5786.2</v>
      </c>
      <c r="D54" s="148">
        <v>19340.870000000003</v>
      </c>
      <c r="E54" s="148">
        <v>249564</v>
      </c>
      <c r="F54" s="148">
        <v>1278</v>
      </c>
    </row>
    <row r="55" spans="1:6" ht="21" customHeight="1">
      <c r="A55" s="266"/>
      <c r="B55" s="138" t="s">
        <v>53</v>
      </c>
      <c r="C55" s="149">
        <v>382.5</v>
      </c>
      <c r="D55" s="149">
        <v>1503</v>
      </c>
      <c r="E55" s="149">
        <v>37789</v>
      </c>
      <c r="F55" s="149">
        <v>190</v>
      </c>
    </row>
    <row r="56" spans="1:6" ht="21" customHeight="1">
      <c r="A56" s="266" t="s">
        <v>30</v>
      </c>
      <c r="B56" s="137" t="s">
        <v>52</v>
      </c>
      <c r="C56" s="148">
        <v>4643.5</v>
      </c>
      <c r="D56" s="148">
        <v>4090.4300000000003</v>
      </c>
      <c r="E56" s="148">
        <v>107745</v>
      </c>
      <c r="F56" s="148">
        <v>211</v>
      </c>
    </row>
    <row r="57" spans="1:6" ht="21" customHeight="1">
      <c r="A57" s="266"/>
      <c r="B57" s="137" t="s">
        <v>53</v>
      </c>
      <c r="C57" s="149">
        <v>1398.1949999999999</v>
      </c>
      <c r="D57" s="149">
        <v>2058.3939999999998</v>
      </c>
      <c r="E57" s="149">
        <v>10681</v>
      </c>
      <c r="F57" s="149">
        <v>70</v>
      </c>
    </row>
    <row r="58" spans="1:6" ht="21" customHeight="1">
      <c r="A58" s="266" t="s">
        <v>31</v>
      </c>
      <c r="B58" s="138" t="s">
        <v>52</v>
      </c>
      <c r="C58" s="148">
        <v>3864.6000000000004</v>
      </c>
      <c r="D58" s="148">
        <v>7841.7500000000009</v>
      </c>
      <c r="E58" s="148">
        <v>101584</v>
      </c>
      <c r="F58" s="148">
        <v>173</v>
      </c>
    </row>
    <row r="59" spans="1:6" ht="21" customHeight="1">
      <c r="A59" s="266"/>
      <c r="B59" s="138" t="s">
        <v>53</v>
      </c>
      <c r="C59" s="149">
        <v>440.95</v>
      </c>
      <c r="D59" s="149">
        <v>1570.8</v>
      </c>
      <c r="E59" s="149">
        <v>9872</v>
      </c>
      <c r="F59" s="149">
        <v>0</v>
      </c>
    </row>
    <row r="60" spans="1:6" ht="21" customHeight="1">
      <c r="A60" s="266" t="s">
        <v>55</v>
      </c>
      <c r="B60" s="137" t="s">
        <v>52</v>
      </c>
      <c r="C60" s="148">
        <v>803.51</v>
      </c>
      <c r="D60" s="148">
        <v>2299.0740000000001</v>
      </c>
      <c r="E60" s="148">
        <v>52985</v>
      </c>
      <c r="F60" s="148">
        <v>1101</v>
      </c>
    </row>
    <row r="61" spans="1:6" ht="21" customHeight="1">
      <c r="A61" s="266"/>
      <c r="B61" s="137" t="s">
        <v>53</v>
      </c>
      <c r="C61" s="149">
        <v>3368.2159999999999</v>
      </c>
      <c r="D61" s="149">
        <v>1069.2080000000001</v>
      </c>
      <c r="E61" s="149">
        <v>10251</v>
      </c>
      <c r="F61" s="149">
        <v>1468</v>
      </c>
    </row>
    <row r="62" spans="1:6" ht="21" customHeight="1">
      <c r="A62" s="266" t="s">
        <v>33</v>
      </c>
      <c r="B62" s="138" t="s">
        <v>52</v>
      </c>
      <c r="C62" s="148">
        <v>2323.9500000000003</v>
      </c>
      <c r="D62" s="148">
        <v>5236.93</v>
      </c>
      <c r="E62" s="148">
        <v>103231</v>
      </c>
      <c r="F62" s="148">
        <v>820</v>
      </c>
    </row>
    <row r="63" spans="1:6" ht="21" customHeight="1">
      <c r="A63" s="266"/>
      <c r="B63" s="138" t="s">
        <v>53</v>
      </c>
      <c r="C63" s="149">
        <v>658.4</v>
      </c>
      <c r="D63" s="149">
        <v>939.85</v>
      </c>
      <c r="E63" s="149">
        <v>36541</v>
      </c>
      <c r="F63" s="149">
        <v>185</v>
      </c>
    </row>
    <row r="64" spans="1:6" ht="21" customHeight="1">
      <c r="A64" s="266" t="s">
        <v>34</v>
      </c>
      <c r="B64" s="137" t="s">
        <v>52</v>
      </c>
      <c r="C64" s="148">
        <v>1548.6299999999999</v>
      </c>
      <c r="D64" s="148">
        <v>2809.5099999999998</v>
      </c>
      <c r="E64" s="148">
        <v>31214</v>
      </c>
      <c r="F64" s="148">
        <v>209</v>
      </c>
    </row>
    <row r="65" spans="1:8" ht="21" customHeight="1">
      <c r="A65" s="266"/>
      <c r="B65" s="137" t="s">
        <v>53</v>
      </c>
      <c r="C65" s="149">
        <v>86.539999999999992</v>
      </c>
      <c r="D65" s="149">
        <v>246.89</v>
      </c>
      <c r="E65" s="149">
        <v>6043</v>
      </c>
      <c r="F65" s="149">
        <v>0</v>
      </c>
    </row>
    <row r="66" spans="1:8" ht="21" customHeight="1">
      <c r="A66" s="266" t="s">
        <v>35</v>
      </c>
      <c r="B66" s="138" t="s">
        <v>52</v>
      </c>
      <c r="C66" s="148">
        <v>3510.9</v>
      </c>
      <c r="D66" s="148">
        <v>6046.3499999999995</v>
      </c>
      <c r="E66" s="148">
        <v>130304</v>
      </c>
      <c r="F66" s="148">
        <v>315</v>
      </c>
    </row>
    <row r="67" spans="1:8" ht="21" customHeight="1">
      <c r="A67" s="266"/>
      <c r="B67" s="138" t="s">
        <v>53</v>
      </c>
      <c r="C67" s="149">
        <v>378.27199999999999</v>
      </c>
      <c r="D67" s="149">
        <v>930.53200000000004</v>
      </c>
      <c r="E67" s="149">
        <v>17185</v>
      </c>
      <c r="F67" s="149">
        <v>0</v>
      </c>
    </row>
    <row r="68" spans="1:8" ht="21" customHeight="1">
      <c r="A68" s="266" t="s">
        <v>36</v>
      </c>
      <c r="B68" s="137" t="s">
        <v>52</v>
      </c>
      <c r="C68" s="148">
        <v>1350.9069999999999</v>
      </c>
      <c r="D68" s="148">
        <v>3308.79</v>
      </c>
      <c r="E68" s="148">
        <v>62710</v>
      </c>
      <c r="F68" s="148">
        <v>209</v>
      </c>
    </row>
    <row r="69" spans="1:8" ht="21" customHeight="1">
      <c r="A69" s="266"/>
      <c r="B69" s="137" t="s">
        <v>53</v>
      </c>
      <c r="C69" s="149">
        <v>33.549999999999997</v>
      </c>
      <c r="D69" s="149">
        <v>3084.2</v>
      </c>
      <c r="E69" s="149">
        <v>1113</v>
      </c>
      <c r="F69" s="149">
        <v>100</v>
      </c>
    </row>
    <row r="70" spans="1:8" s="143" customFormat="1" ht="21" customHeight="1">
      <c r="A70" s="266" t="s">
        <v>56</v>
      </c>
      <c r="B70" s="137" t="s">
        <v>52</v>
      </c>
      <c r="C70" s="139">
        <f t="shared" ref="C70:F71" si="1">C44+C46+C48+C50+C52+C54+C56+C58+C60+C62+C64+C66+C68</f>
        <v>54021.95199999999</v>
      </c>
      <c r="D70" s="139">
        <f t="shared" si="1"/>
        <v>136392.71599999999</v>
      </c>
      <c r="E70" s="139">
        <f t="shared" si="1"/>
        <v>2512602</v>
      </c>
      <c r="F70" s="139">
        <f t="shared" si="1"/>
        <v>9485</v>
      </c>
      <c r="G70" s="82"/>
      <c r="H70" s="82"/>
    </row>
    <row r="71" spans="1:8" ht="21" customHeight="1">
      <c r="A71" s="266"/>
      <c r="B71" s="137" t="s">
        <v>53</v>
      </c>
      <c r="C71" s="139">
        <f t="shared" si="1"/>
        <v>17495.225000000002</v>
      </c>
      <c r="D71" s="139">
        <f t="shared" si="1"/>
        <v>43108.744999999995</v>
      </c>
      <c r="E71" s="139">
        <f t="shared" si="1"/>
        <v>216043</v>
      </c>
      <c r="F71" s="139">
        <f t="shared" si="1"/>
        <v>2087</v>
      </c>
    </row>
    <row r="72" spans="1:8" ht="21" customHeight="1">
      <c r="A72" s="266"/>
      <c r="B72" s="137" t="s">
        <v>2</v>
      </c>
      <c r="C72" s="139">
        <f>SUM(C70:C71)</f>
        <v>71517.176999999996</v>
      </c>
      <c r="D72" s="139">
        <f>SUM(D70:D71)</f>
        <v>179501.46099999998</v>
      </c>
      <c r="E72" s="139">
        <f>SUM(E70:E71)</f>
        <v>2728645</v>
      </c>
      <c r="F72" s="139">
        <f>SUM(F70:F71)</f>
        <v>11572</v>
      </c>
    </row>
    <row r="73" spans="1:8" ht="21" customHeight="1">
      <c r="A73" s="274" t="s">
        <v>241</v>
      </c>
      <c r="B73" s="274"/>
      <c r="C73" s="274"/>
      <c r="E73" s="275"/>
      <c r="F73" s="275"/>
    </row>
    <row r="74" spans="1:8" s="79" customFormat="1" ht="21" customHeight="1">
      <c r="A74" s="264"/>
      <c r="B74" s="265"/>
      <c r="C74" s="63"/>
      <c r="D74" s="63"/>
      <c r="E74" s="63"/>
      <c r="F74" s="38"/>
    </row>
    <row r="75" spans="1:8" s="79" customFormat="1" ht="21" customHeight="1">
      <c r="A75" s="6"/>
      <c r="B75" s="6"/>
      <c r="C75" s="63"/>
      <c r="D75" s="63"/>
      <c r="E75" s="63"/>
      <c r="F75" s="38"/>
    </row>
    <row r="76" spans="1:8" s="201" customFormat="1" ht="55" customHeight="1">
      <c r="A76" s="195" t="s">
        <v>276</v>
      </c>
      <c r="B76" s="195"/>
      <c r="C76" s="195"/>
      <c r="D76" s="195"/>
      <c r="E76" s="195"/>
      <c r="F76" s="195"/>
      <c r="G76" s="200"/>
      <c r="H76" s="200"/>
    </row>
    <row r="77" spans="1:8" s="83" customFormat="1" ht="21" customHeight="1">
      <c r="A77" s="97"/>
      <c r="B77" s="97"/>
      <c r="C77" s="97"/>
      <c r="D77" s="97"/>
      <c r="E77" s="97"/>
      <c r="F77" s="97"/>
      <c r="G77" s="82"/>
      <c r="H77" s="82"/>
    </row>
    <row r="78" spans="1:8" s="141" customFormat="1" ht="21" customHeight="1">
      <c r="A78" s="266" t="s">
        <v>45</v>
      </c>
      <c r="B78" s="268" t="s">
        <v>46</v>
      </c>
      <c r="C78" s="270" t="s">
        <v>47</v>
      </c>
      <c r="D78" s="270" t="s">
        <v>48</v>
      </c>
      <c r="E78" s="272" t="s">
        <v>49</v>
      </c>
      <c r="F78" s="273"/>
      <c r="G78" s="82"/>
      <c r="H78" s="82"/>
    </row>
    <row r="79" spans="1:8" ht="21" customHeight="1">
      <c r="A79" s="267"/>
      <c r="B79" s="269"/>
      <c r="C79" s="271"/>
      <c r="D79" s="271"/>
      <c r="E79" s="102" t="s">
        <v>50</v>
      </c>
      <c r="F79" s="66" t="s">
        <v>51</v>
      </c>
    </row>
    <row r="80" spans="1:8" ht="21" customHeight="1">
      <c r="A80" s="266" t="s">
        <v>24</v>
      </c>
      <c r="B80" s="137" t="s">
        <v>52</v>
      </c>
      <c r="C80" s="148">
        <v>7717.28</v>
      </c>
      <c r="D80" s="148">
        <v>27776.264999999999</v>
      </c>
      <c r="E80" s="148">
        <v>431899</v>
      </c>
      <c r="F80" s="148">
        <v>2270</v>
      </c>
    </row>
    <row r="81" spans="1:6" ht="21" customHeight="1">
      <c r="A81" s="266"/>
      <c r="B81" s="137" t="s">
        <v>53</v>
      </c>
      <c r="C81" s="149">
        <v>1090.33</v>
      </c>
      <c r="D81" s="149">
        <v>3099.7049999999995</v>
      </c>
      <c r="E81" s="149">
        <v>19063</v>
      </c>
      <c r="F81" s="149">
        <v>0</v>
      </c>
    </row>
    <row r="82" spans="1:6" ht="21" customHeight="1">
      <c r="A82" s="266" t="s">
        <v>25</v>
      </c>
      <c r="B82" s="138" t="s">
        <v>52</v>
      </c>
      <c r="C82" s="148">
        <v>6055.9549999999999</v>
      </c>
      <c r="D82" s="148">
        <v>18022.114999999998</v>
      </c>
      <c r="E82" s="148">
        <v>509958</v>
      </c>
      <c r="F82" s="148">
        <v>636</v>
      </c>
    </row>
    <row r="83" spans="1:6" ht="21" customHeight="1">
      <c r="A83" s="266"/>
      <c r="B83" s="138" t="s">
        <v>53</v>
      </c>
      <c r="C83" s="149">
        <v>200.05199999999999</v>
      </c>
      <c r="D83" s="149">
        <v>20951.05</v>
      </c>
      <c r="E83" s="149">
        <v>19104</v>
      </c>
      <c r="F83" s="149">
        <v>66</v>
      </c>
    </row>
    <row r="84" spans="1:6" ht="21" customHeight="1">
      <c r="A84" s="266" t="s">
        <v>26</v>
      </c>
      <c r="B84" s="137" t="s">
        <v>52</v>
      </c>
      <c r="C84" s="148">
        <v>4793.5</v>
      </c>
      <c r="D84" s="148">
        <v>9152.5259999999998</v>
      </c>
      <c r="E84" s="148">
        <v>117779</v>
      </c>
      <c r="F84" s="148">
        <v>105</v>
      </c>
    </row>
    <row r="85" spans="1:6" ht="21" customHeight="1">
      <c r="A85" s="266"/>
      <c r="B85" s="137" t="s">
        <v>53</v>
      </c>
      <c r="C85" s="149">
        <v>15.15</v>
      </c>
      <c r="D85" s="149">
        <v>433.3</v>
      </c>
      <c r="E85" s="149">
        <v>8719</v>
      </c>
      <c r="F85" s="149">
        <v>0</v>
      </c>
    </row>
    <row r="86" spans="1:6" ht="21" customHeight="1">
      <c r="A86" s="266" t="s">
        <v>54</v>
      </c>
      <c r="B86" s="138" t="s">
        <v>52</v>
      </c>
      <c r="C86" s="148">
        <v>5143.21</v>
      </c>
      <c r="D86" s="148">
        <v>11444.59</v>
      </c>
      <c r="E86" s="148">
        <v>250359</v>
      </c>
      <c r="F86" s="148">
        <v>721</v>
      </c>
    </row>
    <row r="87" spans="1:6" ht="21" customHeight="1">
      <c r="A87" s="266"/>
      <c r="B87" s="138" t="s">
        <v>53</v>
      </c>
      <c r="C87" s="149">
        <v>60.54</v>
      </c>
      <c r="D87" s="149">
        <v>266.19499999999999</v>
      </c>
      <c r="E87" s="149">
        <v>4573</v>
      </c>
      <c r="F87" s="149">
        <v>0</v>
      </c>
    </row>
    <row r="88" spans="1:6" ht="21" customHeight="1">
      <c r="A88" s="266" t="s">
        <v>28</v>
      </c>
      <c r="B88" s="137" t="s">
        <v>52</v>
      </c>
      <c r="C88" s="148">
        <v>5452.48</v>
      </c>
      <c r="D88" s="148">
        <v>15977.2</v>
      </c>
      <c r="E88" s="148">
        <v>286791</v>
      </c>
      <c r="F88" s="148">
        <v>204</v>
      </c>
    </row>
    <row r="89" spans="1:6" ht="21" customHeight="1">
      <c r="A89" s="266"/>
      <c r="B89" s="137" t="s">
        <v>53</v>
      </c>
      <c r="C89" s="149">
        <v>7124</v>
      </c>
      <c r="D89" s="149">
        <v>1100.9000000000001</v>
      </c>
      <c r="E89" s="149">
        <v>5981</v>
      </c>
      <c r="F89" s="149">
        <v>0</v>
      </c>
    </row>
    <row r="90" spans="1:6" ht="21" customHeight="1">
      <c r="A90" s="266" t="s">
        <v>29</v>
      </c>
      <c r="B90" s="138" t="s">
        <v>52</v>
      </c>
      <c r="C90" s="148">
        <v>5729.8</v>
      </c>
      <c r="D90" s="148">
        <v>19078.22</v>
      </c>
      <c r="E90" s="148">
        <v>242885</v>
      </c>
      <c r="F90" s="148">
        <v>628</v>
      </c>
    </row>
    <row r="91" spans="1:6" ht="21" customHeight="1">
      <c r="A91" s="266"/>
      <c r="B91" s="138" t="s">
        <v>53</v>
      </c>
      <c r="C91" s="149">
        <v>267.5</v>
      </c>
      <c r="D91" s="149">
        <v>1120.5</v>
      </c>
      <c r="E91" s="149">
        <v>28260</v>
      </c>
      <c r="F91" s="149">
        <v>190</v>
      </c>
    </row>
    <row r="92" spans="1:6" ht="21" customHeight="1">
      <c r="A92" s="266" t="s">
        <v>30</v>
      </c>
      <c r="B92" s="137" t="s">
        <v>52</v>
      </c>
      <c r="C92" s="148">
        <v>4612.3</v>
      </c>
      <c r="D92" s="148">
        <v>3968.8300000000004</v>
      </c>
      <c r="E92" s="148">
        <v>103740</v>
      </c>
      <c r="F92" s="148">
        <v>143</v>
      </c>
    </row>
    <row r="93" spans="1:6" ht="21" customHeight="1">
      <c r="A93" s="266"/>
      <c r="B93" s="137" t="s">
        <v>53</v>
      </c>
      <c r="C93" s="149">
        <v>1383.9949999999999</v>
      </c>
      <c r="D93" s="149">
        <v>1849.77</v>
      </c>
      <c r="E93" s="149">
        <v>8767</v>
      </c>
      <c r="F93" s="149">
        <v>0</v>
      </c>
    </row>
    <row r="94" spans="1:6" ht="21" customHeight="1">
      <c r="A94" s="266" t="s">
        <v>31</v>
      </c>
      <c r="B94" s="138" t="s">
        <v>52</v>
      </c>
      <c r="C94" s="148">
        <v>3758.6000000000004</v>
      </c>
      <c r="D94" s="148">
        <v>7589.1500000000005</v>
      </c>
      <c r="E94" s="148">
        <v>97887</v>
      </c>
      <c r="F94" s="148">
        <v>173</v>
      </c>
    </row>
    <row r="95" spans="1:6" ht="21" customHeight="1">
      <c r="A95" s="266"/>
      <c r="B95" s="138" t="s">
        <v>53</v>
      </c>
      <c r="C95" s="149">
        <v>423.95</v>
      </c>
      <c r="D95" s="149">
        <v>893.8</v>
      </c>
      <c r="E95" s="149">
        <v>8009</v>
      </c>
      <c r="F95" s="149">
        <v>0</v>
      </c>
    </row>
    <row r="96" spans="1:6" ht="21" customHeight="1">
      <c r="A96" s="266" t="s">
        <v>55</v>
      </c>
      <c r="B96" s="137" t="s">
        <v>52</v>
      </c>
      <c r="C96" s="148">
        <v>793.16</v>
      </c>
      <c r="D96" s="148">
        <v>2241.7840000000001</v>
      </c>
      <c r="E96" s="148">
        <v>47763</v>
      </c>
      <c r="F96" s="148">
        <v>865</v>
      </c>
    </row>
    <row r="97" spans="1:8" ht="21" customHeight="1">
      <c r="A97" s="266"/>
      <c r="B97" s="137" t="s">
        <v>53</v>
      </c>
      <c r="C97" s="149">
        <v>3358.9859999999999</v>
      </c>
      <c r="D97" s="149">
        <v>988.60500000000002</v>
      </c>
      <c r="E97" s="149">
        <v>4250</v>
      </c>
      <c r="F97" s="149">
        <v>1468</v>
      </c>
    </row>
    <row r="98" spans="1:8" ht="21" customHeight="1">
      <c r="A98" s="266" t="s">
        <v>33</v>
      </c>
      <c r="B98" s="138" t="s">
        <v>52</v>
      </c>
      <c r="C98" s="148">
        <v>2284.5500000000002</v>
      </c>
      <c r="D98" s="148">
        <v>5070.66</v>
      </c>
      <c r="E98" s="148">
        <v>99127</v>
      </c>
      <c r="F98" s="148">
        <v>689</v>
      </c>
    </row>
    <row r="99" spans="1:8" ht="21" customHeight="1">
      <c r="A99" s="266"/>
      <c r="B99" s="138" t="s">
        <v>53</v>
      </c>
      <c r="C99" s="149">
        <v>614.4</v>
      </c>
      <c r="D99" s="149">
        <v>744.21</v>
      </c>
      <c r="E99" s="149">
        <v>23376</v>
      </c>
      <c r="F99" s="149">
        <v>54</v>
      </c>
    </row>
    <row r="100" spans="1:8" ht="21" customHeight="1">
      <c r="A100" s="266" t="s">
        <v>34</v>
      </c>
      <c r="B100" s="137" t="s">
        <v>52</v>
      </c>
      <c r="C100" s="148">
        <v>1424.1399999999999</v>
      </c>
      <c r="D100" s="148">
        <v>2643.85</v>
      </c>
      <c r="E100" s="148">
        <v>25202</v>
      </c>
      <c r="F100" s="148">
        <v>118</v>
      </c>
    </row>
    <row r="101" spans="1:8" ht="21" customHeight="1">
      <c r="A101" s="266"/>
      <c r="B101" s="137" t="s">
        <v>53</v>
      </c>
      <c r="C101" s="149">
        <v>45.69</v>
      </c>
      <c r="D101" s="149">
        <v>165.59</v>
      </c>
      <c r="E101" s="149">
        <v>4540</v>
      </c>
      <c r="F101" s="149">
        <v>0</v>
      </c>
    </row>
    <row r="102" spans="1:8" ht="21" customHeight="1">
      <c r="A102" s="266" t="s">
        <v>35</v>
      </c>
      <c r="B102" s="138" t="s">
        <v>52</v>
      </c>
      <c r="C102" s="148">
        <v>3449.3</v>
      </c>
      <c r="D102" s="148">
        <v>5730.2</v>
      </c>
      <c r="E102" s="148">
        <v>115432</v>
      </c>
      <c r="F102" s="148">
        <v>115</v>
      </c>
    </row>
    <row r="103" spans="1:8" ht="21" customHeight="1">
      <c r="A103" s="266"/>
      <c r="B103" s="138" t="s">
        <v>53</v>
      </c>
      <c r="C103" s="149">
        <v>215.786</v>
      </c>
      <c r="D103" s="149">
        <v>680.24</v>
      </c>
      <c r="E103" s="149">
        <v>10610</v>
      </c>
      <c r="F103" s="149">
        <v>0</v>
      </c>
    </row>
    <row r="104" spans="1:8" ht="21" customHeight="1">
      <c r="A104" s="266" t="s">
        <v>36</v>
      </c>
      <c r="B104" s="137" t="s">
        <v>52</v>
      </c>
      <c r="C104" s="148">
        <v>1272.4069999999999</v>
      </c>
      <c r="D104" s="148">
        <v>3160.39</v>
      </c>
      <c r="E104" s="148">
        <v>61535</v>
      </c>
      <c r="F104" s="148">
        <v>154</v>
      </c>
    </row>
    <row r="105" spans="1:8" ht="21" customHeight="1">
      <c r="A105" s="266"/>
      <c r="B105" s="137" t="s">
        <v>53</v>
      </c>
      <c r="C105" s="149">
        <v>16.55</v>
      </c>
      <c r="D105" s="149">
        <v>3022.7</v>
      </c>
      <c r="E105" s="149">
        <v>489</v>
      </c>
      <c r="F105" s="149">
        <v>0</v>
      </c>
    </row>
    <row r="106" spans="1:8" s="143" customFormat="1" ht="21" customHeight="1">
      <c r="A106" s="266" t="s">
        <v>56</v>
      </c>
      <c r="B106" s="137" t="s">
        <v>52</v>
      </c>
      <c r="C106" s="139">
        <f t="shared" ref="C106:F107" si="2">C80+C82+C84+C86+C88+C90+C92+C94+C96+C98+C100+C102+C104</f>
        <v>52486.682000000008</v>
      </c>
      <c r="D106" s="139">
        <f t="shared" si="2"/>
        <v>131855.78</v>
      </c>
      <c r="E106" s="139">
        <f t="shared" si="2"/>
        <v>2390357</v>
      </c>
      <c r="F106" s="139">
        <f t="shared" si="2"/>
        <v>6821</v>
      </c>
      <c r="G106" s="82"/>
      <c r="H106" s="82"/>
    </row>
    <row r="107" spans="1:8" ht="21" customHeight="1">
      <c r="A107" s="266"/>
      <c r="B107" s="137" t="s">
        <v>53</v>
      </c>
      <c r="C107" s="139">
        <f t="shared" si="2"/>
        <v>14816.929</v>
      </c>
      <c r="D107" s="139">
        <f t="shared" si="2"/>
        <v>35316.564999999995</v>
      </c>
      <c r="E107" s="139">
        <f t="shared" si="2"/>
        <v>145741</v>
      </c>
      <c r="F107" s="139">
        <f t="shared" si="2"/>
        <v>1778</v>
      </c>
    </row>
    <row r="108" spans="1:8" ht="21" customHeight="1">
      <c r="A108" s="266"/>
      <c r="B108" s="137" t="s">
        <v>2</v>
      </c>
      <c r="C108" s="139">
        <f>SUM(C106:C107)</f>
        <v>67303.611000000004</v>
      </c>
      <c r="D108" s="139">
        <f>SUM(D106:D107)</f>
        <v>167172.345</v>
      </c>
      <c r="E108" s="139">
        <f>SUM(E106:E107)</f>
        <v>2536098</v>
      </c>
      <c r="F108" s="139">
        <f>SUM(F106:F107)</f>
        <v>8599</v>
      </c>
    </row>
    <row r="109" spans="1:8" ht="21" customHeight="1">
      <c r="A109" s="274" t="s">
        <v>241</v>
      </c>
      <c r="B109" s="274"/>
      <c r="C109" s="274"/>
      <c r="E109" s="275"/>
      <c r="F109" s="275"/>
    </row>
    <row r="110" spans="1:8" ht="21" customHeight="1">
      <c r="A110" s="264"/>
      <c r="B110" s="265"/>
      <c r="C110" s="63"/>
      <c r="D110" s="63"/>
      <c r="E110" s="63"/>
      <c r="F110" s="38"/>
    </row>
    <row r="111" spans="1:8" ht="21" customHeight="1">
      <c r="A111" s="6"/>
      <c r="B111" s="6"/>
      <c r="C111" s="63"/>
      <c r="D111" s="63"/>
      <c r="E111" s="63"/>
      <c r="F111" s="38"/>
    </row>
    <row r="112" spans="1:8" s="201" customFormat="1" ht="55" customHeight="1">
      <c r="A112" s="195" t="s">
        <v>277</v>
      </c>
      <c r="B112" s="195"/>
      <c r="C112" s="195"/>
      <c r="D112" s="195"/>
      <c r="E112" s="195"/>
      <c r="F112" s="195"/>
      <c r="G112" s="200"/>
      <c r="H112" s="200"/>
    </row>
    <row r="113" spans="1:6" ht="21" customHeight="1">
      <c r="A113" s="97"/>
      <c r="B113" s="97"/>
      <c r="C113" s="97"/>
      <c r="D113" s="97"/>
      <c r="E113" s="97"/>
      <c r="F113" s="97"/>
    </row>
    <row r="114" spans="1:6" ht="21" customHeight="1">
      <c r="A114" s="266" t="s">
        <v>45</v>
      </c>
      <c r="B114" s="268" t="s">
        <v>46</v>
      </c>
      <c r="C114" s="270" t="s">
        <v>47</v>
      </c>
      <c r="D114" s="270" t="s">
        <v>48</v>
      </c>
      <c r="E114" s="272" t="s">
        <v>49</v>
      </c>
      <c r="F114" s="273"/>
    </row>
    <row r="115" spans="1:6" ht="21" customHeight="1">
      <c r="A115" s="267"/>
      <c r="B115" s="269"/>
      <c r="C115" s="271"/>
      <c r="D115" s="271"/>
      <c r="E115" s="102" t="s">
        <v>50</v>
      </c>
      <c r="F115" s="66" t="s">
        <v>51</v>
      </c>
    </row>
    <row r="116" spans="1:6" ht="21" customHeight="1">
      <c r="A116" s="266" t="s">
        <v>24</v>
      </c>
      <c r="B116" s="137" t="s">
        <v>52</v>
      </c>
      <c r="C116" s="148">
        <v>7591.94</v>
      </c>
      <c r="D116" s="148">
        <v>26766.066699999999</v>
      </c>
      <c r="E116" s="148">
        <v>360005</v>
      </c>
      <c r="F116" s="148">
        <v>2190</v>
      </c>
    </row>
    <row r="117" spans="1:6" ht="21" customHeight="1">
      <c r="A117" s="266"/>
      <c r="B117" s="137" t="s">
        <v>53</v>
      </c>
      <c r="C117" s="149">
        <v>711.51</v>
      </c>
      <c r="D117" s="149">
        <v>2683.4749999999995</v>
      </c>
      <c r="E117" s="149">
        <v>14975</v>
      </c>
      <c r="F117" s="149">
        <v>0</v>
      </c>
    </row>
    <row r="118" spans="1:6" ht="21" customHeight="1">
      <c r="A118" s="266" t="s">
        <v>25</v>
      </c>
      <c r="B118" s="138" t="s">
        <v>52</v>
      </c>
      <c r="C118" s="148">
        <v>5745.7749999999996</v>
      </c>
      <c r="D118" s="148">
        <v>17418.830000000002</v>
      </c>
      <c r="E118" s="148">
        <v>408430</v>
      </c>
      <c r="F118" s="148">
        <v>291</v>
      </c>
    </row>
    <row r="119" spans="1:6" ht="21" customHeight="1">
      <c r="A119" s="266"/>
      <c r="B119" s="138" t="s">
        <v>53</v>
      </c>
      <c r="C119" s="149">
        <v>475</v>
      </c>
      <c r="D119" s="149">
        <v>1625.6660000000002</v>
      </c>
      <c r="E119" s="149">
        <v>7699</v>
      </c>
      <c r="F119" s="149">
        <v>0</v>
      </c>
    </row>
    <row r="120" spans="1:6" ht="21" customHeight="1">
      <c r="A120" s="266" t="s">
        <v>26</v>
      </c>
      <c r="B120" s="137" t="s">
        <v>52</v>
      </c>
      <c r="C120" s="148">
        <v>4559</v>
      </c>
      <c r="D120" s="148">
        <v>8634.489999999998</v>
      </c>
      <c r="E120" s="148">
        <v>104674</v>
      </c>
      <c r="F120" s="148">
        <v>105</v>
      </c>
    </row>
    <row r="121" spans="1:6" ht="21" customHeight="1">
      <c r="A121" s="266"/>
      <c r="B121" s="137" t="s">
        <v>53</v>
      </c>
      <c r="C121" s="149">
        <v>1714.95</v>
      </c>
      <c r="D121" s="149">
        <v>4257.62</v>
      </c>
      <c r="E121" s="149">
        <v>7207</v>
      </c>
      <c r="F121" s="149">
        <v>715</v>
      </c>
    </row>
    <row r="122" spans="1:6" ht="21" customHeight="1">
      <c r="A122" s="266" t="s">
        <v>54</v>
      </c>
      <c r="B122" s="138" t="s">
        <v>52</v>
      </c>
      <c r="C122" s="148">
        <v>5077.7469999999994</v>
      </c>
      <c r="D122" s="148">
        <v>11216.66</v>
      </c>
      <c r="E122" s="148">
        <v>223668</v>
      </c>
      <c r="F122" s="148">
        <v>721</v>
      </c>
    </row>
    <row r="123" spans="1:6" ht="21" customHeight="1">
      <c r="A123" s="266"/>
      <c r="B123" s="138" t="s">
        <v>53</v>
      </c>
      <c r="C123" s="149">
        <v>387.1</v>
      </c>
      <c r="D123" s="149">
        <v>667.81</v>
      </c>
      <c r="E123" s="149">
        <v>4738</v>
      </c>
      <c r="F123" s="149">
        <v>100</v>
      </c>
    </row>
    <row r="124" spans="1:6" ht="21" customHeight="1">
      <c r="A124" s="266" t="s">
        <v>28</v>
      </c>
      <c r="B124" s="137" t="s">
        <v>52</v>
      </c>
      <c r="C124" s="148">
        <v>5307.0969999999998</v>
      </c>
      <c r="D124" s="148">
        <v>15689.733000000002</v>
      </c>
      <c r="E124" s="148">
        <v>265637</v>
      </c>
      <c r="F124" s="148">
        <v>162</v>
      </c>
    </row>
    <row r="125" spans="1:6" ht="21" customHeight="1">
      <c r="A125" s="266"/>
      <c r="B125" s="137" t="s">
        <v>53</v>
      </c>
      <c r="C125" s="149">
        <v>135.04000000000002</v>
      </c>
      <c r="D125" s="149">
        <v>213.92</v>
      </c>
      <c r="E125" s="149">
        <v>9047</v>
      </c>
      <c r="F125" s="149">
        <v>31</v>
      </c>
    </row>
    <row r="126" spans="1:6" ht="21" customHeight="1">
      <c r="A126" s="266" t="s">
        <v>29</v>
      </c>
      <c r="B126" s="138" t="s">
        <v>52</v>
      </c>
      <c r="C126" s="148">
        <v>5592.37</v>
      </c>
      <c r="D126" s="148">
        <v>18619.190999999999</v>
      </c>
      <c r="E126" s="148">
        <v>213834</v>
      </c>
      <c r="F126" s="148">
        <v>1233</v>
      </c>
    </row>
    <row r="127" spans="1:6" ht="21" customHeight="1">
      <c r="A127" s="266"/>
      <c r="B127" s="138" t="s">
        <v>53</v>
      </c>
      <c r="C127" s="149">
        <v>1219.57</v>
      </c>
      <c r="D127" s="149">
        <v>2321.2799999999997</v>
      </c>
      <c r="E127" s="149">
        <v>26700</v>
      </c>
      <c r="F127" s="149">
        <v>220</v>
      </c>
    </row>
    <row r="128" spans="1:6" ht="21" customHeight="1">
      <c r="A128" s="266" t="s">
        <v>30</v>
      </c>
      <c r="B128" s="137" t="s">
        <v>52</v>
      </c>
      <c r="C128" s="148">
        <v>4570.8100000000004</v>
      </c>
      <c r="D128" s="148">
        <v>3851.2</v>
      </c>
      <c r="E128" s="148">
        <v>88588</v>
      </c>
      <c r="F128" s="148">
        <v>99</v>
      </c>
    </row>
    <row r="129" spans="1:6" ht="21" customHeight="1">
      <c r="A129" s="266"/>
      <c r="B129" s="137" t="s">
        <v>53</v>
      </c>
      <c r="C129" s="149">
        <v>852.4</v>
      </c>
      <c r="D129" s="149">
        <v>535.6</v>
      </c>
      <c r="E129" s="149">
        <v>4739</v>
      </c>
      <c r="F129" s="149">
        <v>64</v>
      </c>
    </row>
    <row r="130" spans="1:6" ht="21" customHeight="1">
      <c r="A130" s="266" t="s">
        <v>31</v>
      </c>
      <c r="B130" s="138" t="s">
        <v>52</v>
      </c>
      <c r="C130" s="148">
        <v>3656.74</v>
      </c>
      <c r="D130" s="148">
        <v>7311.87</v>
      </c>
      <c r="E130" s="148">
        <v>80209</v>
      </c>
      <c r="F130" s="148">
        <v>172</v>
      </c>
    </row>
    <row r="131" spans="1:6" ht="21" customHeight="1">
      <c r="A131" s="266"/>
      <c r="B131" s="138" t="s">
        <v>53</v>
      </c>
      <c r="C131" s="149">
        <v>250.3</v>
      </c>
      <c r="D131" s="149">
        <v>661.35</v>
      </c>
      <c r="E131" s="149">
        <v>6614</v>
      </c>
      <c r="F131" s="149">
        <v>20</v>
      </c>
    </row>
    <row r="132" spans="1:6" ht="21" customHeight="1">
      <c r="A132" s="266" t="s">
        <v>55</v>
      </c>
      <c r="B132" s="137" t="s">
        <v>52</v>
      </c>
      <c r="C132" s="148">
        <v>767.14300000000003</v>
      </c>
      <c r="D132" s="148">
        <v>2140.096</v>
      </c>
      <c r="E132" s="148">
        <v>43453</v>
      </c>
      <c r="F132" s="148">
        <v>11</v>
      </c>
    </row>
    <row r="133" spans="1:6" ht="21" customHeight="1">
      <c r="A133" s="266"/>
      <c r="B133" s="137" t="s">
        <v>53</v>
      </c>
      <c r="C133" s="149">
        <v>50.27</v>
      </c>
      <c r="D133" s="149">
        <v>154.071</v>
      </c>
      <c r="E133" s="149">
        <v>3599</v>
      </c>
      <c r="F133" s="149">
        <v>35</v>
      </c>
    </row>
    <row r="134" spans="1:6" ht="21" customHeight="1">
      <c r="A134" s="266" t="s">
        <v>33</v>
      </c>
      <c r="B134" s="138" t="s">
        <v>52</v>
      </c>
      <c r="C134" s="148">
        <v>2155.94</v>
      </c>
      <c r="D134" s="148">
        <v>4810.66</v>
      </c>
      <c r="E134" s="148">
        <v>82304</v>
      </c>
      <c r="F134" s="148">
        <v>220</v>
      </c>
    </row>
    <row r="135" spans="1:6" ht="21" customHeight="1">
      <c r="A135" s="266"/>
      <c r="B135" s="138" t="s">
        <v>53</v>
      </c>
      <c r="C135" s="149">
        <v>548.6</v>
      </c>
      <c r="D135" s="149">
        <v>691.65</v>
      </c>
      <c r="E135" s="149">
        <v>15478</v>
      </c>
      <c r="F135" s="149">
        <v>63</v>
      </c>
    </row>
    <row r="136" spans="1:6" ht="21" customHeight="1">
      <c r="A136" s="266" t="s">
        <v>34</v>
      </c>
      <c r="B136" s="137" t="s">
        <v>52</v>
      </c>
      <c r="C136" s="148">
        <v>1385.71</v>
      </c>
      <c r="D136" s="148">
        <v>2425.8000000000002</v>
      </c>
      <c r="E136" s="148">
        <v>63208</v>
      </c>
      <c r="F136" s="148">
        <v>115</v>
      </c>
    </row>
    <row r="137" spans="1:6" ht="21" customHeight="1">
      <c r="A137" s="266"/>
      <c r="B137" s="137" t="s">
        <v>53</v>
      </c>
      <c r="C137" s="149">
        <v>33.6</v>
      </c>
      <c r="D137" s="149">
        <v>149.4</v>
      </c>
      <c r="E137" s="149">
        <v>3556</v>
      </c>
      <c r="F137" s="149">
        <v>106</v>
      </c>
    </row>
    <row r="138" spans="1:6" ht="21" customHeight="1">
      <c r="A138" s="266" t="s">
        <v>35</v>
      </c>
      <c r="B138" s="138" t="s">
        <v>52</v>
      </c>
      <c r="C138" s="148">
        <v>3408.3229999999999</v>
      </c>
      <c r="D138" s="148">
        <v>5526.2</v>
      </c>
      <c r="E138" s="148">
        <v>97084</v>
      </c>
      <c r="F138" s="148">
        <v>15</v>
      </c>
    </row>
    <row r="139" spans="1:6" ht="21" customHeight="1">
      <c r="A139" s="266"/>
      <c r="B139" s="138" t="s">
        <v>53</v>
      </c>
      <c r="C139" s="149">
        <v>166.5</v>
      </c>
      <c r="D139" s="149">
        <v>519.71</v>
      </c>
      <c r="E139" s="149">
        <v>19540</v>
      </c>
      <c r="F139" s="149">
        <v>0</v>
      </c>
    </row>
    <row r="140" spans="1:6" ht="21" customHeight="1">
      <c r="A140" s="266" t="s">
        <v>36</v>
      </c>
      <c r="B140" s="137" t="s">
        <v>52</v>
      </c>
      <c r="C140" s="148">
        <v>1243.47</v>
      </c>
      <c r="D140" s="148">
        <v>3030</v>
      </c>
      <c r="E140" s="148">
        <v>46302</v>
      </c>
      <c r="F140" s="148">
        <v>129</v>
      </c>
    </row>
    <row r="141" spans="1:6" ht="21" customHeight="1">
      <c r="A141" s="266"/>
      <c r="B141" s="137" t="s">
        <v>53</v>
      </c>
      <c r="C141" s="149">
        <v>41.3</v>
      </c>
      <c r="D141" s="149">
        <v>116.5</v>
      </c>
      <c r="E141" s="149">
        <v>4655</v>
      </c>
      <c r="F141" s="149">
        <v>0</v>
      </c>
    </row>
    <row r="142" spans="1:6" ht="21" customHeight="1">
      <c r="A142" s="266" t="s">
        <v>56</v>
      </c>
      <c r="B142" s="137" t="s">
        <v>52</v>
      </c>
      <c r="C142" s="139">
        <f t="shared" ref="C142:F143" si="3">C116+C118+C120+C122+C124+C126+C128+C130+C132+C134+C136+C138+C140</f>
        <v>51062.065000000002</v>
      </c>
      <c r="D142" s="139">
        <f t="shared" si="3"/>
        <v>127440.79670000001</v>
      </c>
      <c r="E142" s="139">
        <f t="shared" si="3"/>
        <v>2077396</v>
      </c>
      <c r="F142" s="139">
        <f t="shared" si="3"/>
        <v>5463</v>
      </c>
    </row>
    <row r="143" spans="1:6" ht="21" customHeight="1">
      <c r="A143" s="266"/>
      <c r="B143" s="137" t="s">
        <v>53</v>
      </c>
      <c r="C143" s="139">
        <f t="shared" si="3"/>
        <v>6586.1400000000012</v>
      </c>
      <c r="D143" s="139">
        <f t="shared" si="3"/>
        <v>14598.051999999996</v>
      </c>
      <c r="E143" s="139">
        <f t="shared" si="3"/>
        <v>128547</v>
      </c>
      <c r="F143" s="139">
        <f t="shared" si="3"/>
        <v>1354</v>
      </c>
    </row>
    <row r="144" spans="1:6" ht="21" customHeight="1">
      <c r="A144" s="266"/>
      <c r="B144" s="137" t="s">
        <v>2</v>
      </c>
      <c r="C144" s="139">
        <f>SUM(C142:C143)</f>
        <v>57648.205000000002</v>
      </c>
      <c r="D144" s="139">
        <f>SUM(D142:D143)</f>
        <v>142038.8487</v>
      </c>
      <c r="E144" s="139">
        <f>SUM(E142:E143)</f>
        <v>2205943</v>
      </c>
      <c r="F144" s="139">
        <f>SUM(F142:F143)</f>
        <v>6817</v>
      </c>
    </row>
    <row r="145" spans="1:8" ht="21" customHeight="1">
      <c r="A145" s="274" t="s">
        <v>241</v>
      </c>
      <c r="B145" s="274"/>
      <c r="C145" s="274"/>
      <c r="E145" s="275"/>
      <c r="F145" s="275"/>
    </row>
    <row r="147" spans="1:8" ht="21" customHeight="1">
      <c r="A147" s="142"/>
      <c r="B147" s="142"/>
      <c r="C147" s="142"/>
      <c r="D147" s="142"/>
      <c r="E147" s="142"/>
      <c r="F147" s="142"/>
    </row>
    <row r="148" spans="1:8" s="201" customFormat="1" ht="55" customHeight="1">
      <c r="A148" s="195" t="s">
        <v>278</v>
      </c>
      <c r="B148" s="195"/>
      <c r="C148" s="195"/>
      <c r="D148" s="195"/>
      <c r="E148" s="195"/>
      <c r="F148" s="195"/>
      <c r="G148" s="200"/>
      <c r="H148" s="200"/>
    </row>
    <row r="149" spans="1:8" ht="21" customHeight="1">
      <c r="A149" s="97"/>
      <c r="B149" s="97"/>
      <c r="C149" s="97"/>
      <c r="D149" s="97"/>
      <c r="E149" s="97"/>
      <c r="F149" s="97"/>
    </row>
    <row r="150" spans="1:8" ht="21" customHeight="1">
      <c r="A150" s="266" t="s">
        <v>45</v>
      </c>
      <c r="B150" s="268" t="s">
        <v>46</v>
      </c>
      <c r="C150" s="270" t="s">
        <v>47</v>
      </c>
      <c r="D150" s="270" t="s">
        <v>48</v>
      </c>
      <c r="E150" s="272" t="s">
        <v>49</v>
      </c>
      <c r="F150" s="273"/>
    </row>
    <row r="151" spans="1:8" ht="21" customHeight="1">
      <c r="A151" s="267"/>
      <c r="B151" s="269"/>
      <c r="C151" s="271"/>
      <c r="D151" s="271"/>
      <c r="E151" s="102" t="s">
        <v>50</v>
      </c>
      <c r="F151" s="66" t="s">
        <v>51</v>
      </c>
    </row>
    <row r="152" spans="1:8" ht="21" customHeight="1">
      <c r="A152" s="266" t="s">
        <v>24</v>
      </c>
      <c r="B152" s="137" t="s">
        <v>52</v>
      </c>
      <c r="C152" s="148">
        <v>7415.5899999999992</v>
      </c>
      <c r="D152" s="148">
        <v>25095.737699999998</v>
      </c>
      <c r="E152" s="148">
        <v>341124</v>
      </c>
      <c r="F152" s="148">
        <v>1984</v>
      </c>
    </row>
    <row r="153" spans="1:8" ht="21" customHeight="1">
      <c r="A153" s="266"/>
      <c r="B153" s="137" t="s">
        <v>53</v>
      </c>
      <c r="C153" s="149">
        <v>564.101</v>
      </c>
      <c r="D153" s="149">
        <v>1006.922</v>
      </c>
      <c r="E153" s="149">
        <v>13193</v>
      </c>
      <c r="F153" s="149">
        <v>0</v>
      </c>
    </row>
    <row r="154" spans="1:8" ht="21" customHeight="1">
      <c r="A154" s="266" t="s">
        <v>25</v>
      </c>
      <c r="B154" s="138" t="s">
        <v>52</v>
      </c>
      <c r="C154" s="148">
        <v>5369.4750000000004</v>
      </c>
      <c r="D154" s="148">
        <v>16341.3</v>
      </c>
      <c r="E154" s="148">
        <v>401376</v>
      </c>
      <c r="F154" s="148">
        <v>291</v>
      </c>
    </row>
    <row r="155" spans="1:8" ht="21" customHeight="1">
      <c r="A155" s="266"/>
      <c r="B155" s="138" t="s">
        <v>53</v>
      </c>
      <c r="C155" s="149">
        <v>304.32</v>
      </c>
      <c r="D155" s="149">
        <v>748.10599999999999</v>
      </c>
      <c r="E155" s="149">
        <v>6511</v>
      </c>
      <c r="F155" s="149">
        <v>100</v>
      </c>
    </row>
    <row r="156" spans="1:8" ht="21" customHeight="1">
      <c r="A156" s="266" t="s">
        <v>26</v>
      </c>
      <c r="B156" s="137" t="s">
        <v>52</v>
      </c>
      <c r="C156" s="148">
        <v>4424.7000000000007</v>
      </c>
      <c r="D156" s="148">
        <v>8413.0570000000007</v>
      </c>
      <c r="E156" s="148">
        <v>97958</v>
      </c>
      <c r="F156" s="148">
        <v>67</v>
      </c>
    </row>
    <row r="157" spans="1:8" ht="21" customHeight="1">
      <c r="A157" s="266"/>
      <c r="B157" s="137" t="s">
        <v>53</v>
      </c>
      <c r="C157" s="149">
        <v>1570.45</v>
      </c>
      <c r="D157" s="149">
        <v>2653.125</v>
      </c>
      <c r="E157" s="149">
        <v>2748</v>
      </c>
      <c r="F157" s="149">
        <v>0</v>
      </c>
    </row>
    <row r="158" spans="1:8" ht="21" customHeight="1">
      <c r="A158" s="266" t="s">
        <v>54</v>
      </c>
      <c r="B158" s="138" t="s">
        <v>52</v>
      </c>
      <c r="C158" s="148">
        <v>5099</v>
      </c>
      <c r="D158" s="148">
        <v>10942</v>
      </c>
      <c r="E158" s="148">
        <v>254830</v>
      </c>
      <c r="F158" s="148">
        <v>42</v>
      </c>
    </row>
    <row r="159" spans="1:8" ht="21" customHeight="1">
      <c r="A159" s="266"/>
      <c r="B159" s="138" t="s">
        <v>53</v>
      </c>
      <c r="C159" s="149">
        <v>181.91000000000003</v>
      </c>
      <c r="D159" s="149">
        <v>243.4</v>
      </c>
      <c r="E159" s="149">
        <v>5212</v>
      </c>
      <c r="F159" s="149">
        <v>0</v>
      </c>
    </row>
    <row r="160" spans="1:8" ht="21" customHeight="1">
      <c r="A160" s="266" t="s">
        <v>28</v>
      </c>
      <c r="B160" s="137" t="s">
        <v>52</v>
      </c>
      <c r="C160" s="148">
        <v>4936.3489999999993</v>
      </c>
      <c r="D160" s="148">
        <v>10820.499999999998</v>
      </c>
      <c r="E160" s="148">
        <v>216951</v>
      </c>
      <c r="F160" s="148">
        <v>341</v>
      </c>
    </row>
    <row r="161" spans="1:6" ht="21" customHeight="1">
      <c r="A161" s="266"/>
      <c r="B161" s="137" t="s">
        <v>53</v>
      </c>
      <c r="C161" s="149">
        <v>375.5</v>
      </c>
      <c r="D161" s="149">
        <v>580.79999999999995</v>
      </c>
      <c r="E161" s="149">
        <v>3818</v>
      </c>
      <c r="F161" s="149">
        <v>230</v>
      </c>
    </row>
    <row r="162" spans="1:6" ht="21" customHeight="1">
      <c r="A162" s="266" t="s">
        <v>29</v>
      </c>
      <c r="B162" s="138" t="s">
        <v>52</v>
      </c>
      <c r="C162" s="148">
        <v>5311.12</v>
      </c>
      <c r="D162" s="148">
        <v>17437.874</v>
      </c>
      <c r="E162" s="148">
        <v>191295</v>
      </c>
      <c r="F162" s="148">
        <v>1118</v>
      </c>
    </row>
    <row r="163" spans="1:6" ht="21" customHeight="1">
      <c r="A163" s="266"/>
      <c r="B163" s="138" t="s">
        <v>53</v>
      </c>
      <c r="C163" s="149">
        <v>1176.82</v>
      </c>
      <c r="D163" s="149">
        <v>2511.9580000000001</v>
      </c>
      <c r="E163" s="149">
        <v>27019</v>
      </c>
      <c r="F163" s="149">
        <v>190</v>
      </c>
    </row>
    <row r="164" spans="1:6" ht="21" customHeight="1">
      <c r="A164" s="266" t="s">
        <v>30</v>
      </c>
      <c r="B164" s="137" t="s">
        <v>52</v>
      </c>
      <c r="C164" s="148">
        <v>4509.26</v>
      </c>
      <c r="D164" s="148">
        <v>3632.45</v>
      </c>
      <c r="E164" s="148">
        <v>85775</v>
      </c>
      <c r="F164" s="148">
        <v>84</v>
      </c>
    </row>
    <row r="165" spans="1:6" ht="21" customHeight="1">
      <c r="A165" s="266"/>
      <c r="B165" s="137" t="s">
        <v>53</v>
      </c>
      <c r="C165" s="149">
        <v>372.1</v>
      </c>
      <c r="D165" s="149">
        <v>416.05</v>
      </c>
      <c r="E165" s="149">
        <v>2529</v>
      </c>
      <c r="F165" s="149">
        <v>2</v>
      </c>
    </row>
    <row r="166" spans="1:6" ht="21" customHeight="1">
      <c r="A166" s="266" t="s">
        <v>31</v>
      </c>
      <c r="B166" s="138" t="s">
        <v>52</v>
      </c>
      <c r="C166" s="148">
        <v>3453.9260000000004</v>
      </c>
      <c r="D166" s="148">
        <v>6865.5529999999999</v>
      </c>
      <c r="E166" s="148">
        <v>73031</v>
      </c>
      <c r="F166" s="148">
        <v>12</v>
      </c>
    </row>
    <row r="167" spans="1:6" ht="21" customHeight="1">
      <c r="A167" s="266"/>
      <c r="B167" s="138" t="s">
        <v>53</v>
      </c>
      <c r="C167" s="149">
        <v>262.55</v>
      </c>
      <c r="D167" s="149">
        <v>625.04</v>
      </c>
      <c r="E167" s="149">
        <v>5356</v>
      </c>
      <c r="F167" s="149">
        <v>160</v>
      </c>
    </row>
    <row r="168" spans="1:6" ht="21" customHeight="1">
      <c r="A168" s="266" t="s">
        <v>55</v>
      </c>
      <c r="B168" s="137" t="s">
        <v>52</v>
      </c>
      <c r="C168" s="148">
        <v>743.84900000000005</v>
      </c>
      <c r="D168" s="148">
        <v>2003.4750000000001</v>
      </c>
      <c r="E168" s="148">
        <v>39415</v>
      </c>
      <c r="F168" s="148">
        <v>11</v>
      </c>
    </row>
    <row r="169" spans="1:6" ht="21" customHeight="1">
      <c r="A169" s="266"/>
      <c r="B169" s="137" t="s">
        <v>53</v>
      </c>
      <c r="C169" s="149">
        <v>29.580000000000002</v>
      </c>
      <c r="D169" s="149">
        <v>174.34499999999997</v>
      </c>
      <c r="E169" s="149">
        <v>1834</v>
      </c>
      <c r="F169" s="149">
        <v>0</v>
      </c>
    </row>
    <row r="170" spans="1:6" ht="21" customHeight="1">
      <c r="A170" s="266" t="s">
        <v>33</v>
      </c>
      <c r="B170" s="138" t="s">
        <v>52</v>
      </c>
      <c r="C170" s="148">
        <v>2043</v>
      </c>
      <c r="D170" s="148">
        <v>4283.2999999999993</v>
      </c>
      <c r="E170" s="148">
        <v>76211</v>
      </c>
      <c r="F170" s="148">
        <v>173</v>
      </c>
    </row>
    <row r="171" spans="1:6" ht="21" customHeight="1">
      <c r="A171" s="266"/>
      <c r="B171" s="138" t="s">
        <v>53</v>
      </c>
      <c r="C171" s="149">
        <v>499.40999999999997</v>
      </c>
      <c r="D171" s="149">
        <v>600.41</v>
      </c>
      <c r="E171" s="149">
        <v>16056</v>
      </c>
      <c r="F171" s="149">
        <v>0</v>
      </c>
    </row>
    <row r="172" spans="1:6" ht="21" customHeight="1">
      <c r="A172" s="266" t="s">
        <v>34</v>
      </c>
      <c r="B172" s="137" t="s">
        <v>52</v>
      </c>
      <c r="C172" s="148">
        <v>1354.61</v>
      </c>
      <c r="D172" s="148">
        <v>2233.2700000000004</v>
      </c>
      <c r="E172" s="148">
        <v>61155</v>
      </c>
      <c r="F172" s="148">
        <v>115</v>
      </c>
    </row>
    <row r="173" spans="1:6" ht="21" customHeight="1">
      <c r="A173" s="266"/>
      <c r="B173" s="137" t="s">
        <v>53</v>
      </c>
      <c r="C173" s="149">
        <v>33.5</v>
      </c>
      <c r="D173" s="149">
        <v>123</v>
      </c>
      <c r="E173" s="149">
        <v>3190</v>
      </c>
      <c r="F173" s="149">
        <v>0</v>
      </c>
    </row>
    <row r="174" spans="1:6" ht="21" customHeight="1">
      <c r="A174" s="266" t="s">
        <v>35</v>
      </c>
      <c r="B174" s="138" t="s">
        <v>52</v>
      </c>
      <c r="C174" s="148">
        <v>3353.5230000000001</v>
      </c>
      <c r="D174" s="148">
        <v>5329.46</v>
      </c>
      <c r="E174" s="148">
        <v>93713</v>
      </c>
      <c r="F174" s="148">
        <v>15</v>
      </c>
    </row>
    <row r="175" spans="1:6" ht="21" customHeight="1">
      <c r="A175" s="266"/>
      <c r="B175" s="138" t="s">
        <v>53</v>
      </c>
      <c r="C175" s="149">
        <v>114.2</v>
      </c>
      <c r="D175" s="149">
        <v>336.15499999999997</v>
      </c>
      <c r="E175" s="149">
        <v>16195</v>
      </c>
      <c r="F175" s="149">
        <v>0</v>
      </c>
    </row>
    <row r="176" spans="1:6" ht="21" customHeight="1">
      <c r="A176" s="266" t="s">
        <v>36</v>
      </c>
      <c r="B176" s="137" t="s">
        <v>52</v>
      </c>
      <c r="C176" s="148">
        <v>1197.67</v>
      </c>
      <c r="D176" s="148">
        <v>2854.5</v>
      </c>
      <c r="E176" s="148">
        <v>36727</v>
      </c>
      <c r="F176" s="148">
        <v>129</v>
      </c>
    </row>
    <row r="177" spans="1:8" ht="21" customHeight="1">
      <c r="A177" s="266"/>
      <c r="B177" s="137" t="s">
        <v>53</v>
      </c>
      <c r="C177" s="149">
        <v>116.7</v>
      </c>
      <c r="D177" s="149">
        <v>99.6</v>
      </c>
      <c r="E177" s="149">
        <v>839</v>
      </c>
      <c r="F177" s="149">
        <v>0</v>
      </c>
    </row>
    <row r="178" spans="1:8" ht="21" customHeight="1">
      <c r="A178" s="266" t="s">
        <v>56</v>
      </c>
      <c r="B178" s="137" t="s">
        <v>52</v>
      </c>
      <c r="C178" s="139">
        <f>C152+C154+C156+C158+C160+C162+C164+C166+C168+C170+C172+C174+C176</f>
        <v>49212.072</v>
      </c>
      <c r="D178" s="139">
        <f t="shared" ref="D178:F179" si="4">D152+D154+D156+D158+D160+D162+D164+D166+D168+D170+D172+D174+D176</f>
        <v>116252.47670000001</v>
      </c>
      <c r="E178" s="139">
        <f t="shared" si="4"/>
        <v>1969561</v>
      </c>
      <c r="F178" s="139">
        <f t="shared" si="4"/>
        <v>4382</v>
      </c>
    </row>
    <row r="179" spans="1:8" ht="21" customHeight="1">
      <c r="A179" s="266"/>
      <c r="B179" s="137" t="s">
        <v>53</v>
      </c>
      <c r="C179" s="139">
        <f>C153+C155+C157+C159+C161+C163+C165+C167+C169+C171+C173+C175+C177</f>
        <v>5601.1409999999996</v>
      </c>
      <c r="D179" s="139">
        <f t="shared" si="4"/>
        <v>10118.911</v>
      </c>
      <c r="E179" s="139">
        <f t="shared" si="4"/>
        <v>104500</v>
      </c>
      <c r="F179" s="139">
        <f t="shared" si="4"/>
        <v>682</v>
      </c>
    </row>
    <row r="180" spans="1:8" ht="21" customHeight="1">
      <c r="A180" s="266"/>
      <c r="B180" s="137" t="s">
        <v>2</v>
      </c>
      <c r="C180" s="139">
        <f>SUM(C178:C179)</f>
        <v>54813.213000000003</v>
      </c>
      <c r="D180" s="139">
        <f>SUM(D178:D179)</f>
        <v>126371.38770000002</v>
      </c>
      <c r="E180" s="139">
        <f>SUM(E178:E179)</f>
        <v>2074061</v>
      </c>
      <c r="F180" s="139">
        <f>SUM(F178:F179)</f>
        <v>5064</v>
      </c>
    </row>
    <row r="181" spans="1:8" ht="21" customHeight="1">
      <c r="A181" s="274" t="s">
        <v>241</v>
      </c>
      <c r="B181" s="274"/>
      <c r="C181" s="274"/>
      <c r="E181" s="275"/>
      <c r="F181" s="275"/>
    </row>
    <row r="184" spans="1:8" s="201" customFormat="1" ht="55" customHeight="1">
      <c r="A184" s="195" t="s">
        <v>279</v>
      </c>
      <c r="B184" s="195"/>
      <c r="C184" s="195"/>
      <c r="D184" s="195"/>
      <c r="E184" s="195"/>
      <c r="F184" s="195"/>
      <c r="G184" s="200"/>
      <c r="H184" s="200"/>
    </row>
    <row r="185" spans="1:8" ht="21" customHeight="1">
      <c r="A185" s="97"/>
      <c r="B185" s="97"/>
      <c r="C185" s="97"/>
      <c r="D185" s="97"/>
      <c r="E185" s="97"/>
      <c r="F185" s="97"/>
    </row>
    <row r="186" spans="1:8" ht="21" customHeight="1">
      <c r="A186" s="266" t="s">
        <v>45</v>
      </c>
      <c r="B186" s="268" t="s">
        <v>46</v>
      </c>
      <c r="C186" s="270" t="s">
        <v>47</v>
      </c>
      <c r="D186" s="270" t="s">
        <v>48</v>
      </c>
      <c r="E186" s="272" t="s">
        <v>49</v>
      </c>
      <c r="F186" s="273"/>
    </row>
    <row r="187" spans="1:8" ht="21" customHeight="1">
      <c r="A187" s="267"/>
      <c r="B187" s="269"/>
      <c r="C187" s="271"/>
      <c r="D187" s="271"/>
      <c r="E187" s="102" t="s">
        <v>50</v>
      </c>
      <c r="F187" s="66" t="s">
        <v>51</v>
      </c>
    </row>
    <row r="188" spans="1:8" ht="21" customHeight="1">
      <c r="A188" s="266" t="s">
        <v>24</v>
      </c>
      <c r="B188" s="137" t="s">
        <v>52</v>
      </c>
      <c r="C188" s="148">
        <v>7109.51</v>
      </c>
      <c r="D188" s="148">
        <v>23975.345700000002</v>
      </c>
      <c r="E188" s="148">
        <v>313567</v>
      </c>
      <c r="F188" s="148">
        <v>1993</v>
      </c>
    </row>
    <row r="189" spans="1:8" ht="21" customHeight="1">
      <c r="A189" s="266"/>
      <c r="B189" s="137" t="s">
        <v>53</v>
      </c>
      <c r="C189" s="149">
        <v>507.97100000000006</v>
      </c>
      <c r="D189" s="149">
        <v>1319.9659999999999</v>
      </c>
      <c r="E189" s="149">
        <v>11628</v>
      </c>
      <c r="F189" s="149">
        <v>0</v>
      </c>
    </row>
    <row r="190" spans="1:8" ht="21" customHeight="1">
      <c r="A190" s="266" t="s">
        <v>25</v>
      </c>
      <c r="B190" s="138" t="s">
        <v>52</v>
      </c>
      <c r="C190" s="148">
        <v>4980.3349999999991</v>
      </c>
      <c r="D190" s="148">
        <v>15283</v>
      </c>
      <c r="E190" s="148">
        <v>392939</v>
      </c>
      <c r="F190" s="148">
        <v>0</v>
      </c>
    </row>
    <row r="191" spans="1:8" ht="21" customHeight="1">
      <c r="A191" s="266"/>
      <c r="B191" s="138" t="s">
        <v>53</v>
      </c>
      <c r="C191" s="149">
        <v>375.75</v>
      </c>
      <c r="D191" s="149">
        <v>948.26600000000008</v>
      </c>
      <c r="E191" s="149">
        <v>18080</v>
      </c>
      <c r="F191" s="149">
        <v>0</v>
      </c>
    </row>
    <row r="192" spans="1:8" ht="21" customHeight="1">
      <c r="A192" s="266" t="s">
        <v>26</v>
      </c>
      <c r="B192" s="137" t="s">
        <v>52</v>
      </c>
      <c r="C192" s="148">
        <v>4270.2019999999993</v>
      </c>
      <c r="D192" s="148">
        <v>8125.9979999999996</v>
      </c>
      <c r="E192" s="148">
        <v>95430</v>
      </c>
      <c r="F192" s="148">
        <v>67</v>
      </c>
    </row>
    <row r="193" spans="1:6" ht="21" customHeight="1">
      <c r="A193" s="266"/>
      <c r="B193" s="137" t="s">
        <v>53</v>
      </c>
      <c r="C193" s="149">
        <v>1330.27</v>
      </c>
      <c r="D193" s="149">
        <v>2458.7199999999998</v>
      </c>
      <c r="E193" s="149">
        <v>2121</v>
      </c>
      <c r="F193" s="149">
        <v>0</v>
      </c>
    </row>
    <row r="194" spans="1:6" ht="21" customHeight="1">
      <c r="A194" s="266" t="s">
        <v>54</v>
      </c>
      <c r="B194" s="138" t="s">
        <v>52</v>
      </c>
      <c r="C194" s="148">
        <v>4761.2980000000007</v>
      </c>
      <c r="D194" s="148">
        <v>10658.7</v>
      </c>
      <c r="E194" s="148">
        <v>198043</v>
      </c>
      <c r="F194" s="148">
        <v>1511</v>
      </c>
    </row>
    <row r="195" spans="1:6" ht="21" customHeight="1">
      <c r="A195" s="266"/>
      <c r="B195" s="138" t="s">
        <v>53</v>
      </c>
      <c r="C195" s="149">
        <v>393.3</v>
      </c>
      <c r="D195" s="149">
        <v>580.87</v>
      </c>
      <c r="E195" s="149">
        <v>4763</v>
      </c>
      <c r="F195" s="149">
        <v>40</v>
      </c>
    </row>
    <row r="196" spans="1:6" ht="21" customHeight="1">
      <c r="A196" s="266" t="s">
        <v>28</v>
      </c>
      <c r="B196" s="137" t="s">
        <v>52</v>
      </c>
      <c r="C196" s="148">
        <v>4971.9960000000001</v>
      </c>
      <c r="D196" s="148">
        <v>11027.473</v>
      </c>
      <c r="E196" s="148">
        <v>250515</v>
      </c>
      <c r="F196" s="148">
        <v>16</v>
      </c>
    </row>
    <row r="197" spans="1:6" ht="21" customHeight="1">
      <c r="A197" s="266"/>
      <c r="B197" s="137" t="s">
        <v>53</v>
      </c>
      <c r="C197" s="149">
        <v>197.70999999999998</v>
      </c>
      <c r="D197" s="149">
        <v>218.5</v>
      </c>
      <c r="E197" s="149">
        <v>5502</v>
      </c>
      <c r="F197" s="149">
        <v>26</v>
      </c>
    </row>
    <row r="198" spans="1:6" ht="21" customHeight="1">
      <c r="A198" s="266" t="s">
        <v>29</v>
      </c>
      <c r="B198" s="138" t="s">
        <v>52</v>
      </c>
      <c r="C198" s="148">
        <v>5145.55</v>
      </c>
      <c r="D198" s="148">
        <v>16912.5</v>
      </c>
      <c r="E198" s="148">
        <v>169879</v>
      </c>
      <c r="F198" s="148">
        <v>1068</v>
      </c>
    </row>
    <row r="199" spans="1:6" ht="21" customHeight="1">
      <c r="A199" s="266"/>
      <c r="B199" s="138" t="s">
        <v>53</v>
      </c>
      <c r="C199" s="149">
        <v>715.1</v>
      </c>
      <c r="D199" s="149">
        <v>2029.9</v>
      </c>
      <c r="E199" s="149">
        <v>28572</v>
      </c>
      <c r="F199" s="149">
        <v>280</v>
      </c>
    </row>
    <row r="200" spans="1:6" ht="21" customHeight="1">
      <c r="A200" s="266" t="s">
        <v>30</v>
      </c>
      <c r="B200" s="137" t="s">
        <v>52</v>
      </c>
      <c r="C200" s="148">
        <v>4457</v>
      </c>
      <c r="D200" s="148">
        <v>3565.8</v>
      </c>
      <c r="E200" s="148">
        <v>81658</v>
      </c>
      <c r="F200" s="148">
        <v>36</v>
      </c>
    </row>
    <row r="201" spans="1:6" ht="21" customHeight="1">
      <c r="A201" s="266"/>
      <c r="B201" s="137" t="s">
        <v>53</v>
      </c>
      <c r="C201" s="149">
        <v>356.2</v>
      </c>
      <c r="D201" s="149">
        <v>431</v>
      </c>
      <c r="E201" s="149">
        <v>2516</v>
      </c>
      <c r="F201" s="149">
        <v>5</v>
      </c>
    </row>
    <row r="202" spans="1:6" ht="21" customHeight="1">
      <c r="A202" s="266" t="s">
        <v>31</v>
      </c>
      <c r="B202" s="138" t="s">
        <v>52</v>
      </c>
      <c r="C202" s="148">
        <v>3305.6</v>
      </c>
      <c r="D202" s="148">
        <v>6632.9</v>
      </c>
      <c r="E202" s="148">
        <v>72894</v>
      </c>
      <c r="F202" s="148">
        <v>0</v>
      </c>
    </row>
    <row r="203" spans="1:6" ht="21" customHeight="1">
      <c r="A203" s="266"/>
      <c r="B203" s="138" t="s">
        <v>53</v>
      </c>
      <c r="C203" s="149">
        <v>276</v>
      </c>
      <c r="D203" s="149">
        <v>902.36</v>
      </c>
      <c r="E203" s="149">
        <v>3642</v>
      </c>
      <c r="F203" s="149">
        <v>0</v>
      </c>
    </row>
    <row r="204" spans="1:6" ht="21" customHeight="1">
      <c r="A204" s="266" t="s">
        <v>55</v>
      </c>
      <c r="B204" s="137" t="s">
        <v>52</v>
      </c>
      <c r="C204" s="148">
        <v>735.51300000000003</v>
      </c>
      <c r="D204" s="148">
        <v>1864.2150000000001</v>
      </c>
      <c r="E204" s="148">
        <v>35247</v>
      </c>
      <c r="F204" s="148">
        <v>8</v>
      </c>
    </row>
    <row r="205" spans="1:6" ht="21" customHeight="1">
      <c r="A205" s="266"/>
      <c r="B205" s="137" t="s">
        <v>53</v>
      </c>
      <c r="C205" s="149">
        <v>27.85</v>
      </c>
      <c r="D205" s="149">
        <v>216.83100000000002</v>
      </c>
      <c r="E205" s="149">
        <v>1388</v>
      </c>
      <c r="F205" s="149">
        <v>0</v>
      </c>
    </row>
    <row r="206" spans="1:6" ht="21" customHeight="1">
      <c r="A206" s="266" t="s">
        <v>33</v>
      </c>
      <c r="B206" s="138" t="s">
        <v>52</v>
      </c>
      <c r="C206" s="148">
        <v>1823.14</v>
      </c>
      <c r="D206" s="148">
        <v>3915.9</v>
      </c>
      <c r="E206" s="148">
        <v>70228</v>
      </c>
      <c r="F206" s="148">
        <v>173</v>
      </c>
    </row>
    <row r="207" spans="1:6" ht="21" customHeight="1">
      <c r="A207" s="266"/>
      <c r="B207" s="138" t="s">
        <v>53</v>
      </c>
      <c r="C207" s="149">
        <v>583</v>
      </c>
      <c r="D207" s="149">
        <v>725.61</v>
      </c>
      <c r="E207" s="149">
        <v>18370</v>
      </c>
      <c r="F207" s="149">
        <v>0</v>
      </c>
    </row>
    <row r="208" spans="1:6" ht="21" customHeight="1">
      <c r="A208" s="266" t="s">
        <v>34</v>
      </c>
      <c r="B208" s="137" t="s">
        <v>52</v>
      </c>
      <c r="C208" s="148">
        <v>1277.1000000000001</v>
      </c>
      <c r="D208" s="148">
        <v>2100.1000000000004</v>
      </c>
      <c r="E208" s="148">
        <v>59654</v>
      </c>
      <c r="F208" s="148">
        <v>20</v>
      </c>
    </row>
    <row r="209" spans="1:8" ht="21" customHeight="1">
      <c r="A209" s="266"/>
      <c r="B209" s="137" t="s">
        <v>53</v>
      </c>
      <c r="C209" s="149">
        <v>22.61</v>
      </c>
      <c r="D209" s="149">
        <v>88.55</v>
      </c>
      <c r="E209" s="149">
        <v>3040</v>
      </c>
      <c r="F209" s="149">
        <v>0</v>
      </c>
    </row>
    <row r="210" spans="1:8" ht="21" customHeight="1">
      <c r="A210" s="266" t="s">
        <v>35</v>
      </c>
      <c r="B210" s="138" t="s">
        <v>52</v>
      </c>
      <c r="C210" s="148">
        <v>3175</v>
      </c>
      <c r="D210" s="148">
        <v>5041</v>
      </c>
      <c r="E210" s="148">
        <v>86737</v>
      </c>
      <c r="F210" s="148">
        <v>0</v>
      </c>
    </row>
    <row r="211" spans="1:8" ht="21" customHeight="1">
      <c r="A211" s="266"/>
      <c r="B211" s="138" t="s">
        <v>53</v>
      </c>
      <c r="C211" s="149">
        <v>138</v>
      </c>
      <c r="D211" s="149">
        <v>481</v>
      </c>
      <c r="E211" s="149">
        <v>18462</v>
      </c>
      <c r="F211" s="149">
        <v>0</v>
      </c>
    </row>
    <row r="212" spans="1:8" ht="21" customHeight="1">
      <c r="A212" s="266" t="s">
        <v>36</v>
      </c>
      <c r="B212" s="137" t="s">
        <v>52</v>
      </c>
      <c r="C212" s="148">
        <v>1105.4079999999999</v>
      </c>
      <c r="D212" s="148">
        <v>2688.989</v>
      </c>
      <c r="E212" s="148">
        <v>35723</v>
      </c>
      <c r="F212" s="148">
        <v>25</v>
      </c>
    </row>
    <row r="213" spans="1:8" ht="21" customHeight="1">
      <c r="A213" s="266"/>
      <c r="B213" s="137" t="s">
        <v>53</v>
      </c>
      <c r="C213" s="149">
        <v>107.3</v>
      </c>
      <c r="D213" s="149">
        <v>105</v>
      </c>
      <c r="E213" s="149">
        <v>1462</v>
      </c>
      <c r="F213" s="149">
        <v>0</v>
      </c>
    </row>
    <row r="214" spans="1:8" ht="21" customHeight="1">
      <c r="A214" s="266" t="s">
        <v>56</v>
      </c>
      <c r="B214" s="137" t="s">
        <v>52</v>
      </c>
      <c r="C214" s="139">
        <f t="shared" ref="C214:F215" si="5">C188+C190+C192+C194+C196+C198+C200+C202+C204+C206+C208+C210+C212</f>
        <v>47117.652000000002</v>
      </c>
      <c r="D214" s="139">
        <f t="shared" si="5"/>
        <v>111791.9207</v>
      </c>
      <c r="E214" s="139">
        <f t="shared" si="5"/>
        <v>1862514</v>
      </c>
      <c r="F214" s="139">
        <f t="shared" si="5"/>
        <v>4917</v>
      </c>
    </row>
    <row r="215" spans="1:8" ht="21" customHeight="1">
      <c r="A215" s="266"/>
      <c r="B215" s="137" t="s">
        <v>53</v>
      </c>
      <c r="C215" s="139">
        <f t="shared" si="5"/>
        <v>5031.0609999999997</v>
      </c>
      <c r="D215" s="139">
        <f t="shared" si="5"/>
        <v>10506.573</v>
      </c>
      <c r="E215" s="139">
        <f t="shared" si="5"/>
        <v>119546</v>
      </c>
      <c r="F215" s="139">
        <f t="shared" si="5"/>
        <v>351</v>
      </c>
    </row>
    <row r="216" spans="1:8" ht="21" customHeight="1">
      <c r="A216" s="266"/>
      <c r="B216" s="137" t="s">
        <v>2</v>
      </c>
      <c r="C216" s="139">
        <f>SUM(C214:C215)</f>
        <v>52148.713000000003</v>
      </c>
      <c r="D216" s="139">
        <f>SUM(D214:D215)</f>
        <v>122298.49370000001</v>
      </c>
      <c r="E216" s="139">
        <f>SUM(E214:E215)</f>
        <v>1982060</v>
      </c>
      <c r="F216" s="139">
        <f>SUM(F214:F215)</f>
        <v>5268</v>
      </c>
    </row>
    <row r="217" spans="1:8" ht="21" customHeight="1">
      <c r="A217" s="276" t="s">
        <v>57</v>
      </c>
      <c r="B217" s="276"/>
      <c r="C217" s="276"/>
      <c r="E217" s="277"/>
      <c r="F217" s="277"/>
    </row>
    <row r="219" spans="1:8" ht="21" customHeight="1">
      <c r="A219" s="264"/>
      <c r="B219" s="265"/>
      <c r="C219" s="63"/>
      <c r="D219" s="63"/>
      <c r="E219" s="63"/>
      <c r="F219" s="38"/>
    </row>
    <row r="220" spans="1:8" s="201" customFormat="1" ht="55" customHeight="1">
      <c r="A220" s="195" t="s">
        <v>280</v>
      </c>
      <c r="B220" s="195"/>
      <c r="C220" s="195"/>
      <c r="D220" s="195"/>
      <c r="E220" s="195"/>
      <c r="F220" s="195"/>
      <c r="G220" s="200"/>
      <c r="H220" s="200"/>
    </row>
    <row r="221" spans="1:8" ht="21" customHeight="1">
      <c r="A221" s="97"/>
      <c r="B221" s="97"/>
      <c r="C221" s="97"/>
      <c r="D221" s="97"/>
      <c r="E221" s="97"/>
      <c r="F221" s="97"/>
    </row>
    <row r="222" spans="1:8" ht="21" customHeight="1">
      <c r="A222" s="266" t="s">
        <v>45</v>
      </c>
      <c r="B222" s="268" t="s">
        <v>46</v>
      </c>
      <c r="C222" s="270" t="s">
        <v>47</v>
      </c>
      <c r="D222" s="270" t="s">
        <v>48</v>
      </c>
      <c r="E222" s="174" t="s">
        <v>49</v>
      </c>
      <c r="F222" s="175"/>
    </row>
    <row r="223" spans="1:8" ht="21" customHeight="1">
      <c r="A223" s="267"/>
      <c r="B223" s="269"/>
      <c r="C223" s="271"/>
      <c r="D223" s="271"/>
      <c r="E223" s="173" t="s">
        <v>50</v>
      </c>
      <c r="F223" s="176" t="s">
        <v>51</v>
      </c>
    </row>
    <row r="224" spans="1:8" ht="21" customHeight="1">
      <c r="A224" s="266" t="s">
        <v>24</v>
      </c>
      <c r="B224" s="137" t="s">
        <v>52</v>
      </c>
      <c r="C224" s="148">
        <v>6824.0299999999988</v>
      </c>
      <c r="D224" s="148">
        <v>23202.067999999996</v>
      </c>
      <c r="E224" s="148">
        <v>296909</v>
      </c>
      <c r="F224" s="178"/>
    </row>
    <row r="225" spans="1:6" ht="21" customHeight="1">
      <c r="A225" s="266"/>
      <c r="B225" s="137" t="s">
        <v>53</v>
      </c>
      <c r="C225" s="149">
        <v>1444.35</v>
      </c>
      <c r="D225" s="149">
        <v>6677.652</v>
      </c>
      <c r="E225" s="149">
        <v>37430</v>
      </c>
      <c r="F225" s="178"/>
    </row>
    <row r="226" spans="1:6" ht="21" customHeight="1">
      <c r="A226" s="266" t="s">
        <v>25</v>
      </c>
      <c r="B226" s="138" t="s">
        <v>52</v>
      </c>
      <c r="C226" s="148">
        <v>4787.3139999999994</v>
      </c>
      <c r="D226" s="148">
        <v>14951.108</v>
      </c>
      <c r="E226" s="148">
        <v>385795</v>
      </c>
      <c r="F226" s="178"/>
    </row>
    <row r="227" spans="1:6" ht="21" customHeight="1">
      <c r="A227" s="266"/>
      <c r="B227" s="138" t="s">
        <v>53</v>
      </c>
      <c r="C227" s="149">
        <v>377.4</v>
      </c>
      <c r="D227" s="149">
        <v>1124.6399999999999</v>
      </c>
      <c r="E227" s="149">
        <v>17816</v>
      </c>
      <c r="F227" s="178"/>
    </row>
    <row r="228" spans="1:6" ht="21" customHeight="1">
      <c r="A228" s="266" t="s">
        <v>26</v>
      </c>
      <c r="B228" s="137" t="s">
        <v>52</v>
      </c>
      <c r="C228" s="148">
        <v>4094.5720000000001</v>
      </c>
      <c r="D228" s="148">
        <v>7836.1280000000006</v>
      </c>
      <c r="E228" s="148">
        <v>92060</v>
      </c>
      <c r="F228" s="178"/>
    </row>
    <row r="229" spans="1:6" ht="21" customHeight="1">
      <c r="A229" s="266"/>
      <c r="B229" s="137" t="s">
        <v>53</v>
      </c>
      <c r="C229" s="149">
        <v>1205.162</v>
      </c>
      <c r="D229" s="149">
        <v>2417.52</v>
      </c>
      <c r="E229" s="149">
        <v>5104</v>
      </c>
      <c r="F229" s="178"/>
    </row>
    <row r="230" spans="1:6" ht="21" customHeight="1">
      <c r="A230" s="266" t="s">
        <v>54</v>
      </c>
      <c r="B230" s="138" t="s">
        <v>52</v>
      </c>
      <c r="C230" s="148">
        <v>4420.6570000000002</v>
      </c>
      <c r="D230" s="148">
        <v>10263.427000000001</v>
      </c>
      <c r="E230" s="148">
        <v>187852</v>
      </c>
      <c r="F230" s="178"/>
    </row>
    <row r="231" spans="1:6" ht="21" customHeight="1">
      <c r="A231" s="266"/>
      <c r="B231" s="138" t="s">
        <v>53</v>
      </c>
      <c r="C231" s="149">
        <v>699.20799999999997</v>
      </c>
      <c r="D231" s="149">
        <v>1073.33</v>
      </c>
      <c r="E231" s="149">
        <v>11672</v>
      </c>
      <c r="F231" s="178"/>
    </row>
    <row r="232" spans="1:6" ht="21" customHeight="1">
      <c r="A232" s="266" t="s">
        <v>28</v>
      </c>
      <c r="B232" s="137" t="s">
        <v>52</v>
      </c>
      <c r="C232" s="148">
        <v>4822.2219999999998</v>
      </c>
      <c r="D232" s="148">
        <v>10692.538000000002</v>
      </c>
      <c r="E232" s="148">
        <v>239837</v>
      </c>
      <c r="F232" s="178"/>
    </row>
    <row r="233" spans="1:6" ht="21" customHeight="1">
      <c r="A233" s="266"/>
      <c r="B233" s="137" t="s">
        <v>53</v>
      </c>
      <c r="C233" s="149">
        <v>241.82599999999999</v>
      </c>
      <c r="D233" s="149">
        <v>223.95</v>
      </c>
      <c r="E233" s="149">
        <v>7629</v>
      </c>
      <c r="F233" s="178"/>
    </row>
    <row r="234" spans="1:6" ht="21" customHeight="1">
      <c r="A234" s="266" t="s">
        <v>29</v>
      </c>
      <c r="B234" s="138" t="s">
        <v>52</v>
      </c>
      <c r="C234" s="148">
        <v>3985.9180000000001</v>
      </c>
      <c r="D234" s="148">
        <v>14945.960999999999</v>
      </c>
      <c r="E234" s="148">
        <v>150360</v>
      </c>
      <c r="F234" s="178"/>
    </row>
    <row r="235" spans="1:6" ht="21" customHeight="1">
      <c r="A235" s="266"/>
      <c r="B235" s="138" t="s">
        <v>53</v>
      </c>
      <c r="C235" s="149">
        <v>804.14200000000005</v>
      </c>
      <c r="D235" s="149">
        <v>2231.866</v>
      </c>
      <c r="E235" s="149">
        <v>34248</v>
      </c>
      <c r="F235" s="178"/>
    </row>
    <row r="236" spans="1:6" ht="21" customHeight="1">
      <c r="A236" s="266" t="s">
        <v>30</v>
      </c>
      <c r="B236" s="137" t="s">
        <v>52</v>
      </c>
      <c r="C236" s="148">
        <v>4414.5239999999994</v>
      </c>
      <c r="D236" s="148">
        <v>3458.4940000000001</v>
      </c>
      <c r="E236" s="148">
        <v>76065</v>
      </c>
      <c r="F236" s="178"/>
    </row>
    <row r="237" spans="1:6" ht="21" customHeight="1">
      <c r="A237" s="266"/>
      <c r="B237" s="137" t="s">
        <v>53</v>
      </c>
      <c r="C237" s="149">
        <v>1385.703</v>
      </c>
      <c r="D237" s="149">
        <v>1830.9549999999999</v>
      </c>
      <c r="E237" s="149">
        <v>7589</v>
      </c>
      <c r="F237" s="178"/>
    </row>
    <row r="238" spans="1:6" ht="21" customHeight="1">
      <c r="A238" s="266" t="s">
        <v>31</v>
      </c>
      <c r="B238" s="138" t="s">
        <v>52</v>
      </c>
      <c r="C238" s="148">
        <v>3230.25</v>
      </c>
      <c r="D238" s="148">
        <v>6417.4999999999991</v>
      </c>
      <c r="E238" s="148">
        <v>65708</v>
      </c>
      <c r="F238" s="178"/>
    </row>
    <row r="239" spans="1:6" ht="21" customHeight="1">
      <c r="A239" s="266"/>
      <c r="B239" s="138" t="s">
        <v>53</v>
      </c>
      <c r="C239" s="149">
        <v>299.2</v>
      </c>
      <c r="D239" s="149">
        <v>1223.5500000000002</v>
      </c>
      <c r="E239" s="149">
        <v>5054</v>
      </c>
      <c r="F239" s="178"/>
    </row>
    <row r="240" spans="1:6" ht="21" customHeight="1">
      <c r="A240" s="266" t="s">
        <v>55</v>
      </c>
      <c r="B240" s="137" t="s">
        <v>52</v>
      </c>
      <c r="C240" s="148">
        <v>696.61999999999989</v>
      </c>
      <c r="D240" s="148">
        <v>1855.2560000000001</v>
      </c>
      <c r="E240" s="148">
        <v>32245</v>
      </c>
      <c r="F240" s="178"/>
    </row>
    <row r="241" spans="1:8" ht="21" customHeight="1">
      <c r="A241" s="266"/>
      <c r="B241" s="137" t="s">
        <v>53</v>
      </c>
      <c r="C241" s="149">
        <v>40.940000000000005</v>
      </c>
      <c r="D241" s="149">
        <v>253.49600000000001</v>
      </c>
      <c r="E241" s="149">
        <v>2864</v>
      </c>
      <c r="F241" s="178"/>
    </row>
    <row r="242" spans="1:8" ht="21" customHeight="1">
      <c r="A242" s="266" t="s">
        <v>33</v>
      </c>
      <c r="B242" s="138" t="s">
        <v>52</v>
      </c>
      <c r="C242" s="148">
        <v>1649.8</v>
      </c>
      <c r="D242" s="148">
        <v>4107.88</v>
      </c>
      <c r="E242" s="148">
        <v>63253</v>
      </c>
      <c r="F242" s="178"/>
    </row>
    <row r="243" spans="1:8" ht="21" customHeight="1">
      <c r="A243" s="266"/>
      <c r="B243" s="138" t="s">
        <v>53</v>
      </c>
      <c r="C243" s="149">
        <v>621.20999999999992</v>
      </c>
      <c r="D243" s="149">
        <v>738</v>
      </c>
      <c r="E243" s="149">
        <v>16010</v>
      </c>
      <c r="F243" s="178"/>
    </row>
    <row r="244" spans="1:8" ht="21" customHeight="1">
      <c r="A244" s="266" t="s">
        <v>34</v>
      </c>
      <c r="B244" s="137" t="s">
        <v>52</v>
      </c>
      <c r="C244" s="148">
        <v>923.65000000000009</v>
      </c>
      <c r="D244" s="148">
        <v>1592.46</v>
      </c>
      <c r="E244" s="148">
        <v>55457</v>
      </c>
      <c r="F244" s="178"/>
    </row>
    <row r="245" spans="1:8" ht="21" customHeight="1">
      <c r="A245" s="266"/>
      <c r="B245" s="137" t="s">
        <v>53</v>
      </c>
      <c r="C245" s="149">
        <v>274.76</v>
      </c>
      <c r="D245" s="149">
        <v>378.35999999999996</v>
      </c>
      <c r="E245" s="149">
        <v>4571</v>
      </c>
      <c r="F245" s="178"/>
    </row>
    <row r="246" spans="1:8" ht="21" customHeight="1">
      <c r="A246" s="266" t="s">
        <v>35</v>
      </c>
      <c r="B246" s="138" t="s">
        <v>52</v>
      </c>
      <c r="C246" s="148">
        <v>3163.0230000000001</v>
      </c>
      <c r="D246" s="148">
        <v>4917.0609999999997</v>
      </c>
      <c r="E246" s="148">
        <v>76317</v>
      </c>
      <c r="F246" s="178"/>
    </row>
    <row r="247" spans="1:8" ht="21" customHeight="1">
      <c r="A247" s="266"/>
      <c r="B247" s="138" t="s">
        <v>53</v>
      </c>
      <c r="C247" s="149">
        <v>199.5</v>
      </c>
      <c r="D247" s="149">
        <v>539.45699999999999</v>
      </c>
      <c r="E247" s="149">
        <v>16991</v>
      </c>
      <c r="F247" s="178"/>
    </row>
    <row r="248" spans="1:8" ht="21" customHeight="1">
      <c r="A248" s="266" t="s">
        <v>36</v>
      </c>
      <c r="B248" s="137" t="s">
        <v>52</v>
      </c>
      <c r="C248" s="148">
        <v>1086.529</v>
      </c>
      <c r="D248" s="148">
        <v>2635.442</v>
      </c>
      <c r="E248" s="148">
        <v>34729</v>
      </c>
      <c r="F248" s="178"/>
    </row>
    <row r="249" spans="1:8" ht="21" customHeight="1">
      <c r="A249" s="266"/>
      <c r="B249" s="137" t="s">
        <v>53</v>
      </c>
      <c r="C249" s="149">
        <v>176</v>
      </c>
      <c r="D249" s="149">
        <v>169.42000000000002</v>
      </c>
      <c r="E249" s="149">
        <v>4895</v>
      </c>
      <c r="F249" s="178"/>
    </row>
    <row r="250" spans="1:8" ht="21" customHeight="1">
      <c r="A250" s="266" t="s">
        <v>56</v>
      </c>
      <c r="B250" s="137" t="s">
        <v>52</v>
      </c>
      <c r="C250" s="139">
        <f t="shared" ref="C250:E251" si="6">C224+C226+C228+C230+C232+C234+C236+C238+C240+C242+C244+C246+C248</f>
        <v>44099.109000000011</v>
      </c>
      <c r="D250" s="139">
        <f t="shared" si="6"/>
        <v>106875.323</v>
      </c>
      <c r="E250" s="139">
        <f t="shared" si="6"/>
        <v>1756587</v>
      </c>
      <c r="F250" s="177"/>
    </row>
    <row r="251" spans="1:8" ht="21" customHeight="1">
      <c r="A251" s="266"/>
      <c r="B251" s="137" t="s">
        <v>53</v>
      </c>
      <c r="C251" s="139">
        <f t="shared" si="6"/>
        <v>7769.4010000000007</v>
      </c>
      <c r="D251" s="139">
        <f t="shared" si="6"/>
        <v>18882.195999999996</v>
      </c>
      <c r="E251" s="139">
        <f t="shared" si="6"/>
        <v>171873</v>
      </c>
      <c r="F251" s="177"/>
    </row>
    <row r="252" spans="1:8" ht="21" customHeight="1">
      <c r="A252" s="266"/>
      <c r="B252" s="137" t="s">
        <v>2</v>
      </c>
      <c r="C252" s="139">
        <f>SUM(C250:C251)</f>
        <v>51868.510000000009</v>
      </c>
      <c r="D252" s="139">
        <f>SUM(D250:D251)</f>
        <v>125757.519</v>
      </c>
      <c r="E252" s="139">
        <f>SUM(E250:F251)</f>
        <v>1928460</v>
      </c>
      <c r="F252" s="177"/>
    </row>
    <row r="253" spans="1:8" ht="21" customHeight="1">
      <c r="A253" s="276" t="s">
        <v>240</v>
      </c>
      <c r="B253" s="276"/>
      <c r="C253" s="276"/>
      <c r="E253" s="277"/>
      <c r="F253" s="275"/>
    </row>
    <row r="254" spans="1:8" ht="21" customHeight="1">
      <c r="A254" s="98"/>
      <c r="B254" s="98"/>
      <c r="C254" s="98"/>
      <c r="E254" s="144"/>
      <c r="F254" s="144"/>
    </row>
    <row r="255" spans="1:8" ht="21" customHeight="1">
      <c r="A255" s="98"/>
      <c r="B255" s="98"/>
      <c r="C255" s="98"/>
      <c r="E255" s="144"/>
      <c r="F255" s="144"/>
    </row>
    <row r="256" spans="1:8" s="201" customFormat="1" ht="55" customHeight="1">
      <c r="A256" s="195" t="s">
        <v>281</v>
      </c>
      <c r="B256" s="195"/>
      <c r="C256" s="195"/>
      <c r="D256" s="195"/>
      <c r="E256" s="195"/>
      <c r="F256" s="195"/>
      <c r="G256" s="200"/>
      <c r="H256" s="200"/>
    </row>
    <row r="257" spans="1:6" ht="21" customHeight="1">
      <c r="A257" s="97"/>
      <c r="B257" s="97"/>
      <c r="C257" s="97"/>
      <c r="D257" s="97"/>
      <c r="E257" s="97"/>
      <c r="F257" s="97"/>
    </row>
    <row r="258" spans="1:6" ht="21" customHeight="1">
      <c r="A258" s="266" t="s">
        <v>45</v>
      </c>
      <c r="B258" s="268" t="s">
        <v>46</v>
      </c>
      <c r="C258" s="270" t="s">
        <v>47</v>
      </c>
      <c r="D258" s="270" t="s">
        <v>48</v>
      </c>
      <c r="E258" s="174" t="s">
        <v>49</v>
      </c>
      <c r="F258" s="175"/>
    </row>
    <row r="259" spans="1:6" ht="21" customHeight="1">
      <c r="A259" s="267"/>
      <c r="B259" s="269"/>
      <c r="C259" s="271"/>
      <c r="D259" s="271"/>
      <c r="E259" s="173" t="s">
        <v>50</v>
      </c>
      <c r="F259" s="176" t="s">
        <v>51</v>
      </c>
    </row>
    <row r="260" spans="1:6" ht="21" customHeight="1">
      <c r="A260" s="266" t="s">
        <v>24</v>
      </c>
      <c r="B260" s="137" t="s">
        <v>52</v>
      </c>
      <c r="C260" s="148">
        <v>5649.9049999999988</v>
      </c>
      <c r="D260" s="148">
        <v>18106.425000000007</v>
      </c>
      <c r="E260" s="148">
        <v>277665</v>
      </c>
      <c r="F260" s="178"/>
    </row>
    <row r="261" spans="1:6" ht="21" customHeight="1">
      <c r="A261" s="266"/>
      <c r="B261" s="137" t="s">
        <v>53</v>
      </c>
      <c r="C261" s="149">
        <v>1619.6499999999999</v>
      </c>
      <c r="D261" s="149">
        <v>8311.5640000000021</v>
      </c>
      <c r="E261" s="149">
        <v>60633</v>
      </c>
      <c r="F261" s="178"/>
    </row>
    <row r="262" spans="1:6" ht="21" customHeight="1">
      <c r="A262" s="266" t="s">
        <v>25</v>
      </c>
      <c r="B262" s="138" t="s">
        <v>52</v>
      </c>
      <c r="C262" s="148">
        <v>4553.1810000000005</v>
      </c>
      <c r="D262" s="148">
        <v>14217.165000000001</v>
      </c>
      <c r="E262" s="148">
        <v>357953</v>
      </c>
      <c r="F262" s="178"/>
    </row>
    <row r="263" spans="1:6" ht="21" customHeight="1">
      <c r="A263" s="266"/>
      <c r="B263" s="138" t="s">
        <v>53</v>
      </c>
      <c r="C263" s="149">
        <v>426.62200000000001</v>
      </c>
      <c r="D263" s="149">
        <v>1248.33</v>
      </c>
      <c r="E263" s="149">
        <v>24277</v>
      </c>
      <c r="F263" s="178"/>
    </row>
    <row r="264" spans="1:6" ht="21" customHeight="1">
      <c r="A264" s="266" t="s">
        <v>26</v>
      </c>
      <c r="B264" s="137" t="s">
        <v>52</v>
      </c>
      <c r="C264" s="148">
        <v>3952.7719999999999</v>
      </c>
      <c r="D264" s="148">
        <v>7654.2630000000008</v>
      </c>
      <c r="E264" s="148">
        <v>90986</v>
      </c>
      <c r="F264" s="178"/>
    </row>
    <row r="265" spans="1:6" ht="21" customHeight="1">
      <c r="A265" s="266"/>
      <c r="B265" s="137" t="s">
        <v>53</v>
      </c>
      <c r="C265" s="149">
        <v>1190.2619999999999</v>
      </c>
      <c r="D265" s="149">
        <v>2366.1990000000001</v>
      </c>
      <c r="E265" s="149">
        <v>5880</v>
      </c>
      <c r="F265" s="178"/>
    </row>
    <row r="266" spans="1:6" ht="21" customHeight="1">
      <c r="A266" s="266" t="s">
        <v>54</v>
      </c>
      <c r="B266" s="138" t="s">
        <v>52</v>
      </c>
      <c r="C266" s="148">
        <v>4176.7870000000003</v>
      </c>
      <c r="D266" s="148">
        <v>9434.9040000000005</v>
      </c>
      <c r="E266" s="148">
        <v>131080</v>
      </c>
      <c r="F266" s="178"/>
    </row>
    <row r="267" spans="1:6" ht="21" customHeight="1">
      <c r="A267" s="266"/>
      <c r="B267" s="138" t="s">
        <v>53</v>
      </c>
      <c r="C267" s="149">
        <v>660.08499999999992</v>
      </c>
      <c r="D267" s="149">
        <v>1149.1690000000001</v>
      </c>
      <c r="E267" s="149">
        <v>13482</v>
      </c>
      <c r="F267" s="178"/>
    </row>
    <row r="268" spans="1:6" ht="21" customHeight="1">
      <c r="A268" s="266" t="s">
        <v>28</v>
      </c>
      <c r="B268" s="137" t="s">
        <v>52</v>
      </c>
      <c r="C268" s="148">
        <v>4761.8869999999997</v>
      </c>
      <c r="D268" s="148">
        <v>9710.6290000000026</v>
      </c>
      <c r="E268" s="148">
        <v>229332</v>
      </c>
      <c r="F268" s="178"/>
    </row>
    <row r="269" spans="1:6" ht="21" customHeight="1">
      <c r="A269" s="266"/>
      <c r="B269" s="137" t="s">
        <v>53</v>
      </c>
      <c r="C269" s="149">
        <v>376.42500000000001</v>
      </c>
      <c r="D269" s="149">
        <v>363.94500000000005</v>
      </c>
      <c r="E269" s="149">
        <v>10674</v>
      </c>
      <c r="F269" s="178"/>
    </row>
    <row r="270" spans="1:6" ht="21" customHeight="1">
      <c r="A270" s="266" t="s">
        <v>29</v>
      </c>
      <c r="B270" s="138" t="s">
        <v>52</v>
      </c>
      <c r="C270" s="148">
        <v>3735.1</v>
      </c>
      <c r="D270" s="148">
        <v>14483.837</v>
      </c>
      <c r="E270" s="148">
        <v>138113</v>
      </c>
      <c r="F270" s="178"/>
    </row>
    <row r="271" spans="1:6" ht="21" customHeight="1">
      <c r="A271" s="266"/>
      <c r="B271" s="138" t="s">
        <v>53</v>
      </c>
      <c r="C271" s="149">
        <v>1095.644</v>
      </c>
      <c r="D271" s="149">
        <v>4167.777</v>
      </c>
      <c r="E271" s="149">
        <v>39264</v>
      </c>
      <c r="F271" s="178"/>
    </row>
    <row r="272" spans="1:6" ht="21" customHeight="1">
      <c r="A272" s="266" t="s">
        <v>30</v>
      </c>
      <c r="B272" s="137" t="s">
        <v>52</v>
      </c>
      <c r="C272" s="148">
        <v>4277.625</v>
      </c>
      <c r="D272" s="148">
        <v>3477.92</v>
      </c>
      <c r="E272" s="148">
        <v>61481</v>
      </c>
      <c r="F272" s="178"/>
    </row>
    <row r="273" spans="1:6" ht="21" customHeight="1">
      <c r="A273" s="266"/>
      <c r="B273" s="137" t="s">
        <v>53</v>
      </c>
      <c r="C273" s="149">
        <v>1108.8020000000001</v>
      </c>
      <c r="D273" s="149">
        <v>1476.5539999999999</v>
      </c>
      <c r="E273" s="149">
        <v>9874</v>
      </c>
      <c r="F273" s="178"/>
    </row>
    <row r="274" spans="1:6" ht="21" customHeight="1">
      <c r="A274" s="266" t="s">
        <v>31</v>
      </c>
      <c r="B274" s="138" t="s">
        <v>52</v>
      </c>
      <c r="C274" s="148">
        <v>3285.25</v>
      </c>
      <c r="D274" s="148">
        <v>6929.28</v>
      </c>
      <c r="E274" s="148">
        <v>66445</v>
      </c>
      <c r="F274" s="178"/>
    </row>
    <row r="275" spans="1:6" ht="21" customHeight="1">
      <c r="A275" s="266"/>
      <c r="B275" s="138" t="s">
        <v>53</v>
      </c>
      <c r="C275" s="149">
        <v>339.7</v>
      </c>
      <c r="D275" s="149">
        <v>1427.7</v>
      </c>
      <c r="E275" s="149">
        <v>5550</v>
      </c>
      <c r="F275" s="178"/>
    </row>
    <row r="276" spans="1:6" ht="21" customHeight="1">
      <c r="A276" s="266" t="s">
        <v>55</v>
      </c>
      <c r="B276" s="137" t="s">
        <v>52</v>
      </c>
      <c r="C276" s="148">
        <v>692.31999999999994</v>
      </c>
      <c r="D276" s="148">
        <v>1740.473</v>
      </c>
      <c r="E276" s="148">
        <v>30040</v>
      </c>
      <c r="F276" s="178"/>
    </row>
    <row r="277" spans="1:6" ht="21" customHeight="1">
      <c r="A277" s="266"/>
      <c r="B277" s="137" t="s">
        <v>53</v>
      </c>
      <c r="C277" s="149">
        <v>75.3</v>
      </c>
      <c r="D277" s="149">
        <v>249.053</v>
      </c>
      <c r="E277" s="149">
        <v>3566</v>
      </c>
      <c r="F277" s="178"/>
    </row>
    <row r="278" spans="1:6" ht="21" customHeight="1">
      <c r="A278" s="266" t="s">
        <v>33</v>
      </c>
      <c r="B278" s="138" t="s">
        <v>52</v>
      </c>
      <c r="C278" s="148">
        <v>1561.8</v>
      </c>
      <c r="D278" s="148">
        <v>3972.13</v>
      </c>
      <c r="E278" s="148">
        <v>59315</v>
      </c>
      <c r="F278" s="178"/>
    </row>
    <row r="279" spans="1:6" ht="21" customHeight="1">
      <c r="A279" s="266"/>
      <c r="B279" s="138" t="s">
        <v>53</v>
      </c>
      <c r="C279" s="149">
        <v>702.50999999999988</v>
      </c>
      <c r="D279" s="149">
        <v>1018.8000000000001</v>
      </c>
      <c r="E279" s="149">
        <v>17430</v>
      </c>
      <c r="F279" s="178"/>
    </row>
    <row r="280" spans="1:6" ht="21" customHeight="1">
      <c r="A280" s="266" t="s">
        <v>34</v>
      </c>
      <c r="B280" s="137" t="s">
        <v>52</v>
      </c>
      <c r="C280" s="148">
        <v>900</v>
      </c>
      <c r="D280" s="148">
        <v>1826</v>
      </c>
      <c r="E280" s="148">
        <v>51086</v>
      </c>
      <c r="F280" s="178"/>
    </row>
    <row r="281" spans="1:6" ht="21" customHeight="1">
      <c r="A281" s="266"/>
      <c r="B281" s="137" t="s">
        <v>53</v>
      </c>
      <c r="C281" s="149">
        <v>275.72500000000002</v>
      </c>
      <c r="D281" s="149">
        <v>395.20799999999997</v>
      </c>
      <c r="E281" s="149">
        <v>4803</v>
      </c>
      <c r="F281" s="178"/>
    </row>
    <row r="282" spans="1:6" ht="21" customHeight="1">
      <c r="A282" s="266" t="s">
        <v>35</v>
      </c>
      <c r="B282" s="138" t="s">
        <v>52</v>
      </c>
      <c r="C282" s="148">
        <v>3095.223</v>
      </c>
      <c r="D282" s="148">
        <v>4763.3549999999996</v>
      </c>
      <c r="E282" s="148">
        <v>66711</v>
      </c>
      <c r="F282" s="178"/>
    </row>
    <row r="283" spans="1:6" ht="21" customHeight="1">
      <c r="A283" s="266"/>
      <c r="B283" s="138" t="s">
        <v>53</v>
      </c>
      <c r="C283" s="149">
        <v>348.8</v>
      </c>
      <c r="D283" s="149">
        <v>664.32999999999993</v>
      </c>
      <c r="E283" s="149">
        <v>14493</v>
      </c>
      <c r="F283" s="178"/>
    </row>
    <row r="284" spans="1:6" ht="21" customHeight="1">
      <c r="A284" s="266" t="s">
        <v>36</v>
      </c>
      <c r="B284" s="137" t="s">
        <v>52</v>
      </c>
      <c r="C284" s="148">
        <v>1069.029</v>
      </c>
      <c r="D284" s="148">
        <v>2499.442</v>
      </c>
      <c r="E284" s="148">
        <v>33260</v>
      </c>
      <c r="F284" s="178"/>
    </row>
    <row r="285" spans="1:6" ht="21" customHeight="1">
      <c r="A285" s="266"/>
      <c r="B285" s="137" t="s">
        <v>53</v>
      </c>
      <c r="C285" s="149">
        <v>167</v>
      </c>
      <c r="D285" s="149">
        <v>152.42000000000002</v>
      </c>
      <c r="E285" s="149">
        <v>5570</v>
      </c>
      <c r="F285" s="178"/>
    </row>
    <row r="286" spans="1:6" ht="21" customHeight="1">
      <c r="A286" s="266" t="s">
        <v>56</v>
      </c>
      <c r="B286" s="137" t="s">
        <v>52</v>
      </c>
      <c r="C286" s="139">
        <f t="shared" ref="C286:E287" si="7">C260+C262+C264+C266+C268+C270+C272+C274+C276+C278+C280+C282+C284</f>
        <v>41710.879000000001</v>
      </c>
      <c r="D286" s="139">
        <f t="shared" si="7"/>
        <v>98815.823000000004</v>
      </c>
      <c r="E286" s="139">
        <f t="shared" si="7"/>
        <v>1593467</v>
      </c>
      <c r="F286" s="177"/>
    </row>
    <row r="287" spans="1:6" ht="21" customHeight="1">
      <c r="A287" s="266" t="s">
        <v>56</v>
      </c>
      <c r="B287" s="137" t="s">
        <v>53</v>
      </c>
      <c r="C287" s="139">
        <f t="shared" si="7"/>
        <v>8386.5249999999996</v>
      </c>
      <c r="D287" s="139">
        <f t="shared" si="7"/>
        <v>22991.048999999999</v>
      </c>
      <c r="E287" s="139">
        <f t="shared" si="7"/>
        <v>215496</v>
      </c>
      <c r="F287" s="177"/>
    </row>
    <row r="288" spans="1:6" ht="21" customHeight="1">
      <c r="A288" s="266"/>
      <c r="B288" s="137" t="s">
        <v>2</v>
      </c>
      <c r="C288" s="139">
        <f>SUM(C286:C287)</f>
        <v>50097.404000000002</v>
      </c>
      <c r="D288" s="139">
        <f>SUM(D286:D287)</f>
        <v>121806.872</v>
      </c>
      <c r="E288" s="139">
        <f>SUM(E286:F287)</f>
        <v>1808963</v>
      </c>
      <c r="F288" s="177"/>
    </row>
    <row r="289" spans="1:6" ht="21" customHeight="1">
      <c r="A289" s="274" t="s">
        <v>57</v>
      </c>
      <c r="B289" s="274"/>
      <c r="C289" s="274"/>
      <c r="E289" s="185" t="s">
        <v>249</v>
      </c>
      <c r="F289" s="81"/>
    </row>
  </sheetData>
  <mergeCells count="169">
    <mergeCell ref="A278:A279"/>
    <mergeCell ref="A280:A281"/>
    <mergeCell ref="A274:A275"/>
    <mergeCell ref="A276:A277"/>
    <mergeCell ref="A286:A288"/>
    <mergeCell ref="A289:C289"/>
    <mergeCell ref="A282:A283"/>
    <mergeCell ref="A284:A285"/>
    <mergeCell ref="A262:A263"/>
    <mergeCell ref="A264:A265"/>
    <mergeCell ref="A253:C253"/>
    <mergeCell ref="E253:F253"/>
    <mergeCell ref="A260:A261"/>
    <mergeCell ref="A270:A271"/>
    <mergeCell ref="A272:A273"/>
    <mergeCell ref="A266:A267"/>
    <mergeCell ref="A268:A269"/>
    <mergeCell ref="A214:A216"/>
    <mergeCell ref="A217:C217"/>
    <mergeCell ref="E217:F217"/>
    <mergeCell ref="A219:B219"/>
    <mergeCell ref="B222:B223"/>
    <mergeCell ref="C222:C223"/>
    <mergeCell ref="D222:D223"/>
    <mergeCell ref="A258:A259"/>
    <mergeCell ref="B258:B259"/>
    <mergeCell ref="C258:C259"/>
    <mergeCell ref="D258:D259"/>
    <mergeCell ref="A222:A223"/>
    <mergeCell ref="A228:A229"/>
    <mergeCell ref="A230:A231"/>
    <mergeCell ref="A224:A225"/>
    <mergeCell ref="A226:A227"/>
    <mergeCell ref="A236:A237"/>
    <mergeCell ref="A202:A203"/>
    <mergeCell ref="A204:A205"/>
    <mergeCell ref="A206:A207"/>
    <mergeCell ref="A208:A209"/>
    <mergeCell ref="A210:A211"/>
    <mergeCell ref="A212:A213"/>
    <mergeCell ref="A190:A191"/>
    <mergeCell ref="A192:A193"/>
    <mergeCell ref="A194:A195"/>
    <mergeCell ref="A196:A197"/>
    <mergeCell ref="A198:A199"/>
    <mergeCell ref="A200:A201"/>
    <mergeCell ref="A186:A187"/>
    <mergeCell ref="B186:B187"/>
    <mergeCell ref="C186:C187"/>
    <mergeCell ref="D186:D187"/>
    <mergeCell ref="E186:F186"/>
    <mergeCell ref="A188:A189"/>
    <mergeCell ref="A176:A177"/>
    <mergeCell ref="A178:A180"/>
    <mergeCell ref="A181:C181"/>
    <mergeCell ref="E181:F181"/>
    <mergeCell ref="A164:A165"/>
    <mergeCell ref="A166:A167"/>
    <mergeCell ref="A168:A169"/>
    <mergeCell ref="A170:A171"/>
    <mergeCell ref="A172:A173"/>
    <mergeCell ref="A174:A175"/>
    <mergeCell ref="A152:A153"/>
    <mergeCell ref="A154:A155"/>
    <mergeCell ref="A156:A157"/>
    <mergeCell ref="A158:A159"/>
    <mergeCell ref="A160:A161"/>
    <mergeCell ref="A162:A163"/>
    <mergeCell ref="A142:A144"/>
    <mergeCell ref="A145:C145"/>
    <mergeCell ref="E145:F145"/>
    <mergeCell ref="A150:A151"/>
    <mergeCell ref="B150:B151"/>
    <mergeCell ref="C150:C151"/>
    <mergeCell ref="D150:D151"/>
    <mergeCell ref="E150:F150"/>
    <mergeCell ref="A130:A131"/>
    <mergeCell ref="A132:A133"/>
    <mergeCell ref="A134:A135"/>
    <mergeCell ref="A136:A137"/>
    <mergeCell ref="A138:A139"/>
    <mergeCell ref="A140:A141"/>
    <mergeCell ref="A118:A119"/>
    <mergeCell ref="A120:A121"/>
    <mergeCell ref="A122:A123"/>
    <mergeCell ref="A124:A125"/>
    <mergeCell ref="A126:A127"/>
    <mergeCell ref="A128:A129"/>
    <mergeCell ref="A114:A115"/>
    <mergeCell ref="B114:B115"/>
    <mergeCell ref="C114:C115"/>
    <mergeCell ref="D114:D115"/>
    <mergeCell ref="E114:F114"/>
    <mergeCell ref="A116:A117"/>
    <mergeCell ref="A104:A105"/>
    <mergeCell ref="A106:A108"/>
    <mergeCell ref="A109:C109"/>
    <mergeCell ref="E109:F109"/>
    <mergeCell ref="A110:B110"/>
    <mergeCell ref="A92:A93"/>
    <mergeCell ref="A94:A95"/>
    <mergeCell ref="A96:A97"/>
    <mergeCell ref="A98:A99"/>
    <mergeCell ref="A100:A101"/>
    <mergeCell ref="A102:A103"/>
    <mergeCell ref="A80:A81"/>
    <mergeCell ref="A82:A83"/>
    <mergeCell ref="A84:A85"/>
    <mergeCell ref="A86:A87"/>
    <mergeCell ref="A88:A89"/>
    <mergeCell ref="A90:A91"/>
    <mergeCell ref="A70:A72"/>
    <mergeCell ref="A73:C73"/>
    <mergeCell ref="E73:F73"/>
    <mergeCell ref="A74:B74"/>
    <mergeCell ref="A78:A79"/>
    <mergeCell ref="B78:B79"/>
    <mergeCell ref="C78:C79"/>
    <mergeCell ref="D78:D79"/>
    <mergeCell ref="E78:F78"/>
    <mergeCell ref="A58:A59"/>
    <mergeCell ref="A60:A61"/>
    <mergeCell ref="A62:A63"/>
    <mergeCell ref="A64:A65"/>
    <mergeCell ref="A66:A67"/>
    <mergeCell ref="A68:A69"/>
    <mergeCell ref="A46:A47"/>
    <mergeCell ref="A48:A49"/>
    <mergeCell ref="A50:A51"/>
    <mergeCell ref="A52:A53"/>
    <mergeCell ref="A54:A55"/>
    <mergeCell ref="A56:A57"/>
    <mergeCell ref="A42:A43"/>
    <mergeCell ref="B42:B43"/>
    <mergeCell ref="C42:C43"/>
    <mergeCell ref="D42:D43"/>
    <mergeCell ref="E42:F42"/>
    <mergeCell ref="A44:A45"/>
    <mergeCell ref="A32:A33"/>
    <mergeCell ref="A34:A36"/>
    <mergeCell ref="A37:C37"/>
    <mergeCell ref="E37:F37"/>
    <mergeCell ref="A26:A27"/>
    <mergeCell ref="A28:A29"/>
    <mergeCell ref="A30:A31"/>
    <mergeCell ref="A8:A9"/>
    <mergeCell ref="A10:A11"/>
    <mergeCell ref="A12:A13"/>
    <mergeCell ref="A14:A15"/>
    <mergeCell ref="A16:A17"/>
    <mergeCell ref="A18:A19"/>
    <mergeCell ref="A1:B1"/>
    <mergeCell ref="A6:A7"/>
    <mergeCell ref="B6:B7"/>
    <mergeCell ref="C6:C7"/>
    <mergeCell ref="D6:D7"/>
    <mergeCell ref="E6:F6"/>
    <mergeCell ref="A20:A21"/>
    <mergeCell ref="A22:A23"/>
    <mergeCell ref="A24:A25"/>
    <mergeCell ref="A238:A239"/>
    <mergeCell ref="A232:A233"/>
    <mergeCell ref="A234:A235"/>
    <mergeCell ref="A244:A245"/>
    <mergeCell ref="A246:A247"/>
    <mergeCell ref="A240:A241"/>
    <mergeCell ref="A242:A243"/>
    <mergeCell ref="A248:A249"/>
    <mergeCell ref="A250:A252"/>
  </mergeCells>
  <hyperlinks>
    <hyperlink ref="E289" location="الفهرس!A1" display="الفهرس" xr:uid="{CDEF2A94-ED36-4C30-8323-9FF7F39F3C43}"/>
  </hyperlinks>
  <printOptions horizontalCentered="1"/>
  <pageMargins left="0.78740157480314965" right="0.78740157480314965" top="0.78740157480314965" bottom="0.78740157480314965" header="0" footer="0.59055118110236227"/>
  <pageSetup paperSize="9" scale="10" orientation="portrait" r:id="rId1"/>
  <headerFooter alignWithMargins="0">
    <oddFooter>&amp;C&amp;16 5 - 28</oddFooter>
  </headerFooter>
  <rowBreaks count="1" manualBreakCount="1">
    <brk id="253"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28599-035E-4DC5-A681-F72DA37A6501}">
  <dimension ref="A2:H21"/>
  <sheetViews>
    <sheetView showGridLines="0" rightToLeft="1" view="pageBreakPreview" zoomScaleNormal="100" zoomScaleSheetLayoutView="100" workbookViewId="0">
      <selection activeCell="C47" sqref="C47"/>
    </sheetView>
  </sheetViews>
  <sheetFormatPr defaultColWidth="9" defaultRowHeight="14.5"/>
  <cols>
    <col min="1" max="2" width="32.6328125" style="47" customWidth="1"/>
    <col min="3" max="3" width="27.90625" style="47" customWidth="1"/>
    <col min="4" max="16384" width="9" style="47"/>
  </cols>
  <sheetData>
    <row r="2" spans="1:3" ht="35.25" customHeight="1">
      <c r="A2" s="278"/>
      <c r="B2" s="279"/>
      <c r="C2" s="279"/>
    </row>
    <row r="4" spans="1:3" ht="51" customHeight="1">
      <c r="A4" s="181" t="s">
        <v>250</v>
      </c>
      <c r="B4" s="181"/>
      <c r="C4" s="181"/>
    </row>
    <row r="6" spans="1:3" ht="30">
      <c r="A6" s="224" t="s">
        <v>161</v>
      </c>
      <c r="B6" s="224" t="s">
        <v>252</v>
      </c>
      <c r="C6" s="224" t="s">
        <v>253</v>
      </c>
    </row>
    <row r="7" spans="1:3" ht="15" thickBot="1">
      <c r="A7" s="225" t="s">
        <v>24</v>
      </c>
      <c r="B7" s="203">
        <v>6.8092265439065507E-3</v>
      </c>
      <c r="C7" s="203">
        <v>0.15308397048805572</v>
      </c>
    </row>
    <row r="8" spans="1:3" ht="15" thickBot="1">
      <c r="A8" s="225" t="s">
        <v>25</v>
      </c>
      <c r="B8" s="204">
        <v>4.7182371950209084E-3</v>
      </c>
      <c r="C8" s="204">
        <v>0.27142791498736452</v>
      </c>
    </row>
    <row r="9" spans="1:3" ht="15" thickBot="1">
      <c r="A9" s="225" t="s">
        <v>26</v>
      </c>
      <c r="B9" s="203">
        <v>1.3556586618693883E-2</v>
      </c>
      <c r="C9" s="203">
        <v>0.20007040860764999</v>
      </c>
    </row>
    <row r="10" spans="1:3" ht="15" thickBot="1">
      <c r="A10" s="225" t="s">
        <v>27</v>
      </c>
      <c r="B10" s="204">
        <v>1.9317056836393922E-2</v>
      </c>
      <c r="C10" s="204">
        <v>0.3721281992543104</v>
      </c>
    </row>
    <row r="11" spans="1:3" ht="15" thickBot="1">
      <c r="A11" s="225" t="s">
        <v>28</v>
      </c>
      <c r="B11" s="203">
        <v>6.0325205350006076E-3</v>
      </c>
      <c r="C11" s="203">
        <v>5.7374356801736519E-2</v>
      </c>
    </row>
    <row r="12" spans="1:3" ht="15" thickBot="1">
      <c r="A12" s="225" t="s">
        <v>29</v>
      </c>
      <c r="B12" s="204">
        <v>1.8801068769489969E-2</v>
      </c>
      <c r="C12" s="204">
        <v>0.48333652564832275</v>
      </c>
    </row>
    <row r="13" spans="1:3" ht="15" thickBot="1">
      <c r="A13" s="225" t="s">
        <v>30</v>
      </c>
      <c r="B13" s="203">
        <v>1.9256742947428771E-2</v>
      </c>
      <c r="C13" s="203">
        <v>0.12502115756193413</v>
      </c>
    </row>
    <row r="14" spans="1:3" ht="15" thickBot="1">
      <c r="A14" s="225" t="s">
        <v>31</v>
      </c>
      <c r="B14" s="204">
        <v>3.2107830484397235E-2</v>
      </c>
      <c r="C14" s="204">
        <v>0.18692353109451321</v>
      </c>
    </row>
    <row r="15" spans="1:3" ht="15" thickBot="1">
      <c r="A15" s="225" t="s">
        <v>55</v>
      </c>
      <c r="B15" s="203">
        <v>1.5422877575742082E-2</v>
      </c>
      <c r="C15" s="203">
        <v>6.2337973690934703E-2</v>
      </c>
    </row>
    <row r="16" spans="1:3" ht="15" thickBot="1">
      <c r="A16" s="225" t="s">
        <v>33</v>
      </c>
      <c r="B16" s="204">
        <v>8.8434276660455512E-3</v>
      </c>
      <c r="C16" s="204">
        <v>0.92521795642355553</v>
      </c>
    </row>
    <row r="17" spans="1:8" ht="15" thickBot="1">
      <c r="A17" s="225" t="s">
        <v>34</v>
      </c>
      <c r="B17" s="203">
        <v>1.2859764641175079E-2</v>
      </c>
      <c r="C17" s="203">
        <v>5.8984919408665099E-2</v>
      </c>
    </row>
    <row r="18" spans="1:8" ht="15" thickBot="1">
      <c r="A18" s="225" t="s">
        <v>35</v>
      </c>
      <c r="B18" s="204">
        <v>3.5946345098079452E-2</v>
      </c>
      <c r="C18" s="204">
        <v>1.0860357152921389</v>
      </c>
    </row>
    <row r="19" spans="1:8" ht="15" thickBot="1">
      <c r="A19" s="225" t="s">
        <v>36</v>
      </c>
      <c r="B19" s="203">
        <v>1.8351076490190025E-2</v>
      </c>
      <c r="C19" s="203">
        <v>0.12665937968170951</v>
      </c>
    </row>
    <row r="20" spans="1:8" ht="15">
      <c r="A20" s="202" t="s">
        <v>251</v>
      </c>
      <c r="B20" s="205">
        <v>9.6372037184233143E-3</v>
      </c>
      <c r="C20" s="205">
        <v>0.15895955440266377</v>
      </c>
    </row>
    <row r="21" spans="1:8" s="142" customFormat="1" ht="111.75" customHeight="1">
      <c r="A21" s="280" t="s">
        <v>341</v>
      </c>
      <c r="B21" s="280"/>
      <c r="C21" s="185" t="s">
        <v>249</v>
      </c>
      <c r="D21" s="82"/>
      <c r="E21" s="275"/>
      <c r="F21" s="275"/>
      <c r="G21" s="82"/>
      <c r="H21" s="82"/>
    </row>
  </sheetData>
  <mergeCells count="3">
    <mergeCell ref="A2:C2"/>
    <mergeCell ref="A21:B21"/>
    <mergeCell ref="E21:F21"/>
  </mergeCells>
  <hyperlinks>
    <hyperlink ref="C21" location="الفهرس!A1" display="الفهرس" xr:uid="{53025402-D1BB-4314-B7E2-D1ECA65D580B}"/>
  </hyperlinks>
  <pageMargins left="0.7" right="0.7" top="0.75" bottom="0.75" header="0.3" footer="0.3"/>
  <pageSetup scale="6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458F7-2B81-4D5A-AFFB-2F397FE9D34F}">
  <dimension ref="A1:H97"/>
  <sheetViews>
    <sheetView showGridLines="0" rightToLeft="1" view="pageBreakPreview" zoomScaleNormal="100" zoomScaleSheetLayoutView="100" workbookViewId="0">
      <selection activeCell="H6" sqref="H6"/>
    </sheetView>
  </sheetViews>
  <sheetFormatPr defaultColWidth="9" defaultRowHeight="14.5"/>
  <cols>
    <col min="1" max="1" width="8.984375E-2" style="44" customWidth="1"/>
    <col min="2" max="5" width="24.36328125" style="44" customWidth="1"/>
    <col min="6" max="16384" width="9" style="44"/>
  </cols>
  <sheetData>
    <row r="1" spans="1:5" ht="21" customHeight="1"/>
    <row r="2" spans="1:5" ht="21" customHeight="1"/>
    <row r="3" spans="1:5" ht="21" customHeight="1"/>
    <row r="4" spans="1:5" ht="55" customHeight="1">
      <c r="B4" s="181" t="s">
        <v>336</v>
      </c>
      <c r="C4" s="181"/>
      <c r="D4" s="181"/>
      <c r="E4" s="181"/>
    </row>
    <row r="5" spans="1:5" ht="21" customHeight="1">
      <c r="A5" s="80"/>
      <c r="B5" s="80"/>
      <c r="C5" s="80"/>
    </row>
    <row r="6" spans="1:5" ht="21" customHeight="1">
      <c r="A6" s="80"/>
      <c r="B6" s="145" t="s">
        <v>161</v>
      </c>
      <c r="C6" s="145" t="s">
        <v>225</v>
      </c>
      <c r="D6" s="145" t="s">
        <v>226</v>
      </c>
      <c r="E6" s="145" t="s">
        <v>227</v>
      </c>
    </row>
    <row r="7" spans="1:5" ht="21" customHeight="1">
      <c r="A7" s="80"/>
      <c r="B7" s="145" t="s">
        <v>24</v>
      </c>
      <c r="C7" s="92">
        <v>83</v>
      </c>
      <c r="D7" s="92">
        <v>29</v>
      </c>
      <c r="E7" s="92">
        <v>37</v>
      </c>
    </row>
    <row r="8" spans="1:5" ht="21" customHeight="1">
      <c r="A8" s="80"/>
      <c r="B8" s="145" t="s">
        <v>25</v>
      </c>
      <c r="C8" s="106">
        <v>115</v>
      </c>
      <c r="D8" s="106">
        <v>85</v>
      </c>
      <c r="E8" s="106">
        <v>105</v>
      </c>
    </row>
    <row r="9" spans="1:5" ht="21" customHeight="1">
      <c r="A9" s="80"/>
      <c r="B9" s="145" t="s">
        <v>26</v>
      </c>
      <c r="C9" s="92">
        <v>32</v>
      </c>
      <c r="D9" s="92">
        <v>4</v>
      </c>
      <c r="E9" s="92">
        <v>21</v>
      </c>
    </row>
    <row r="10" spans="1:5" ht="21" customHeight="1">
      <c r="A10" s="80"/>
      <c r="B10" s="145" t="s">
        <v>283</v>
      </c>
      <c r="C10" s="106">
        <v>5</v>
      </c>
      <c r="D10" s="106">
        <v>0</v>
      </c>
      <c r="E10" s="106">
        <v>15</v>
      </c>
    </row>
    <row r="11" spans="1:5" ht="21" customHeight="1">
      <c r="A11" s="80"/>
      <c r="B11" s="145" t="s">
        <v>28</v>
      </c>
      <c r="C11" s="92">
        <v>36</v>
      </c>
      <c r="D11" s="92">
        <v>18</v>
      </c>
      <c r="E11" s="92">
        <v>24</v>
      </c>
    </row>
    <row r="12" spans="1:5" ht="21" customHeight="1">
      <c r="A12" s="80"/>
      <c r="B12" s="145" t="s">
        <v>284</v>
      </c>
      <c r="C12" s="106">
        <v>131</v>
      </c>
      <c r="D12" s="106">
        <v>7</v>
      </c>
      <c r="E12" s="106">
        <v>18</v>
      </c>
    </row>
    <row r="13" spans="1:5" ht="21" customHeight="1">
      <c r="A13" s="80"/>
      <c r="B13" s="145" t="s">
        <v>285</v>
      </c>
      <c r="C13" s="92">
        <v>7</v>
      </c>
      <c r="D13" s="92">
        <v>1</v>
      </c>
      <c r="E13" s="92">
        <v>14</v>
      </c>
    </row>
    <row r="14" spans="1:5" ht="21" customHeight="1">
      <c r="A14" s="80"/>
      <c r="B14" s="145" t="s">
        <v>286</v>
      </c>
      <c r="C14" s="106">
        <v>3</v>
      </c>
      <c r="D14" s="106">
        <v>2</v>
      </c>
      <c r="E14" s="106">
        <v>3</v>
      </c>
    </row>
    <row r="15" spans="1:5" ht="21" customHeight="1">
      <c r="A15" s="80"/>
      <c r="B15" s="145" t="s">
        <v>32</v>
      </c>
      <c r="C15" s="92">
        <v>3</v>
      </c>
      <c r="D15" s="92">
        <v>0</v>
      </c>
      <c r="E15" s="92">
        <v>6</v>
      </c>
    </row>
    <row r="16" spans="1:5" ht="21" customHeight="1">
      <c r="A16" s="80"/>
      <c r="B16" s="145" t="s">
        <v>287</v>
      </c>
      <c r="C16" s="106">
        <v>19</v>
      </c>
      <c r="D16" s="106">
        <v>0</v>
      </c>
      <c r="E16" s="106">
        <v>9</v>
      </c>
    </row>
    <row r="17" spans="1:8" ht="21" customHeight="1">
      <c r="A17" s="80"/>
      <c r="B17" s="145" t="s">
        <v>288</v>
      </c>
      <c r="C17" s="92">
        <v>4</v>
      </c>
      <c r="D17" s="92">
        <v>4</v>
      </c>
      <c r="E17" s="92">
        <v>6</v>
      </c>
    </row>
    <row r="18" spans="1:8" ht="21" customHeight="1">
      <c r="A18" s="80"/>
      <c r="B18" s="145" t="s">
        <v>289</v>
      </c>
      <c r="C18" s="106">
        <v>55</v>
      </c>
      <c r="D18" s="106">
        <v>3</v>
      </c>
      <c r="E18" s="106">
        <v>33</v>
      </c>
    </row>
    <row r="19" spans="1:8" ht="21" customHeight="1">
      <c r="A19" s="80"/>
      <c r="B19" s="145" t="s">
        <v>290</v>
      </c>
      <c r="C19" s="92">
        <v>5</v>
      </c>
      <c r="D19" s="92">
        <v>1</v>
      </c>
      <c r="E19" s="92">
        <v>12</v>
      </c>
    </row>
    <row r="20" spans="1:8" ht="21" customHeight="1">
      <c r="A20" s="80"/>
      <c r="B20" s="145" t="s">
        <v>2</v>
      </c>
      <c r="C20" s="145">
        <f>SUM(C7:C19)</f>
        <v>498</v>
      </c>
      <c r="D20" s="145">
        <f t="shared" ref="D20:E20" si="0">SUM(D7:D19)</f>
        <v>154</v>
      </c>
      <c r="E20" s="145">
        <f t="shared" si="0"/>
        <v>303</v>
      </c>
    </row>
    <row r="21" spans="1:8" s="21" customFormat="1" ht="21" customHeight="1">
      <c r="A21" s="274" t="s">
        <v>241</v>
      </c>
      <c r="B21" s="274"/>
      <c r="C21" s="274"/>
      <c r="D21" s="20"/>
      <c r="E21" s="282"/>
      <c r="F21" s="282"/>
      <c r="G21" s="20"/>
      <c r="H21" s="20"/>
    </row>
    <row r="22" spans="1:8" ht="21" customHeight="1">
      <c r="A22" s="80"/>
      <c r="B22" s="80"/>
      <c r="C22" s="80"/>
    </row>
    <row r="23" spans="1:8" ht="55" customHeight="1">
      <c r="A23" s="80"/>
      <c r="B23" s="181" t="s">
        <v>291</v>
      </c>
      <c r="C23" s="181"/>
      <c r="D23" s="181"/>
      <c r="E23" s="181"/>
    </row>
    <row r="24" spans="1:8" ht="21" customHeight="1">
      <c r="A24" s="80"/>
      <c r="B24" s="80"/>
      <c r="C24" s="80"/>
    </row>
    <row r="25" spans="1:8" ht="21" customHeight="1">
      <c r="A25" s="80"/>
      <c r="B25" s="145" t="s">
        <v>161</v>
      </c>
      <c r="C25" s="145" t="s">
        <v>225</v>
      </c>
      <c r="D25" s="145" t="s">
        <v>226</v>
      </c>
      <c r="E25" s="145" t="s">
        <v>227</v>
      </c>
    </row>
    <row r="26" spans="1:8" ht="21" customHeight="1">
      <c r="A26" s="80"/>
      <c r="B26" s="145" t="s">
        <v>24</v>
      </c>
      <c r="C26" s="92">
        <v>82</v>
      </c>
      <c r="D26" s="92">
        <v>29</v>
      </c>
      <c r="E26" s="92">
        <v>37</v>
      </c>
    </row>
    <row r="27" spans="1:8" ht="21" customHeight="1">
      <c r="A27" s="80"/>
      <c r="B27" s="145" t="s">
        <v>25</v>
      </c>
      <c r="C27" s="106">
        <v>114</v>
      </c>
      <c r="D27" s="106">
        <v>84</v>
      </c>
      <c r="E27" s="106">
        <v>99</v>
      </c>
    </row>
    <row r="28" spans="1:8" ht="21" customHeight="1">
      <c r="A28" s="80"/>
      <c r="B28" s="145" t="s">
        <v>26</v>
      </c>
      <c r="C28" s="92">
        <v>29</v>
      </c>
      <c r="D28" s="92">
        <v>4</v>
      </c>
      <c r="E28" s="92">
        <v>21</v>
      </c>
    </row>
    <row r="29" spans="1:8" ht="21" customHeight="1">
      <c r="A29" s="80"/>
      <c r="B29" s="145" t="s">
        <v>283</v>
      </c>
      <c r="C29" s="106">
        <v>5</v>
      </c>
      <c r="D29" s="106">
        <v>0</v>
      </c>
      <c r="E29" s="106">
        <v>15</v>
      </c>
    </row>
    <row r="30" spans="1:8" ht="21" customHeight="1">
      <c r="A30" s="80"/>
      <c r="B30" s="145" t="s">
        <v>28</v>
      </c>
      <c r="C30" s="92">
        <v>31</v>
      </c>
      <c r="D30" s="92">
        <v>18</v>
      </c>
      <c r="E30" s="92">
        <v>24</v>
      </c>
    </row>
    <row r="31" spans="1:8" ht="21" customHeight="1">
      <c r="A31" s="80"/>
      <c r="B31" s="145" t="s">
        <v>284</v>
      </c>
      <c r="C31" s="106">
        <v>131</v>
      </c>
      <c r="D31" s="106">
        <v>7</v>
      </c>
      <c r="E31" s="106">
        <v>17</v>
      </c>
    </row>
    <row r="32" spans="1:8" ht="21" customHeight="1">
      <c r="A32" s="80"/>
      <c r="B32" s="145" t="s">
        <v>285</v>
      </c>
      <c r="C32" s="92">
        <v>7</v>
      </c>
      <c r="D32" s="92">
        <v>0</v>
      </c>
      <c r="E32" s="92">
        <v>14</v>
      </c>
    </row>
    <row r="33" spans="1:8" ht="21" customHeight="1">
      <c r="A33" s="80"/>
      <c r="B33" s="145" t="s">
        <v>286</v>
      </c>
      <c r="C33" s="106">
        <v>3</v>
      </c>
      <c r="D33" s="106">
        <v>2</v>
      </c>
      <c r="E33" s="106">
        <v>3</v>
      </c>
    </row>
    <row r="34" spans="1:8" ht="21" customHeight="1">
      <c r="A34" s="80"/>
      <c r="B34" s="145" t="s">
        <v>32</v>
      </c>
      <c r="C34" s="92">
        <v>3</v>
      </c>
      <c r="D34" s="92">
        <v>0</v>
      </c>
      <c r="E34" s="92">
        <v>6</v>
      </c>
    </row>
    <row r="35" spans="1:8" ht="21" customHeight="1">
      <c r="A35" s="80"/>
      <c r="B35" s="145" t="s">
        <v>287</v>
      </c>
      <c r="C35" s="106">
        <v>19</v>
      </c>
      <c r="D35" s="106">
        <v>0</v>
      </c>
      <c r="E35" s="106">
        <v>9</v>
      </c>
    </row>
    <row r="36" spans="1:8" ht="21" customHeight="1">
      <c r="A36" s="80"/>
      <c r="B36" s="145" t="s">
        <v>288</v>
      </c>
      <c r="C36" s="92">
        <v>4</v>
      </c>
      <c r="D36" s="92">
        <v>4</v>
      </c>
      <c r="E36" s="92">
        <v>6</v>
      </c>
    </row>
    <row r="37" spans="1:8" ht="21" customHeight="1">
      <c r="A37" s="80"/>
      <c r="B37" s="145" t="s">
        <v>289</v>
      </c>
      <c r="C37" s="106">
        <v>55</v>
      </c>
      <c r="D37" s="106">
        <v>3</v>
      </c>
      <c r="E37" s="106">
        <v>33</v>
      </c>
    </row>
    <row r="38" spans="1:8" ht="21" customHeight="1">
      <c r="A38" s="80"/>
      <c r="B38" s="145" t="s">
        <v>290</v>
      </c>
      <c r="C38" s="92">
        <v>5</v>
      </c>
      <c r="D38" s="92">
        <v>1</v>
      </c>
      <c r="E38" s="92">
        <v>12</v>
      </c>
    </row>
    <row r="39" spans="1:8" ht="21" customHeight="1">
      <c r="A39" s="80"/>
      <c r="B39" s="145" t="s">
        <v>2</v>
      </c>
      <c r="C39" s="145">
        <f>SUM(C26:C38)</f>
        <v>488</v>
      </c>
      <c r="D39" s="145">
        <f t="shared" ref="D39:E39" si="1">SUM(D26:D38)</f>
        <v>152</v>
      </c>
      <c r="E39" s="145">
        <f t="shared" si="1"/>
        <v>296</v>
      </c>
    </row>
    <row r="40" spans="1:8" s="21" customFormat="1" ht="21" customHeight="1">
      <c r="A40" s="274" t="s">
        <v>241</v>
      </c>
      <c r="B40" s="274"/>
      <c r="C40" s="274"/>
      <c r="D40" s="20"/>
      <c r="E40" s="282"/>
      <c r="F40" s="282"/>
      <c r="G40" s="20"/>
      <c r="H40" s="20"/>
    </row>
    <row r="41" spans="1:8" ht="21" customHeight="1">
      <c r="A41" s="80"/>
      <c r="B41" s="80"/>
      <c r="C41" s="80"/>
    </row>
    <row r="42" spans="1:8" ht="55" customHeight="1">
      <c r="A42" s="80"/>
      <c r="B42" s="181" t="s">
        <v>294</v>
      </c>
      <c r="C42" s="181"/>
      <c r="D42" s="181"/>
      <c r="E42" s="181"/>
    </row>
    <row r="43" spans="1:8" ht="21" customHeight="1">
      <c r="A43" s="80"/>
      <c r="B43" s="80"/>
      <c r="C43" s="80"/>
    </row>
    <row r="44" spans="1:8" ht="21" customHeight="1">
      <c r="A44" s="80"/>
      <c r="B44" s="145" t="s">
        <v>161</v>
      </c>
      <c r="C44" s="145" t="s">
        <v>225</v>
      </c>
      <c r="D44" s="145" t="s">
        <v>226</v>
      </c>
      <c r="E44" s="145" t="s">
        <v>227</v>
      </c>
    </row>
    <row r="45" spans="1:8" ht="21" customHeight="1">
      <c r="A45" s="80"/>
      <c r="B45" s="145" t="s">
        <v>24</v>
      </c>
      <c r="C45" s="92">
        <v>75</v>
      </c>
      <c r="D45" s="92">
        <v>29</v>
      </c>
      <c r="E45" s="92">
        <v>37</v>
      </c>
    </row>
    <row r="46" spans="1:8" ht="21" customHeight="1">
      <c r="A46" s="80"/>
      <c r="B46" s="145" t="s">
        <v>25</v>
      </c>
      <c r="C46" s="106">
        <v>110</v>
      </c>
      <c r="D46" s="106">
        <v>83</v>
      </c>
      <c r="E46" s="106">
        <v>86</v>
      </c>
    </row>
    <row r="47" spans="1:8" ht="21" customHeight="1">
      <c r="A47" s="80"/>
      <c r="B47" s="145" t="s">
        <v>26</v>
      </c>
      <c r="C47" s="92">
        <v>27</v>
      </c>
      <c r="D47" s="92">
        <v>4</v>
      </c>
      <c r="E47" s="92">
        <v>21</v>
      </c>
    </row>
    <row r="48" spans="1:8" ht="21" customHeight="1">
      <c r="A48" s="80"/>
      <c r="B48" s="145" t="s">
        <v>283</v>
      </c>
      <c r="C48" s="106">
        <v>5</v>
      </c>
      <c r="D48" s="106">
        <v>0</v>
      </c>
      <c r="E48" s="106">
        <v>15</v>
      </c>
    </row>
    <row r="49" spans="1:8" ht="21" customHeight="1">
      <c r="A49" s="80"/>
      <c r="B49" s="145" t="s">
        <v>28</v>
      </c>
      <c r="C49" s="92">
        <v>30</v>
      </c>
      <c r="D49" s="92">
        <v>18</v>
      </c>
      <c r="E49" s="92">
        <v>23</v>
      </c>
    </row>
    <row r="50" spans="1:8" ht="21" customHeight="1">
      <c r="A50" s="80"/>
      <c r="B50" s="145" t="s">
        <v>284</v>
      </c>
      <c r="C50" s="106">
        <v>131</v>
      </c>
      <c r="D50" s="106">
        <v>6</v>
      </c>
      <c r="E50" s="106">
        <v>17</v>
      </c>
    </row>
    <row r="51" spans="1:8" ht="21" customHeight="1">
      <c r="A51" s="80"/>
      <c r="B51" s="145" t="s">
        <v>285</v>
      </c>
      <c r="C51" s="92">
        <v>7</v>
      </c>
      <c r="D51" s="92">
        <v>0</v>
      </c>
      <c r="E51" s="92">
        <v>9</v>
      </c>
    </row>
    <row r="52" spans="1:8" ht="21" customHeight="1">
      <c r="A52" s="80"/>
      <c r="B52" s="145" t="s">
        <v>286</v>
      </c>
      <c r="C52" s="106">
        <v>3</v>
      </c>
      <c r="D52" s="106">
        <v>2</v>
      </c>
      <c r="E52" s="106">
        <v>3</v>
      </c>
    </row>
    <row r="53" spans="1:8" ht="21" customHeight="1">
      <c r="A53" s="80"/>
      <c r="B53" s="145" t="s">
        <v>32</v>
      </c>
      <c r="C53" s="92">
        <v>2</v>
      </c>
      <c r="D53" s="92">
        <v>0</v>
      </c>
      <c r="E53" s="92">
        <v>6</v>
      </c>
    </row>
    <row r="54" spans="1:8" ht="21" customHeight="1">
      <c r="A54" s="80"/>
      <c r="B54" s="145" t="s">
        <v>287</v>
      </c>
      <c r="C54" s="106">
        <v>16</v>
      </c>
      <c r="D54" s="106">
        <v>0</v>
      </c>
      <c r="E54" s="106">
        <v>9</v>
      </c>
    </row>
    <row r="55" spans="1:8" ht="21" customHeight="1">
      <c r="A55" s="80"/>
      <c r="B55" s="145" t="s">
        <v>288</v>
      </c>
      <c r="C55" s="92">
        <v>4</v>
      </c>
      <c r="D55" s="92">
        <v>4</v>
      </c>
      <c r="E55" s="92">
        <v>6</v>
      </c>
    </row>
    <row r="56" spans="1:8" ht="21" customHeight="1">
      <c r="A56" s="80"/>
      <c r="B56" s="145" t="s">
        <v>289</v>
      </c>
      <c r="C56" s="106">
        <v>55</v>
      </c>
      <c r="D56" s="106">
        <v>3</v>
      </c>
      <c r="E56" s="106">
        <v>27</v>
      </c>
    </row>
    <row r="57" spans="1:8" ht="21" customHeight="1">
      <c r="A57" s="80"/>
      <c r="B57" s="145" t="s">
        <v>290</v>
      </c>
      <c r="C57" s="92">
        <v>5</v>
      </c>
      <c r="D57" s="92">
        <v>1</v>
      </c>
      <c r="E57" s="92">
        <v>12</v>
      </c>
    </row>
    <row r="58" spans="1:8" ht="21" customHeight="1">
      <c r="A58" s="80"/>
      <c r="B58" s="145" t="s">
        <v>2</v>
      </c>
      <c r="C58" s="145">
        <f>SUM(C45:C57)</f>
        <v>470</v>
      </c>
      <c r="D58" s="145">
        <f t="shared" ref="D58:E58" si="2">SUM(D45:D57)</f>
        <v>150</v>
      </c>
      <c r="E58" s="145">
        <f t="shared" si="2"/>
        <v>271</v>
      </c>
    </row>
    <row r="59" spans="1:8" s="21" customFormat="1" ht="21" customHeight="1">
      <c r="A59" s="274" t="s">
        <v>241</v>
      </c>
      <c r="B59" s="274"/>
      <c r="C59" s="274"/>
      <c r="D59" s="20"/>
      <c r="E59" s="282"/>
      <c r="F59" s="282"/>
      <c r="G59" s="20"/>
      <c r="H59" s="20"/>
    </row>
    <row r="60" spans="1:8" ht="21" customHeight="1">
      <c r="A60" s="80"/>
      <c r="B60" s="80"/>
      <c r="C60" s="80"/>
    </row>
    <row r="61" spans="1:8" ht="55" customHeight="1">
      <c r="A61" s="80"/>
      <c r="B61" s="181" t="s">
        <v>293</v>
      </c>
      <c r="C61" s="181"/>
      <c r="D61" s="181"/>
      <c r="E61" s="181"/>
    </row>
    <row r="62" spans="1:8" ht="21" customHeight="1">
      <c r="A62" s="80"/>
      <c r="B62" s="80"/>
      <c r="C62" s="80"/>
    </row>
    <row r="63" spans="1:8" ht="21" customHeight="1">
      <c r="A63" s="80"/>
      <c r="B63" s="145" t="s">
        <v>161</v>
      </c>
      <c r="C63" s="145" t="s">
        <v>225</v>
      </c>
      <c r="D63" s="145" t="s">
        <v>226</v>
      </c>
      <c r="E63" s="145" t="s">
        <v>227</v>
      </c>
    </row>
    <row r="64" spans="1:8" ht="21" customHeight="1">
      <c r="A64" s="80"/>
      <c r="B64" s="145" t="s">
        <v>24</v>
      </c>
      <c r="C64" s="92">
        <v>71</v>
      </c>
      <c r="D64" s="92">
        <v>29</v>
      </c>
      <c r="E64" s="92">
        <v>36</v>
      </c>
    </row>
    <row r="65" spans="1:8" ht="21" customHeight="1">
      <c r="A65" s="80"/>
      <c r="B65" s="145" t="s">
        <v>25</v>
      </c>
      <c r="C65" s="106">
        <v>93</v>
      </c>
      <c r="D65" s="106">
        <v>81</v>
      </c>
      <c r="E65" s="106">
        <v>81</v>
      </c>
    </row>
    <row r="66" spans="1:8" ht="21" customHeight="1">
      <c r="A66" s="80"/>
      <c r="B66" s="145" t="s">
        <v>26</v>
      </c>
      <c r="C66" s="92">
        <v>22</v>
      </c>
      <c r="D66" s="92">
        <v>2</v>
      </c>
      <c r="E66" s="92">
        <v>21</v>
      </c>
    </row>
    <row r="67" spans="1:8" ht="21" customHeight="1">
      <c r="A67" s="80"/>
      <c r="B67" s="145" t="s">
        <v>283</v>
      </c>
      <c r="C67" s="106">
        <v>5</v>
      </c>
      <c r="D67" s="106">
        <v>0</v>
      </c>
      <c r="E67" s="106">
        <v>16</v>
      </c>
    </row>
    <row r="68" spans="1:8" ht="21" customHeight="1">
      <c r="A68" s="80"/>
      <c r="B68" s="145" t="s">
        <v>28</v>
      </c>
      <c r="C68" s="92">
        <v>29</v>
      </c>
      <c r="D68" s="92">
        <v>17</v>
      </c>
      <c r="E68" s="92">
        <v>20</v>
      </c>
    </row>
    <row r="69" spans="1:8" ht="21" customHeight="1">
      <c r="A69" s="80"/>
      <c r="B69" s="145" t="s">
        <v>284</v>
      </c>
      <c r="C69" s="106">
        <v>126</v>
      </c>
      <c r="D69" s="106">
        <v>6</v>
      </c>
      <c r="E69" s="106">
        <v>15</v>
      </c>
    </row>
    <row r="70" spans="1:8" ht="21" customHeight="1">
      <c r="A70" s="80"/>
      <c r="B70" s="145" t="s">
        <v>285</v>
      </c>
      <c r="C70" s="92">
        <v>7</v>
      </c>
      <c r="D70" s="92">
        <v>0</v>
      </c>
      <c r="E70" s="92">
        <v>9</v>
      </c>
    </row>
    <row r="71" spans="1:8" ht="21" customHeight="1">
      <c r="A71" s="80"/>
      <c r="B71" s="145" t="s">
        <v>286</v>
      </c>
      <c r="C71" s="106">
        <v>3</v>
      </c>
      <c r="D71" s="106">
        <v>2</v>
      </c>
      <c r="E71" s="106">
        <v>3</v>
      </c>
    </row>
    <row r="72" spans="1:8" ht="21" customHeight="1">
      <c r="B72" s="145" t="s">
        <v>32</v>
      </c>
      <c r="C72" s="92">
        <v>2</v>
      </c>
      <c r="D72" s="92">
        <v>0</v>
      </c>
      <c r="E72" s="92">
        <v>6</v>
      </c>
    </row>
    <row r="73" spans="1:8" ht="21" customHeight="1">
      <c r="B73" s="145" t="s">
        <v>287</v>
      </c>
      <c r="C73" s="106">
        <v>15</v>
      </c>
      <c r="D73" s="106">
        <v>0</v>
      </c>
      <c r="E73" s="106">
        <v>7</v>
      </c>
    </row>
    <row r="74" spans="1:8" ht="21" customHeight="1">
      <c r="B74" s="145" t="s">
        <v>288</v>
      </c>
      <c r="C74" s="92">
        <v>4</v>
      </c>
      <c r="D74" s="92">
        <v>2</v>
      </c>
      <c r="E74" s="92">
        <v>6</v>
      </c>
    </row>
    <row r="75" spans="1:8" ht="21" customHeight="1">
      <c r="B75" s="145" t="s">
        <v>289</v>
      </c>
      <c r="C75" s="106">
        <v>55</v>
      </c>
      <c r="D75" s="106">
        <v>3</v>
      </c>
      <c r="E75" s="106">
        <v>26</v>
      </c>
    </row>
    <row r="76" spans="1:8" ht="21" customHeight="1">
      <c r="B76" s="145" t="s">
        <v>290</v>
      </c>
      <c r="C76" s="92">
        <v>3</v>
      </c>
      <c r="D76" s="92">
        <v>0</v>
      </c>
      <c r="E76" s="92">
        <v>7</v>
      </c>
    </row>
    <row r="77" spans="1:8" ht="21" customHeight="1">
      <c r="B77" s="145" t="s">
        <v>2</v>
      </c>
      <c r="C77" s="145">
        <f>SUM(C64:C76)</f>
        <v>435</v>
      </c>
      <c r="D77" s="145">
        <f t="shared" ref="D77:E77" si="3">SUM(D64:D76)</f>
        <v>142</v>
      </c>
      <c r="E77" s="145">
        <f t="shared" si="3"/>
        <v>253</v>
      </c>
    </row>
    <row r="78" spans="1:8" s="21" customFormat="1" ht="21" customHeight="1">
      <c r="A78" s="281" t="s">
        <v>241</v>
      </c>
      <c r="B78" s="281"/>
      <c r="C78" s="281"/>
      <c r="D78" s="20"/>
      <c r="E78" s="282"/>
      <c r="F78" s="282"/>
      <c r="G78" s="20"/>
      <c r="H78" s="20"/>
    </row>
    <row r="79" spans="1:8" ht="21" customHeight="1"/>
    <row r="80" spans="1:8" ht="55" customHeight="1">
      <c r="B80" s="181" t="s">
        <v>292</v>
      </c>
      <c r="C80" s="181"/>
      <c r="D80" s="181"/>
      <c r="E80" s="181"/>
    </row>
    <row r="81" spans="2:5" ht="21" customHeight="1">
      <c r="B81" s="80"/>
      <c r="C81" s="80"/>
    </row>
    <row r="82" spans="2:5" ht="21" customHeight="1">
      <c r="B82" s="145" t="s">
        <v>161</v>
      </c>
      <c r="C82" s="145" t="s">
        <v>225</v>
      </c>
      <c r="D82" s="145" t="s">
        <v>226</v>
      </c>
      <c r="E82" s="145" t="s">
        <v>227</v>
      </c>
    </row>
    <row r="83" spans="2:5" ht="21" customHeight="1">
      <c r="B83" s="145" t="s">
        <v>24</v>
      </c>
      <c r="C83" s="92">
        <v>71</v>
      </c>
      <c r="D83" s="92">
        <v>29</v>
      </c>
      <c r="E83" s="92">
        <v>36</v>
      </c>
    </row>
    <row r="84" spans="2:5" ht="21" customHeight="1">
      <c r="B84" s="145" t="s">
        <v>25</v>
      </c>
      <c r="C84" s="106">
        <v>92</v>
      </c>
      <c r="D84" s="106">
        <v>81</v>
      </c>
      <c r="E84" s="106">
        <v>77</v>
      </c>
    </row>
    <row r="85" spans="2:5" ht="21" customHeight="1">
      <c r="B85" s="145" t="s">
        <v>26</v>
      </c>
      <c r="C85" s="92">
        <v>18</v>
      </c>
      <c r="D85" s="92">
        <v>2</v>
      </c>
      <c r="E85" s="92">
        <v>21</v>
      </c>
    </row>
    <row r="86" spans="2:5" ht="21" customHeight="1">
      <c r="B86" s="145" t="s">
        <v>283</v>
      </c>
      <c r="C86" s="106">
        <v>5</v>
      </c>
      <c r="D86" s="106">
        <v>0</v>
      </c>
      <c r="E86" s="106">
        <v>15</v>
      </c>
    </row>
    <row r="87" spans="2:5" ht="21" customHeight="1">
      <c r="B87" s="145" t="s">
        <v>28</v>
      </c>
      <c r="C87" s="92">
        <v>24</v>
      </c>
      <c r="D87" s="92">
        <v>14</v>
      </c>
      <c r="E87" s="92">
        <v>18</v>
      </c>
    </row>
    <row r="88" spans="2:5" ht="21" customHeight="1">
      <c r="B88" s="145" t="s">
        <v>284</v>
      </c>
      <c r="C88" s="106">
        <v>122</v>
      </c>
      <c r="D88" s="106">
        <v>6</v>
      </c>
      <c r="E88" s="106">
        <v>15</v>
      </c>
    </row>
    <row r="89" spans="2:5" ht="21" customHeight="1">
      <c r="B89" s="145" t="s">
        <v>285</v>
      </c>
      <c r="C89" s="92">
        <v>7</v>
      </c>
      <c r="D89" s="92">
        <v>0</v>
      </c>
      <c r="E89" s="92">
        <v>3</v>
      </c>
    </row>
    <row r="90" spans="2:5" ht="21" customHeight="1">
      <c r="B90" s="145" t="s">
        <v>286</v>
      </c>
      <c r="C90" s="106">
        <v>3</v>
      </c>
      <c r="D90" s="106">
        <v>2</v>
      </c>
      <c r="E90" s="106">
        <v>3</v>
      </c>
    </row>
    <row r="91" spans="2:5" ht="21" customHeight="1">
      <c r="B91" s="145" t="s">
        <v>32</v>
      </c>
      <c r="C91" s="92">
        <v>2</v>
      </c>
      <c r="D91" s="92">
        <v>0</v>
      </c>
      <c r="E91" s="92">
        <v>5</v>
      </c>
    </row>
    <row r="92" spans="2:5" ht="21" customHeight="1">
      <c r="B92" s="145" t="s">
        <v>287</v>
      </c>
      <c r="C92" s="106">
        <v>15</v>
      </c>
      <c r="D92" s="106">
        <v>0</v>
      </c>
      <c r="E92" s="106">
        <v>7</v>
      </c>
    </row>
    <row r="93" spans="2:5" ht="21" customHeight="1">
      <c r="B93" s="145" t="s">
        <v>288</v>
      </c>
      <c r="C93" s="92">
        <v>4</v>
      </c>
      <c r="D93" s="92">
        <v>0</v>
      </c>
      <c r="E93" s="92">
        <v>6</v>
      </c>
    </row>
    <row r="94" spans="2:5" ht="21" customHeight="1">
      <c r="B94" s="145" t="s">
        <v>289</v>
      </c>
      <c r="C94" s="106">
        <v>53</v>
      </c>
      <c r="D94" s="106">
        <v>3</v>
      </c>
      <c r="E94" s="106">
        <v>23</v>
      </c>
    </row>
    <row r="95" spans="2:5" ht="21" customHeight="1">
      <c r="B95" s="145" t="s">
        <v>290</v>
      </c>
      <c r="C95" s="92">
        <v>3</v>
      </c>
      <c r="D95" s="92">
        <v>0</v>
      </c>
      <c r="E95" s="92">
        <v>7</v>
      </c>
    </row>
    <row r="96" spans="2:5" ht="21" customHeight="1">
      <c r="B96" s="145" t="s">
        <v>2</v>
      </c>
      <c r="C96" s="145">
        <f>SUM(C83:C95)</f>
        <v>419</v>
      </c>
      <c r="D96" s="145">
        <f t="shared" ref="D96:E96" si="4">SUM(D83:D95)</f>
        <v>137</v>
      </c>
      <c r="E96" s="145">
        <f t="shared" si="4"/>
        <v>236</v>
      </c>
    </row>
    <row r="97" spans="1:8" s="21" customFormat="1" ht="21" customHeight="1">
      <c r="A97" s="281" t="s">
        <v>241</v>
      </c>
      <c r="B97" s="281"/>
      <c r="C97" s="281"/>
      <c r="D97" s="20"/>
      <c r="E97" s="185" t="s">
        <v>249</v>
      </c>
      <c r="F97" s="45"/>
      <c r="G97" s="20"/>
      <c r="H97" s="20"/>
    </row>
  </sheetData>
  <mergeCells count="9">
    <mergeCell ref="A97:C97"/>
    <mergeCell ref="A21:C21"/>
    <mergeCell ref="E21:F21"/>
    <mergeCell ref="A40:C40"/>
    <mergeCell ref="E40:F40"/>
    <mergeCell ref="A59:C59"/>
    <mergeCell ref="E59:F59"/>
    <mergeCell ref="A78:C78"/>
    <mergeCell ref="E78:F78"/>
  </mergeCells>
  <hyperlinks>
    <hyperlink ref="E97" location="الفهرس!A1" display="الفهرس" xr:uid="{828DF19C-C79B-4833-BE2F-1605F9E4C4A3}"/>
  </hyperlinks>
  <pageMargins left="0.7" right="0.7" top="0.75" bottom="0.75" header="0.3" footer="0.3"/>
  <pageSetup scale="3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9B4B-E5C9-4E9D-9061-20CCB72B72FB}">
  <dimension ref="A1:AA154"/>
  <sheetViews>
    <sheetView showGridLines="0" rightToLeft="1" view="pageBreakPreview" zoomScale="90" zoomScaleNormal="100" zoomScaleSheetLayoutView="90" workbookViewId="0">
      <selection activeCell="A154" sqref="A154:H154"/>
    </sheetView>
  </sheetViews>
  <sheetFormatPr defaultColWidth="9.08984375" defaultRowHeight="19"/>
  <cols>
    <col min="1" max="1" width="18.36328125" style="63" customWidth="1"/>
    <col min="2" max="2" width="10.08984375" style="77" bestFit="1" customWidth="1"/>
    <col min="3" max="27" width="9.08984375" style="77" customWidth="1"/>
    <col min="28" max="16384" width="9.08984375" style="63"/>
  </cols>
  <sheetData>
    <row r="1" spans="1:27" ht="21" customHeight="1"/>
    <row r="2" spans="1:27" ht="21" customHeight="1"/>
    <row r="3" spans="1:27" ht="21" customHeight="1">
      <c r="A3" s="264"/>
      <c r="B3" s="265"/>
      <c r="Z3" s="39"/>
    </row>
    <row r="4" spans="1:27" ht="55" customHeight="1">
      <c r="A4" s="181" t="s">
        <v>169</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row>
    <row r="5" spans="1:27" ht="21" customHeight="1" thickBot="1">
      <c r="A5" s="40"/>
      <c r="B5" s="76"/>
    </row>
    <row r="6" spans="1:27" ht="21" customHeight="1" thickTop="1">
      <c r="A6" s="284" t="s">
        <v>76</v>
      </c>
      <c r="B6" s="286" t="s">
        <v>24</v>
      </c>
      <c r="C6" s="287"/>
      <c r="D6" s="286" t="s">
        <v>25</v>
      </c>
      <c r="E6" s="287"/>
      <c r="F6" s="286" t="s">
        <v>26</v>
      </c>
      <c r="G6" s="287"/>
      <c r="H6" s="286" t="s">
        <v>27</v>
      </c>
      <c r="I6" s="287"/>
      <c r="J6" s="286" t="s">
        <v>77</v>
      </c>
      <c r="K6" s="287"/>
      <c r="L6" s="286" t="s">
        <v>29</v>
      </c>
      <c r="M6" s="287"/>
      <c r="N6" s="286" t="s">
        <v>30</v>
      </c>
      <c r="O6" s="287"/>
      <c r="P6" s="286" t="s">
        <v>31</v>
      </c>
      <c r="Q6" s="287"/>
      <c r="R6" s="286" t="s">
        <v>32</v>
      </c>
      <c r="S6" s="287"/>
      <c r="T6" s="286" t="s">
        <v>33</v>
      </c>
      <c r="U6" s="287"/>
      <c r="V6" s="286" t="s">
        <v>34</v>
      </c>
      <c r="W6" s="287"/>
      <c r="X6" s="286" t="s">
        <v>35</v>
      </c>
      <c r="Y6" s="287"/>
      <c r="Z6" s="286" t="s">
        <v>36</v>
      </c>
      <c r="AA6" s="287"/>
    </row>
    <row r="7" spans="1:27" ht="21" customHeight="1">
      <c r="A7" s="285"/>
      <c r="B7" s="150" t="s">
        <v>295</v>
      </c>
      <c r="C7" s="151" t="s">
        <v>78</v>
      </c>
      <c r="D7" s="150" t="s">
        <v>295</v>
      </c>
      <c r="E7" s="151" t="s">
        <v>78</v>
      </c>
      <c r="F7" s="150" t="s">
        <v>295</v>
      </c>
      <c r="G7" s="151" t="s">
        <v>78</v>
      </c>
      <c r="H7" s="150" t="s">
        <v>295</v>
      </c>
      <c r="I7" s="151" t="s">
        <v>78</v>
      </c>
      <c r="J7" s="150" t="s">
        <v>295</v>
      </c>
      <c r="K7" s="151" t="s">
        <v>78</v>
      </c>
      <c r="L7" s="150" t="s">
        <v>295</v>
      </c>
      <c r="M7" s="151" t="s">
        <v>78</v>
      </c>
      <c r="N7" s="150" t="s">
        <v>295</v>
      </c>
      <c r="O7" s="151" t="s">
        <v>78</v>
      </c>
      <c r="P7" s="150" t="s">
        <v>295</v>
      </c>
      <c r="Q7" s="151" t="s">
        <v>78</v>
      </c>
      <c r="R7" s="150" t="s">
        <v>295</v>
      </c>
      <c r="S7" s="151" t="s">
        <v>78</v>
      </c>
      <c r="T7" s="150" t="s">
        <v>295</v>
      </c>
      <c r="U7" s="151" t="s">
        <v>78</v>
      </c>
      <c r="V7" s="150" t="s">
        <v>295</v>
      </c>
      <c r="W7" s="151" t="s">
        <v>78</v>
      </c>
      <c r="X7" s="150" t="s">
        <v>295</v>
      </c>
      <c r="Y7" s="151" t="s">
        <v>78</v>
      </c>
      <c r="Z7" s="150" t="s">
        <v>295</v>
      </c>
      <c r="AA7" s="151" t="s">
        <v>78</v>
      </c>
    </row>
    <row r="8" spans="1:27" ht="21" customHeight="1">
      <c r="A8" s="152" t="s">
        <v>79</v>
      </c>
      <c r="B8" s="148">
        <v>9074.3076923076896</v>
      </c>
      <c r="C8" s="148">
        <v>1119.7692307692307</v>
      </c>
      <c r="D8" s="148">
        <v>11086.173913043478</v>
      </c>
      <c r="E8" s="148">
        <v>1028.4130434782608</v>
      </c>
      <c r="F8" s="148">
        <v>10280.076923076924</v>
      </c>
      <c r="G8" s="148">
        <v>733.15384615384619</v>
      </c>
      <c r="H8" s="148">
        <v>6871.090909090909</v>
      </c>
      <c r="I8" s="148">
        <v>728</v>
      </c>
      <c r="J8" s="148">
        <v>8888.125</v>
      </c>
      <c r="K8" s="148">
        <v>1056.8035714285713</v>
      </c>
      <c r="L8" s="148">
        <v>6746.636363636364</v>
      </c>
      <c r="M8" s="148">
        <v>439</v>
      </c>
      <c r="N8" s="148">
        <v>3358.5882352941176</v>
      </c>
      <c r="O8" s="148">
        <v>375.8235294117647</v>
      </c>
      <c r="P8" s="148">
        <v>3682.1875</v>
      </c>
      <c r="Q8" s="148">
        <v>293</v>
      </c>
      <c r="R8" s="148">
        <v>1946.625</v>
      </c>
      <c r="S8" s="148">
        <v>393.375</v>
      </c>
      <c r="T8" s="148">
        <v>10648</v>
      </c>
      <c r="U8" s="148">
        <v>302</v>
      </c>
      <c r="V8" s="148">
        <v>3353.5</v>
      </c>
      <c r="W8" s="148">
        <v>264.5</v>
      </c>
      <c r="X8" s="148">
        <v>4388.1000000000004</v>
      </c>
      <c r="Y8" s="148">
        <v>65.1111111111111</v>
      </c>
      <c r="Z8" s="148">
        <v>3236.3333333333335</v>
      </c>
      <c r="AA8" s="148">
        <v>384</v>
      </c>
    </row>
    <row r="9" spans="1:27" ht="21" customHeight="1">
      <c r="A9" s="152" t="s">
        <v>80</v>
      </c>
      <c r="B9" s="149">
        <v>9186.8461538461543</v>
      </c>
      <c r="C9" s="149">
        <v>1110.3461538461538</v>
      </c>
      <c r="D9" s="149">
        <v>10944.130434782608</v>
      </c>
      <c r="E9" s="149">
        <v>1001.5333333333333</v>
      </c>
      <c r="F9" s="149">
        <v>9535.7692307692305</v>
      </c>
      <c r="G9" s="149">
        <v>633.30769230769226</v>
      </c>
      <c r="H9" s="149">
        <v>6480.818181818182</v>
      </c>
      <c r="I9" s="149">
        <v>691</v>
      </c>
      <c r="J9" s="149">
        <v>8863.1428571428569</v>
      </c>
      <c r="K9" s="149">
        <v>1045.2545454545455</v>
      </c>
      <c r="L9" s="149">
        <v>7005.1</v>
      </c>
      <c r="M9" s="149">
        <v>394.1</v>
      </c>
      <c r="N9" s="149">
        <v>3534.2352941176468</v>
      </c>
      <c r="O9" s="149">
        <v>502.88235294117646</v>
      </c>
      <c r="P9" s="149">
        <v>3564.4375</v>
      </c>
      <c r="Q9" s="149">
        <v>286</v>
      </c>
      <c r="R9" s="149">
        <v>2017.125</v>
      </c>
      <c r="S9" s="149">
        <v>396.625</v>
      </c>
      <c r="T9" s="149">
        <v>10123</v>
      </c>
      <c r="U9" s="149">
        <v>264</v>
      </c>
      <c r="V9" s="149">
        <v>2732</v>
      </c>
      <c r="W9" s="149">
        <v>280.66666666666669</v>
      </c>
      <c r="X9" s="149">
        <v>3921.4</v>
      </c>
      <c r="Y9" s="149">
        <v>71.3333333333333</v>
      </c>
      <c r="Z9" s="149">
        <v>3220.6666666666665</v>
      </c>
      <c r="AA9" s="149">
        <v>367.66666666666669</v>
      </c>
    </row>
    <row r="10" spans="1:27" ht="21" customHeight="1">
      <c r="A10" s="152" t="s">
        <v>81</v>
      </c>
      <c r="B10" s="148">
        <v>9283.2307692307695</v>
      </c>
      <c r="C10" s="148">
        <v>1127.4615384615386</v>
      </c>
      <c r="D10" s="148">
        <v>11722.673913043478</v>
      </c>
      <c r="E10" s="148">
        <v>1072.5999999999999</v>
      </c>
      <c r="F10" s="148">
        <v>10019.76923076923</v>
      </c>
      <c r="G10" s="148">
        <v>656.76923076923072</v>
      </c>
      <c r="H10" s="148">
        <v>6883.090909090909</v>
      </c>
      <c r="I10" s="148">
        <v>729.90909090909088</v>
      </c>
      <c r="J10" s="148">
        <v>9411.5438596491222</v>
      </c>
      <c r="K10" s="148">
        <v>1063.3214285714287</v>
      </c>
      <c r="L10" s="148">
        <v>7327.9</v>
      </c>
      <c r="M10" s="148">
        <v>419.8</v>
      </c>
      <c r="N10" s="148">
        <v>3840.9411764705883</v>
      </c>
      <c r="O10" s="148">
        <v>604.23529411764707</v>
      </c>
      <c r="P10" s="148">
        <v>3734.4375</v>
      </c>
      <c r="Q10" s="148">
        <v>308.5625</v>
      </c>
      <c r="R10" s="148">
        <v>2151.5</v>
      </c>
      <c r="S10" s="148">
        <v>430.625</v>
      </c>
      <c r="T10" s="148">
        <v>10831</v>
      </c>
      <c r="U10" s="148">
        <v>321.5</v>
      </c>
      <c r="V10" s="148">
        <v>2182.75</v>
      </c>
      <c r="W10" s="148">
        <v>283.33333333333331</v>
      </c>
      <c r="X10" s="148">
        <v>4453.7</v>
      </c>
      <c r="Y10" s="148">
        <v>75.4444444444444</v>
      </c>
      <c r="Z10" s="148">
        <v>3518.5555555555557</v>
      </c>
      <c r="AA10" s="148">
        <v>388.88888888888891</v>
      </c>
    </row>
    <row r="11" spans="1:27" ht="21" customHeight="1">
      <c r="A11" s="152" t="s">
        <v>82</v>
      </c>
      <c r="B11" s="149">
        <v>8450.8076923076915</v>
      </c>
      <c r="C11" s="149">
        <v>1002.6538461538462</v>
      </c>
      <c r="D11" s="149">
        <v>12118.369565217392</v>
      </c>
      <c r="E11" s="149">
        <v>995.02272727272725</v>
      </c>
      <c r="F11" s="149">
        <v>11064.076923076924</v>
      </c>
      <c r="G11" s="149">
        <v>638.15384615384619</v>
      </c>
      <c r="H11" s="149">
        <v>5663.636363636364</v>
      </c>
      <c r="I11" s="149">
        <v>629.4545454545455</v>
      </c>
      <c r="J11" s="149">
        <v>8309.3571428571431</v>
      </c>
      <c r="K11" s="149">
        <v>1079.5818181818181</v>
      </c>
      <c r="L11" s="149">
        <v>6745.3</v>
      </c>
      <c r="M11" s="149">
        <v>371.1</v>
      </c>
      <c r="N11" s="149">
        <v>3321.5882352941176</v>
      </c>
      <c r="O11" s="149">
        <v>535.29411764705878</v>
      </c>
      <c r="P11" s="149">
        <v>3172.0625</v>
      </c>
      <c r="Q11" s="149">
        <v>280.5625</v>
      </c>
      <c r="R11" s="149">
        <v>1813.25</v>
      </c>
      <c r="S11" s="149">
        <v>451.375</v>
      </c>
      <c r="T11" s="149">
        <v>9892.5</v>
      </c>
      <c r="U11" s="149">
        <v>288</v>
      </c>
      <c r="V11" s="149">
        <v>1948.5</v>
      </c>
      <c r="W11" s="149">
        <v>165.25</v>
      </c>
      <c r="X11" s="149">
        <v>4123.5</v>
      </c>
      <c r="Y11" s="149">
        <v>57.6666666666667</v>
      </c>
      <c r="Z11" s="149">
        <v>2933.5555555555557</v>
      </c>
      <c r="AA11" s="149">
        <v>391.55555555555554</v>
      </c>
    </row>
    <row r="12" spans="1:27" ht="21" customHeight="1">
      <c r="A12" s="152" t="s">
        <v>83</v>
      </c>
      <c r="B12" s="148">
        <v>9008.3846153846152</v>
      </c>
      <c r="C12" s="148">
        <v>968.46153846153845</v>
      </c>
      <c r="D12" s="148">
        <v>11133.022222222222</v>
      </c>
      <c r="E12" s="148">
        <v>945.04761904761904</v>
      </c>
      <c r="F12" s="148">
        <v>11604.846153846154</v>
      </c>
      <c r="G12" s="148">
        <v>642</v>
      </c>
      <c r="H12" s="148">
        <v>6779.454545454545</v>
      </c>
      <c r="I12" s="148">
        <v>628.5454545454545</v>
      </c>
      <c r="J12" s="148">
        <v>8996.1090909090908</v>
      </c>
      <c r="K12" s="148">
        <v>1015.9090909090909</v>
      </c>
      <c r="L12" s="148">
        <v>8119.3</v>
      </c>
      <c r="M12" s="148">
        <v>420.4</v>
      </c>
      <c r="N12" s="148">
        <v>3926.7647058823532</v>
      </c>
      <c r="O12" s="148">
        <v>560.41176470588232</v>
      </c>
      <c r="P12" s="148">
        <v>3544.5</v>
      </c>
      <c r="Q12" s="148">
        <v>295.875</v>
      </c>
      <c r="R12" s="148">
        <v>1955.625</v>
      </c>
      <c r="S12" s="148">
        <v>398.5</v>
      </c>
      <c r="T12" s="148">
        <v>10497</v>
      </c>
      <c r="U12" s="148">
        <v>259</v>
      </c>
      <c r="V12" s="148">
        <v>756.25</v>
      </c>
      <c r="W12" s="148">
        <v>127.25</v>
      </c>
      <c r="X12" s="148">
        <v>4514.5</v>
      </c>
      <c r="Y12" s="148">
        <v>60.111111111111114</v>
      </c>
      <c r="Z12" s="148">
        <v>3335.1111111111113</v>
      </c>
      <c r="AA12" s="148">
        <v>398</v>
      </c>
    </row>
    <row r="13" spans="1:27" ht="21" customHeight="1">
      <c r="A13" s="152" t="s">
        <v>84</v>
      </c>
      <c r="B13" s="149">
        <v>8747.1200000000008</v>
      </c>
      <c r="C13" s="149">
        <v>1119.44</v>
      </c>
      <c r="D13" s="149">
        <v>10566.54347826087</v>
      </c>
      <c r="E13" s="149">
        <v>1051.909090909091</v>
      </c>
      <c r="F13" s="149">
        <v>11888.23076923077</v>
      </c>
      <c r="G13" s="149">
        <v>759.76923076923072</v>
      </c>
      <c r="H13" s="149">
        <v>6721</v>
      </c>
      <c r="I13" s="149">
        <v>735.90909090909088</v>
      </c>
      <c r="J13" s="149">
        <v>9534.6909090909085</v>
      </c>
      <c r="K13" s="149">
        <v>1156</v>
      </c>
      <c r="L13" s="149">
        <v>7817.7</v>
      </c>
      <c r="M13" s="149">
        <v>424.4</v>
      </c>
      <c r="N13" s="149">
        <v>3831.1176470588234</v>
      </c>
      <c r="O13" s="149">
        <v>372.1764705882353</v>
      </c>
      <c r="P13" s="149">
        <v>3497.5</v>
      </c>
      <c r="Q13" s="149">
        <v>359.75</v>
      </c>
      <c r="R13" s="149">
        <v>2037.125</v>
      </c>
      <c r="S13" s="149">
        <v>453.625</v>
      </c>
      <c r="T13" s="149">
        <v>10667.5</v>
      </c>
      <c r="U13" s="149">
        <v>331</v>
      </c>
      <c r="V13" s="149">
        <v>776.75</v>
      </c>
      <c r="W13" s="149">
        <v>140</v>
      </c>
      <c r="X13" s="149">
        <v>4336.2</v>
      </c>
      <c r="Y13" s="149">
        <v>67.111111111111114</v>
      </c>
      <c r="Z13" s="149">
        <v>3451.4444444444443</v>
      </c>
      <c r="AA13" s="149">
        <v>476</v>
      </c>
    </row>
    <row r="14" spans="1:27" ht="21" customHeight="1">
      <c r="A14" s="152" t="s">
        <v>85</v>
      </c>
      <c r="B14" s="148">
        <v>8793.4583333333339</v>
      </c>
      <c r="C14" s="148">
        <v>952.29166666666663</v>
      </c>
      <c r="D14" s="148">
        <v>11069.630434782608</v>
      </c>
      <c r="E14" s="148">
        <v>931.09523809523807</v>
      </c>
      <c r="F14" s="148">
        <v>12462.846153846154</v>
      </c>
      <c r="G14" s="148">
        <v>726.69230769230774</v>
      </c>
      <c r="H14" s="148">
        <v>6712.909090909091</v>
      </c>
      <c r="I14" s="148">
        <v>668.27272727272725</v>
      </c>
      <c r="J14" s="148">
        <v>8813.6792452830196</v>
      </c>
      <c r="K14" s="148">
        <v>1062.8269230769231</v>
      </c>
      <c r="L14" s="148">
        <v>9675</v>
      </c>
      <c r="M14" s="148">
        <v>467.3</v>
      </c>
      <c r="N14" s="148">
        <v>3622.8823529411766</v>
      </c>
      <c r="O14" s="148">
        <v>300.94117647058823</v>
      </c>
      <c r="P14" s="148">
        <v>3766.5</v>
      </c>
      <c r="Q14" s="148">
        <v>340.875</v>
      </c>
      <c r="R14" s="148">
        <v>2024.875</v>
      </c>
      <c r="S14" s="148">
        <v>444.25</v>
      </c>
      <c r="T14" s="148">
        <v>11404</v>
      </c>
      <c r="U14" s="148">
        <v>278</v>
      </c>
      <c r="V14" s="148">
        <v>1139.3333333333333</v>
      </c>
      <c r="W14" s="148">
        <v>189.33333333333334</v>
      </c>
      <c r="X14" s="148">
        <v>5611.5</v>
      </c>
      <c r="Y14" s="148">
        <v>76.444444444444443</v>
      </c>
      <c r="Z14" s="148">
        <v>3411.1111111111113</v>
      </c>
      <c r="AA14" s="148">
        <v>437.55555555555554</v>
      </c>
    </row>
    <row r="15" spans="1:27" ht="21" customHeight="1">
      <c r="A15" s="152" t="s">
        <v>86</v>
      </c>
      <c r="B15" s="149">
        <v>9031.36</v>
      </c>
      <c r="C15" s="149">
        <v>1120.6400000000001</v>
      </c>
      <c r="D15" s="149">
        <v>11127.04347826087</v>
      </c>
      <c r="E15" s="149">
        <v>1021.7272727272727</v>
      </c>
      <c r="F15" s="149">
        <v>12771.615384615385</v>
      </c>
      <c r="G15" s="149">
        <v>723.84615384615381</v>
      </c>
      <c r="H15" s="149">
        <v>7584.363636363636</v>
      </c>
      <c r="I15" s="149">
        <v>752.72727272727275</v>
      </c>
      <c r="J15" s="149">
        <v>9318.1886792452824</v>
      </c>
      <c r="K15" s="149">
        <v>1179.9807692307693</v>
      </c>
      <c r="L15" s="149">
        <v>9825.2999999999993</v>
      </c>
      <c r="M15" s="149">
        <v>474.7</v>
      </c>
      <c r="N15" s="149">
        <v>3999.0588235294117</v>
      </c>
      <c r="O15" s="149">
        <v>473.35294117647061</v>
      </c>
      <c r="P15" s="149">
        <v>3723.8125</v>
      </c>
      <c r="Q15" s="149">
        <v>355.5</v>
      </c>
      <c r="R15" s="149">
        <v>2133.625</v>
      </c>
      <c r="S15" s="149">
        <v>502.5</v>
      </c>
      <c r="T15" s="149">
        <v>11473.5</v>
      </c>
      <c r="U15" s="149">
        <v>254</v>
      </c>
      <c r="V15" s="149">
        <v>1103.6666666666667</v>
      </c>
      <c r="W15" s="149">
        <v>230.66666666666666</v>
      </c>
      <c r="X15" s="149">
        <v>6863.2</v>
      </c>
      <c r="Y15" s="149">
        <v>93.777777777777771</v>
      </c>
      <c r="Z15" s="149">
        <v>3714.4444444444443</v>
      </c>
      <c r="AA15" s="149">
        <v>462.44444444444446</v>
      </c>
    </row>
    <row r="16" spans="1:27" ht="21" customHeight="1">
      <c r="A16" s="152" t="s">
        <v>87</v>
      </c>
      <c r="B16" s="148">
        <v>8575.52</v>
      </c>
      <c r="C16" s="148">
        <v>1195.125</v>
      </c>
      <c r="D16" s="148">
        <v>9897.5869565217399</v>
      </c>
      <c r="E16" s="148">
        <v>1040.5681818181818</v>
      </c>
      <c r="F16" s="148">
        <v>12353.76923076923</v>
      </c>
      <c r="G16" s="148">
        <v>862.23076923076928</v>
      </c>
      <c r="H16" s="148">
        <v>7306.090909090909</v>
      </c>
      <c r="I16" s="148">
        <v>757.63636363636363</v>
      </c>
      <c r="J16" s="148">
        <v>9145.1111111111113</v>
      </c>
      <c r="K16" s="148">
        <v>1247.3599999999999</v>
      </c>
      <c r="L16" s="148">
        <v>7333.6</v>
      </c>
      <c r="M16" s="148">
        <v>417.5</v>
      </c>
      <c r="N16" s="148">
        <v>4096.0588235294117</v>
      </c>
      <c r="O16" s="148">
        <v>559.41176470588232</v>
      </c>
      <c r="P16" s="148">
        <v>3561.375</v>
      </c>
      <c r="Q16" s="148">
        <v>335.75</v>
      </c>
      <c r="R16" s="148">
        <v>2208.375</v>
      </c>
      <c r="S16" s="148">
        <v>495.75</v>
      </c>
      <c r="T16" s="148">
        <v>10887</v>
      </c>
      <c r="U16" s="148">
        <v>281</v>
      </c>
      <c r="V16" s="148">
        <v>1117</v>
      </c>
      <c r="W16" s="148">
        <v>225.33333333333334</v>
      </c>
      <c r="X16" s="148">
        <v>4690.3999999999996</v>
      </c>
      <c r="Y16" s="148">
        <v>79.222222222222229</v>
      </c>
      <c r="Z16" s="148">
        <v>3728.4444444444443</v>
      </c>
      <c r="AA16" s="148">
        <v>463.88888888888891</v>
      </c>
    </row>
    <row r="17" spans="1:27" ht="21" customHeight="1">
      <c r="A17" s="152" t="s">
        <v>88</v>
      </c>
      <c r="B17" s="149">
        <v>8968.782608695652</v>
      </c>
      <c r="C17" s="149">
        <v>1256.8260869565217</v>
      </c>
      <c r="D17" s="149">
        <v>9667.8695652173919</v>
      </c>
      <c r="E17" s="149">
        <v>1057.3488372093022</v>
      </c>
      <c r="F17" s="149">
        <v>12717.692307692309</v>
      </c>
      <c r="G17" s="149">
        <v>1075.8461538461538</v>
      </c>
      <c r="H17" s="149">
        <v>7105.909090909091</v>
      </c>
      <c r="I17" s="149">
        <v>734.4545454545455</v>
      </c>
      <c r="J17" s="149">
        <v>9660.6200000000008</v>
      </c>
      <c r="K17" s="149">
        <v>1270.7551020408164</v>
      </c>
      <c r="L17" s="149">
        <v>8287.7777777777774</v>
      </c>
      <c r="M17" s="149">
        <v>417.77777777777777</v>
      </c>
      <c r="N17" s="149">
        <v>3775.5882352941176</v>
      </c>
      <c r="O17" s="149">
        <v>450.29411764705884</v>
      </c>
      <c r="P17" s="149">
        <v>3616</v>
      </c>
      <c r="Q17" s="149">
        <v>348.15384615384613</v>
      </c>
      <c r="R17" s="149">
        <v>2144</v>
      </c>
      <c r="S17" s="149">
        <v>439.14285714285717</v>
      </c>
      <c r="T17" s="149">
        <v>10889.5</v>
      </c>
      <c r="U17" s="149">
        <v>329</v>
      </c>
      <c r="V17" s="149">
        <v>1150.3333333333333</v>
      </c>
      <c r="W17" s="149">
        <v>268</v>
      </c>
      <c r="X17" s="149">
        <v>4335.3</v>
      </c>
      <c r="Y17" s="149">
        <v>72.111111111111114</v>
      </c>
      <c r="Z17" s="149">
        <v>3635.7777777777778</v>
      </c>
      <c r="AA17" s="149">
        <v>423.33333333333331</v>
      </c>
    </row>
    <row r="18" spans="1:27" ht="21" customHeight="1">
      <c r="A18" s="152" t="s">
        <v>89</v>
      </c>
      <c r="B18" s="148">
        <v>8453.4761904761908</v>
      </c>
      <c r="C18" s="148">
        <v>1171.1904761904761</v>
      </c>
      <c r="D18" s="148">
        <v>14773.195652173914</v>
      </c>
      <c r="E18" s="148">
        <v>1284.2727272727273</v>
      </c>
      <c r="F18" s="148">
        <v>11995.923076923076</v>
      </c>
      <c r="G18" s="148">
        <v>958.92307692307691</v>
      </c>
      <c r="H18" s="148">
        <v>7419.818181818182</v>
      </c>
      <c r="I18" s="148">
        <v>724.27272727272725</v>
      </c>
      <c r="J18" s="148">
        <v>9471.48</v>
      </c>
      <c r="K18" s="148">
        <v>1260.3469387755101</v>
      </c>
      <c r="L18" s="148">
        <v>6925.8</v>
      </c>
      <c r="M18" s="148">
        <v>359.44444444444446</v>
      </c>
      <c r="N18" s="148">
        <v>3705.4117647058824</v>
      </c>
      <c r="O18" s="148">
        <v>491.9375</v>
      </c>
      <c r="P18" s="148">
        <v>3935.3846153846152</v>
      </c>
      <c r="Q18" s="148">
        <v>303.15384615384613</v>
      </c>
      <c r="R18" s="148">
        <v>2229.1428571428573</v>
      </c>
      <c r="S18" s="148">
        <v>415.28571428571428</v>
      </c>
      <c r="T18" s="148">
        <v>10875</v>
      </c>
      <c r="U18" s="148">
        <v>305.5</v>
      </c>
      <c r="V18" s="148">
        <v>4203.125</v>
      </c>
      <c r="W18" s="148">
        <v>330.42857142857144</v>
      </c>
      <c r="X18" s="148">
        <v>3902.3</v>
      </c>
      <c r="Y18" s="148">
        <v>65.555555555555557</v>
      </c>
      <c r="Z18" s="148">
        <v>3530.7777777777778</v>
      </c>
      <c r="AA18" s="148">
        <v>409.44444444444446</v>
      </c>
    </row>
    <row r="19" spans="1:27" ht="21" customHeight="1">
      <c r="A19" s="152" t="s">
        <v>90</v>
      </c>
      <c r="B19" s="149">
        <v>5816.55</v>
      </c>
      <c r="C19" s="149">
        <v>915.15</v>
      </c>
      <c r="D19" s="149">
        <v>16883.866666666665</v>
      </c>
      <c r="E19" s="149">
        <v>1394.7045454545455</v>
      </c>
      <c r="F19" s="149">
        <v>10568.846153846154</v>
      </c>
      <c r="G19" s="149">
        <v>879</v>
      </c>
      <c r="H19" s="149">
        <v>7337.636363636364</v>
      </c>
      <c r="I19" s="149">
        <v>736.81818181818187</v>
      </c>
      <c r="J19" s="149">
        <v>7388.3</v>
      </c>
      <c r="K19" s="149">
        <v>1039.2857142857142</v>
      </c>
      <c r="L19" s="149">
        <v>6187.1</v>
      </c>
      <c r="M19" s="149">
        <v>313.10000000000002</v>
      </c>
      <c r="N19" s="149">
        <v>3749.4375</v>
      </c>
      <c r="O19" s="149">
        <v>556.1875</v>
      </c>
      <c r="P19" s="149">
        <v>3770.8461538461538</v>
      </c>
      <c r="Q19" s="149">
        <v>291.69230769230768</v>
      </c>
      <c r="R19" s="149">
        <v>2252</v>
      </c>
      <c r="S19" s="149">
        <v>445.375</v>
      </c>
      <c r="T19" s="149">
        <v>10792.5</v>
      </c>
      <c r="U19" s="149">
        <v>336</v>
      </c>
      <c r="V19" s="149">
        <v>4873</v>
      </c>
      <c r="W19" s="149">
        <v>308.57142857142856</v>
      </c>
      <c r="X19" s="149">
        <v>3259</v>
      </c>
      <c r="Y19" s="149">
        <v>55.888888888888886</v>
      </c>
      <c r="Z19" s="149">
        <v>3234.6666666666665</v>
      </c>
      <c r="AA19" s="149">
        <v>388.22222222222223</v>
      </c>
    </row>
    <row r="20" spans="1:27" s="34" customFormat="1" ht="21" customHeight="1">
      <c r="A20" s="263" t="s">
        <v>37</v>
      </c>
      <c r="B20" s="263"/>
      <c r="C20" s="263"/>
      <c r="D20" s="35"/>
    </row>
    <row r="21" spans="1:27" ht="21" customHeight="1"/>
    <row r="22" spans="1:27" ht="21" customHeight="1">
      <c r="A22" s="264"/>
      <c r="B22" s="265"/>
    </row>
    <row r="23" spans="1:27" ht="55" customHeight="1">
      <c r="A23" s="181" t="s">
        <v>170</v>
      </c>
      <c r="B23" s="181"/>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row>
    <row r="24" spans="1:27" ht="21" customHeight="1" thickBot="1">
      <c r="A24" s="40"/>
      <c r="B24" s="76"/>
    </row>
    <row r="25" spans="1:27" ht="21" customHeight="1" thickTop="1">
      <c r="A25" s="284" t="s">
        <v>76</v>
      </c>
      <c r="B25" s="286" t="s">
        <v>24</v>
      </c>
      <c r="C25" s="287"/>
      <c r="D25" s="286" t="s">
        <v>25</v>
      </c>
      <c r="E25" s="287"/>
      <c r="F25" s="286" t="s">
        <v>26</v>
      </c>
      <c r="G25" s="287"/>
      <c r="H25" s="286" t="s">
        <v>27</v>
      </c>
      <c r="I25" s="287"/>
      <c r="J25" s="286" t="s">
        <v>77</v>
      </c>
      <c r="K25" s="287"/>
      <c r="L25" s="286" t="s">
        <v>29</v>
      </c>
      <c r="M25" s="287"/>
      <c r="N25" s="286" t="s">
        <v>30</v>
      </c>
      <c r="O25" s="287"/>
      <c r="P25" s="286" t="s">
        <v>31</v>
      </c>
      <c r="Q25" s="287"/>
      <c r="R25" s="286" t="s">
        <v>32</v>
      </c>
      <c r="S25" s="287"/>
      <c r="T25" s="286" t="s">
        <v>33</v>
      </c>
      <c r="U25" s="287"/>
      <c r="V25" s="286" t="s">
        <v>34</v>
      </c>
      <c r="W25" s="287"/>
      <c r="X25" s="286" t="s">
        <v>35</v>
      </c>
      <c r="Y25" s="287"/>
      <c r="Z25" s="286" t="s">
        <v>36</v>
      </c>
      <c r="AA25" s="287"/>
    </row>
    <row r="26" spans="1:27" ht="21" customHeight="1">
      <c r="A26" s="285"/>
      <c r="B26" s="150" t="s">
        <v>295</v>
      </c>
      <c r="C26" s="151" t="s">
        <v>78</v>
      </c>
      <c r="D26" s="150" t="s">
        <v>295</v>
      </c>
      <c r="E26" s="151" t="s">
        <v>78</v>
      </c>
      <c r="F26" s="150" t="s">
        <v>295</v>
      </c>
      <c r="G26" s="151" t="s">
        <v>78</v>
      </c>
      <c r="H26" s="150" t="s">
        <v>295</v>
      </c>
      <c r="I26" s="151" t="s">
        <v>78</v>
      </c>
      <c r="J26" s="150" t="s">
        <v>295</v>
      </c>
      <c r="K26" s="151" t="s">
        <v>78</v>
      </c>
      <c r="L26" s="150" t="s">
        <v>295</v>
      </c>
      <c r="M26" s="151" t="s">
        <v>78</v>
      </c>
      <c r="N26" s="150" t="s">
        <v>295</v>
      </c>
      <c r="O26" s="151" t="s">
        <v>78</v>
      </c>
      <c r="P26" s="150" t="s">
        <v>295</v>
      </c>
      <c r="Q26" s="151" t="s">
        <v>78</v>
      </c>
      <c r="R26" s="150" t="s">
        <v>295</v>
      </c>
      <c r="S26" s="151" t="s">
        <v>78</v>
      </c>
      <c r="T26" s="150" t="s">
        <v>295</v>
      </c>
      <c r="U26" s="151" t="s">
        <v>78</v>
      </c>
      <c r="V26" s="150" t="s">
        <v>295</v>
      </c>
      <c r="W26" s="151" t="s">
        <v>78</v>
      </c>
      <c r="X26" s="150" t="s">
        <v>295</v>
      </c>
      <c r="Y26" s="151" t="s">
        <v>78</v>
      </c>
      <c r="Z26" s="150" t="s">
        <v>295</v>
      </c>
      <c r="AA26" s="151" t="s">
        <v>78</v>
      </c>
    </row>
    <row r="27" spans="1:27" ht="21" customHeight="1">
      <c r="A27" s="152" t="s">
        <v>79</v>
      </c>
      <c r="B27" s="148">
        <v>7374.5925925925922</v>
      </c>
      <c r="C27" s="148">
        <v>903.44</v>
      </c>
      <c r="D27" s="148">
        <v>11989.568181818182</v>
      </c>
      <c r="E27" s="148">
        <v>1031.2045454545455</v>
      </c>
      <c r="F27" s="148">
        <v>10608.5</v>
      </c>
      <c r="G27" s="148">
        <v>779.75</v>
      </c>
      <c r="H27" s="148">
        <v>6734.636363636364</v>
      </c>
      <c r="I27" s="148">
        <v>690.36363636363637</v>
      </c>
      <c r="J27" s="148">
        <v>8613.5576923076915</v>
      </c>
      <c r="K27" s="148">
        <v>1209.8823529411766</v>
      </c>
      <c r="L27" s="148">
        <v>7451.181818181818</v>
      </c>
      <c r="M27" s="148">
        <v>477.72727272727275</v>
      </c>
      <c r="N27" s="148">
        <v>1921.8333333333333</v>
      </c>
      <c r="O27" s="148">
        <v>291.2</v>
      </c>
      <c r="P27" s="148">
        <v>3751.2857142857142</v>
      </c>
      <c r="Q27" s="148">
        <v>329.42857142857144</v>
      </c>
      <c r="R27" s="148">
        <v>2023.25</v>
      </c>
      <c r="S27" s="148">
        <v>394.375</v>
      </c>
      <c r="T27" s="148">
        <v>12289.5</v>
      </c>
      <c r="U27" s="148">
        <v>623.5</v>
      </c>
      <c r="V27" s="148">
        <v>2986.5</v>
      </c>
      <c r="W27" s="148">
        <v>312</v>
      </c>
      <c r="X27" s="148">
        <v>3660.7</v>
      </c>
      <c r="Y27" s="148">
        <v>92.777777777777771</v>
      </c>
      <c r="Z27" s="148">
        <v>2696.8888888888887</v>
      </c>
      <c r="AA27" s="148">
        <v>353.66666666666669</v>
      </c>
    </row>
    <row r="28" spans="1:27" ht="21" customHeight="1">
      <c r="A28" s="152" t="s">
        <v>80</v>
      </c>
      <c r="B28" s="149">
        <v>7045.4</v>
      </c>
      <c r="C28" s="149">
        <v>919.82608695652175</v>
      </c>
      <c r="D28" s="149">
        <v>10704.886363636364</v>
      </c>
      <c r="E28" s="149">
        <v>1062.5</v>
      </c>
      <c r="F28" s="149">
        <v>10230.25</v>
      </c>
      <c r="G28" s="149">
        <v>787.33333333333337</v>
      </c>
      <c r="H28" s="149">
        <v>5940</v>
      </c>
      <c r="I28" s="149">
        <v>669.36363636363637</v>
      </c>
      <c r="J28" s="149">
        <v>8097</v>
      </c>
      <c r="K28" s="149">
        <v>1173.6792452830189</v>
      </c>
      <c r="L28" s="149">
        <v>6771.090909090909</v>
      </c>
      <c r="M28" s="149">
        <v>419.36363636363637</v>
      </c>
      <c r="N28" s="149">
        <v>1898.1818181818182</v>
      </c>
      <c r="O28" s="149">
        <v>240.3</v>
      </c>
      <c r="P28" s="149">
        <v>3597</v>
      </c>
      <c r="Q28" s="149">
        <v>323.35714285714283</v>
      </c>
      <c r="R28" s="149">
        <v>1991.875</v>
      </c>
      <c r="S28" s="149">
        <v>364.75</v>
      </c>
      <c r="T28" s="149">
        <v>11633</v>
      </c>
      <c r="U28" s="149">
        <v>539</v>
      </c>
      <c r="V28" s="149">
        <v>2833.5</v>
      </c>
      <c r="W28" s="149">
        <v>324.33333333333331</v>
      </c>
      <c r="X28" s="149">
        <v>3673.9</v>
      </c>
      <c r="Y28" s="149">
        <v>85.2</v>
      </c>
      <c r="Z28" s="149">
        <v>2698.2222222222222</v>
      </c>
      <c r="AA28" s="149">
        <v>325.55555555555554</v>
      </c>
    </row>
    <row r="29" spans="1:27" ht="21" customHeight="1">
      <c r="A29" s="152" t="s">
        <v>81</v>
      </c>
      <c r="B29" s="148">
        <v>7541.3461538461543</v>
      </c>
      <c r="C29" s="148">
        <v>986.12</v>
      </c>
      <c r="D29" s="148">
        <v>11704.555555555555</v>
      </c>
      <c r="E29" s="148">
        <v>1246.3111111111111</v>
      </c>
      <c r="F29" s="148">
        <v>11921.833333333334</v>
      </c>
      <c r="G29" s="148">
        <v>926.25</v>
      </c>
      <c r="H29" s="148">
        <v>6247.636363636364</v>
      </c>
      <c r="I29" s="148">
        <v>703.5454545454545</v>
      </c>
      <c r="J29" s="148">
        <v>8414.3333333333339</v>
      </c>
      <c r="K29" s="148">
        <v>1259.5384615384614</v>
      </c>
      <c r="L29" s="148">
        <v>7287.363636363636</v>
      </c>
      <c r="M29" s="148">
        <v>459.90909090909093</v>
      </c>
      <c r="N29" s="148">
        <v>1937.8333333333333</v>
      </c>
      <c r="O29" s="148">
        <v>278.36363636363637</v>
      </c>
      <c r="P29" s="148">
        <v>3521.2857142857142</v>
      </c>
      <c r="Q29" s="148">
        <v>363.85714285714283</v>
      </c>
      <c r="R29" s="148">
        <v>2116.875</v>
      </c>
      <c r="S29" s="148">
        <v>441.75</v>
      </c>
      <c r="T29" s="148">
        <v>11357.5</v>
      </c>
      <c r="U29" s="148">
        <v>432.5</v>
      </c>
      <c r="V29" s="148">
        <v>2880.8333333333335</v>
      </c>
      <c r="W29" s="148">
        <v>335.83333333333331</v>
      </c>
      <c r="X29" s="148">
        <v>4131.7</v>
      </c>
      <c r="Y29" s="148">
        <v>87.6</v>
      </c>
      <c r="Z29" s="148">
        <v>2917.2222222222222</v>
      </c>
      <c r="AA29" s="148">
        <v>356.11111111111109</v>
      </c>
    </row>
    <row r="30" spans="1:27" ht="21" customHeight="1">
      <c r="A30" s="152" t="s">
        <v>82</v>
      </c>
      <c r="B30" s="149">
        <v>8071.5384615384619</v>
      </c>
      <c r="C30" s="149">
        <v>1021.4</v>
      </c>
      <c r="D30" s="149">
        <v>12044.933333333332</v>
      </c>
      <c r="E30" s="149">
        <v>1108.9777777777779</v>
      </c>
      <c r="F30" s="149">
        <v>11426.583333333334</v>
      </c>
      <c r="G30" s="149">
        <v>863.25</v>
      </c>
      <c r="H30" s="149">
        <v>5444.454545454545</v>
      </c>
      <c r="I30" s="149">
        <v>640.36363636363637</v>
      </c>
      <c r="J30" s="149">
        <v>7979.5925925925922</v>
      </c>
      <c r="K30" s="149">
        <v>1190.0377358490566</v>
      </c>
      <c r="L30" s="149">
        <v>6546.363636363636</v>
      </c>
      <c r="M30" s="149">
        <v>397.90909090909093</v>
      </c>
      <c r="N30" s="149">
        <v>1932.4166666666667</v>
      </c>
      <c r="O30" s="149">
        <v>286.33333333333331</v>
      </c>
      <c r="P30" s="149">
        <v>3046.6</v>
      </c>
      <c r="Q30" s="149">
        <v>357.28571428571428</v>
      </c>
      <c r="R30" s="149">
        <v>1822.5</v>
      </c>
      <c r="S30" s="149">
        <v>444.5</v>
      </c>
      <c r="T30" s="149">
        <v>10742</v>
      </c>
      <c r="U30" s="149">
        <v>349</v>
      </c>
      <c r="V30" s="149">
        <v>2489.3333333333335</v>
      </c>
      <c r="W30" s="149">
        <v>255.83333333333334</v>
      </c>
      <c r="X30" s="149">
        <v>3852.4</v>
      </c>
      <c r="Y30" s="149">
        <v>76.099999999999994</v>
      </c>
      <c r="Z30" s="149">
        <v>2734.4444444444443</v>
      </c>
      <c r="AA30" s="149">
        <v>378.44444444444446</v>
      </c>
    </row>
    <row r="31" spans="1:27" ht="21" customHeight="1">
      <c r="A31" s="152" t="s">
        <v>83</v>
      </c>
      <c r="B31" s="148">
        <v>8998.038461538461</v>
      </c>
      <c r="C31" s="148">
        <v>786.76</v>
      </c>
      <c r="D31" s="148">
        <v>12932.31111111111</v>
      </c>
      <c r="E31" s="148">
        <v>954.62222222222226</v>
      </c>
      <c r="F31" s="148">
        <v>11980.416666666666</v>
      </c>
      <c r="G31" s="148">
        <v>811.33333333333337</v>
      </c>
      <c r="H31" s="148">
        <v>5744</v>
      </c>
      <c r="I31" s="148">
        <v>561.36363636363637</v>
      </c>
      <c r="J31" s="148">
        <v>7865.4444444444443</v>
      </c>
      <c r="K31" s="148">
        <v>1107.4528301886792</v>
      </c>
      <c r="L31" s="148">
        <v>7607.545454545455</v>
      </c>
      <c r="M31" s="148">
        <v>361.09090909090907</v>
      </c>
      <c r="N31" s="148">
        <v>2368.7272727272725</v>
      </c>
      <c r="O31" s="148">
        <v>292.81818181818181</v>
      </c>
      <c r="P31" s="148">
        <v>3000.25</v>
      </c>
      <c r="Q31" s="148">
        <v>308.06666666666666</v>
      </c>
      <c r="R31" s="148">
        <v>1834.375</v>
      </c>
      <c r="S31" s="148">
        <v>418.75</v>
      </c>
      <c r="T31" s="148">
        <v>11036</v>
      </c>
      <c r="U31" s="148">
        <v>326.5</v>
      </c>
      <c r="V31" s="148">
        <v>2510.3333333333335</v>
      </c>
      <c r="W31" s="148">
        <v>219.6</v>
      </c>
      <c r="X31" s="148">
        <v>4249.5</v>
      </c>
      <c r="Y31" s="148">
        <v>67.222222222222229</v>
      </c>
      <c r="Z31" s="148">
        <v>2851.1111111111113</v>
      </c>
      <c r="AA31" s="148">
        <v>347</v>
      </c>
    </row>
    <row r="32" spans="1:27" ht="21" customHeight="1">
      <c r="A32" s="152" t="s">
        <v>84</v>
      </c>
      <c r="B32" s="149">
        <v>8547.3461538461543</v>
      </c>
      <c r="C32" s="149">
        <v>1094.3333333333333</v>
      </c>
      <c r="D32" s="149">
        <v>12339.955555555556</v>
      </c>
      <c r="E32" s="149">
        <v>1134.6136363636363</v>
      </c>
      <c r="F32" s="149">
        <v>12438.166666666666</v>
      </c>
      <c r="G32" s="149">
        <v>896.83333333333337</v>
      </c>
      <c r="H32" s="149">
        <v>6334.727272727273</v>
      </c>
      <c r="I32" s="149">
        <v>665.36363636363637</v>
      </c>
      <c r="J32" s="149">
        <v>8239.6111111111113</v>
      </c>
      <c r="K32" s="149">
        <v>1219.5471698113208</v>
      </c>
      <c r="L32" s="149">
        <v>9198.0909090909099</v>
      </c>
      <c r="M32" s="149">
        <v>455.63636363636363</v>
      </c>
      <c r="N32" s="149">
        <v>2736</v>
      </c>
      <c r="O32" s="149">
        <v>551.81818181818187</v>
      </c>
      <c r="P32" s="149">
        <v>3196.625</v>
      </c>
      <c r="Q32" s="149">
        <v>353.625</v>
      </c>
      <c r="R32" s="149">
        <v>1986.75</v>
      </c>
      <c r="S32" s="149">
        <v>516.25</v>
      </c>
      <c r="T32" s="149">
        <v>10409</v>
      </c>
      <c r="U32" s="149">
        <v>365.5</v>
      </c>
      <c r="V32" s="149">
        <v>2680.6666666666665</v>
      </c>
      <c r="W32" s="149">
        <v>315</v>
      </c>
      <c r="X32" s="149">
        <v>5115.7</v>
      </c>
      <c r="Y32" s="149">
        <v>87</v>
      </c>
      <c r="Z32" s="149">
        <v>3209.6666666666665</v>
      </c>
      <c r="AA32" s="149">
        <v>439.88888888888891</v>
      </c>
    </row>
    <row r="33" spans="1:27" ht="21" customHeight="1">
      <c r="A33" s="152" t="s">
        <v>85</v>
      </c>
      <c r="B33" s="148">
        <v>8452.038461538461</v>
      </c>
      <c r="C33" s="148">
        <v>925.48</v>
      </c>
      <c r="D33" s="148">
        <v>11879.777777777777</v>
      </c>
      <c r="E33" s="148">
        <v>971.9545454545455</v>
      </c>
      <c r="F33" s="148">
        <v>12100.583333333334</v>
      </c>
      <c r="G33" s="148">
        <v>832.66666666666663</v>
      </c>
      <c r="H33" s="148">
        <v>6447.363636363636</v>
      </c>
      <c r="I33" s="148">
        <v>598.18181818181813</v>
      </c>
      <c r="J33" s="148">
        <v>7862.2777777777774</v>
      </c>
      <c r="K33" s="148">
        <v>1085.2830188679245</v>
      </c>
      <c r="L33" s="148">
        <v>9564.363636363636</v>
      </c>
      <c r="M33" s="148">
        <v>424.63636363636363</v>
      </c>
      <c r="N33" s="148">
        <v>2721.909090909091</v>
      </c>
      <c r="O33" s="148">
        <v>510.63636363636363</v>
      </c>
      <c r="P33" s="148">
        <v>3386.25</v>
      </c>
      <c r="Q33" s="148">
        <v>337.125</v>
      </c>
      <c r="R33" s="148">
        <v>1846.75</v>
      </c>
      <c r="S33" s="148">
        <v>385.375</v>
      </c>
      <c r="T33" s="148">
        <v>11183.5</v>
      </c>
      <c r="U33" s="148">
        <v>300.5</v>
      </c>
      <c r="V33" s="148">
        <v>2712.3333333333335</v>
      </c>
      <c r="W33" s="148">
        <v>280.2</v>
      </c>
      <c r="X33" s="148">
        <v>5603.2</v>
      </c>
      <c r="Y33" s="148">
        <v>93</v>
      </c>
      <c r="Z33" s="148">
        <v>3240.6666666666665</v>
      </c>
      <c r="AA33" s="148">
        <v>433.77777777777777</v>
      </c>
    </row>
    <row r="34" spans="1:27" ht="21" customHeight="1">
      <c r="A34" s="152" t="s">
        <v>86</v>
      </c>
      <c r="B34" s="149">
        <v>8433.56</v>
      </c>
      <c r="C34" s="149">
        <v>1046.125</v>
      </c>
      <c r="D34" s="149">
        <v>12115.333333333334</v>
      </c>
      <c r="E34" s="149">
        <v>1059.7727272727273</v>
      </c>
      <c r="F34" s="149">
        <v>11847.166666666666</v>
      </c>
      <c r="G34" s="149">
        <v>891.91666666666663</v>
      </c>
      <c r="H34" s="149">
        <v>6529.363636363636</v>
      </c>
      <c r="I34" s="149">
        <v>646</v>
      </c>
      <c r="J34" s="149">
        <v>8310.1851851851843</v>
      </c>
      <c r="K34" s="149">
        <v>1194.0377358490566</v>
      </c>
      <c r="L34" s="149">
        <v>8765.9166666666661</v>
      </c>
      <c r="M34" s="149">
        <v>428.41666666666669</v>
      </c>
      <c r="N34" s="149">
        <v>2870.090909090909</v>
      </c>
      <c r="O34" s="149">
        <v>622.18181818181813</v>
      </c>
      <c r="P34" s="149">
        <v>3340.5</v>
      </c>
      <c r="Q34" s="149">
        <v>358.5625</v>
      </c>
      <c r="R34" s="149">
        <v>1949.25</v>
      </c>
      <c r="S34" s="149">
        <v>422.125</v>
      </c>
      <c r="T34" s="149">
        <v>10957.5</v>
      </c>
      <c r="U34" s="149">
        <v>328.5</v>
      </c>
      <c r="V34" s="149">
        <v>2516.3333333333335</v>
      </c>
      <c r="W34" s="149">
        <v>231.8</v>
      </c>
      <c r="X34" s="149">
        <v>5385.3</v>
      </c>
      <c r="Y34" s="149">
        <v>87.555555555555557</v>
      </c>
      <c r="Z34" s="149">
        <v>3455.4444444444443</v>
      </c>
      <c r="AA34" s="149">
        <v>447.22222222222223</v>
      </c>
    </row>
    <row r="35" spans="1:27" ht="21" customHeight="1">
      <c r="A35" s="152" t="s">
        <v>87</v>
      </c>
      <c r="B35" s="148">
        <v>8290.92</v>
      </c>
      <c r="C35" s="148">
        <v>1065.4347826086957</v>
      </c>
      <c r="D35" s="148">
        <v>11686.177777777777</v>
      </c>
      <c r="E35" s="148">
        <v>1007.8409090909091</v>
      </c>
      <c r="F35" s="148">
        <v>12353.583333333334</v>
      </c>
      <c r="G35" s="148">
        <v>923.91666666666663</v>
      </c>
      <c r="H35" s="148">
        <v>6834.545454545455</v>
      </c>
      <c r="I35" s="148">
        <v>716.90909090909088</v>
      </c>
      <c r="J35" s="148">
        <v>9467.5818181818177</v>
      </c>
      <c r="K35" s="148">
        <v>1162.8727272727272</v>
      </c>
      <c r="L35" s="148">
        <v>7779.909090909091</v>
      </c>
      <c r="M35" s="148">
        <v>414.81818181818181</v>
      </c>
      <c r="N35" s="148">
        <v>3821.4666666666667</v>
      </c>
      <c r="O35" s="148">
        <v>514.73333333333335</v>
      </c>
      <c r="P35" s="148">
        <v>3627.9375</v>
      </c>
      <c r="Q35" s="148">
        <v>341.1875</v>
      </c>
      <c r="R35" s="148">
        <v>1990.125</v>
      </c>
      <c r="S35" s="148">
        <v>367</v>
      </c>
      <c r="T35" s="148">
        <v>10401.5</v>
      </c>
      <c r="U35" s="148">
        <v>370</v>
      </c>
      <c r="V35" s="148">
        <v>2311.3333333333335</v>
      </c>
      <c r="W35" s="148">
        <v>238</v>
      </c>
      <c r="X35" s="148">
        <v>4492.1000000000004</v>
      </c>
      <c r="Y35" s="148">
        <v>73.444444444444443</v>
      </c>
      <c r="Z35" s="148">
        <v>3530</v>
      </c>
      <c r="AA35" s="148">
        <v>452.77777777777777</v>
      </c>
    </row>
    <row r="36" spans="1:27" ht="21" customHeight="1">
      <c r="A36" s="152" t="s">
        <v>88</v>
      </c>
      <c r="B36" s="149">
        <v>7773.583333333333</v>
      </c>
      <c r="C36" s="149">
        <v>1004.3478260869565</v>
      </c>
      <c r="D36" s="149">
        <v>11625.666666666666</v>
      </c>
      <c r="E36" s="149">
        <v>1024.7045454545455</v>
      </c>
      <c r="F36" s="149">
        <v>12099.833333333334</v>
      </c>
      <c r="G36" s="149">
        <v>926.16666666666663</v>
      </c>
      <c r="H36" s="149">
        <v>6843.545454545455</v>
      </c>
      <c r="I36" s="149">
        <v>723</v>
      </c>
      <c r="J36" s="149">
        <v>9656.2363636363643</v>
      </c>
      <c r="K36" s="149">
        <v>1151.0181818181818</v>
      </c>
      <c r="L36" s="149">
        <v>7638.363636363636</v>
      </c>
      <c r="M36" s="149">
        <v>415</v>
      </c>
      <c r="N36" s="149">
        <v>3462.3125</v>
      </c>
      <c r="O36" s="149">
        <v>407.26666666666665</v>
      </c>
      <c r="P36" s="149">
        <v>3578.125</v>
      </c>
      <c r="Q36" s="149">
        <v>334.75</v>
      </c>
      <c r="R36" s="149">
        <v>1928.375</v>
      </c>
      <c r="S36" s="149">
        <v>350.25</v>
      </c>
      <c r="T36" s="149">
        <v>10310</v>
      </c>
      <c r="U36" s="149">
        <v>360.5</v>
      </c>
      <c r="V36" s="149">
        <v>2274.5</v>
      </c>
      <c r="W36" s="149">
        <v>239.8</v>
      </c>
      <c r="X36" s="149">
        <v>4731.7</v>
      </c>
      <c r="Y36" s="149">
        <v>67.555555555555557</v>
      </c>
      <c r="Z36" s="149">
        <v>3414.1111111111113</v>
      </c>
      <c r="AA36" s="149">
        <v>428.66666666666669</v>
      </c>
    </row>
    <row r="37" spans="1:27" ht="21" customHeight="1">
      <c r="A37" s="152" t="s">
        <v>89</v>
      </c>
      <c r="B37" s="148">
        <v>8543.0416666666661</v>
      </c>
      <c r="C37" s="148">
        <v>1101.1739130434783</v>
      </c>
      <c r="D37" s="148">
        <v>11528.044444444444</v>
      </c>
      <c r="E37" s="148">
        <v>1053.0444444444445</v>
      </c>
      <c r="F37" s="148">
        <v>12178.083333333334</v>
      </c>
      <c r="G37" s="148">
        <v>932.41666666666663</v>
      </c>
      <c r="H37" s="148">
        <v>7001.363636363636</v>
      </c>
      <c r="I37" s="148">
        <v>726.18181818181813</v>
      </c>
      <c r="J37" s="148">
        <v>9803.9454545454537</v>
      </c>
      <c r="K37" s="148">
        <v>1164.5636363636363</v>
      </c>
      <c r="L37" s="148">
        <v>7407.818181818182</v>
      </c>
      <c r="M37" s="148">
        <v>382.27272727272725</v>
      </c>
      <c r="N37" s="148">
        <v>3515.1333333333332</v>
      </c>
      <c r="O37" s="148">
        <v>302.53333333333336</v>
      </c>
      <c r="P37" s="148">
        <v>3619.4375</v>
      </c>
      <c r="Q37" s="148">
        <v>323.4375</v>
      </c>
      <c r="R37" s="148">
        <v>1913</v>
      </c>
      <c r="S37" s="148">
        <v>384.875</v>
      </c>
      <c r="T37" s="148">
        <v>10661.5</v>
      </c>
      <c r="U37" s="148">
        <v>392.5</v>
      </c>
      <c r="V37" s="148">
        <v>2693.6</v>
      </c>
      <c r="W37" s="148">
        <v>288.5</v>
      </c>
      <c r="X37" s="148">
        <v>3955.4</v>
      </c>
      <c r="Y37" s="148">
        <v>73.111111111111114</v>
      </c>
      <c r="Z37" s="148">
        <v>3273.5555555555557</v>
      </c>
      <c r="AA37" s="148">
        <v>391.11111111111109</v>
      </c>
    </row>
    <row r="38" spans="1:27" ht="21" customHeight="1">
      <c r="A38" s="152" t="s">
        <v>90</v>
      </c>
      <c r="B38" s="149">
        <v>8588.7692307692305</v>
      </c>
      <c r="C38" s="149">
        <v>1148.5416666666667</v>
      </c>
      <c r="D38" s="149">
        <v>11272.066666666668</v>
      </c>
      <c r="E38" s="149">
        <v>1059.6666666666667</v>
      </c>
      <c r="F38" s="149">
        <v>11025.25</v>
      </c>
      <c r="G38" s="149">
        <v>862.33333333333337</v>
      </c>
      <c r="H38" s="149">
        <v>6849.363636363636</v>
      </c>
      <c r="I38" s="149">
        <v>736.4545454545455</v>
      </c>
      <c r="J38" s="149">
        <v>9394.3035714285706</v>
      </c>
      <c r="K38" s="149">
        <v>1113.9821428571429</v>
      </c>
      <c r="L38" s="149">
        <v>6951.090909090909</v>
      </c>
      <c r="M38" s="149">
        <v>414.45454545454544</v>
      </c>
      <c r="N38" s="149">
        <v>3146.0588235294117</v>
      </c>
      <c r="O38" s="149">
        <v>304.47058823529414</v>
      </c>
      <c r="P38" s="149">
        <v>3622.5625</v>
      </c>
      <c r="Q38" s="149">
        <v>327</v>
      </c>
      <c r="R38" s="149">
        <v>1955.75</v>
      </c>
      <c r="S38" s="149">
        <v>441.375</v>
      </c>
      <c r="T38" s="149">
        <v>10717</v>
      </c>
      <c r="U38" s="149">
        <v>330</v>
      </c>
      <c r="V38" s="149">
        <v>2429.8000000000002</v>
      </c>
      <c r="W38" s="149">
        <v>180.75</v>
      </c>
      <c r="X38" s="149">
        <v>3641.1</v>
      </c>
      <c r="Y38" s="149">
        <v>68.444444444444443</v>
      </c>
      <c r="Z38" s="149">
        <v>3192.8888888888887</v>
      </c>
      <c r="AA38" s="149">
        <v>422.22222222222223</v>
      </c>
    </row>
    <row r="39" spans="1:27" s="34" customFormat="1" ht="21" customHeight="1">
      <c r="A39" s="263" t="s">
        <v>37</v>
      </c>
      <c r="B39" s="263"/>
      <c r="C39" s="263"/>
      <c r="D39" s="35"/>
    </row>
    <row r="40" spans="1:27" ht="21" customHeight="1">
      <c r="A40" s="264"/>
      <c r="B40" s="265"/>
    </row>
    <row r="41" spans="1:27" ht="21" customHeight="1">
      <c r="B41" s="63"/>
      <c r="C41" s="63"/>
      <c r="D41" s="63"/>
      <c r="E41" s="63"/>
      <c r="F41" s="63"/>
      <c r="G41" s="63"/>
      <c r="H41" s="63"/>
      <c r="I41" s="63"/>
      <c r="J41" s="63"/>
      <c r="K41" s="63"/>
      <c r="L41" s="63"/>
      <c r="M41" s="63"/>
      <c r="N41" s="63"/>
      <c r="O41" s="63"/>
      <c r="P41" s="63"/>
      <c r="Q41" s="63"/>
      <c r="R41" s="63"/>
      <c r="S41" s="63"/>
      <c r="T41" s="63"/>
      <c r="U41" s="63"/>
      <c r="V41" s="63"/>
      <c r="W41" s="63"/>
      <c r="X41" s="63"/>
      <c r="Y41" s="63"/>
    </row>
    <row r="42" spans="1:27" ht="55" customHeight="1">
      <c r="A42" s="181" t="s">
        <v>171</v>
      </c>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row>
    <row r="43" spans="1:27" ht="21" customHeight="1" thickBot="1">
      <c r="A43" s="40"/>
      <c r="B43" s="76"/>
    </row>
    <row r="44" spans="1:27" ht="21" customHeight="1" thickTop="1">
      <c r="A44" s="284" t="s">
        <v>76</v>
      </c>
      <c r="B44" s="286" t="s">
        <v>24</v>
      </c>
      <c r="C44" s="287"/>
      <c r="D44" s="286" t="s">
        <v>25</v>
      </c>
      <c r="E44" s="287"/>
      <c r="F44" s="286" t="s">
        <v>26</v>
      </c>
      <c r="G44" s="287"/>
      <c r="H44" s="286" t="s">
        <v>27</v>
      </c>
      <c r="I44" s="287"/>
      <c r="J44" s="286" t="s">
        <v>77</v>
      </c>
      <c r="K44" s="287"/>
      <c r="L44" s="286" t="s">
        <v>29</v>
      </c>
      <c r="M44" s="287"/>
      <c r="N44" s="286" t="s">
        <v>30</v>
      </c>
      <c r="O44" s="287"/>
      <c r="P44" s="286" t="s">
        <v>31</v>
      </c>
      <c r="Q44" s="287"/>
      <c r="R44" s="286" t="s">
        <v>32</v>
      </c>
      <c r="S44" s="287"/>
      <c r="T44" s="286" t="s">
        <v>33</v>
      </c>
      <c r="U44" s="287"/>
      <c r="V44" s="286" t="s">
        <v>34</v>
      </c>
      <c r="W44" s="287"/>
      <c r="X44" s="286" t="s">
        <v>35</v>
      </c>
      <c r="Y44" s="287"/>
      <c r="Z44" s="286" t="s">
        <v>36</v>
      </c>
      <c r="AA44" s="287"/>
    </row>
    <row r="45" spans="1:27" ht="21" customHeight="1">
      <c r="A45" s="285"/>
      <c r="B45" s="150" t="s">
        <v>295</v>
      </c>
      <c r="C45" s="151" t="s">
        <v>78</v>
      </c>
      <c r="D45" s="150" t="s">
        <v>295</v>
      </c>
      <c r="E45" s="151" t="s">
        <v>78</v>
      </c>
      <c r="F45" s="150" t="s">
        <v>295</v>
      </c>
      <c r="G45" s="151" t="s">
        <v>78</v>
      </c>
      <c r="H45" s="150" t="s">
        <v>295</v>
      </c>
      <c r="I45" s="151" t="s">
        <v>78</v>
      </c>
      <c r="J45" s="150" t="s">
        <v>295</v>
      </c>
      <c r="K45" s="151" t="s">
        <v>78</v>
      </c>
      <c r="L45" s="150" t="s">
        <v>295</v>
      </c>
      <c r="M45" s="151" t="s">
        <v>78</v>
      </c>
      <c r="N45" s="150" t="s">
        <v>295</v>
      </c>
      <c r="O45" s="151" t="s">
        <v>78</v>
      </c>
      <c r="P45" s="150" t="s">
        <v>295</v>
      </c>
      <c r="Q45" s="151" t="s">
        <v>78</v>
      </c>
      <c r="R45" s="150" t="s">
        <v>295</v>
      </c>
      <c r="S45" s="151" t="s">
        <v>78</v>
      </c>
      <c r="T45" s="150" t="s">
        <v>295</v>
      </c>
      <c r="U45" s="151" t="s">
        <v>78</v>
      </c>
      <c r="V45" s="150" t="s">
        <v>295</v>
      </c>
      <c r="W45" s="151" t="s">
        <v>78</v>
      </c>
      <c r="X45" s="150" t="s">
        <v>295</v>
      </c>
      <c r="Y45" s="151" t="s">
        <v>78</v>
      </c>
      <c r="Z45" s="150" t="s">
        <v>295</v>
      </c>
      <c r="AA45" s="151" t="s">
        <v>78</v>
      </c>
    </row>
    <row r="46" spans="1:27" ht="21" customHeight="1">
      <c r="A46" s="152" t="s">
        <v>79</v>
      </c>
      <c r="B46" s="148">
        <v>9095.4074074074069</v>
      </c>
      <c r="C46" s="148">
        <v>961.96296296296293</v>
      </c>
      <c r="D46" s="148">
        <v>13812.6</v>
      </c>
      <c r="E46" s="148">
        <v>1164.0444444444445</v>
      </c>
      <c r="F46" s="148">
        <v>10851.083333333334</v>
      </c>
      <c r="G46" s="148">
        <v>777.66666666666663</v>
      </c>
      <c r="H46" s="148">
        <v>4956.636363636364</v>
      </c>
      <c r="I46" s="148">
        <v>428.5</v>
      </c>
      <c r="J46" s="148">
        <v>10832.265306122448</v>
      </c>
      <c r="K46" s="148">
        <v>1338.3673469387754</v>
      </c>
      <c r="L46" s="148">
        <v>8306.75</v>
      </c>
      <c r="M46" s="148">
        <v>459.58333333333331</v>
      </c>
      <c r="N46" s="148">
        <v>1928.8</v>
      </c>
      <c r="O46" s="148">
        <v>243.55555555555554</v>
      </c>
      <c r="P46" s="148">
        <v>3756.9285714285716</v>
      </c>
      <c r="Q46" s="148">
        <v>302.5</v>
      </c>
      <c r="R46" s="148">
        <v>2734.3333333333335</v>
      </c>
      <c r="S46" s="148">
        <v>463.83333333333331</v>
      </c>
      <c r="T46" s="148">
        <v>12810</v>
      </c>
      <c r="U46" s="148">
        <v>575.5</v>
      </c>
      <c r="V46" s="148">
        <v>4351.8571428571431</v>
      </c>
      <c r="W46" s="148">
        <v>274.57142857142856</v>
      </c>
      <c r="X46" s="148">
        <v>4112.2</v>
      </c>
      <c r="Y46" s="148">
        <v>86.5</v>
      </c>
      <c r="Z46" s="148">
        <v>3077.5714285714284</v>
      </c>
      <c r="AA46" s="148">
        <v>325.71428571428572</v>
      </c>
    </row>
    <row r="47" spans="1:27" ht="21" customHeight="1">
      <c r="A47" s="152" t="s">
        <v>80</v>
      </c>
      <c r="B47" s="149">
        <v>8626.3076923076915</v>
      </c>
      <c r="C47" s="149">
        <v>1070.4230769230769</v>
      </c>
      <c r="D47" s="149">
        <v>12497.888888888889</v>
      </c>
      <c r="E47" s="149">
        <v>1149.8666666666666</v>
      </c>
      <c r="F47" s="149">
        <v>11331.916666666666</v>
      </c>
      <c r="G47" s="149">
        <v>870.91666666666663</v>
      </c>
      <c r="H47" s="149">
        <v>4330.090909090909</v>
      </c>
      <c r="I47" s="149">
        <v>455.44444444444446</v>
      </c>
      <c r="J47" s="149">
        <v>10675.755102040815</v>
      </c>
      <c r="K47" s="149">
        <v>1438.7142857142858</v>
      </c>
      <c r="L47" s="149">
        <v>7841.75</v>
      </c>
      <c r="M47" s="149">
        <v>442.5</v>
      </c>
      <c r="N47" s="149">
        <v>1884.4444444444443</v>
      </c>
      <c r="O47" s="149">
        <v>212.33333333333334</v>
      </c>
      <c r="P47" s="149">
        <v>3501.7142857142858</v>
      </c>
      <c r="Q47" s="149">
        <v>306.5</v>
      </c>
      <c r="R47" s="149">
        <v>2625.5</v>
      </c>
      <c r="S47" s="149">
        <v>469.83333333333331</v>
      </c>
      <c r="T47" s="149">
        <v>12705</v>
      </c>
      <c r="U47" s="149">
        <v>601.5</v>
      </c>
      <c r="V47" s="149">
        <v>4724.1428571428569</v>
      </c>
      <c r="W47" s="149">
        <v>286.14285714285717</v>
      </c>
      <c r="X47" s="149">
        <v>4631.3999999999996</v>
      </c>
      <c r="Y47" s="149">
        <v>93.3</v>
      </c>
      <c r="Z47" s="149">
        <v>3139</v>
      </c>
      <c r="AA47" s="149">
        <v>338.85714285714283</v>
      </c>
    </row>
    <row r="48" spans="1:27" ht="21" customHeight="1">
      <c r="A48" s="152" t="s">
        <v>81</v>
      </c>
      <c r="B48" s="148">
        <v>7273.6538461538457</v>
      </c>
      <c r="C48" s="148">
        <v>1055.7692307692307</v>
      </c>
      <c r="D48" s="148">
        <v>9573</v>
      </c>
      <c r="E48" s="148">
        <v>1124.1111111111111</v>
      </c>
      <c r="F48" s="148">
        <v>9454.8333333333339</v>
      </c>
      <c r="G48" s="148">
        <v>810.5</v>
      </c>
      <c r="H48" s="148">
        <v>3599.5454545454545</v>
      </c>
      <c r="I48" s="148">
        <v>407.7</v>
      </c>
      <c r="J48" s="148">
        <v>8235.0408163265311</v>
      </c>
      <c r="K48" s="148">
        <v>1350.5306122448981</v>
      </c>
      <c r="L48" s="148">
        <v>6123.9230769230771</v>
      </c>
      <c r="M48" s="148">
        <v>392.41666666666669</v>
      </c>
      <c r="N48" s="148">
        <v>1517.5</v>
      </c>
      <c r="O48" s="148">
        <v>177.66666666666666</v>
      </c>
      <c r="P48" s="148">
        <v>3285.2857142857142</v>
      </c>
      <c r="Q48" s="148">
        <v>335.71428571428572</v>
      </c>
      <c r="R48" s="148">
        <v>2653.5</v>
      </c>
      <c r="S48" s="148">
        <v>448.5</v>
      </c>
      <c r="T48" s="148">
        <v>11053.5</v>
      </c>
      <c r="U48" s="148">
        <v>638</v>
      </c>
      <c r="V48" s="148">
        <v>4454.166666666667</v>
      </c>
      <c r="W48" s="148">
        <v>294.33333333333331</v>
      </c>
      <c r="X48" s="148">
        <v>3659.8</v>
      </c>
      <c r="Y48" s="148">
        <v>89.8</v>
      </c>
      <c r="Z48" s="148">
        <v>2688.5714285714284</v>
      </c>
      <c r="AA48" s="148">
        <v>348.14285714285717</v>
      </c>
    </row>
    <row r="49" spans="1:27" ht="21" customHeight="1">
      <c r="A49" s="152" t="s">
        <v>82</v>
      </c>
      <c r="B49" s="149">
        <v>3741.2592592592591</v>
      </c>
      <c r="C49" s="149">
        <v>873.51851851851848</v>
      </c>
      <c r="D49" s="149">
        <v>4650</v>
      </c>
      <c r="E49" s="149">
        <v>888.37777777777774</v>
      </c>
      <c r="F49" s="149">
        <v>2957.4166666666665</v>
      </c>
      <c r="G49" s="149">
        <v>541.75</v>
      </c>
      <c r="H49" s="149">
        <v>2057.2727272727275</v>
      </c>
      <c r="I49" s="149">
        <v>327.72727272727275</v>
      </c>
      <c r="J49" s="149">
        <v>4512.4693877551017</v>
      </c>
      <c r="K49" s="149">
        <v>1112.0816326530612</v>
      </c>
      <c r="L49" s="149">
        <v>3869</v>
      </c>
      <c r="M49" s="149">
        <v>271.45454545454544</v>
      </c>
      <c r="N49" s="149">
        <v>962.2</v>
      </c>
      <c r="O49" s="149">
        <v>145.33333333333334</v>
      </c>
      <c r="P49" s="149">
        <v>2156.3571428571427</v>
      </c>
      <c r="Q49" s="149">
        <v>285.42857142857144</v>
      </c>
      <c r="R49" s="149">
        <v>1790.8333333333333</v>
      </c>
      <c r="S49" s="149">
        <v>437.66666666666669</v>
      </c>
      <c r="T49" s="149">
        <v>3467</v>
      </c>
      <c r="U49" s="149">
        <v>394</v>
      </c>
      <c r="V49" s="149">
        <v>3089.6666666666665</v>
      </c>
      <c r="W49" s="149">
        <v>280</v>
      </c>
      <c r="X49" s="149">
        <v>2373.3000000000002</v>
      </c>
      <c r="Y49" s="149">
        <v>83.9</v>
      </c>
      <c r="Z49" s="149">
        <v>1765.8571428571429</v>
      </c>
      <c r="AA49" s="149">
        <v>299.28571428571428</v>
      </c>
    </row>
    <row r="50" spans="1:27" ht="21" customHeight="1">
      <c r="A50" s="152" t="s">
        <v>83</v>
      </c>
      <c r="B50" s="148">
        <v>4407.1538461538457</v>
      </c>
      <c r="C50" s="148">
        <v>775.53846153846155</v>
      </c>
      <c r="D50" s="148">
        <v>5688.1777777777779</v>
      </c>
      <c r="E50" s="148">
        <v>776.02222222222224</v>
      </c>
      <c r="F50" s="148">
        <v>5375.916666666667</v>
      </c>
      <c r="G50" s="148">
        <v>564.91666666666663</v>
      </c>
      <c r="H50" s="148">
        <v>2198.090909090909</v>
      </c>
      <c r="I50" s="148">
        <v>317.7</v>
      </c>
      <c r="J50" s="148">
        <v>4744.5714285714284</v>
      </c>
      <c r="K50" s="148">
        <v>977.75510204081638</v>
      </c>
      <c r="L50" s="148">
        <v>3768.8461538461538</v>
      </c>
      <c r="M50" s="148">
        <v>219.18181818181819</v>
      </c>
      <c r="N50" s="148">
        <v>1067.3</v>
      </c>
      <c r="O50" s="148">
        <v>116.88888888888889</v>
      </c>
      <c r="P50" s="148">
        <v>2141.4285714285716</v>
      </c>
      <c r="Q50" s="148">
        <v>255.42857142857142</v>
      </c>
      <c r="R50" s="148">
        <v>1451.2857142857142</v>
      </c>
      <c r="S50" s="148">
        <v>387</v>
      </c>
      <c r="T50" s="148">
        <v>6695</v>
      </c>
      <c r="U50" s="148">
        <v>394</v>
      </c>
      <c r="V50" s="148">
        <v>3301.4</v>
      </c>
      <c r="W50" s="148">
        <v>219.8</v>
      </c>
      <c r="X50" s="148">
        <v>2477.6999999999998</v>
      </c>
      <c r="Y50" s="148">
        <v>72.400000000000006</v>
      </c>
      <c r="Z50" s="148">
        <v>1667.4285714285713</v>
      </c>
      <c r="AA50" s="148">
        <v>277.57142857142856</v>
      </c>
    </row>
    <row r="51" spans="1:27" ht="21" customHeight="1">
      <c r="A51" s="152" t="s">
        <v>84</v>
      </c>
      <c r="B51" s="149">
        <v>7120.1851851851852</v>
      </c>
      <c r="C51" s="149">
        <v>1014.1481481481482</v>
      </c>
      <c r="D51" s="149">
        <v>9476.5777777777785</v>
      </c>
      <c r="E51" s="149">
        <v>1169.2272727272727</v>
      </c>
      <c r="F51" s="149">
        <v>10056.333333333334</v>
      </c>
      <c r="G51" s="149">
        <v>835.75</v>
      </c>
      <c r="H51" s="149">
        <v>3779.818181818182</v>
      </c>
      <c r="I51" s="149">
        <v>405.8</v>
      </c>
      <c r="J51" s="149">
        <v>7784.4693877551017</v>
      </c>
      <c r="K51" s="149">
        <v>1250.4489795918366</v>
      </c>
      <c r="L51" s="149">
        <v>6998.9230769230771</v>
      </c>
      <c r="M51" s="149">
        <v>345.16666666666669</v>
      </c>
      <c r="N51" s="149">
        <v>1579.6363636363637</v>
      </c>
      <c r="O51" s="149">
        <v>177.1</v>
      </c>
      <c r="P51" s="149">
        <v>3364.5</v>
      </c>
      <c r="Q51" s="149">
        <v>404.78571428571428</v>
      </c>
      <c r="R51" s="149">
        <v>1867.75</v>
      </c>
      <c r="S51" s="149">
        <v>474.875</v>
      </c>
      <c r="T51" s="149">
        <v>11311.5</v>
      </c>
      <c r="U51" s="149">
        <v>542.5</v>
      </c>
      <c r="V51" s="149">
        <v>4798.666666666667</v>
      </c>
      <c r="W51" s="149">
        <v>347.33333333333331</v>
      </c>
      <c r="X51" s="149">
        <v>5175.5</v>
      </c>
      <c r="Y51" s="149">
        <v>126.1</v>
      </c>
      <c r="Z51" s="149">
        <v>3068.5555555555557</v>
      </c>
      <c r="AA51" s="149">
        <v>407.22222222222223</v>
      </c>
    </row>
    <row r="52" spans="1:27" ht="21" customHeight="1">
      <c r="A52" s="152" t="s">
        <v>85</v>
      </c>
      <c r="B52" s="148">
        <v>7644.7142857142853</v>
      </c>
      <c r="C52" s="148">
        <v>945.17857142857144</v>
      </c>
      <c r="D52" s="148">
        <v>11532.84090909091</v>
      </c>
      <c r="E52" s="148">
        <v>1119.1136363636363</v>
      </c>
      <c r="F52" s="148">
        <v>11648.416666666666</v>
      </c>
      <c r="G52" s="148">
        <v>786.83333333333337</v>
      </c>
      <c r="H52" s="148">
        <v>4182.909090909091</v>
      </c>
      <c r="I52" s="148">
        <v>393.4</v>
      </c>
      <c r="J52" s="148">
        <v>8472.6530612244896</v>
      </c>
      <c r="K52" s="148">
        <v>1202.2653061224489</v>
      </c>
      <c r="L52" s="148">
        <v>8495.0769230769238</v>
      </c>
      <c r="M52" s="148">
        <v>396.91666666666669</v>
      </c>
      <c r="N52" s="148">
        <v>2162.3636363636365</v>
      </c>
      <c r="O52" s="148">
        <v>205.1</v>
      </c>
      <c r="P52" s="148">
        <v>3652.2857142857142</v>
      </c>
      <c r="Q52" s="148">
        <v>385.35714285714283</v>
      </c>
      <c r="R52" s="148">
        <v>1849</v>
      </c>
      <c r="S52" s="148">
        <v>451.5</v>
      </c>
      <c r="T52" s="148">
        <v>12456.5</v>
      </c>
      <c r="U52" s="148">
        <v>492</v>
      </c>
      <c r="V52" s="148">
        <v>4777.1428571428569</v>
      </c>
      <c r="W52" s="148">
        <v>366.57142857142856</v>
      </c>
      <c r="X52" s="148">
        <v>6152.7</v>
      </c>
      <c r="Y52" s="148">
        <v>126.9</v>
      </c>
      <c r="Z52" s="148">
        <v>2966.1111111111113</v>
      </c>
      <c r="AA52" s="148">
        <v>416.11111111111109</v>
      </c>
    </row>
    <row r="53" spans="1:27" ht="21" customHeight="1">
      <c r="A53" s="152" t="s">
        <v>86</v>
      </c>
      <c r="B53" s="149">
        <v>8413.5925925925931</v>
      </c>
      <c r="C53" s="149">
        <v>938.51851851851848</v>
      </c>
      <c r="D53" s="149">
        <v>11814.795454545454</v>
      </c>
      <c r="E53" s="149">
        <v>1048.3181818181818</v>
      </c>
      <c r="F53" s="149">
        <v>11251.833333333334</v>
      </c>
      <c r="G53" s="149">
        <v>785.08333333333337</v>
      </c>
      <c r="H53" s="149">
        <v>4394</v>
      </c>
      <c r="I53" s="149">
        <v>382.7</v>
      </c>
      <c r="J53" s="149">
        <v>8680.1020408163258</v>
      </c>
      <c r="K53" s="149">
        <v>1194.8571428571429</v>
      </c>
      <c r="L53" s="149">
        <v>8768.6923076923085</v>
      </c>
      <c r="M53" s="149">
        <v>403.91666666666669</v>
      </c>
      <c r="N53" s="149">
        <v>2107.5454545454545</v>
      </c>
      <c r="O53" s="149">
        <v>190.2</v>
      </c>
      <c r="P53" s="149">
        <v>3689.8571428571427</v>
      </c>
      <c r="Q53" s="149">
        <v>386.14285714285717</v>
      </c>
      <c r="R53" s="149">
        <v>1784.875</v>
      </c>
      <c r="S53" s="149">
        <v>414.25</v>
      </c>
      <c r="T53" s="149">
        <v>12195</v>
      </c>
      <c r="U53" s="149">
        <v>444.5</v>
      </c>
      <c r="V53" s="149">
        <v>4876.8571428571431</v>
      </c>
      <c r="W53" s="149">
        <v>387.14285714285717</v>
      </c>
      <c r="X53" s="149">
        <v>6368.3</v>
      </c>
      <c r="Y53" s="149">
        <v>125.8</v>
      </c>
      <c r="Z53" s="149">
        <v>2992.2222222222222</v>
      </c>
      <c r="AA53" s="149">
        <v>398.77777777777777</v>
      </c>
    </row>
    <row r="54" spans="1:27" ht="21" customHeight="1">
      <c r="A54" s="152" t="s">
        <v>87</v>
      </c>
      <c r="B54" s="148">
        <v>8027.666666666667</v>
      </c>
      <c r="C54" s="148">
        <v>955.22222222222217</v>
      </c>
      <c r="D54" s="148">
        <v>11032.795454545454</v>
      </c>
      <c r="E54" s="148">
        <v>1099.1818181818182</v>
      </c>
      <c r="F54" s="148">
        <v>10907.416666666666</v>
      </c>
      <c r="G54" s="148">
        <v>854.91666666666663</v>
      </c>
      <c r="H54" s="148">
        <v>4174.727272727273</v>
      </c>
      <c r="I54" s="148">
        <v>417.22222222222223</v>
      </c>
      <c r="J54" s="148">
        <v>9206.8367346938776</v>
      </c>
      <c r="K54" s="148">
        <v>1241.8979591836735</v>
      </c>
      <c r="L54" s="148">
        <v>6853.9230769230771</v>
      </c>
      <c r="M54" s="148">
        <v>366.66666666666669</v>
      </c>
      <c r="N54" s="148">
        <v>2091.2727272727275</v>
      </c>
      <c r="O54" s="148">
        <v>262.7</v>
      </c>
      <c r="P54" s="148">
        <v>3457.4285714285716</v>
      </c>
      <c r="Q54" s="148">
        <v>383.64285714285717</v>
      </c>
      <c r="R54" s="148">
        <v>1835</v>
      </c>
      <c r="S54" s="148">
        <v>406.375</v>
      </c>
      <c r="T54" s="148">
        <v>11159.5</v>
      </c>
      <c r="U54" s="148">
        <v>397</v>
      </c>
      <c r="V54" s="148">
        <v>4710.8571428571431</v>
      </c>
      <c r="W54" s="148">
        <v>388.28571428571428</v>
      </c>
      <c r="X54" s="148">
        <v>4510</v>
      </c>
      <c r="Y54" s="148">
        <v>106.66666666666667</v>
      </c>
      <c r="Z54" s="148">
        <v>3052.2222222222222</v>
      </c>
      <c r="AA54" s="148">
        <v>385.44444444444446</v>
      </c>
    </row>
    <row r="55" spans="1:27" ht="21" customHeight="1">
      <c r="A55" s="152" t="s">
        <v>88</v>
      </c>
      <c r="B55" s="149">
        <v>7851.4444444444443</v>
      </c>
      <c r="C55" s="149">
        <v>941</v>
      </c>
      <c r="D55" s="149">
        <v>11195.139534883721</v>
      </c>
      <c r="E55" s="149">
        <v>1071.4883720930231</v>
      </c>
      <c r="F55" s="149">
        <v>10599.166666666666</v>
      </c>
      <c r="G55" s="149">
        <v>860</v>
      </c>
      <c r="H55" s="149">
        <v>4079.909090909091</v>
      </c>
      <c r="I55" s="149">
        <v>337.88888888888891</v>
      </c>
      <c r="J55" s="149">
        <v>9346.2857142857138</v>
      </c>
      <c r="K55" s="149">
        <v>1237.591836734694</v>
      </c>
      <c r="L55" s="149">
        <v>6610.6923076923076</v>
      </c>
      <c r="M55" s="149">
        <v>381.58333333333331</v>
      </c>
      <c r="N55" s="149">
        <v>1986.3636363636363</v>
      </c>
      <c r="O55" s="149">
        <v>278.2</v>
      </c>
      <c r="P55" s="149">
        <v>3517.8571428571427</v>
      </c>
      <c r="Q55" s="149">
        <v>403.5</v>
      </c>
      <c r="R55" s="149">
        <v>1836.625</v>
      </c>
      <c r="S55" s="149">
        <v>364.5</v>
      </c>
      <c r="T55" s="149">
        <v>11293.5</v>
      </c>
      <c r="U55" s="149">
        <v>519</v>
      </c>
      <c r="V55" s="149">
        <v>4716.4285714285716</v>
      </c>
      <c r="W55" s="149">
        <v>367.14285714285717</v>
      </c>
      <c r="X55" s="149">
        <v>4164.8</v>
      </c>
      <c r="Y55" s="149">
        <v>99.444444444444443</v>
      </c>
      <c r="Z55" s="149">
        <v>3080.4444444444443</v>
      </c>
      <c r="AA55" s="149">
        <v>379</v>
      </c>
    </row>
    <row r="56" spans="1:27" ht="21" customHeight="1">
      <c r="A56" s="152" t="s">
        <v>89</v>
      </c>
      <c r="B56" s="148">
        <v>7228.1481481481478</v>
      </c>
      <c r="C56" s="148">
        <v>925.18518518518522</v>
      </c>
      <c r="D56" s="148">
        <v>10769.232558139534</v>
      </c>
      <c r="E56" s="148">
        <v>1066.7209302325582</v>
      </c>
      <c r="F56" s="148">
        <v>10796.166666666666</v>
      </c>
      <c r="G56" s="148">
        <v>825.58333333333337</v>
      </c>
      <c r="H56" s="148">
        <v>4625</v>
      </c>
      <c r="I56" s="148">
        <v>385.81818181818181</v>
      </c>
      <c r="J56" s="148">
        <v>9269.1632653061224</v>
      </c>
      <c r="K56" s="148">
        <v>1236.1836734693877</v>
      </c>
      <c r="L56" s="148">
        <v>6564.166666666667</v>
      </c>
      <c r="M56" s="148">
        <v>406.09090909090907</v>
      </c>
      <c r="N56" s="148">
        <v>1935</v>
      </c>
      <c r="O56" s="148">
        <v>264.7</v>
      </c>
      <c r="P56" s="148">
        <v>3869.5714285714284</v>
      </c>
      <c r="Q56" s="148">
        <v>349.14285714285717</v>
      </c>
      <c r="R56" s="148">
        <v>1844.5</v>
      </c>
      <c r="S56" s="148">
        <v>352.75</v>
      </c>
      <c r="T56" s="148">
        <v>11499.5</v>
      </c>
      <c r="U56" s="148">
        <v>577</v>
      </c>
      <c r="V56" s="148">
        <v>4711.2857142857147</v>
      </c>
      <c r="W56" s="148">
        <v>370.14285714285717</v>
      </c>
      <c r="X56" s="148">
        <v>3897.6</v>
      </c>
      <c r="Y56" s="148">
        <v>100.22222222222223</v>
      </c>
      <c r="Z56" s="148">
        <v>3101.3333333333335</v>
      </c>
      <c r="AA56" s="148">
        <v>375.22222222222223</v>
      </c>
    </row>
    <row r="57" spans="1:27" ht="21" customHeight="1">
      <c r="A57" s="152" t="s">
        <v>90</v>
      </c>
      <c r="B57" s="149">
        <v>7641.5</v>
      </c>
      <c r="C57" s="149">
        <v>1007.16</v>
      </c>
      <c r="D57" s="149">
        <v>10941.863636363636</v>
      </c>
      <c r="E57" s="149">
        <v>1061.4545454545455</v>
      </c>
      <c r="F57" s="149">
        <v>10809.166666666666</v>
      </c>
      <c r="G57" s="149">
        <v>785.16666666666663</v>
      </c>
      <c r="H57" s="149">
        <v>6048.636363636364</v>
      </c>
      <c r="I57" s="149">
        <v>646.72727272727275</v>
      </c>
      <c r="J57" s="149">
        <v>9211.8571428571431</v>
      </c>
      <c r="K57" s="149">
        <v>1229.4166666666667</v>
      </c>
      <c r="L57" s="149">
        <v>6415.833333333333</v>
      </c>
      <c r="M57" s="149">
        <v>425.16666666666669</v>
      </c>
      <c r="N57" s="149">
        <v>1962.4545454545455</v>
      </c>
      <c r="O57" s="149">
        <v>286.8</v>
      </c>
      <c r="P57" s="149">
        <v>3628.3571428571427</v>
      </c>
      <c r="Q57" s="149">
        <v>321.78571428571428</v>
      </c>
      <c r="R57" s="149">
        <v>1887.5</v>
      </c>
      <c r="S57" s="149">
        <v>417.85714285714283</v>
      </c>
      <c r="T57" s="149">
        <v>11651</v>
      </c>
      <c r="U57" s="149">
        <v>665</v>
      </c>
      <c r="V57" s="149">
        <v>4668.1428571428569</v>
      </c>
      <c r="W57" s="149">
        <v>388.71428571428572</v>
      </c>
      <c r="X57" s="149">
        <v>3838.5</v>
      </c>
      <c r="Y57" s="149">
        <v>96.888888888888886</v>
      </c>
      <c r="Z57" s="149">
        <v>2902.7777777777778</v>
      </c>
      <c r="AA57" s="149">
        <v>363</v>
      </c>
    </row>
    <row r="58" spans="1:27" s="34" customFormat="1" ht="21" customHeight="1">
      <c r="A58" s="263" t="s">
        <v>37</v>
      </c>
      <c r="B58" s="263"/>
      <c r="C58" s="263"/>
      <c r="D58" s="35"/>
    </row>
    <row r="59" spans="1:27" ht="21" customHeight="1">
      <c r="A59" s="264"/>
      <c r="B59" s="265"/>
    </row>
    <row r="60" spans="1:27" ht="21" customHeight="1">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row>
    <row r="61" spans="1:27" ht="55" customHeight="1">
      <c r="A61" s="181" t="s">
        <v>172</v>
      </c>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1:27" ht="21" customHeight="1" thickBot="1">
      <c r="A62" s="40"/>
      <c r="B62" s="76"/>
    </row>
    <row r="63" spans="1:27" ht="21" customHeight="1" thickTop="1">
      <c r="A63" s="284" t="s">
        <v>76</v>
      </c>
      <c r="B63" s="286" t="s">
        <v>24</v>
      </c>
      <c r="C63" s="287"/>
      <c r="D63" s="286" t="s">
        <v>25</v>
      </c>
      <c r="E63" s="287"/>
      <c r="F63" s="286" t="s">
        <v>26</v>
      </c>
      <c r="G63" s="287"/>
      <c r="H63" s="286" t="s">
        <v>27</v>
      </c>
      <c r="I63" s="287"/>
      <c r="J63" s="286" t="s">
        <v>77</v>
      </c>
      <c r="K63" s="287"/>
      <c r="L63" s="286" t="s">
        <v>29</v>
      </c>
      <c r="M63" s="287"/>
      <c r="N63" s="286" t="s">
        <v>30</v>
      </c>
      <c r="O63" s="287"/>
      <c r="P63" s="286" t="s">
        <v>31</v>
      </c>
      <c r="Q63" s="287"/>
      <c r="R63" s="286" t="s">
        <v>32</v>
      </c>
      <c r="S63" s="287"/>
      <c r="T63" s="286" t="s">
        <v>33</v>
      </c>
      <c r="U63" s="287"/>
      <c r="V63" s="286" t="s">
        <v>34</v>
      </c>
      <c r="W63" s="287"/>
      <c r="X63" s="286" t="s">
        <v>35</v>
      </c>
      <c r="Y63" s="287"/>
      <c r="Z63" s="286" t="s">
        <v>36</v>
      </c>
      <c r="AA63" s="287"/>
    </row>
    <row r="64" spans="1:27" ht="21" customHeight="1">
      <c r="A64" s="285"/>
      <c r="B64" s="150" t="s">
        <v>295</v>
      </c>
      <c r="C64" s="151" t="s">
        <v>78</v>
      </c>
      <c r="D64" s="150" t="s">
        <v>295</v>
      </c>
      <c r="E64" s="151" t="s">
        <v>78</v>
      </c>
      <c r="F64" s="150" t="s">
        <v>295</v>
      </c>
      <c r="G64" s="151" t="s">
        <v>78</v>
      </c>
      <c r="H64" s="150" t="s">
        <v>295</v>
      </c>
      <c r="I64" s="151" t="s">
        <v>78</v>
      </c>
      <c r="J64" s="150" t="s">
        <v>295</v>
      </c>
      <c r="K64" s="151" t="s">
        <v>78</v>
      </c>
      <c r="L64" s="150" t="s">
        <v>295</v>
      </c>
      <c r="M64" s="151" t="s">
        <v>78</v>
      </c>
      <c r="N64" s="150" t="s">
        <v>295</v>
      </c>
      <c r="O64" s="151" t="s">
        <v>78</v>
      </c>
      <c r="P64" s="150" t="s">
        <v>295</v>
      </c>
      <c r="Q64" s="151" t="s">
        <v>78</v>
      </c>
      <c r="R64" s="150" t="s">
        <v>295</v>
      </c>
      <c r="S64" s="151" t="s">
        <v>78</v>
      </c>
      <c r="T64" s="150" t="s">
        <v>295</v>
      </c>
      <c r="U64" s="151" t="s">
        <v>78</v>
      </c>
      <c r="V64" s="150" t="s">
        <v>295</v>
      </c>
      <c r="W64" s="151" t="s">
        <v>78</v>
      </c>
      <c r="X64" s="150" t="s">
        <v>295</v>
      </c>
      <c r="Y64" s="151" t="s">
        <v>78</v>
      </c>
      <c r="Z64" s="150" t="s">
        <v>295</v>
      </c>
      <c r="AA64" s="151" t="s">
        <v>78</v>
      </c>
    </row>
    <row r="65" spans="1:27" ht="21" customHeight="1">
      <c r="A65" s="152" t="s">
        <v>79</v>
      </c>
      <c r="B65" s="148">
        <v>9580.7777777777774</v>
      </c>
      <c r="C65" s="148">
        <v>980.85185185185185</v>
      </c>
      <c r="D65" s="148">
        <v>14377.232558139534</v>
      </c>
      <c r="E65" s="148">
        <v>1138.7619047619048</v>
      </c>
      <c r="F65" s="148">
        <v>12748.416666666666</v>
      </c>
      <c r="G65" s="148">
        <v>844.08333333333337</v>
      </c>
      <c r="H65" s="148">
        <v>5344.636363636364</v>
      </c>
      <c r="I65" s="148">
        <v>513.4</v>
      </c>
      <c r="J65" s="148">
        <v>8231.2916666666661</v>
      </c>
      <c r="K65" s="148">
        <v>1359.3863636363637</v>
      </c>
      <c r="L65" s="148">
        <v>6839.875</v>
      </c>
      <c r="M65" s="148">
        <v>549.875</v>
      </c>
      <c r="N65" s="148">
        <v>1879.6</v>
      </c>
      <c r="O65" s="148">
        <v>229.1</v>
      </c>
      <c r="P65" s="148">
        <v>3792.5</v>
      </c>
      <c r="Q65" s="148">
        <v>320.71428571428572</v>
      </c>
      <c r="R65" s="148">
        <v>2853.1666666666665</v>
      </c>
      <c r="S65" s="148">
        <v>500.83333333333331</v>
      </c>
      <c r="T65" s="148">
        <v>12095</v>
      </c>
      <c r="U65" s="148">
        <v>478</v>
      </c>
      <c r="V65" s="148">
        <v>4226.375</v>
      </c>
      <c r="W65" s="148">
        <v>356.375</v>
      </c>
      <c r="X65" s="148">
        <v>4447.6000000000004</v>
      </c>
      <c r="Y65" s="148">
        <v>84.9</v>
      </c>
      <c r="Z65" s="148">
        <v>3294</v>
      </c>
      <c r="AA65" s="148">
        <v>283.75</v>
      </c>
    </row>
    <row r="66" spans="1:27" ht="21" customHeight="1">
      <c r="A66" s="152" t="s">
        <v>80</v>
      </c>
      <c r="B66" s="149">
        <v>8975.2222222222226</v>
      </c>
      <c r="C66" s="149">
        <v>993.88888888888891</v>
      </c>
      <c r="D66" s="149">
        <v>13711.068181818182</v>
      </c>
      <c r="E66" s="149">
        <v>1248.6428571428571</v>
      </c>
      <c r="F66" s="149">
        <v>12832.666666666666</v>
      </c>
      <c r="G66" s="149">
        <v>878.25</v>
      </c>
      <c r="H66" s="149">
        <v>5228.181818181818</v>
      </c>
      <c r="I66" s="149">
        <v>503.90909090909093</v>
      </c>
      <c r="J66" s="149">
        <v>8108.5</v>
      </c>
      <c r="K66" s="149">
        <v>1395.6818181818182</v>
      </c>
      <c r="L66" s="149">
        <v>6416.125</v>
      </c>
      <c r="M66" s="149">
        <v>512.5</v>
      </c>
      <c r="N66" s="149">
        <v>1865.5</v>
      </c>
      <c r="O66" s="149">
        <v>230.6</v>
      </c>
      <c r="P66" s="149">
        <v>3845.2857142857142</v>
      </c>
      <c r="Q66" s="149">
        <v>341.85714285714283</v>
      </c>
      <c r="R66" s="149">
        <v>3143.5</v>
      </c>
      <c r="S66" s="149">
        <v>523.33333333333337</v>
      </c>
      <c r="T66" s="149">
        <v>11702.5</v>
      </c>
      <c r="U66" s="149">
        <v>484.5</v>
      </c>
      <c r="V66" s="149">
        <v>4313.75</v>
      </c>
      <c r="W66" s="149">
        <v>353.25</v>
      </c>
      <c r="X66" s="149">
        <v>4177.5</v>
      </c>
      <c r="Y66" s="149">
        <v>95.222222222222229</v>
      </c>
      <c r="Z66" s="149">
        <v>3571.875</v>
      </c>
      <c r="AA66" s="149">
        <v>316.875</v>
      </c>
    </row>
    <row r="67" spans="1:27" ht="21" customHeight="1">
      <c r="A67" s="152" t="s">
        <v>81</v>
      </c>
      <c r="B67" s="148">
        <v>8992.7407407407409</v>
      </c>
      <c r="C67" s="148">
        <v>1029.7777777777778</v>
      </c>
      <c r="D67" s="148">
        <v>13845.431818181818</v>
      </c>
      <c r="E67" s="148">
        <v>1330.9069767441861</v>
      </c>
      <c r="F67" s="148">
        <v>13435.583333333334</v>
      </c>
      <c r="G67" s="148">
        <v>857.5</v>
      </c>
      <c r="H67" s="148">
        <v>5853.454545454545</v>
      </c>
      <c r="I67" s="148">
        <v>556.27272727272725</v>
      </c>
      <c r="J67" s="148">
        <v>8226.0625</v>
      </c>
      <c r="K67" s="148">
        <v>1422.2727272727273</v>
      </c>
      <c r="L67" s="148">
        <v>6292.125</v>
      </c>
      <c r="M67" s="148">
        <v>485.75</v>
      </c>
      <c r="N67" s="148">
        <v>1892.6</v>
      </c>
      <c r="O67" s="148">
        <v>227.4</v>
      </c>
      <c r="P67" s="148">
        <v>3658.7142857142858</v>
      </c>
      <c r="Q67" s="148">
        <v>344.92307692307691</v>
      </c>
      <c r="R67" s="148">
        <v>3239.5</v>
      </c>
      <c r="S67" s="148">
        <v>585.83333333333337</v>
      </c>
      <c r="T67" s="148">
        <v>6342</v>
      </c>
      <c r="U67" s="148">
        <v>640</v>
      </c>
      <c r="V67" s="148">
        <v>4763.2857142857147</v>
      </c>
      <c r="W67" s="148">
        <v>362.28571428571428</v>
      </c>
      <c r="X67" s="148">
        <v>4253.7</v>
      </c>
      <c r="Y67" s="148">
        <v>91</v>
      </c>
      <c r="Z67" s="148">
        <v>3564.25</v>
      </c>
      <c r="AA67" s="148">
        <v>317.375</v>
      </c>
    </row>
    <row r="68" spans="1:27" ht="21" customHeight="1">
      <c r="A68" s="152" t="s">
        <v>82</v>
      </c>
      <c r="B68" s="149">
        <v>9172.7692307692305</v>
      </c>
      <c r="C68" s="149">
        <v>1063.6538461538462</v>
      </c>
      <c r="D68" s="149">
        <v>13981.568181818182</v>
      </c>
      <c r="E68" s="149">
        <v>1288.8372093023256</v>
      </c>
      <c r="F68" s="149">
        <v>13938.5</v>
      </c>
      <c r="G68" s="149">
        <v>947.09090909090912</v>
      </c>
      <c r="H68" s="149">
        <v>5744</v>
      </c>
      <c r="I68" s="149">
        <v>568.18181818181813</v>
      </c>
      <c r="J68" s="149">
        <v>8161.5957446808507</v>
      </c>
      <c r="K68" s="149">
        <v>1391</v>
      </c>
      <c r="L68" s="149">
        <v>6212.625</v>
      </c>
      <c r="M68" s="149">
        <v>421</v>
      </c>
      <c r="N68" s="149">
        <v>1979.5</v>
      </c>
      <c r="O68" s="149">
        <v>246.5</v>
      </c>
      <c r="P68" s="149">
        <v>3561</v>
      </c>
      <c r="Q68" s="149">
        <v>371.61538461538464</v>
      </c>
      <c r="R68" s="149">
        <v>2585.6666666666665</v>
      </c>
      <c r="S68" s="149">
        <v>553.33333333333337</v>
      </c>
      <c r="T68" s="149">
        <v>12302</v>
      </c>
      <c r="U68" s="149">
        <v>506.5</v>
      </c>
      <c r="V68" s="149">
        <v>4689.4285714285716</v>
      </c>
      <c r="W68" s="149">
        <v>323.42857142857144</v>
      </c>
      <c r="X68" s="149">
        <v>4390.3</v>
      </c>
      <c r="Y68" s="149">
        <v>99.555555555555557</v>
      </c>
      <c r="Z68" s="149">
        <v>3439.5</v>
      </c>
      <c r="AA68" s="149">
        <v>351.5</v>
      </c>
    </row>
    <row r="69" spans="1:27" ht="21" customHeight="1">
      <c r="A69" s="152" t="s">
        <v>83</v>
      </c>
      <c r="B69" s="148">
        <v>8352.2592592592591</v>
      </c>
      <c r="C69" s="148">
        <v>917.75</v>
      </c>
      <c r="D69" s="148">
        <v>15230</v>
      </c>
      <c r="E69" s="148">
        <v>1130.3333333333333</v>
      </c>
      <c r="F69" s="148">
        <v>13431.416666666666</v>
      </c>
      <c r="G69" s="148">
        <v>792.58333333333337</v>
      </c>
      <c r="H69" s="148">
        <v>4995.272727272727</v>
      </c>
      <c r="I69" s="148">
        <v>534.09090909090912</v>
      </c>
      <c r="J69" s="148">
        <v>7094</v>
      </c>
      <c r="K69" s="148">
        <v>1254.25</v>
      </c>
      <c r="L69" s="148">
        <v>6008.333333333333</v>
      </c>
      <c r="M69" s="148">
        <v>364.88888888888891</v>
      </c>
      <c r="N69" s="148">
        <v>1917</v>
      </c>
      <c r="O69" s="148">
        <v>219.2</v>
      </c>
      <c r="P69" s="148">
        <v>3033</v>
      </c>
      <c r="Q69" s="148">
        <v>380.61538461538464</v>
      </c>
      <c r="R69" s="148">
        <v>2280.3333333333335</v>
      </c>
      <c r="S69" s="148">
        <v>533.66666666666663</v>
      </c>
      <c r="T69" s="148">
        <v>11037.5</v>
      </c>
      <c r="U69" s="148">
        <v>437.5</v>
      </c>
      <c r="V69" s="148">
        <v>3654.625</v>
      </c>
      <c r="W69" s="148">
        <v>254.125</v>
      </c>
      <c r="X69" s="148">
        <v>3867.9</v>
      </c>
      <c r="Y69" s="148">
        <v>79.111111111111114</v>
      </c>
      <c r="Z69" s="148">
        <v>2478</v>
      </c>
      <c r="AA69" s="148">
        <v>354.57142857142856</v>
      </c>
    </row>
    <row r="70" spans="1:27" ht="21" customHeight="1">
      <c r="A70" s="152" t="s">
        <v>84</v>
      </c>
      <c r="B70" s="149">
        <v>8847.8846153846152</v>
      </c>
      <c r="C70" s="149">
        <v>878.96153846153845</v>
      </c>
      <c r="D70" s="149">
        <v>14903.906976744185</v>
      </c>
      <c r="E70" s="149">
        <v>1013.5116279069767</v>
      </c>
      <c r="F70" s="149">
        <v>14563.583333333334</v>
      </c>
      <c r="G70" s="149">
        <v>766.66666666666663</v>
      </c>
      <c r="H70" s="149">
        <v>5579.818181818182</v>
      </c>
      <c r="I70" s="149">
        <v>460.09090909090907</v>
      </c>
      <c r="J70" s="149">
        <v>7611.9787234042551</v>
      </c>
      <c r="K70" s="149">
        <v>1128.1363636363637</v>
      </c>
      <c r="L70" s="149">
        <v>6840.2222222222226</v>
      </c>
      <c r="M70" s="149">
        <v>363.11111111111109</v>
      </c>
      <c r="N70" s="149">
        <v>1997.9</v>
      </c>
      <c r="O70" s="149">
        <v>195.7</v>
      </c>
      <c r="P70" s="149">
        <v>3552</v>
      </c>
      <c r="Q70" s="149">
        <v>382.07692307692309</v>
      </c>
      <c r="R70" s="149">
        <v>2642.1666666666665</v>
      </c>
      <c r="S70" s="149">
        <v>542.16666666666663</v>
      </c>
      <c r="T70" s="149">
        <v>12382</v>
      </c>
      <c r="U70" s="149">
        <v>397</v>
      </c>
      <c r="V70" s="149">
        <v>3951.5</v>
      </c>
      <c r="W70" s="149">
        <v>253</v>
      </c>
      <c r="X70" s="149">
        <v>5041.8999999999996</v>
      </c>
      <c r="Y70" s="149">
        <v>80.777777777777771</v>
      </c>
      <c r="Z70" s="149">
        <v>3121</v>
      </c>
      <c r="AA70" s="149">
        <v>381.71428571428572</v>
      </c>
    </row>
    <row r="71" spans="1:27" ht="21" customHeight="1">
      <c r="A71" s="152" t="s">
        <v>85</v>
      </c>
      <c r="B71" s="148">
        <v>8537.1481481481478</v>
      </c>
      <c r="C71" s="148">
        <v>1060.037037037037</v>
      </c>
      <c r="D71" s="148">
        <v>14100.681818181818</v>
      </c>
      <c r="E71" s="148">
        <v>1215.7272727272727</v>
      </c>
      <c r="F71" s="148">
        <v>13353.083333333334</v>
      </c>
      <c r="G71" s="148">
        <v>849.33333333333337</v>
      </c>
      <c r="H71" s="148">
        <v>4938.636363636364</v>
      </c>
      <c r="I71" s="148">
        <v>388.81818181818181</v>
      </c>
      <c r="J71" s="148">
        <v>7851.8936170212764</v>
      </c>
      <c r="K71" s="148">
        <v>1278.6818181818182</v>
      </c>
      <c r="L71" s="148">
        <v>6656</v>
      </c>
      <c r="M71" s="148">
        <v>429.44444444444446</v>
      </c>
      <c r="N71" s="148">
        <v>2251.3000000000002</v>
      </c>
      <c r="O71" s="148">
        <v>241.8</v>
      </c>
      <c r="P71" s="148">
        <v>3806.1428571428573</v>
      </c>
      <c r="Q71" s="148">
        <v>388.42857142857144</v>
      </c>
      <c r="R71" s="148">
        <v>2648.3333333333335</v>
      </c>
      <c r="S71" s="148">
        <v>573.83333333333337</v>
      </c>
      <c r="T71" s="148">
        <v>11986.5</v>
      </c>
      <c r="U71" s="148">
        <v>484.5</v>
      </c>
      <c r="V71" s="148">
        <v>4303.375</v>
      </c>
      <c r="W71" s="148">
        <v>353.375</v>
      </c>
      <c r="X71" s="148">
        <v>5349.8</v>
      </c>
      <c r="Y71" s="148">
        <v>108</v>
      </c>
      <c r="Z71" s="148">
        <v>3181</v>
      </c>
      <c r="AA71" s="148">
        <v>429.71428571428572</v>
      </c>
    </row>
    <row r="72" spans="1:27" ht="21" customHeight="1">
      <c r="A72" s="152" t="s">
        <v>86</v>
      </c>
      <c r="B72" s="149">
        <v>8824.6296296296296</v>
      </c>
      <c r="C72" s="149">
        <v>934.74074074074076</v>
      </c>
      <c r="D72" s="149">
        <v>14435.666666666666</v>
      </c>
      <c r="E72" s="149">
        <v>1003.5555555555555</v>
      </c>
      <c r="F72" s="149">
        <v>12560.75</v>
      </c>
      <c r="G72" s="149">
        <v>759.5</v>
      </c>
      <c r="H72" s="149">
        <v>5118.454545454545</v>
      </c>
      <c r="I72" s="149">
        <v>357.45454545454544</v>
      </c>
      <c r="J72" s="149">
        <v>7436.1276595744685</v>
      </c>
      <c r="K72" s="149">
        <v>1114.6363636363637</v>
      </c>
      <c r="L72" s="149">
        <v>6137.8</v>
      </c>
      <c r="M72" s="149">
        <v>405</v>
      </c>
      <c r="N72" s="149">
        <v>2191.1</v>
      </c>
      <c r="O72" s="149">
        <v>223.8</v>
      </c>
      <c r="P72" s="149">
        <v>3991.3571428571427</v>
      </c>
      <c r="Q72" s="149">
        <v>351.35714285714283</v>
      </c>
      <c r="R72" s="149">
        <v>2656.1666666666665</v>
      </c>
      <c r="S72" s="149">
        <v>501.33333333333331</v>
      </c>
      <c r="T72" s="149">
        <v>12001</v>
      </c>
      <c r="U72" s="149">
        <v>435</v>
      </c>
      <c r="V72" s="149">
        <v>3735.3333333333335</v>
      </c>
      <c r="W72" s="149">
        <v>254.11111111111111</v>
      </c>
      <c r="X72" s="149">
        <v>5014.1000000000004</v>
      </c>
      <c r="Y72" s="149">
        <v>102.33333333333333</v>
      </c>
      <c r="Z72" s="149">
        <v>3298.2857142857142</v>
      </c>
      <c r="AA72" s="149">
        <v>389.71428571428572</v>
      </c>
    </row>
    <row r="73" spans="1:27" ht="21" customHeight="1">
      <c r="A73" s="152" t="s">
        <v>87</v>
      </c>
      <c r="B73" s="148">
        <v>8301.7307692307695</v>
      </c>
      <c r="C73" s="148">
        <v>1094.3846153846155</v>
      </c>
      <c r="D73" s="148">
        <v>14003.8</v>
      </c>
      <c r="E73" s="148">
        <v>1159.2222222222222</v>
      </c>
      <c r="F73" s="148">
        <v>12564.916666666666</v>
      </c>
      <c r="G73" s="148">
        <v>874.16666666666663</v>
      </c>
      <c r="H73" s="148">
        <v>4985.272727272727</v>
      </c>
      <c r="I73" s="148">
        <v>418.2</v>
      </c>
      <c r="J73" s="148">
        <v>8242.3023255813951</v>
      </c>
      <c r="K73" s="148">
        <v>1266.8333333333333</v>
      </c>
      <c r="L73" s="148">
        <v>4827.727272727273</v>
      </c>
      <c r="M73" s="148">
        <v>417.125</v>
      </c>
      <c r="N73" s="148">
        <v>1790.3</v>
      </c>
      <c r="O73" s="148">
        <v>265.5</v>
      </c>
      <c r="P73" s="148">
        <v>3591</v>
      </c>
      <c r="Q73" s="148">
        <v>377.92857142857144</v>
      </c>
      <c r="R73" s="148">
        <v>2738</v>
      </c>
      <c r="S73" s="148">
        <v>561.83333333333337</v>
      </c>
      <c r="T73" s="148">
        <v>12325</v>
      </c>
      <c r="U73" s="148">
        <v>532.5</v>
      </c>
      <c r="V73" s="148">
        <v>4272.125</v>
      </c>
      <c r="W73" s="148">
        <v>304.125</v>
      </c>
      <c r="X73" s="148">
        <v>4479.6000000000004</v>
      </c>
      <c r="Y73" s="148">
        <v>103.44444444444444</v>
      </c>
      <c r="Z73" s="148">
        <v>3152</v>
      </c>
      <c r="AA73" s="148">
        <v>418</v>
      </c>
    </row>
    <row r="74" spans="1:27" ht="21" customHeight="1">
      <c r="A74" s="152" t="s">
        <v>88</v>
      </c>
      <c r="B74" s="149">
        <v>8157.6296296296296</v>
      </c>
      <c r="C74" s="149">
        <v>999.53571428571433</v>
      </c>
      <c r="D74" s="149">
        <v>11739.222222222223</v>
      </c>
      <c r="E74" s="149">
        <v>1039.8863636363637</v>
      </c>
      <c r="F74" s="149">
        <v>12216.416666666666</v>
      </c>
      <c r="G74" s="149">
        <v>877.33333333333337</v>
      </c>
      <c r="H74" s="149">
        <v>4917</v>
      </c>
      <c r="I74" s="149">
        <v>428.7</v>
      </c>
      <c r="J74" s="149">
        <v>8554.613636363636</v>
      </c>
      <c r="K74" s="149">
        <v>1326.4318181818182</v>
      </c>
      <c r="L74" s="149">
        <v>7607.25</v>
      </c>
      <c r="M74" s="149">
        <v>418.58333333333331</v>
      </c>
      <c r="N74" s="149">
        <v>1911.3333333333333</v>
      </c>
      <c r="O74" s="149">
        <v>292.11111111111109</v>
      </c>
      <c r="P74" s="149">
        <v>3753.0714285714284</v>
      </c>
      <c r="Q74" s="149">
        <v>386.71428571428572</v>
      </c>
      <c r="R74" s="149">
        <v>2694</v>
      </c>
      <c r="S74" s="149">
        <v>506.16666666666669</v>
      </c>
      <c r="T74" s="149">
        <v>12674</v>
      </c>
      <c r="U74" s="149">
        <v>509</v>
      </c>
      <c r="V74" s="149">
        <v>4292.875</v>
      </c>
      <c r="W74" s="149">
        <v>302</v>
      </c>
      <c r="X74" s="149">
        <v>4602</v>
      </c>
      <c r="Y74" s="149">
        <v>98.1</v>
      </c>
      <c r="Z74" s="149">
        <v>3140.4285714285716</v>
      </c>
      <c r="AA74" s="149">
        <v>409.28571428571428</v>
      </c>
    </row>
    <row r="75" spans="1:27" ht="21" customHeight="1">
      <c r="A75" s="152" t="s">
        <v>89</v>
      </c>
      <c r="B75" s="148">
        <v>8673.1481481481478</v>
      </c>
      <c r="C75" s="148">
        <v>1002.074074074074</v>
      </c>
      <c r="D75" s="148">
        <v>13410.111111111111</v>
      </c>
      <c r="E75" s="148">
        <v>1130.3181818181818</v>
      </c>
      <c r="F75" s="148">
        <v>12307.5</v>
      </c>
      <c r="G75" s="148">
        <v>848.66666666666663</v>
      </c>
      <c r="H75" s="148">
        <v>3900.2727272727275</v>
      </c>
      <c r="I75" s="148">
        <v>369.18181818181819</v>
      </c>
      <c r="J75" s="148">
        <v>8823.2340425531911</v>
      </c>
      <c r="K75" s="148">
        <v>1334.6808510638298</v>
      </c>
      <c r="L75" s="148">
        <v>7929.416666666667</v>
      </c>
      <c r="M75" s="148">
        <v>437.83333333333331</v>
      </c>
      <c r="N75" s="148">
        <v>1595.3333333333333</v>
      </c>
      <c r="O75" s="148">
        <v>221.375</v>
      </c>
      <c r="P75" s="148">
        <v>3875</v>
      </c>
      <c r="Q75" s="148">
        <v>362.57142857142856</v>
      </c>
      <c r="R75" s="148">
        <v>2625.5</v>
      </c>
      <c r="S75" s="148">
        <v>484.5</v>
      </c>
      <c r="T75" s="148">
        <v>12573</v>
      </c>
      <c r="U75" s="148">
        <v>523</v>
      </c>
      <c r="V75" s="148">
        <v>4209.875</v>
      </c>
      <c r="W75" s="148">
        <v>271</v>
      </c>
      <c r="X75" s="148">
        <v>4838.3</v>
      </c>
      <c r="Y75" s="148">
        <v>97.7</v>
      </c>
      <c r="Z75" s="148">
        <v>2857.7142857142858</v>
      </c>
      <c r="AA75" s="148">
        <v>336.14285714285717</v>
      </c>
    </row>
    <row r="76" spans="1:27" ht="21" customHeight="1">
      <c r="A76" s="152" t="s">
        <v>90</v>
      </c>
      <c r="B76" s="149">
        <v>8250.3214285714294</v>
      </c>
      <c r="C76" s="149">
        <v>979.39285714285711</v>
      </c>
      <c r="D76" s="149">
        <v>12935.822222222223</v>
      </c>
      <c r="E76" s="149">
        <v>1088.7333333333333</v>
      </c>
      <c r="F76" s="149">
        <v>10918.083333333334</v>
      </c>
      <c r="G76" s="149">
        <v>781.25</v>
      </c>
      <c r="H76" s="149">
        <v>4792.363636363636</v>
      </c>
      <c r="I76" s="149">
        <v>410.81818181818181</v>
      </c>
      <c r="J76" s="149">
        <v>10326.787234042553</v>
      </c>
      <c r="K76" s="149">
        <v>1367.5744680851064</v>
      </c>
      <c r="L76" s="149">
        <v>7939.916666666667</v>
      </c>
      <c r="M76" s="149">
        <v>437.25</v>
      </c>
      <c r="N76" s="149">
        <v>1712.4</v>
      </c>
      <c r="O76" s="149">
        <v>228.77777777777777</v>
      </c>
      <c r="P76" s="149">
        <v>3768.0714285714284</v>
      </c>
      <c r="Q76" s="149">
        <v>350.14285714285717</v>
      </c>
      <c r="R76" s="149">
        <v>2531.8333333333335</v>
      </c>
      <c r="S76" s="149">
        <v>483</v>
      </c>
      <c r="T76" s="149">
        <v>12584.5</v>
      </c>
      <c r="U76" s="149">
        <v>582</v>
      </c>
      <c r="V76" s="149">
        <v>4435.1428571428569</v>
      </c>
      <c r="W76" s="149">
        <v>274</v>
      </c>
      <c r="X76" s="149">
        <v>4651.7</v>
      </c>
      <c r="Y76" s="149">
        <v>95.7</v>
      </c>
      <c r="Z76" s="149">
        <v>2731.7142857142858</v>
      </c>
      <c r="AA76" s="149">
        <v>333.42857142857144</v>
      </c>
    </row>
    <row r="77" spans="1:27" s="34" customFormat="1" ht="21" customHeight="1">
      <c r="A77" s="263" t="s">
        <v>37</v>
      </c>
      <c r="B77" s="263"/>
      <c r="C77" s="263"/>
      <c r="D77" s="35"/>
    </row>
    <row r="78" spans="1:27" ht="21" customHeight="1">
      <c r="A78" s="264"/>
      <c r="B78" s="265"/>
    </row>
    <row r="79" spans="1:27" ht="21" customHeight="1">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row>
    <row r="80" spans="1:27" ht="55" customHeight="1">
      <c r="A80" s="181" t="s">
        <v>173</v>
      </c>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1:27" ht="21" customHeight="1" thickBot="1">
      <c r="A81" s="40"/>
      <c r="B81" s="76"/>
    </row>
    <row r="82" spans="1:27" ht="21" customHeight="1" thickTop="1">
      <c r="A82" s="284" t="s">
        <v>76</v>
      </c>
      <c r="B82" s="286" t="s">
        <v>24</v>
      </c>
      <c r="C82" s="287"/>
      <c r="D82" s="286" t="s">
        <v>25</v>
      </c>
      <c r="E82" s="287"/>
      <c r="F82" s="286" t="s">
        <v>26</v>
      </c>
      <c r="G82" s="287"/>
      <c r="H82" s="286" t="s">
        <v>27</v>
      </c>
      <c r="I82" s="287"/>
      <c r="J82" s="286" t="s">
        <v>77</v>
      </c>
      <c r="K82" s="287"/>
      <c r="L82" s="286" t="s">
        <v>29</v>
      </c>
      <c r="M82" s="287"/>
      <c r="N82" s="286" t="s">
        <v>30</v>
      </c>
      <c r="O82" s="287"/>
      <c r="P82" s="286" t="s">
        <v>31</v>
      </c>
      <c r="Q82" s="287"/>
      <c r="R82" s="286" t="s">
        <v>32</v>
      </c>
      <c r="S82" s="287"/>
      <c r="T82" s="286" t="s">
        <v>33</v>
      </c>
      <c r="U82" s="287"/>
      <c r="V82" s="286" t="s">
        <v>34</v>
      </c>
      <c r="W82" s="287"/>
      <c r="X82" s="286" t="s">
        <v>35</v>
      </c>
      <c r="Y82" s="287"/>
      <c r="Z82" s="286" t="s">
        <v>36</v>
      </c>
      <c r="AA82" s="287"/>
    </row>
    <row r="83" spans="1:27" ht="21" customHeight="1">
      <c r="A83" s="285"/>
      <c r="B83" s="150" t="s">
        <v>295</v>
      </c>
      <c r="C83" s="151" t="s">
        <v>78</v>
      </c>
      <c r="D83" s="150" t="s">
        <v>295</v>
      </c>
      <c r="E83" s="151" t="s">
        <v>78</v>
      </c>
      <c r="F83" s="150" t="s">
        <v>295</v>
      </c>
      <c r="G83" s="151" t="s">
        <v>78</v>
      </c>
      <c r="H83" s="150" t="s">
        <v>295</v>
      </c>
      <c r="I83" s="151" t="s">
        <v>78</v>
      </c>
      <c r="J83" s="150" t="s">
        <v>295</v>
      </c>
      <c r="K83" s="151" t="s">
        <v>78</v>
      </c>
      <c r="L83" s="150" t="s">
        <v>295</v>
      </c>
      <c r="M83" s="151" t="s">
        <v>78</v>
      </c>
      <c r="N83" s="150" t="s">
        <v>295</v>
      </c>
      <c r="O83" s="151" t="s">
        <v>78</v>
      </c>
      <c r="P83" s="150" t="s">
        <v>295</v>
      </c>
      <c r="Q83" s="151" t="s">
        <v>78</v>
      </c>
      <c r="R83" s="150" t="s">
        <v>295</v>
      </c>
      <c r="S83" s="151" t="s">
        <v>78</v>
      </c>
      <c r="T83" s="150" t="s">
        <v>295</v>
      </c>
      <c r="U83" s="151" t="s">
        <v>78</v>
      </c>
      <c r="V83" s="150" t="s">
        <v>295</v>
      </c>
      <c r="W83" s="151" t="s">
        <v>78</v>
      </c>
      <c r="X83" s="150" t="s">
        <v>295</v>
      </c>
      <c r="Y83" s="151" t="s">
        <v>78</v>
      </c>
      <c r="Z83" s="150" t="s">
        <v>295</v>
      </c>
      <c r="AA83" s="151" t="s">
        <v>78</v>
      </c>
    </row>
    <row r="84" spans="1:27" ht="21" customHeight="1">
      <c r="A84" s="152" t="s">
        <v>79</v>
      </c>
      <c r="B84" s="148">
        <v>8257.2916666666661</v>
      </c>
      <c r="C84" s="148">
        <v>960.79166666666663</v>
      </c>
      <c r="D84" s="148">
        <v>17996.619047619046</v>
      </c>
      <c r="E84" s="148">
        <v>1482.5</v>
      </c>
      <c r="F84" s="148">
        <v>5894.2</v>
      </c>
      <c r="G84" s="148">
        <v>749.4</v>
      </c>
      <c r="H84" s="148">
        <v>7045.272727272727</v>
      </c>
      <c r="I84" s="148">
        <v>630.81818181818187</v>
      </c>
      <c r="J84" s="148">
        <v>10019.106382978724</v>
      </c>
      <c r="K84" s="148">
        <v>1440.2954545454545</v>
      </c>
      <c r="L84" s="148">
        <v>6284.375</v>
      </c>
      <c r="M84" s="148">
        <v>537.875</v>
      </c>
      <c r="N84" s="148">
        <v>1998.6363636363637</v>
      </c>
      <c r="O84" s="148">
        <v>279.8</v>
      </c>
      <c r="P84" s="148">
        <v>3796.909090909091</v>
      </c>
      <c r="Q84" s="148">
        <v>404.09090909090907</v>
      </c>
      <c r="R84" s="148">
        <v>2858</v>
      </c>
      <c r="S84" s="148">
        <v>741</v>
      </c>
      <c r="T84" s="148">
        <v>4999</v>
      </c>
      <c r="U84" s="148">
        <v>423</v>
      </c>
      <c r="V84" s="148">
        <v>3401.1111111111113</v>
      </c>
      <c r="W84" s="148">
        <v>288.22222222222223</v>
      </c>
      <c r="X84" s="148">
        <v>3826.2</v>
      </c>
      <c r="Y84" s="148">
        <v>113.6</v>
      </c>
      <c r="Z84" s="148">
        <v>3526</v>
      </c>
      <c r="AA84" s="148">
        <v>361.16666666666669</v>
      </c>
    </row>
    <row r="85" spans="1:27" ht="21" customHeight="1">
      <c r="A85" s="152" t="s">
        <v>80</v>
      </c>
      <c r="B85" s="149">
        <v>9039.3333333333339</v>
      </c>
      <c r="C85" s="149">
        <v>1030.2222222222222</v>
      </c>
      <c r="D85" s="149">
        <v>17504.170731707316</v>
      </c>
      <c r="E85" s="149">
        <v>1497.4878048780488</v>
      </c>
      <c r="F85" s="149">
        <v>5079</v>
      </c>
      <c r="G85" s="149">
        <v>783.88888888888891</v>
      </c>
      <c r="H85" s="149">
        <v>6684.363636363636</v>
      </c>
      <c r="I85" s="149">
        <v>694.72727272727275</v>
      </c>
      <c r="J85" s="149">
        <v>10028.630434782608</v>
      </c>
      <c r="K85" s="149">
        <v>1434.5652173913043</v>
      </c>
      <c r="L85" s="149">
        <v>5728.5</v>
      </c>
      <c r="M85" s="149">
        <v>584.71428571428567</v>
      </c>
      <c r="N85" s="149">
        <v>1943.8</v>
      </c>
      <c r="O85" s="149">
        <v>261.39999999999998</v>
      </c>
      <c r="P85" s="149">
        <v>3907.6363636363635</v>
      </c>
      <c r="Q85" s="149">
        <v>457.09090909090907</v>
      </c>
      <c r="R85" s="149">
        <v>3204.6666666666665</v>
      </c>
      <c r="S85" s="149">
        <v>815.66666666666663</v>
      </c>
      <c r="T85" s="149">
        <v>6089</v>
      </c>
      <c r="U85" s="149">
        <v>762</v>
      </c>
      <c r="V85" s="149">
        <v>3615</v>
      </c>
      <c r="W85" s="149">
        <v>314.55555555555554</v>
      </c>
      <c r="X85" s="149">
        <v>3885.2</v>
      </c>
      <c r="Y85" s="149">
        <v>124.2</v>
      </c>
      <c r="Z85" s="149">
        <v>3760.3333333333335</v>
      </c>
      <c r="AA85" s="149">
        <v>412.5</v>
      </c>
    </row>
    <row r="86" spans="1:27" ht="21" customHeight="1">
      <c r="A86" s="152" t="s">
        <v>81</v>
      </c>
      <c r="B86" s="148">
        <v>7989.3928571428569</v>
      </c>
      <c r="C86" s="148">
        <v>1013.2857142857143</v>
      </c>
      <c r="D86" s="148">
        <v>18772.37777777778</v>
      </c>
      <c r="E86" s="148">
        <v>1590.0666666666666</v>
      </c>
      <c r="F86" s="148">
        <v>5489.8</v>
      </c>
      <c r="G86" s="148">
        <v>802.77777777777783</v>
      </c>
      <c r="H86" s="148">
        <v>7018.818181818182</v>
      </c>
      <c r="I86" s="148">
        <v>705.5454545454545</v>
      </c>
      <c r="J86" s="148">
        <v>10051.44</v>
      </c>
      <c r="K86" s="148">
        <v>1400.16</v>
      </c>
      <c r="L86" s="148">
        <v>5625.5</v>
      </c>
      <c r="M86" s="148">
        <v>533.14285714285711</v>
      </c>
      <c r="N86" s="148">
        <v>2360.1</v>
      </c>
      <c r="O86" s="148">
        <v>400.1</v>
      </c>
      <c r="P86" s="148">
        <v>4068.0714285714284</v>
      </c>
      <c r="Q86" s="148">
        <v>422.64285714285717</v>
      </c>
      <c r="R86" s="148">
        <v>2862.3333333333335</v>
      </c>
      <c r="S86" s="148">
        <v>541.33333333333337</v>
      </c>
      <c r="T86" s="148">
        <v>5608</v>
      </c>
      <c r="U86" s="148">
        <v>407</v>
      </c>
      <c r="V86" s="148">
        <v>3849.2222222222222</v>
      </c>
      <c r="W86" s="148">
        <v>327.88888888888891</v>
      </c>
      <c r="X86" s="148">
        <v>3987.3</v>
      </c>
      <c r="Y86" s="148">
        <v>96.3</v>
      </c>
      <c r="Z86" s="148">
        <v>3679.5</v>
      </c>
      <c r="AA86" s="148">
        <v>442.875</v>
      </c>
    </row>
    <row r="87" spans="1:27" ht="21" customHeight="1">
      <c r="A87" s="152" t="s">
        <v>82</v>
      </c>
      <c r="B87" s="149">
        <v>7788.6071428571431</v>
      </c>
      <c r="C87" s="149">
        <v>1038.0740740740741</v>
      </c>
      <c r="D87" s="149">
        <v>18201.066666666666</v>
      </c>
      <c r="E87" s="149">
        <v>1571.8444444444444</v>
      </c>
      <c r="F87" s="149">
        <v>4863.818181818182</v>
      </c>
      <c r="G87" s="149">
        <v>849.44444444444446</v>
      </c>
      <c r="H87" s="149">
        <v>6721</v>
      </c>
      <c r="I87" s="149">
        <v>689.5454545454545</v>
      </c>
      <c r="J87" s="149">
        <v>9828.68</v>
      </c>
      <c r="K87" s="149">
        <v>1407.24</v>
      </c>
      <c r="L87" s="149">
        <v>5590.5</v>
      </c>
      <c r="M87" s="149">
        <v>529.85714285714289</v>
      </c>
      <c r="N87" s="149">
        <v>2430</v>
      </c>
      <c r="O87" s="149">
        <v>408.3</v>
      </c>
      <c r="P87" s="149">
        <v>4110.9285714285716</v>
      </c>
      <c r="Q87" s="149">
        <v>417.92857142857144</v>
      </c>
      <c r="R87" s="149">
        <v>2808.6666666666665</v>
      </c>
      <c r="S87" s="149">
        <v>470.16666666666669</v>
      </c>
      <c r="T87" s="149">
        <v>5810</v>
      </c>
      <c r="U87" s="149">
        <v>382</v>
      </c>
      <c r="V87" s="149">
        <v>4098.4444444444443</v>
      </c>
      <c r="W87" s="149">
        <v>351.55555555555554</v>
      </c>
      <c r="X87" s="149">
        <v>5235.3999999999996</v>
      </c>
      <c r="Y87" s="149">
        <v>113.6</v>
      </c>
      <c r="Z87" s="149">
        <v>3780.625</v>
      </c>
      <c r="AA87" s="149">
        <v>463.875</v>
      </c>
    </row>
    <row r="88" spans="1:27" ht="21" customHeight="1">
      <c r="A88" s="152" t="s">
        <v>83</v>
      </c>
      <c r="B88" s="148">
        <v>7842.9259259259261</v>
      </c>
      <c r="C88" s="148">
        <v>1031.5925925925926</v>
      </c>
      <c r="D88" s="148">
        <v>18448.266666666666</v>
      </c>
      <c r="E88" s="148">
        <v>1464.3111111111111</v>
      </c>
      <c r="F88" s="148">
        <v>14254.583333333334</v>
      </c>
      <c r="G88" s="148">
        <v>904.08333333333337</v>
      </c>
      <c r="H88" s="148">
        <v>6285.272727272727</v>
      </c>
      <c r="I88" s="148">
        <v>690.27272727272725</v>
      </c>
      <c r="J88" s="148">
        <v>9286.1200000000008</v>
      </c>
      <c r="K88" s="148">
        <v>1367.88</v>
      </c>
      <c r="L88" s="148">
        <v>5748.5</v>
      </c>
      <c r="M88" s="148">
        <v>624</v>
      </c>
      <c r="N88" s="148">
        <v>2325.6</v>
      </c>
      <c r="O88" s="148">
        <v>414.4</v>
      </c>
      <c r="P88" s="148">
        <v>3651.1428571428573</v>
      </c>
      <c r="Q88" s="148">
        <v>400.35714285714283</v>
      </c>
      <c r="R88" s="148">
        <v>2389.8333333333335</v>
      </c>
      <c r="S88" s="148">
        <v>424</v>
      </c>
      <c r="T88" s="148">
        <v>2790</v>
      </c>
      <c r="U88" s="148">
        <v>177</v>
      </c>
      <c r="V88" s="148">
        <v>3527.8888888888887</v>
      </c>
      <c r="W88" s="148">
        <v>333.625</v>
      </c>
      <c r="X88" s="148">
        <v>4936.3</v>
      </c>
      <c r="Y88" s="148">
        <v>104.9</v>
      </c>
      <c r="Z88" s="148">
        <v>3331.5</v>
      </c>
      <c r="AA88" s="148">
        <v>455</v>
      </c>
    </row>
    <row r="89" spans="1:27" ht="21" customHeight="1">
      <c r="A89" s="152" t="s">
        <v>84</v>
      </c>
      <c r="B89" s="149">
        <v>9567.8214285714294</v>
      </c>
      <c r="C89" s="149">
        <v>976.5</v>
      </c>
      <c r="D89" s="149">
        <v>19120.644444444446</v>
      </c>
      <c r="E89" s="149">
        <v>1233</v>
      </c>
      <c r="F89" s="149">
        <v>15316.416666666666</v>
      </c>
      <c r="G89" s="149">
        <v>798.25</v>
      </c>
      <c r="H89" s="149">
        <v>6304.090909090909</v>
      </c>
      <c r="I89" s="149">
        <v>537.90909090909088</v>
      </c>
      <c r="J89" s="149">
        <v>8634.36</v>
      </c>
      <c r="K89" s="149">
        <v>1162.7</v>
      </c>
      <c r="L89" s="149">
        <v>6548.5</v>
      </c>
      <c r="M89" s="149">
        <v>673.25</v>
      </c>
      <c r="N89" s="149">
        <v>2436.4</v>
      </c>
      <c r="O89" s="149">
        <v>367</v>
      </c>
      <c r="P89" s="149">
        <v>3768.2857142857142</v>
      </c>
      <c r="Q89" s="149">
        <v>369.78571428571428</v>
      </c>
      <c r="R89" s="149">
        <v>2284.1666666666665</v>
      </c>
      <c r="S89" s="149">
        <v>394.33333333333331</v>
      </c>
      <c r="T89" s="149">
        <v>11706.5</v>
      </c>
      <c r="U89" s="149">
        <v>283</v>
      </c>
      <c r="V89" s="149">
        <v>3624.25</v>
      </c>
      <c r="W89" s="149">
        <v>236.125</v>
      </c>
      <c r="X89" s="149">
        <v>5398.6</v>
      </c>
      <c r="Y89" s="149">
        <v>83.9</v>
      </c>
      <c r="Z89" s="149">
        <v>3210.25</v>
      </c>
      <c r="AA89" s="149">
        <v>424.875</v>
      </c>
    </row>
    <row r="90" spans="1:27" ht="21" customHeight="1">
      <c r="A90" s="152" t="s">
        <v>85</v>
      </c>
      <c r="B90" s="148">
        <v>9227.2068965517246</v>
      </c>
      <c r="C90" s="148">
        <v>1115.2413793103449</v>
      </c>
      <c r="D90" s="148">
        <v>18248.599999999999</v>
      </c>
      <c r="E90" s="148">
        <v>1460.6666666666667</v>
      </c>
      <c r="F90" s="148">
        <v>14452.666666666666</v>
      </c>
      <c r="G90" s="148">
        <v>897.41666666666663</v>
      </c>
      <c r="H90" s="148">
        <v>6582.363636363636</v>
      </c>
      <c r="I90" s="148">
        <v>626.81818181818187</v>
      </c>
      <c r="J90" s="148">
        <v>8932.5416666666661</v>
      </c>
      <c r="K90" s="148">
        <v>1346.0625</v>
      </c>
      <c r="L90" s="148">
        <v>7200.5</v>
      </c>
      <c r="M90" s="148">
        <v>830.875</v>
      </c>
      <c r="N90" s="148">
        <v>2539.9</v>
      </c>
      <c r="O90" s="148">
        <v>470.6</v>
      </c>
      <c r="P90" s="148">
        <v>3861.7142857142858</v>
      </c>
      <c r="Q90" s="148">
        <v>444.78571428571428</v>
      </c>
      <c r="R90" s="148">
        <v>2440.3333333333335</v>
      </c>
      <c r="S90" s="148">
        <v>436.16666666666669</v>
      </c>
      <c r="T90" s="148">
        <v>11884.5</v>
      </c>
      <c r="U90" s="148">
        <v>395</v>
      </c>
      <c r="V90" s="148">
        <v>4017.75</v>
      </c>
      <c r="W90" s="148">
        <v>300.875</v>
      </c>
      <c r="X90" s="148">
        <v>6505.9</v>
      </c>
      <c r="Y90" s="148">
        <v>113.7</v>
      </c>
      <c r="Z90" s="148">
        <v>3687</v>
      </c>
      <c r="AA90" s="148">
        <v>493.125</v>
      </c>
    </row>
    <row r="91" spans="1:27" ht="21" customHeight="1">
      <c r="A91" s="152" t="s">
        <v>86</v>
      </c>
      <c r="B91" s="149">
        <v>9575.9285714285706</v>
      </c>
      <c r="C91" s="149">
        <v>1008.2142857142857</v>
      </c>
      <c r="D91" s="149">
        <v>16729.8</v>
      </c>
      <c r="E91" s="149">
        <v>1287.4888888888888</v>
      </c>
      <c r="F91" s="149">
        <v>14675.416666666666</v>
      </c>
      <c r="G91" s="149">
        <v>845.75</v>
      </c>
      <c r="H91" s="149">
        <v>5977.727272727273</v>
      </c>
      <c r="I91" s="149">
        <v>531.72727272727275</v>
      </c>
      <c r="J91" s="149">
        <v>8370.0408163265311</v>
      </c>
      <c r="K91" s="149">
        <v>1195.8163265306123</v>
      </c>
      <c r="L91" s="149">
        <v>7417.75</v>
      </c>
      <c r="M91" s="149">
        <v>838.375</v>
      </c>
      <c r="N91" s="149">
        <v>2417.1</v>
      </c>
      <c r="O91" s="149">
        <v>289.7</v>
      </c>
      <c r="P91" s="149">
        <v>3980.6428571428573</v>
      </c>
      <c r="Q91" s="149">
        <v>388.85714285714283</v>
      </c>
      <c r="R91" s="149">
        <v>2549</v>
      </c>
      <c r="S91" s="149">
        <v>417</v>
      </c>
      <c r="T91" s="149">
        <v>12318</v>
      </c>
      <c r="U91" s="149">
        <v>421.5</v>
      </c>
      <c r="V91" s="149">
        <v>4008</v>
      </c>
      <c r="W91" s="149">
        <v>260.5</v>
      </c>
      <c r="X91" s="149">
        <v>6264.6</v>
      </c>
      <c r="Y91" s="149">
        <v>112.7</v>
      </c>
      <c r="Z91" s="149">
        <v>3655.125</v>
      </c>
      <c r="AA91" s="149">
        <v>443.75</v>
      </c>
    </row>
    <row r="92" spans="1:27" ht="21" customHeight="1">
      <c r="A92" s="152" t="s">
        <v>87</v>
      </c>
      <c r="B92" s="148">
        <v>9365.2857142857138</v>
      </c>
      <c r="C92" s="148">
        <v>1051.75</v>
      </c>
      <c r="D92" s="148">
        <v>16657.244444444445</v>
      </c>
      <c r="E92" s="148">
        <v>1423.7333333333333</v>
      </c>
      <c r="F92" s="148">
        <v>14712.833333333334</v>
      </c>
      <c r="G92" s="148">
        <v>926.16666666666663</v>
      </c>
      <c r="H92" s="148">
        <v>5549.181818181818</v>
      </c>
      <c r="I92" s="148">
        <v>587.6</v>
      </c>
      <c r="J92" s="148">
        <v>8104.2857142857147</v>
      </c>
      <c r="K92" s="148">
        <v>1234.8163265306123</v>
      </c>
      <c r="L92" s="148">
        <v>6164.5</v>
      </c>
      <c r="M92" s="148">
        <v>831.875</v>
      </c>
      <c r="N92" s="148">
        <v>2105.4</v>
      </c>
      <c r="O92" s="148">
        <v>315.39999999999998</v>
      </c>
      <c r="P92" s="148">
        <v>3708.8571428571427</v>
      </c>
      <c r="Q92" s="148">
        <v>409.28571428571428</v>
      </c>
      <c r="R92" s="148">
        <v>2640.8333333333335</v>
      </c>
      <c r="S92" s="148">
        <v>421.83333333333331</v>
      </c>
      <c r="T92" s="148">
        <v>11772</v>
      </c>
      <c r="U92" s="148">
        <v>490.5</v>
      </c>
      <c r="V92" s="148">
        <v>4349</v>
      </c>
      <c r="W92" s="148">
        <v>292.875</v>
      </c>
      <c r="X92" s="148">
        <v>4989.2</v>
      </c>
      <c r="Y92" s="148">
        <v>96.2</v>
      </c>
      <c r="Z92" s="148">
        <v>3755.375</v>
      </c>
      <c r="AA92" s="148">
        <v>470.25</v>
      </c>
    </row>
    <row r="93" spans="1:27" ht="21" customHeight="1">
      <c r="A93" s="152" t="s">
        <v>88</v>
      </c>
      <c r="B93" s="149">
        <v>9266.3793103448279</v>
      </c>
      <c r="C93" s="149">
        <v>1056.25</v>
      </c>
      <c r="D93" s="149">
        <v>16207.844444444445</v>
      </c>
      <c r="E93" s="149">
        <v>1371.7555555555555</v>
      </c>
      <c r="F93" s="149">
        <v>14254.416666666666</v>
      </c>
      <c r="G93" s="149">
        <v>911.91666666666663</v>
      </c>
      <c r="H93" s="149">
        <v>5254.636363636364</v>
      </c>
      <c r="I93" s="149">
        <v>571.4</v>
      </c>
      <c r="J93" s="149">
        <v>8161.1020408163267</v>
      </c>
      <c r="K93" s="149">
        <v>1314.7826086956522</v>
      </c>
      <c r="L93" s="149">
        <v>6268.5</v>
      </c>
      <c r="M93" s="149">
        <v>902.625</v>
      </c>
      <c r="N93" s="149">
        <v>2029.2</v>
      </c>
      <c r="O93" s="149">
        <v>296.3</v>
      </c>
      <c r="P93" s="149">
        <v>3736.1428571428573</v>
      </c>
      <c r="Q93" s="149">
        <v>388.35714285714283</v>
      </c>
      <c r="R93" s="149">
        <v>2678.5</v>
      </c>
      <c r="S93" s="149">
        <v>394.16666666666669</v>
      </c>
      <c r="T93" s="149">
        <v>12119.5</v>
      </c>
      <c r="U93" s="149">
        <v>472</v>
      </c>
      <c r="V93" s="149">
        <v>4308.75</v>
      </c>
      <c r="W93" s="149">
        <v>327.75</v>
      </c>
      <c r="X93" s="149">
        <v>4899.3</v>
      </c>
      <c r="Y93" s="149">
        <v>99.3</v>
      </c>
      <c r="Z93" s="149">
        <v>3769.5</v>
      </c>
      <c r="AA93" s="149">
        <v>412.75</v>
      </c>
    </row>
    <row r="94" spans="1:27" ht="21" customHeight="1">
      <c r="A94" s="152" t="s">
        <v>89</v>
      </c>
      <c r="B94" s="148">
        <v>9539.689655172413</v>
      </c>
      <c r="C94" s="148">
        <v>1008.5357142857143</v>
      </c>
      <c r="D94" s="148">
        <v>15726.40909090909</v>
      </c>
      <c r="E94" s="148">
        <v>1306.659090909091</v>
      </c>
      <c r="F94" s="148">
        <v>13412.166666666666</v>
      </c>
      <c r="G94" s="148">
        <v>869.66666666666663</v>
      </c>
      <c r="H94" s="148">
        <v>4812.181818181818</v>
      </c>
      <c r="I94" s="148">
        <v>579.66666666666663</v>
      </c>
      <c r="J94" s="148">
        <v>8266.8958333333339</v>
      </c>
      <c r="K94" s="148">
        <v>1249.1521739130435</v>
      </c>
      <c r="L94" s="148">
        <v>6544.375</v>
      </c>
      <c r="M94" s="148">
        <v>937.75</v>
      </c>
      <c r="N94" s="148">
        <v>1951.7</v>
      </c>
      <c r="O94" s="148">
        <v>263.3</v>
      </c>
      <c r="P94" s="148">
        <v>3914.3571428571427</v>
      </c>
      <c r="Q94" s="148">
        <v>343.57142857142856</v>
      </c>
      <c r="R94" s="148">
        <v>2851.6666666666665</v>
      </c>
      <c r="S94" s="148">
        <v>463.83333333333331</v>
      </c>
      <c r="T94" s="148">
        <v>12255</v>
      </c>
      <c r="U94" s="148">
        <v>480</v>
      </c>
      <c r="V94" s="148">
        <v>4388.875</v>
      </c>
      <c r="W94" s="148">
        <v>341.125</v>
      </c>
      <c r="X94" s="148">
        <v>4939.8999999999996</v>
      </c>
      <c r="Y94" s="148">
        <v>101.4</v>
      </c>
      <c r="Z94" s="148">
        <v>3847.375</v>
      </c>
      <c r="AA94" s="148">
        <v>344.875</v>
      </c>
    </row>
    <row r="95" spans="1:27" ht="21" customHeight="1">
      <c r="A95" s="152" t="s">
        <v>90</v>
      </c>
      <c r="B95" s="149">
        <v>9607.0370370370365</v>
      </c>
      <c r="C95" s="149">
        <v>970.46153846153845</v>
      </c>
      <c r="D95" s="149">
        <v>13988.581395348838</v>
      </c>
      <c r="E95" s="149">
        <v>1131.9069767441861</v>
      </c>
      <c r="F95" s="149">
        <v>5763.9</v>
      </c>
      <c r="G95" s="149">
        <v>751.7</v>
      </c>
      <c r="H95" s="149">
        <v>5162.818181818182</v>
      </c>
      <c r="I95" s="149">
        <v>509.2</v>
      </c>
      <c r="J95" s="149">
        <v>6858.782608695652</v>
      </c>
      <c r="K95" s="149">
        <v>1225.5116279069769</v>
      </c>
      <c r="L95" s="149">
        <v>5246.25</v>
      </c>
      <c r="M95" s="149">
        <v>457.125</v>
      </c>
      <c r="N95" s="149">
        <v>1852.6</v>
      </c>
      <c r="O95" s="149">
        <v>222.4</v>
      </c>
      <c r="P95" s="149">
        <v>3900.6428571428573</v>
      </c>
      <c r="Q95" s="149">
        <v>343.42857142857144</v>
      </c>
      <c r="R95" s="149">
        <v>2781.3333333333335</v>
      </c>
      <c r="S95" s="149">
        <v>459.66666666666669</v>
      </c>
      <c r="T95" s="149">
        <v>12002</v>
      </c>
      <c r="U95" s="149">
        <v>473</v>
      </c>
      <c r="V95" s="149">
        <v>4148.75</v>
      </c>
      <c r="W95" s="149">
        <v>349.625</v>
      </c>
      <c r="X95" s="149">
        <v>4796</v>
      </c>
      <c r="Y95" s="149">
        <v>92.7</v>
      </c>
      <c r="Z95" s="149">
        <v>3535.75</v>
      </c>
      <c r="AA95" s="149">
        <v>332.625</v>
      </c>
    </row>
    <row r="96" spans="1:27" s="34" customFormat="1" ht="21" customHeight="1">
      <c r="A96" s="263" t="s">
        <v>37</v>
      </c>
      <c r="B96" s="263"/>
      <c r="C96" s="263"/>
      <c r="D96" s="35"/>
    </row>
    <row r="97" spans="1:27" ht="21" customHeight="1">
      <c r="A97" s="264"/>
      <c r="B97" s="265"/>
    </row>
    <row r="98" spans="1:27" ht="21" customHeight="1">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row>
    <row r="99" spans="1:27" ht="55" customHeight="1">
      <c r="A99" s="181" t="s">
        <v>174</v>
      </c>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1:27" ht="21" customHeight="1" thickBot="1">
      <c r="A100" s="40"/>
      <c r="B100" s="76"/>
    </row>
    <row r="101" spans="1:27" ht="21" customHeight="1" thickTop="1">
      <c r="A101" s="284" t="s">
        <v>76</v>
      </c>
      <c r="B101" s="286" t="s">
        <v>24</v>
      </c>
      <c r="C101" s="287"/>
      <c r="D101" s="286" t="s">
        <v>25</v>
      </c>
      <c r="E101" s="287"/>
      <c r="F101" s="286" t="s">
        <v>26</v>
      </c>
      <c r="G101" s="287"/>
      <c r="H101" s="286" t="s">
        <v>27</v>
      </c>
      <c r="I101" s="287"/>
      <c r="J101" s="286" t="s">
        <v>77</v>
      </c>
      <c r="K101" s="287"/>
      <c r="L101" s="286" t="s">
        <v>29</v>
      </c>
      <c r="M101" s="287"/>
      <c r="N101" s="286" t="s">
        <v>30</v>
      </c>
      <c r="O101" s="287"/>
      <c r="P101" s="286" t="s">
        <v>31</v>
      </c>
      <c r="Q101" s="287"/>
      <c r="R101" s="286" t="s">
        <v>32</v>
      </c>
      <c r="S101" s="287"/>
      <c r="T101" s="286" t="s">
        <v>33</v>
      </c>
      <c r="U101" s="287"/>
      <c r="V101" s="286" t="s">
        <v>34</v>
      </c>
      <c r="W101" s="287"/>
      <c r="X101" s="286" t="s">
        <v>35</v>
      </c>
      <c r="Y101" s="287"/>
      <c r="Z101" s="286" t="s">
        <v>36</v>
      </c>
      <c r="AA101" s="287"/>
    </row>
    <row r="102" spans="1:27" ht="21" customHeight="1">
      <c r="A102" s="285"/>
      <c r="B102" s="150" t="s">
        <v>295</v>
      </c>
      <c r="C102" s="151" t="s">
        <v>78</v>
      </c>
      <c r="D102" s="150" t="s">
        <v>295</v>
      </c>
      <c r="E102" s="151" t="s">
        <v>78</v>
      </c>
      <c r="F102" s="150" t="s">
        <v>295</v>
      </c>
      <c r="G102" s="151" t="s">
        <v>78</v>
      </c>
      <c r="H102" s="150" t="s">
        <v>295</v>
      </c>
      <c r="I102" s="151" t="s">
        <v>78</v>
      </c>
      <c r="J102" s="150" t="s">
        <v>295</v>
      </c>
      <c r="K102" s="151" t="s">
        <v>78</v>
      </c>
      <c r="L102" s="150" t="s">
        <v>295</v>
      </c>
      <c r="M102" s="151" t="s">
        <v>78</v>
      </c>
      <c r="N102" s="150" t="s">
        <v>295</v>
      </c>
      <c r="O102" s="151" t="s">
        <v>78</v>
      </c>
      <c r="P102" s="150" t="s">
        <v>295</v>
      </c>
      <c r="Q102" s="151" t="s">
        <v>78</v>
      </c>
      <c r="R102" s="150" t="s">
        <v>295</v>
      </c>
      <c r="S102" s="151" t="s">
        <v>78</v>
      </c>
      <c r="T102" s="150" t="s">
        <v>295</v>
      </c>
      <c r="U102" s="151" t="s">
        <v>78</v>
      </c>
      <c r="V102" s="150" t="s">
        <v>295</v>
      </c>
      <c r="W102" s="151" t="s">
        <v>78</v>
      </c>
      <c r="X102" s="150" t="s">
        <v>295</v>
      </c>
      <c r="Y102" s="151" t="s">
        <v>78</v>
      </c>
      <c r="Z102" s="150" t="s">
        <v>295</v>
      </c>
      <c r="AA102" s="151" t="s">
        <v>78</v>
      </c>
    </row>
    <row r="103" spans="1:27" ht="21" customHeight="1">
      <c r="A103" s="152" t="s">
        <v>79</v>
      </c>
      <c r="B103" s="148">
        <v>8935.9444444444453</v>
      </c>
      <c r="C103" s="148">
        <v>1146.8947368421052</v>
      </c>
      <c r="D103" s="148">
        <v>13917.736842105263</v>
      </c>
      <c r="E103" s="148">
        <v>1233.7222222222222</v>
      </c>
      <c r="F103" s="148">
        <v>3098.8</v>
      </c>
      <c r="G103" s="148">
        <v>420.8</v>
      </c>
      <c r="H103" s="148">
        <v>2452.5555555555557</v>
      </c>
      <c r="I103" s="148">
        <v>433.66666666666669</v>
      </c>
      <c r="J103" s="148">
        <v>5291.6153846153848</v>
      </c>
      <c r="K103" s="148">
        <v>1592</v>
      </c>
      <c r="L103" s="148">
        <v>6154.166666666667</v>
      </c>
      <c r="M103" s="148">
        <v>567.6</v>
      </c>
      <c r="N103" s="148">
        <v>2352</v>
      </c>
      <c r="O103" s="148">
        <v>275.57142857142856</v>
      </c>
      <c r="P103" s="148">
        <v>3505</v>
      </c>
      <c r="Q103" s="148">
        <v>427</v>
      </c>
      <c r="R103" s="148">
        <v>3175.6666666666665</v>
      </c>
      <c r="S103" s="148">
        <v>947.66666666666663</v>
      </c>
      <c r="T103" s="148" t="s">
        <v>58</v>
      </c>
      <c r="U103" s="148" t="s">
        <v>58</v>
      </c>
      <c r="V103" s="148">
        <v>4729.2</v>
      </c>
      <c r="W103" s="148">
        <v>203</v>
      </c>
      <c r="X103" s="148" t="s">
        <v>58</v>
      </c>
      <c r="Y103" s="148" t="s">
        <v>58</v>
      </c>
      <c r="Z103" s="148">
        <v>5645</v>
      </c>
      <c r="AA103" s="148">
        <v>500</v>
      </c>
    </row>
    <row r="104" spans="1:27" ht="21" customHeight="1">
      <c r="A104" s="152" t="s">
        <v>80</v>
      </c>
      <c r="B104" s="149">
        <v>9502.6470588235297</v>
      </c>
      <c r="C104" s="149">
        <v>1042.5</v>
      </c>
      <c r="D104" s="149">
        <v>13822.78947368421</v>
      </c>
      <c r="E104" s="149">
        <v>1348.6470588235295</v>
      </c>
      <c r="F104" s="149">
        <v>3053.4</v>
      </c>
      <c r="G104" s="149">
        <v>420.2</v>
      </c>
      <c r="H104" s="149">
        <v>2520</v>
      </c>
      <c r="I104" s="149">
        <v>427.33333333333331</v>
      </c>
      <c r="J104" s="149">
        <v>3865.8823529411766</v>
      </c>
      <c r="K104" s="149">
        <v>1171.5714285714287</v>
      </c>
      <c r="L104" s="149">
        <v>6802.8</v>
      </c>
      <c r="M104" s="149">
        <v>528.4</v>
      </c>
      <c r="N104" s="149">
        <v>2285.375</v>
      </c>
      <c r="O104" s="149">
        <v>274.625</v>
      </c>
      <c r="P104" s="149">
        <v>3475.7142857142858</v>
      </c>
      <c r="Q104" s="149">
        <v>403.14285714285717</v>
      </c>
      <c r="R104" s="149">
        <v>3229.6666666666665</v>
      </c>
      <c r="S104" s="149">
        <v>827.66666666666663</v>
      </c>
      <c r="T104" s="149" t="s">
        <v>58</v>
      </c>
      <c r="U104" s="149" t="s">
        <v>58</v>
      </c>
      <c r="V104" s="149">
        <v>4504.2</v>
      </c>
      <c r="W104" s="149">
        <v>182.4</v>
      </c>
      <c r="X104" s="149" t="s">
        <v>58</v>
      </c>
      <c r="Y104" s="149" t="s">
        <v>58</v>
      </c>
      <c r="Z104" s="149">
        <v>3862</v>
      </c>
      <c r="AA104" s="149">
        <v>337.33333333333331</v>
      </c>
    </row>
    <row r="105" spans="1:27" ht="21" customHeight="1">
      <c r="A105" s="152" t="s">
        <v>81</v>
      </c>
      <c r="B105" s="148">
        <v>8260.545454545454</v>
      </c>
      <c r="C105" s="148">
        <v>980.77272727272725</v>
      </c>
      <c r="D105" s="148">
        <v>15590.294117647059</v>
      </c>
      <c r="E105" s="148">
        <v>1466.5625</v>
      </c>
      <c r="F105" s="148">
        <v>5090.875</v>
      </c>
      <c r="G105" s="148">
        <v>773.5</v>
      </c>
      <c r="H105" s="148">
        <v>4564.909090909091</v>
      </c>
      <c r="I105" s="148">
        <v>614.81818181818187</v>
      </c>
      <c r="J105" s="148">
        <v>3884.1764705882351</v>
      </c>
      <c r="K105" s="148">
        <v>1231.8571428571429</v>
      </c>
      <c r="L105" s="148">
        <v>4403.375</v>
      </c>
      <c r="M105" s="148">
        <v>375.125</v>
      </c>
      <c r="N105" s="148">
        <v>2527.875</v>
      </c>
      <c r="O105" s="148">
        <v>299.25</v>
      </c>
      <c r="P105" s="148">
        <v>3291.5</v>
      </c>
      <c r="Q105" s="148">
        <v>398.75</v>
      </c>
      <c r="R105" s="148">
        <v>3589</v>
      </c>
      <c r="S105" s="148">
        <v>705.66666666666663</v>
      </c>
      <c r="T105" s="148" t="s">
        <v>58</v>
      </c>
      <c r="U105" s="148" t="s">
        <v>58</v>
      </c>
      <c r="V105" s="148">
        <v>3548.5714285714284</v>
      </c>
      <c r="W105" s="148">
        <v>151</v>
      </c>
      <c r="X105" s="148" t="s">
        <v>58</v>
      </c>
      <c r="Y105" s="148" t="s">
        <v>58</v>
      </c>
      <c r="Z105" s="148">
        <v>3511.5</v>
      </c>
      <c r="AA105" s="148">
        <v>390.5</v>
      </c>
    </row>
    <row r="106" spans="1:27" ht="21" customHeight="1">
      <c r="A106" s="152" t="s">
        <v>82</v>
      </c>
      <c r="B106" s="149">
        <v>8307.136363636364</v>
      </c>
      <c r="C106" s="149">
        <v>1022.5</v>
      </c>
      <c r="D106" s="149">
        <v>14451.333333333334</v>
      </c>
      <c r="E106" s="149">
        <v>1203.2592592592594</v>
      </c>
      <c r="F106" s="149">
        <v>5987.125</v>
      </c>
      <c r="G106" s="149">
        <v>792</v>
      </c>
      <c r="H106" s="149">
        <v>8024.090909090909</v>
      </c>
      <c r="I106" s="149">
        <v>853</v>
      </c>
      <c r="J106" s="149">
        <v>11695.076923076924</v>
      </c>
      <c r="K106" s="149">
        <v>2293.1428571428573</v>
      </c>
      <c r="L106" s="149">
        <v>5417.375</v>
      </c>
      <c r="M106" s="149">
        <v>516.625</v>
      </c>
      <c r="N106" s="149">
        <v>3019.5555555555557</v>
      </c>
      <c r="O106" s="149">
        <v>448.88888888888891</v>
      </c>
      <c r="P106" s="149">
        <v>5445.125</v>
      </c>
      <c r="Q106" s="149">
        <v>437.125</v>
      </c>
      <c r="R106" s="149">
        <v>3363</v>
      </c>
      <c r="S106" s="149">
        <v>712</v>
      </c>
      <c r="T106" s="149" t="s">
        <v>58</v>
      </c>
      <c r="U106" s="149" t="s">
        <v>58</v>
      </c>
      <c r="V106" s="149">
        <v>2733.8888888888887</v>
      </c>
      <c r="W106" s="149">
        <v>196.85714285714286</v>
      </c>
      <c r="X106" s="149" t="s">
        <v>58</v>
      </c>
      <c r="Y106" s="149" t="s">
        <v>58</v>
      </c>
      <c r="Z106" s="149">
        <v>3655.75</v>
      </c>
      <c r="AA106" s="149">
        <v>423.75</v>
      </c>
    </row>
    <row r="107" spans="1:27" ht="21" customHeight="1">
      <c r="A107" s="152" t="s">
        <v>83</v>
      </c>
      <c r="B107" s="148">
        <v>8308.6666666666661</v>
      </c>
      <c r="C107" s="148">
        <v>1133.2916666666667</v>
      </c>
      <c r="D107" s="148">
        <v>10078.973684210527</v>
      </c>
      <c r="E107" s="148">
        <v>1149.037037037037</v>
      </c>
      <c r="F107" s="148">
        <v>5299.8888888888887</v>
      </c>
      <c r="G107" s="148">
        <v>839.5</v>
      </c>
      <c r="H107" s="148">
        <v>7731.272727272727</v>
      </c>
      <c r="I107" s="148">
        <v>918.81818181818187</v>
      </c>
      <c r="J107" s="148">
        <v>6827.4761904761908</v>
      </c>
      <c r="K107" s="148">
        <v>2254.5714285714284</v>
      </c>
      <c r="L107" s="148">
        <v>5836.125</v>
      </c>
      <c r="M107" s="148">
        <v>521.125</v>
      </c>
      <c r="N107" s="148">
        <v>2807.6666666666665</v>
      </c>
      <c r="O107" s="148">
        <v>449.66666666666669</v>
      </c>
      <c r="P107" s="148">
        <v>4625.8888888888887</v>
      </c>
      <c r="Q107" s="148">
        <v>469.875</v>
      </c>
      <c r="R107" s="148">
        <v>3040.6666666666665</v>
      </c>
      <c r="S107" s="148">
        <v>581</v>
      </c>
      <c r="T107" s="148" t="s">
        <v>58</v>
      </c>
      <c r="U107" s="148" t="s">
        <v>58</v>
      </c>
      <c r="V107" s="148">
        <v>3204.3333333333335</v>
      </c>
      <c r="W107" s="148">
        <v>229.88888888888889</v>
      </c>
      <c r="X107" s="148" t="s">
        <v>58</v>
      </c>
      <c r="Y107" s="148" t="s">
        <v>58</v>
      </c>
      <c r="Z107" s="148">
        <v>3066.8</v>
      </c>
      <c r="AA107" s="148">
        <v>578.75</v>
      </c>
    </row>
    <row r="108" spans="1:27" ht="21" customHeight="1">
      <c r="A108" s="152" t="s">
        <v>84</v>
      </c>
      <c r="B108" s="149">
        <v>9258.125</v>
      </c>
      <c r="C108" s="149">
        <v>956.75</v>
      </c>
      <c r="D108" s="149">
        <v>15196.074074074075</v>
      </c>
      <c r="E108" s="149">
        <v>861.7037037037037</v>
      </c>
      <c r="F108" s="149">
        <v>5753</v>
      </c>
      <c r="G108" s="149">
        <v>577</v>
      </c>
      <c r="H108" s="149">
        <v>7355.454545454545</v>
      </c>
      <c r="I108" s="149">
        <v>789.4545454545455</v>
      </c>
      <c r="J108" s="149">
        <v>9128</v>
      </c>
      <c r="K108" s="149">
        <v>1583.0769230769231</v>
      </c>
      <c r="L108" s="149">
        <v>6336.25</v>
      </c>
      <c r="M108" s="149">
        <v>385.5</v>
      </c>
      <c r="N108" s="149">
        <v>2553.2222222222222</v>
      </c>
      <c r="O108" s="149">
        <v>338.11111111111109</v>
      </c>
      <c r="P108" s="149">
        <v>4626.75</v>
      </c>
      <c r="Q108" s="149">
        <v>409.625</v>
      </c>
      <c r="R108" s="149">
        <v>3365.6666666666665</v>
      </c>
      <c r="S108" s="149">
        <v>563.66666666666663</v>
      </c>
      <c r="T108" s="149" t="s">
        <v>58</v>
      </c>
      <c r="U108" s="149" t="s">
        <v>58</v>
      </c>
      <c r="V108" s="149">
        <v>3173.1111111111113</v>
      </c>
      <c r="W108" s="149">
        <v>237.77777777777777</v>
      </c>
      <c r="X108" s="149" t="s">
        <v>58</v>
      </c>
      <c r="Y108" s="149" t="s">
        <v>58</v>
      </c>
      <c r="Z108" s="149">
        <v>3020.25</v>
      </c>
      <c r="AA108" s="149">
        <v>487</v>
      </c>
    </row>
    <row r="109" spans="1:27" ht="21" customHeight="1">
      <c r="A109" s="152" t="s">
        <v>85</v>
      </c>
      <c r="B109" s="148">
        <v>8870.75</v>
      </c>
      <c r="C109" s="148">
        <v>1064.8333333333333</v>
      </c>
      <c r="D109" s="148">
        <v>12623.375</v>
      </c>
      <c r="E109" s="148">
        <v>1033</v>
      </c>
      <c r="F109" s="148">
        <v>4331.666666666667</v>
      </c>
      <c r="G109" s="148">
        <v>628.75</v>
      </c>
      <c r="H109" s="148">
        <v>7910.454545454545</v>
      </c>
      <c r="I109" s="148">
        <v>875.63636363636363</v>
      </c>
      <c r="J109" s="148">
        <v>9639.5666666666675</v>
      </c>
      <c r="K109" s="148">
        <v>1719</v>
      </c>
      <c r="L109" s="148">
        <v>6643.25</v>
      </c>
      <c r="M109" s="148">
        <v>486.625</v>
      </c>
      <c r="N109" s="148">
        <v>2752.6666666666665</v>
      </c>
      <c r="O109" s="148">
        <v>371.55555555555554</v>
      </c>
      <c r="P109" s="148">
        <v>5139</v>
      </c>
      <c r="Q109" s="148">
        <v>448.875</v>
      </c>
      <c r="R109" s="148">
        <v>2117.6666666666665</v>
      </c>
      <c r="S109" s="148">
        <v>579.66666666666663</v>
      </c>
      <c r="T109" s="148" t="s">
        <v>58</v>
      </c>
      <c r="U109" s="148" t="s">
        <v>58</v>
      </c>
      <c r="V109" s="148">
        <v>3622.4444444444443</v>
      </c>
      <c r="W109" s="148">
        <v>282.66666666666669</v>
      </c>
      <c r="X109" s="148">
        <v>5444</v>
      </c>
      <c r="Y109" s="148">
        <v>117.25</v>
      </c>
      <c r="Z109" s="148">
        <v>3662.25</v>
      </c>
      <c r="AA109" s="148">
        <v>551.5</v>
      </c>
    </row>
    <row r="110" spans="1:27" ht="21" customHeight="1">
      <c r="A110" s="152" t="s">
        <v>86</v>
      </c>
      <c r="B110" s="149">
        <v>8529.4583333333339</v>
      </c>
      <c r="C110" s="149">
        <v>1033.875</v>
      </c>
      <c r="D110" s="149">
        <v>17146.75</v>
      </c>
      <c r="E110" s="149">
        <v>1493.7222222222222</v>
      </c>
      <c r="F110" s="149">
        <v>7467.5555555555557</v>
      </c>
      <c r="G110" s="149">
        <v>837.33333333333337</v>
      </c>
      <c r="H110" s="149">
        <v>7882.090909090909</v>
      </c>
      <c r="I110" s="149">
        <v>930.63636363636363</v>
      </c>
      <c r="J110" s="149">
        <v>10953.833333333334</v>
      </c>
      <c r="K110" s="149">
        <v>1687.7777777777778</v>
      </c>
      <c r="L110" s="149">
        <v>6342.625</v>
      </c>
      <c r="M110" s="149">
        <v>463.375</v>
      </c>
      <c r="N110" s="149">
        <v>2562.1</v>
      </c>
      <c r="O110" s="149">
        <v>369.8</v>
      </c>
      <c r="P110" s="149">
        <v>5255</v>
      </c>
      <c r="Q110" s="149">
        <v>487.375</v>
      </c>
      <c r="R110" s="149">
        <v>1819.6666666666667</v>
      </c>
      <c r="S110" s="149">
        <v>771.5</v>
      </c>
      <c r="T110" s="149" t="s">
        <v>58</v>
      </c>
      <c r="U110" s="149" t="s">
        <v>58</v>
      </c>
      <c r="V110" s="149">
        <v>3686.7777777777778</v>
      </c>
      <c r="W110" s="149">
        <v>282.44444444444446</v>
      </c>
      <c r="X110" s="149">
        <v>5297.5</v>
      </c>
      <c r="Y110" s="149">
        <v>118.75</v>
      </c>
      <c r="Z110" s="149">
        <v>3720.25</v>
      </c>
      <c r="AA110" s="149">
        <v>586.5</v>
      </c>
    </row>
    <row r="111" spans="1:27" ht="21" customHeight="1">
      <c r="A111" s="152" t="s">
        <v>87</v>
      </c>
      <c r="B111" s="148">
        <v>8821.217391304348</v>
      </c>
      <c r="C111" s="148">
        <v>953.52173913043475</v>
      </c>
      <c r="D111" s="148">
        <v>17188.307692307691</v>
      </c>
      <c r="E111" s="148">
        <v>1505.7179487179487</v>
      </c>
      <c r="F111" s="148">
        <v>7217.1</v>
      </c>
      <c r="G111" s="148">
        <v>732.4</v>
      </c>
      <c r="H111" s="148">
        <v>7567.454545454545</v>
      </c>
      <c r="I111" s="148">
        <v>815.81818181818187</v>
      </c>
      <c r="J111" s="148">
        <v>10866.953488372093</v>
      </c>
      <c r="K111" s="148">
        <v>1514.953488372093</v>
      </c>
      <c r="L111" s="148">
        <v>5970.5</v>
      </c>
      <c r="M111" s="148">
        <v>448.125</v>
      </c>
      <c r="N111" s="148">
        <v>2472.9</v>
      </c>
      <c r="O111" s="148">
        <v>305</v>
      </c>
      <c r="P111" s="148">
        <v>5147</v>
      </c>
      <c r="Q111" s="148">
        <v>425.75</v>
      </c>
      <c r="R111" s="148">
        <v>1844</v>
      </c>
      <c r="S111" s="148">
        <v>641</v>
      </c>
      <c r="T111" s="148" t="s">
        <v>58</v>
      </c>
      <c r="U111" s="148" t="s">
        <v>58</v>
      </c>
      <c r="V111" s="148">
        <v>3569.8888888888887</v>
      </c>
      <c r="W111" s="148">
        <v>277.66666666666669</v>
      </c>
      <c r="X111" s="148">
        <v>4183.75</v>
      </c>
      <c r="Y111" s="148">
        <v>93.5</v>
      </c>
      <c r="Z111" s="148">
        <v>3747.5</v>
      </c>
      <c r="AA111" s="148">
        <v>434.33333333333331</v>
      </c>
    </row>
    <row r="112" spans="1:27" ht="21" customHeight="1">
      <c r="A112" s="152" t="s">
        <v>88</v>
      </c>
      <c r="B112" s="149">
        <v>8367.2608695652179</v>
      </c>
      <c r="C112" s="149">
        <v>1013.6086956521739</v>
      </c>
      <c r="D112" s="149">
        <v>17721.731707317074</v>
      </c>
      <c r="E112" s="149">
        <v>1660.8536585365853</v>
      </c>
      <c r="F112" s="149">
        <v>6477.3</v>
      </c>
      <c r="G112" s="149">
        <v>771.3</v>
      </c>
      <c r="H112" s="149">
        <v>7331.909090909091</v>
      </c>
      <c r="I112" s="149">
        <v>841.36363636363637</v>
      </c>
      <c r="J112" s="149">
        <v>11171.90909090909</v>
      </c>
      <c r="K112" s="149">
        <v>1671.9545454545455</v>
      </c>
      <c r="L112" s="149">
        <v>5566</v>
      </c>
      <c r="M112" s="149">
        <v>515.75</v>
      </c>
      <c r="N112" s="149">
        <v>2024.5</v>
      </c>
      <c r="O112" s="149">
        <v>332.8</v>
      </c>
      <c r="P112" s="149">
        <v>5085.5</v>
      </c>
      <c r="Q112" s="149">
        <v>428.25</v>
      </c>
      <c r="R112" s="149">
        <v>2546</v>
      </c>
      <c r="S112" s="149">
        <v>735.5</v>
      </c>
      <c r="T112" s="149" t="s">
        <v>58</v>
      </c>
      <c r="U112" s="149" t="s">
        <v>58</v>
      </c>
      <c r="V112" s="149">
        <v>3868.1111111111113</v>
      </c>
      <c r="W112" s="149">
        <v>330.66666666666669</v>
      </c>
      <c r="X112" s="149">
        <v>3409.25</v>
      </c>
      <c r="Y112" s="149">
        <v>94.25</v>
      </c>
      <c r="Z112" s="149">
        <v>3882.8333333333335</v>
      </c>
      <c r="AA112" s="149">
        <v>433.33333333333331</v>
      </c>
    </row>
    <row r="113" spans="1:27" ht="21" customHeight="1">
      <c r="A113" s="152" t="s">
        <v>89</v>
      </c>
      <c r="B113" s="148">
        <v>8222.4782608695659</v>
      </c>
      <c r="C113" s="148">
        <v>957</v>
      </c>
      <c r="D113" s="148">
        <v>17912.878048780487</v>
      </c>
      <c r="E113" s="148">
        <v>1577.6829268292684</v>
      </c>
      <c r="F113" s="148">
        <v>6455.4</v>
      </c>
      <c r="G113" s="148">
        <v>754.7</v>
      </c>
      <c r="H113" s="148">
        <v>7202.090909090909</v>
      </c>
      <c r="I113" s="148">
        <v>750.18181818181813</v>
      </c>
      <c r="J113" s="148">
        <v>11252.534883720929</v>
      </c>
      <c r="K113" s="148">
        <v>1595.5581395348838</v>
      </c>
      <c r="L113" s="148">
        <v>6123.75</v>
      </c>
      <c r="M113" s="148">
        <v>516.75</v>
      </c>
      <c r="N113" s="148">
        <v>2202.6999999999998</v>
      </c>
      <c r="O113" s="148">
        <v>340</v>
      </c>
      <c r="P113" s="148">
        <v>4336.5555555555557</v>
      </c>
      <c r="Q113" s="148">
        <v>375.75</v>
      </c>
      <c r="R113" s="148">
        <v>2576.5</v>
      </c>
      <c r="S113" s="148">
        <v>674</v>
      </c>
      <c r="T113" s="148" t="s">
        <v>58</v>
      </c>
      <c r="U113" s="148" t="s">
        <v>58</v>
      </c>
      <c r="V113" s="148">
        <v>3755.2222222222222</v>
      </c>
      <c r="W113" s="148">
        <v>322</v>
      </c>
      <c r="X113" s="148">
        <v>3251.75</v>
      </c>
      <c r="Y113" s="148">
        <v>92.75</v>
      </c>
      <c r="Z113" s="148">
        <v>3872.1666666666665</v>
      </c>
      <c r="AA113" s="148">
        <v>384.66666666666669</v>
      </c>
    </row>
    <row r="114" spans="1:27" ht="21" customHeight="1">
      <c r="A114" s="152" t="s">
        <v>90</v>
      </c>
      <c r="B114" s="149">
        <v>7585</v>
      </c>
      <c r="C114" s="149">
        <v>905.29166666666663</v>
      </c>
      <c r="D114" s="149">
        <v>17745.731707317074</v>
      </c>
      <c r="E114" s="149">
        <v>1552.2926829268292</v>
      </c>
      <c r="F114" s="149">
        <v>5904.9</v>
      </c>
      <c r="G114" s="149">
        <v>781.9</v>
      </c>
      <c r="H114" s="149">
        <v>7009.545454545455</v>
      </c>
      <c r="I114" s="149">
        <v>705.90909090909088</v>
      </c>
      <c r="J114" s="149">
        <v>10521.568181818182</v>
      </c>
      <c r="K114" s="149">
        <v>1508.6976744186047</v>
      </c>
      <c r="L114" s="149">
        <v>6102.5</v>
      </c>
      <c r="M114" s="149">
        <v>545.5</v>
      </c>
      <c r="N114" s="149">
        <v>2192.1</v>
      </c>
      <c r="O114" s="149">
        <v>327.10000000000002</v>
      </c>
      <c r="P114" s="149">
        <v>4112</v>
      </c>
      <c r="Q114" s="149">
        <v>369.5</v>
      </c>
      <c r="R114" s="149">
        <v>2934.3333333333335</v>
      </c>
      <c r="S114" s="149">
        <v>755</v>
      </c>
      <c r="T114" s="149" t="s">
        <v>58</v>
      </c>
      <c r="U114" s="149" t="s">
        <v>58</v>
      </c>
      <c r="V114" s="149">
        <v>3555.4444444444443</v>
      </c>
      <c r="W114" s="149">
        <v>286.22222222222223</v>
      </c>
      <c r="X114" s="149">
        <v>3117.5</v>
      </c>
      <c r="Y114" s="149">
        <v>87.5</v>
      </c>
      <c r="Z114" s="149">
        <v>3690.1666666666665</v>
      </c>
      <c r="AA114" s="149">
        <v>358</v>
      </c>
    </row>
    <row r="115" spans="1:27" s="34" customFormat="1" ht="21" customHeight="1">
      <c r="A115" s="263" t="s">
        <v>37</v>
      </c>
      <c r="B115" s="263"/>
      <c r="C115" s="263"/>
      <c r="D115" s="35"/>
    </row>
    <row r="116" spans="1:27" ht="21" customHeight="1">
      <c r="A116" s="264"/>
      <c r="B116" s="265"/>
    </row>
    <row r="117" spans="1:27" ht="21" customHeight="1">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row>
    <row r="118" spans="1:27" ht="55" customHeight="1">
      <c r="A118" s="181" t="s">
        <v>175</v>
      </c>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1:27" ht="21" customHeight="1" thickBot="1">
      <c r="A119" s="40"/>
      <c r="B119" s="76"/>
    </row>
    <row r="120" spans="1:27" ht="21" customHeight="1" thickTop="1">
      <c r="A120" s="284" t="s">
        <v>76</v>
      </c>
      <c r="B120" s="286" t="s">
        <v>24</v>
      </c>
      <c r="C120" s="287"/>
      <c r="D120" s="286" t="s">
        <v>25</v>
      </c>
      <c r="E120" s="287"/>
      <c r="F120" s="286" t="s">
        <v>26</v>
      </c>
      <c r="G120" s="287"/>
      <c r="H120" s="286" t="s">
        <v>27</v>
      </c>
      <c r="I120" s="287"/>
      <c r="J120" s="286" t="s">
        <v>77</v>
      </c>
      <c r="K120" s="287"/>
      <c r="L120" s="286" t="s">
        <v>29</v>
      </c>
      <c r="M120" s="287"/>
      <c r="N120" s="286" t="s">
        <v>30</v>
      </c>
      <c r="O120" s="287"/>
      <c r="P120" s="286" t="s">
        <v>31</v>
      </c>
      <c r="Q120" s="287"/>
      <c r="R120" s="286" t="s">
        <v>32</v>
      </c>
      <c r="S120" s="287"/>
      <c r="T120" s="286" t="s">
        <v>33</v>
      </c>
      <c r="U120" s="287"/>
      <c r="V120" s="286" t="s">
        <v>34</v>
      </c>
      <c r="W120" s="287"/>
      <c r="X120" s="286" t="s">
        <v>35</v>
      </c>
      <c r="Y120" s="287"/>
      <c r="Z120" s="286" t="s">
        <v>36</v>
      </c>
      <c r="AA120" s="287"/>
    </row>
    <row r="121" spans="1:27" ht="21" customHeight="1">
      <c r="A121" s="285"/>
      <c r="B121" s="150" t="s">
        <v>295</v>
      </c>
      <c r="C121" s="151" t="s">
        <v>78</v>
      </c>
      <c r="D121" s="150" t="s">
        <v>295</v>
      </c>
      <c r="E121" s="151" t="s">
        <v>78</v>
      </c>
      <c r="F121" s="150" t="s">
        <v>295</v>
      </c>
      <c r="G121" s="151" t="s">
        <v>78</v>
      </c>
      <c r="H121" s="150" t="s">
        <v>295</v>
      </c>
      <c r="I121" s="151" t="s">
        <v>78</v>
      </c>
      <c r="J121" s="150" t="s">
        <v>295</v>
      </c>
      <c r="K121" s="151" t="s">
        <v>78</v>
      </c>
      <c r="L121" s="150" t="s">
        <v>295</v>
      </c>
      <c r="M121" s="151" t="s">
        <v>78</v>
      </c>
      <c r="N121" s="150" t="s">
        <v>295</v>
      </c>
      <c r="O121" s="151" t="s">
        <v>78</v>
      </c>
      <c r="P121" s="150" t="s">
        <v>295</v>
      </c>
      <c r="Q121" s="151" t="s">
        <v>78</v>
      </c>
      <c r="R121" s="150" t="s">
        <v>295</v>
      </c>
      <c r="S121" s="151" t="s">
        <v>78</v>
      </c>
      <c r="T121" s="150" t="s">
        <v>295</v>
      </c>
      <c r="U121" s="151" t="s">
        <v>78</v>
      </c>
      <c r="V121" s="150" t="s">
        <v>295</v>
      </c>
      <c r="W121" s="151" t="s">
        <v>78</v>
      </c>
      <c r="X121" s="150" t="s">
        <v>295</v>
      </c>
      <c r="Y121" s="151" t="s">
        <v>78</v>
      </c>
      <c r="Z121" s="150" t="s">
        <v>295</v>
      </c>
      <c r="AA121" s="151" t="s">
        <v>78</v>
      </c>
    </row>
    <row r="122" spans="1:27" ht="21" customHeight="1">
      <c r="A122" s="152" t="s">
        <v>79</v>
      </c>
      <c r="B122" s="148">
        <v>10144.23076923077</v>
      </c>
      <c r="C122" s="148">
        <v>1520.9230769230769</v>
      </c>
      <c r="D122" s="148">
        <v>15364.047619047618</v>
      </c>
      <c r="E122" s="148">
        <v>1365.2380952380952</v>
      </c>
      <c r="F122" s="148">
        <v>5398.4</v>
      </c>
      <c r="G122" s="148">
        <v>567.20000000000005</v>
      </c>
      <c r="H122" s="148">
        <v>1489.5</v>
      </c>
      <c r="I122" s="148">
        <v>122.5</v>
      </c>
      <c r="J122" s="148">
        <v>10171.882352941177</v>
      </c>
      <c r="K122" s="148">
        <v>1058.5294117647059</v>
      </c>
      <c r="L122" s="148">
        <v>5687.2</v>
      </c>
      <c r="M122" s="148">
        <v>500.4</v>
      </c>
      <c r="N122" s="148">
        <v>1984</v>
      </c>
      <c r="O122" s="148">
        <v>188</v>
      </c>
      <c r="P122" s="148">
        <v>3921.1666666666665</v>
      </c>
      <c r="Q122" s="148">
        <v>397.16666666666669</v>
      </c>
      <c r="R122" s="148">
        <v>4187.5</v>
      </c>
      <c r="S122" s="148">
        <v>996.5</v>
      </c>
      <c r="T122" s="148" t="s">
        <v>58</v>
      </c>
      <c r="U122" s="148" t="s">
        <v>58</v>
      </c>
      <c r="V122" s="148">
        <v>2342.7142857142858</v>
      </c>
      <c r="W122" s="148">
        <v>206.85714285714286</v>
      </c>
      <c r="X122" s="148" t="s">
        <v>58</v>
      </c>
      <c r="Y122" s="148" t="s">
        <v>58</v>
      </c>
      <c r="Z122" s="148">
        <v>2196</v>
      </c>
      <c r="AA122" s="148">
        <v>459</v>
      </c>
    </row>
    <row r="123" spans="1:27" ht="21" customHeight="1">
      <c r="A123" s="152" t="s">
        <v>80</v>
      </c>
      <c r="B123" s="149">
        <v>9435.8461538461543</v>
      </c>
      <c r="C123" s="149">
        <v>1557.2307692307693</v>
      </c>
      <c r="D123" s="149">
        <v>13730.6</v>
      </c>
      <c r="E123" s="149">
        <v>1389.35</v>
      </c>
      <c r="F123" s="149">
        <v>4921</v>
      </c>
      <c r="G123" s="149">
        <v>548.20000000000005</v>
      </c>
      <c r="H123" s="149">
        <v>1823.3333333333333</v>
      </c>
      <c r="I123" s="149">
        <v>229.66666666666666</v>
      </c>
      <c r="J123" s="149">
        <v>11118.571428571429</v>
      </c>
      <c r="K123" s="149">
        <v>1183.6428571428571</v>
      </c>
      <c r="L123" s="149">
        <v>3983</v>
      </c>
      <c r="M123" s="149">
        <v>345.6</v>
      </c>
      <c r="N123" s="149">
        <v>1800.1666666666667</v>
      </c>
      <c r="O123" s="149">
        <v>195.33333333333334</v>
      </c>
      <c r="P123" s="149">
        <v>3735.8333333333335</v>
      </c>
      <c r="Q123" s="149">
        <v>395.16666666666669</v>
      </c>
      <c r="R123" s="149">
        <v>4295</v>
      </c>
      <c r="S123" s="149">
        <v>988.5</v>
      </c>
      <c r="T123" s="149" t="s">
        <v>58</v>
      </c>
      <c r="U123" s="149" t="s">
        <v>58</v>
      </c>
      <c r="V123" s="149">
        <v>2057.8000000000002</v>
      </c>
      <c r="W123" s="149">
        <v>257.8</v>
      </c>
      <c r="X123" s="149" t="s">
        <v>58</v>
      </c>
      <c r="Y123" s="149" t="s">
        <v>58</v>
      </c>
      <c r="Z123" s="149">
        <v>1990</v>
      </c>
      <c r="AA123" s="149">
        <v>456.5</v>
      </c>
    </row>
    <row r="124" spans="1:27" ht="21" customHeight="1">
      <c r="A124" s="152" t="s">
        <v>81</v>
      </c>
      <c r="B124" s="148">
        <v>10748.833333333334</v>
      </c>
      <c r="C124" s="148">
        <v>1488.5833333333333</v>
      </c>
      <c r="D124" s="148">
        <v>15821.333333333334</v>
      </c>
      <c r="E124" s="148">
        <v>1515.5</v>
      </c>
      <c r="F124" s="148">
        <v>4964.5</v>
      </c>
      <c r="G124" s="148">
        <v>468.66666666666669</v>
      </c>
      <c r="H124" s="148">
        <v>1046.8333333333333</v>
      </c>
      <c r="I124" s="148">
        <v>175.2</v>
      </c>
      <c r="J124" s="148">
        <v>13314</v>
      </c>
      <c r="K124" s="148">
        <v>1620.9411764705883</v>
      </c>
      <c r="L124" s="148">
        <v>3710.4</v>
      </c>
      <c r="M124" s="148">
        <v>290.2</v>
      </c>
      <c r="N124" s="148">
        <v>2035.1666666666667</v>
      </c>
      <c r="O124" s="148">
        <v>200.16666666666666</v>
      </c>
      <c r="P124" s="148">
        <v>4174.5</v>
      </c>
      <c r="Q124" s="148">
        <v>413.83333333333331</v>
      </c>
      <c r="R124" s="148">
        <v>4232.5</v>
      </c>
      <c r="S124" s="148">
        <v>1002.5</v>
      </c>
      <c r="T124" s="148" t="s">
        <v>58</v>
      </c>
      <c r="U124" s="148" t="s">
        <v>58</v>
      </c>
      <c r="V124" s="148">
        <v>1803.8333333333333</v>
      </c>
      <c r="W124" s="148">
        <v>227.33333333333334</v>
      </c>
      <c r="X124" s="148" t="s">
        <v>58</v>
      </c>
      <c r="Y124" s="148" t="s">
        <v>58</v>
      </c>
      <c r="Z124" s="148">
        <v>1505</v>
      </c>
      <c r="AA124" s="148">
        <v>334.33333333333331</v>
      </c>
    </row>
    <row r="125" spans="1:27" ht="21" customHeight="1">
      <c r="A125" s="152" t="s">
        <v>82</v>
      </c>
      <c r="B125" s="149">
        <v>8389.545454545454</v>
      </c>
      <c r="C125" s="149">
        <v>1401.1818181818182</v>
      </c>
      <c r="D125" s="149">
        <v>15320.666666666666</v>
      </c>
      <c r="E125" s="149">
        <v>1250.1111111111111</v>
      </c>
      <c r="F125" s="149">
        <v>4993.5</v>
      </c>
      <c r="G125" s="149">
        <v>526</v>
      </c>
      <c r="H125" s="149">
        <v>1880.8333333333333</v>
      </c>
      <c r="I125" s="149">
        <v>392.66666666666669</v>
      </c>
      <c r="J125" s="149">
        <v>15252.266666666666</v>
      </c>
      <c r="K125" s="149">
        <v>1716.8</v>
      </c>
      <c r="L125" s="149">
        <v>5056.5</v>
      </c>
      <c r="M125" s="149">
        <v>413</v>
      </c>
      <c r="N125" s="149">
        <v>1602.8571428571429</v>
      </c>
      <c r="O125" s="149">
        <v>204.28571428571428</v>
      </c>
      <c r="P125" s="149">
        <v>3939.8571428571427</v>
      </c>
      <c r="Q125" s="149">
        <v>357.85714285714283</v>
      </c>
      <c r="R125" s="149">
        <v>3807</v>
      </c>
      <c r="S125" s="149">
        <v>910.5</v>
      </c>
      <c r="T125" s="149" t="s">
        <v>58</v>
      </c>
      <c r="U125" s="149" t="s">
        <v>58</v>
      </c>
      <c r="V125" s="149">
        <v>1867.6666666666667</v>
      </c>
      <c r="W125" s="149">
        <v>238.83333333333334</v>
      </c>
      <c r="X125" s="149" t="s">
        <v>58</v>
      </c>
      <c r="Y125" s="149" t="s">
        <v>58</v>
      </c>
      <c r="Z125" s="149">
        <v>2062</v>
      </c>
      <c r="AA125" s="149">
        <v>523</v>
      </c>
    </row>
    <row r="126" spans="1:27" ht="21" customHeight="1">
      <c r="A126" s="152" t="s">
        <v>83</v>
      </c>
      <c r="B126" s="148">
        <v>9130.181818181818</v>
      </c>
      <c r="C126" s="148">
        <v>1595.1818181818182</v>
      </c>
      <c r="D126" s="148">
        <v>13772.75</v>
      </c>
      <c r="E126" s="148">
        <v>1243.2631578947369</v>
      </c>
      <c r="F126" s="148">
        <v>4175.166666666667</v>
      </c>
      <c r="G126" s="148">
        <v>454.83333333333331</v>
      </c>
      <c r="H126" s="148">
        <v>2120.8333333333335</v>
      </c>
      <c r="I126" s="148">
        <v>499.16666666666669</v>
      </c>
      <c r="J126" s="148">
        <v>12264.0625</v>
      </c>
      <c r="K126" s="148">
        <v>1506</v>
      </c>
      <c r="L126" s="148">
        <v>6843.666666666667</v>
      </c>
      <c r="M126" s="148">
        <v>614.33333333333337</v>
      </c>
      <c r="N126" s="148">
        <v>1695.8571428571429</v>
      </c>
      <c r="O126" s="148">
        <v>198.71428571428572</v>
      </c>
      <c r="P126" s="148">
        <v>4077.1428571428573</v>
      </c>
      <c r="Q126" s="148">
        <v>377.57142857142856</v>
      </c>
      <c r="R126" s="148">
        <v>1994</v>
      </c>
      <c r="S126" s="148">
        <v>1029</v>
      </c>
      <c r="T126" s="148" t="s">
        <v>58</v>
      </c>
      <c r="U126" s="148" t="s">
        <v>58</v>
      </c>
      <c r="V126" s="148">
        <v>2758</v>
      </c>
      <c r="W126" s="148">
        <v>334</v>
      </c>
      <c r="X126" s="148" t="s">
        <v>58</v>
      </c>
      <c r="Y126" s="148" t="s">
        <v>58</v>
      </c>
      <c r="Z126" s="148">
        <v>2610</v>
      </c>
      <c r="AA126" s="148">
        <v>682</v>
      </c>
    </row>
    <row r="127" spans="1:27" ht="21" customHeight="1">
      <c r="A127" s="152" t="s">
        <v>84</v>
      </c>
      <c r="B127" s="149">
        <v>5965.4285714285716</v>
      </c>
      <c r="C127" s="149">
        <v>1048.4285714285713</v>
      </c>
      <c r="D127" s="149">
        <v>15381</v>
      </c>
      <c r="E127" s="149">
        <v>1103.25</v>
      </c>
      <c r="F127" s="149">
        <v>2708.8</v>
      </c>
      <c r="G127" s="149">
        <v>375.4</v>
      </c>
      <c r="H127" s="149">
        <v>2397.4</v>
      </c>
      <c r="I127" s="149">
        <v>578.4</v>
      </c>
      <c r="J127" s="149">
        <v>4918.2142857142853</v>
      </c>
      <c r="K127" s="149">
        <v>958.90909090909088</v>
      </c>
      <c r="L127" s="149">
        <v>6134.333333333333</v>
      </c>
      <c r="M127" s="149">
        <v>576.66666666666663</v>
      </c>
      <c r="N127" s="149">
        <v>1257.1666666666667</v>
      </c>
      <c r="O127" s="149">
        <v>117.4</v>
      </c>
      <c r="P127" s="149">
        <v>3522</v>
      </c>
      <c r="Q127" s="149">
        <v>347.85714285714283</v>
      </c>
      <c r="R127" s="149">
        <v>3367</v>
      </c>
      <c r="S127" s="149">
        <v>959</v>
      </c>
      <c r="T127" s="149" t="s">
        <v>58</v>
      </c>
      <c r="U127" s="149" t="s">
        <v>58</v>
      </c>
      <c r="V127" s="149">
        <v>2240.3333333333335</v>
      </c>
      <c r="W127" s="149">
        <v>128.33333333333334</v>
      </c>
      <c r="X127" s="149" t="s">
        <v>58</v>
      </c>
      <c r="Y127" s="149" t="s">
        <v>58</v>
      </c>
      <c r="Z127" s="149">
        <v>1171.5</v>
      </c>
      <c r="AA127" s="149">
        <v>297.5</v>
      </c>
    </row>
    <row r="128" spans="1:27" ht="21" customHeight="1">
      <c r="A128" s="152" t="s">
        <v>85</v>
      </c>
      <c r="B128" s="148">
        <v>7911.333333333333</v>
      </c>
      <c r="C128" s="148">
        <v>1017</v>
      </c>
      <c r="D128" s="148">
        <v>14091.066666666668</v>
      </c>
      <c r="E128" s="148">
        <v>918.93333333333328</v>
      </c>
      <c r="F128" s="148">
        <v>3632</v>
      </c>
      <c r="G128" s="148">
        <v>416</v>
      </c>
      <c r="H128" s="148">
        <v>3591</v>
      </c>
      <c r="I128" s="148">
        <v>751.66666666666663</v>
      </c>
      <c r="J128" s="148">
        <v>4588.5714285714284</v>
      </c>
      <c r="K128" s="148">
        <v>720.5</v>
      </c>
      <c r="L128" s="148">
        <v>6628</v>
      </c>
      <c r="M128" s="148">
        <v>509.33333333333331</v>
      </c>
      <c r="N128" s="148">
        <v>1413</v>
      </c>
      <c r="O128" s="148">
        <v>99.8</v>
      </c>
      <c r="P128" s="148">
        <v>3946.7142857142858</v>
      </c>
      <c r="Q128" s="148">
        <v>297.42857142857144</v>
      </c>
      <c r="R128" s="148">
        <v>1896</v>
      </c>
      <c r="S128" s="148">
        <v>416</v>
      </c>
      <c r="T128" s="148" t="s">
        <v>58</v>
      </c>
      <c r="U128" s="148" t="s">
        <v>58</v>
      </c>
      <c r="V128" s="148">
        <v>1872</v>
      </c>
      <c r="W128" s="148">
        <v>183.5</v>
      </c>
      <c r="X128" s="148" t="s">
        <v>58</v>
      </c>
      <c r="Y128" s="148" t="s">
        <v>58</v>
      </c>
      <c r="Z128" s="148">
        <v>1315</v>
      </c>
      <c r="AA128" s="148">
        <v>269.5</v>
      </c>
    </row>
    <row r="129" spans="1:27" ht="21" customHeight="1">
      <c r="A129" s="152" t="s">
        <v>86</v>
      </c>
      <c r="B129" s="149">
        <v>7587.666666666667</v>
      </c>
      <c r="C129" s="149">
        <v>1170.8333333333333</v>
      </c>
      <c r="D129" s="149">
        <v>10564.714285714286</v>
      </c>
      <c r="E129" s="149">
        <v>910.38461538461536</v>
      </c>
      <c r="F129" s="149">
        <v>3420.5</v>
      </c>
      <c r="G129" s="149">
        <v>457.5</v>
      </c>
      <c r="H129" s="149">
        <v>2096.3333333333335</v>
      </c>
      <c r="I129" s="149">
        <v>488.33333333333331</v>
      </c>
      <c r="J129" s="149">
        <v>3124.7142857142858</v>
      </c>
      <c r="K129" s="149">
        <v>605.64285714285711</v>
      </c>
      <c r="L129" s="149">
        <v>6870.666666666667</v>
      </c>
      <c r="M129" s="149">
        <v>560.66666666666663</v>
      </c>
      <c r="N129" s="149">
        <v>1157.75</v>
      </c>
      <c r="O129" s="149">
        <v>105.5</v>
      </c>
      <c r="P129" s="149">
        <v>2487.8571428571427</v>
      </c>
      <c r="Q129" s="149">
        <v>223</v>
      </c>
      <c r="R129" s="149" t="s">
        <v>58</v>
      </c>
      <c r="S129" s="149" t="s">
        <v>58</v>
      </c>
      <c r="T129" s="149" t="s">
        <v>58</v>
      </c>
      <c r="U129" s="149" t="s">
        <v>58</v>
      </c>
      <c r="V129" s="149">
        <v>2105</v>
      </c>
      <c r="W129" s="149">
        <v>91.666666666666671</v>
      </c>
      <c r="X129" s="149" t="s">
        <v>58</v>
      </c>
      <c r="Y129" s="149" t="s">
        <v>58</v>
      </c>
      <c r="Z129" s="149">
        <v>1407</v>
      </c>
      <c r="AA129" s="149">
        <v>300.5</v>
      </c>
    </row>
    <row r="130" spans="1:27" ht="21" customHeight="1">
      <c r="A130" s="152" t="s">
        <v>87</v>
      </c>
      <c r="B130" s="148">
        <v>7621</v>
      </c>
      <c r="C130" s="148">
        <v>1019.6</v>
      </c>
      <c r="D130" s="148">
        <v>11331.285714285714</v>
      </c>
      <c r="E130" s="148">
        <v>844</v>
      </c>
      <c r="F130" s="148">
        <v>2219.4</v>
      </c>
      <c r="G130" s="148">
        <v>376.25</v>
      </c>
      <c r="H130" s="148">
        <v>2580</v>
      </c>
      <c r="I130" s="148">
        <v>520</v>
      </c>
      <c r="J130" s="148">
        <v>1633.9230769230769</v>
      </c>
      <c r="K130" s="148">
        <v>234.69230769230768</v>
      </c>
      <c r="L130" s="148">
        <v>6287.666666666667</v>
      </c>
      <c r="M130" s="148">
        <v>518.33333333333337</v>
      </c>
      <c r="N130" s="148">
        <v>1189</v>
      </c>
      <c r="O130" s="148">
        <v>113</v>
      </c>
      <c r="P130" s="148">
        <v>2842.4</v>
      </c>
      <c r="Q130" s="148">
        <v>264.60000000000002</v>
      </c>
      <c r="R130" s="148" t="s">
        <v>58</v>
      </c>
      <c r="S130" s="148" t="s">
        <v>58</v>
      </c>
      <c r="T130" s="148" t="s">
        <v>58</v>
      </c>
      <c r="U130" s="148" t="s">
        <v>58</v>
      </c>
      <c r="V130" s="148">
        <v>1460.75</v>
      </c>
      <c r="W130" s="148">
        <v>49.5</v>
      </c>
      <c r="X130" s="148" t="s">
        <v>58</v>
      </c>
      <c r="Y130" s="148" t="s">
        <v>58</v>
      </c>
      <c r="Z130" s="148" t="s">
        <v>58</v>
      </c>
      <c r="AA130" s="148" t="s">
        <v>58</v>
      </c>
    </row>
    <row r="131" spans="1:27" ht="21" customHeight="1">
      <c r="A131" s="152" t="s">
        <v>88</v>
      </c>
      <c r="B131" s="149">
        <v>3839</v>
      </c>
      <c r="C131" s="149">
        <v>830.5</v>
      </c>
      <c r="D131" s="149">
        <v>9314.1666666666661</v>
      </c>
      <c r="E131" s="149">
        <v>754.75</v>
      </c>
      <c r="F131" s="149">
        <v>3341</v>
      </c>
      <c r="G131" s="149">
        <v>450</v>
      </c>
      <c r="H131" s="149">
        <v>2040.5</v>
      </c>
      <c r="I131" s="149">
        <v>395.5</v>
      </c>
      <c r="J131" s="149">
        <v>2840.4285714285716</v>
      </c>
      <c r="K131" s="149">
        <v>466.57142857142856</v>
      </c>
      <c r="L131" s="149">
        <v>6706</v>
      </c>
      <c r="M131" s="149">
        <v>621.33333333333337</v>
      </c>
      <c r="N131" s="149">
        <v>1172</v>
      </c>
      <c r="O131" s="149">
        <v>171</v>
      </c>
      <c r="P131" s="149">
        <v>3039</v>
      </c>
      <c r="Q131" s="149">
        <v>333.5</v>
      </c>
      <c r="R131" s="149">
        <v>0</v>
      </c>
      <c r="S131" s="149">
        <v>0</v>
      </c>
      <c r="T131" s="149" t="s">
        <v>58</v>
      </c>
      <c r="U131" s="149" t="s">
        <v>58</v>
      </c>
      <c r="V131" s="149">
        <v>1463</v>
      </c>
      <c r="W131" s="149">
        <v>127.5</v>
      </c>
      <c r="X131" s="149" t="s">
        <v>58</v>
      </c>
      <c r="Y131" s="149" t="s">
        <v>58</v>
      </c>
      <c r="Z131" s="149" t="s">
        <v>58</v>
      </c>
      <c r="AA131" s="149" t="s">
        <v>58</v>
      </c>
    </row>
    <row r="132" spans="1:27" ht="21" customHeight="1">
      <c r="A132" s="152" t="s">
        <v>89</v>
      </c>
      <c r="B132" s="148">
        <v>6727</v>
      </c>
      <c r="C132" s="148">
        <v>1202.5833333333333</v>
      </c>
      <c r="D132" s="148">
        <v>16213.294117647059</v>
      </c>
      <c r="E132" s="148">
        <v>1354.9411764705883</v>
      </c>
      <c r="F132" s="148">
        <v>3290.5</v>
      </c>
      <c r="G132" s="148">
        <v>393.75</v>
      </c>
      <c r="H132" s="148">
        <v>1744.6666666666667</v>
      </c>
      <c r="I132" s="148">
        <v>259.83333333333331</v>
      </c>
      <c r="J132" s="148">
        <v>3261.1666666666665</v>
      </c>
      <c r="K132" s="148">
        <v>497.5</v>
      </c>
      <c r="L132" s="148">
        <v>7267.4</v>
      </c>
      <c r="M132" s="148">
        <v>607.79999999999995</v>
      </c>
      <c r="N132" s="148">
        <v>1630</v>
      </c>
      <c r="O132" s="148">
        <v>277.16666666666669</v>
      </c>
      <c r="P132" s="148">
        <v>3130.375</v>
      </c>
      <c r="Q132" s="148">
        <v>356.125</v>
      </c>
      <c r="R132" s="148">
        <v>2312.6666666666665</v>
      </c>
      <c r="S132" s="148">
        <v>550.33333333333337</v>
      </c>
      <c r="T132" s="148" t="s">
        <v>58</v>
      </c>
      <c r="U132" s="148" t="s">
        <v>58</v>
      </c>
      <c r="V132" s="148">
        <v>3866.1666666666665</v>
      </c>
      <c r="W132" s="148">
        <v>218.2</v>
      </c>
      <c r="X132" s="148" t="s">
        <v>58</v>
      </c>
      <c r="Y132" s="148" t="s">
        <v>58</v>
      </c>
      <c r="Z132" s="148">
        <v>11142</v>
      </c>
      <c r="AA132" s="148">
        <v>971</v>
      </c>
    </row>
    <row r="133" spans="1:27" ht="21" customHeight="1">
      <c r="A133" s="152" t="s">
        <v>90</v>
      </c>
      <c r="B133" s="149">
        <v>9178.0555555555547</v>
      </c>
      <c r="C133" s="149">
        <v>1247.0555555555557</v>
      </c>
      <c r="D133" s="149">
        <v>12518.095238095239</v>
      </c>
      <c r="E133" s="149">
        <v>1252.8333333333333</v>
      </c>
      <c r="F133" s="149">
        <v>3122.75</v>
      </c>
      <c r="G133" s="149">
        <v>451.5</v>
      </c>
      <c r="H133" s="149">
        <v>2164.1999999999998</v>
      </c>
      <c r="I133" s="149">
        <v>435.11111111111109</v>
      </c>
      <c r="J133" s="149">
        <v>1789.25</v>
      </c>
      <c r="K133" s="149">
        <v>290.63636363636363</v>
      </c>
      <c r="L133" s="149">
        <v>7090</v>
      </c>
      <c r="M133" s="149">
        <v>586.20000000000005</v>
      </c>
      <c r="N133" s="149">
        <v>2163.3333333333335</v>
      </c>
      <c r="O133" s="149">
        <v>294.83333333333331</v>
      </c>
      <c r="P133" s="149">
        <v>3529</v>
      </c>
      <c r="Q133" s="149">
        <v>391.125</v>
      </c>
      <c r="R133" s="149">
        <v>3342</v>
      </c>
      <c r="S133" s="149">
        <v>893.33333333333337</v>
      </c>
      <c r="T133" s="149" t="s">
        <v>58</v>
      </c>
      <c r="U133" s="149" t="s">
        <v>58</v>
      </c>
      <c r="V133" s="149">
        <v>4710.6000000000004</v>
      </c>
      <c r="W133" s="149">
        <v>200.2</v>
      </c>
      <c r="X133" s="149" t="s">
        <v>58</v>
      </c>
      <c r="Y133" s="149" t="s">
        <v>58</v>
      </c>
      <c r="Z133" s="149">
        <v>6705</v>
      </c>
      <c r="AA133" s="149">
        <v>557</v>
      </c>
    </row>
    <row r="134" spans="1:27" s="34" customFormat="1" ht="21" customHeight="1">
      <c r="A134" s="263" t="s">
        <v>37</v>
      </c>
      <c r="B134" s="263"/>
      <c r="C134" s="263"/>
      <c r="D134" s="35"/>
    </row>
    <row r="135" spans="1:27" ht="21" customHeight="1">
      <c r="A135" s="264"/>
      <c r="B135" s="265"/>
    </row>
    <row r="136" spans="1:27" ht="21" customHeight="1">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row>
    <row r="137" spans="1:27" ht="55" customHeight="1">
      <c r="A137" s="181" t="s">
        <v>176</v>
      </c>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1:27" ht="21" customHeight="1" thickBot="1">
      <c r="A138" s="40"/>
      <c r="B138" s="76"/>
    </row>
    <row r="139" spans="1:27" ht="21" customHeight="1" thickTop="1">
      <c r="A139" s="284" t="s">
        <v>76</v>
      </c>
      <c r="B139" s="286" t="s">
        <v>24</v>
      </c>
      <c r="C139" s="287"/>
      <c r="D139" s="286" t="s">
        <v>25</v>
      </c>
      <c r="E139" s="287"/>
      <c r="F139" s="286" t="s">
        <v>26</v>
      </c>
      <c r="G139" s="287"/>
      <c r="H139" s="286" t="s">
        <v>27</v>
      </c>
      <c r="I139" s="287"/>
      <c r="J139" s="286" t="s">
        <v>77</v>
      </c>
      <c r="K139" s="287"/>
      <c r="L139" s="286" t="s">
        <v>29</v>
      </c>
      <c r="M139" s="287"/>
      <c r="N139" s="286" t="s">
        <v>30</v>
      </c>
      <c r="O139" s="287"/>
      <c r="P139" s="286" t="s">
        <v>31</v>
      </c>
      <c r="Q139" s="287"/>
      <c r="R139" s="286" t="s">
        <v>32</v>
      </c>
      <c r="S139" s="287"/>
      <c r="T139" s="286" t="s">
        <v>33</v>
      </c>
      <c r="U139" s="287"/>
      <c r="V139" s="286" t="s">
        <v>34</v>
      </c>
      <c r="W139" s="287"/>
      <c r="X139" s="286" t="s">
        <v>35</v>
      </c>
      <c r="Y139" s="287"/>
      <c r="Z139" s="286" t="s">
        <v>36</v>
      </c>
      <c r="AA139" s="287"/>
    </row>
    <row r="140" spans="1:27" ht="21" customHeight="1">
      <c r="A140" s="285"/>
      <c r="B140" s="150" t="s">
        <v>295</v>
      </c>
      <c r="C140" s="151" t="s">
        <v>78</v>
      </c>
      <c r="D140" s="150" t="s">
        <v>295</v>
      </c>
      <c r="E140" s="151" t="s">
        <v>78</v>
      </c>
      <c r="F140" s="150" t="s">
        <v>295</v>
      </c>
      <c r="G140" s="151" t="s">
        <v>78</v>
      </c>
      <c r="H140" s="150" t="s">
        <v>295</v>
      </c>
      <c r="I140" s="151" t="s">
        <v>78</v>
      </c>
      <c r="J140" s="150" t="s">
        <v>295</v>
      </c>
      <c r="K140" s="151" t="s">
        <v>78</v>
      </c>
      <c r="L140" s="150" t="s">
        <v>295</v>
      </c>
      <c r="M140" s="151" t="s">
        <v>78</v>
      </c>
      <c r="N140" s="150" t="s">
        <v>295</v>
      </c>
      <c r="O140" s="151" t="s">
        <v>78</v>
      </c>
      <c r="P140" s="150" t="s">
        <v>295</v>
      </c>
      <c r="Q140" s="151" t="s">
        <v>78</v>
      </c>
      <c r="R140" s="150" t="s">
        <v>295</v>
      </c>
      <c r="S140" s="151" t="s">
        <v>78</v>
      </c>
      <c r="T140" s="150" t="s">
        <v>295</v>
      </c>
      <c r="U140" s="151" t="s">
        <v>78</v>
      </c>
      <c r="V140" s="150" t="s">
        <v>295</v>
      </c>
      <c r="W140" s="151" t="s">
        <v>78</v>
      </c>
      <c r="X140" s="150" t="s">
        <v>295</v>
      </c>
      <c r="Y140" s="151" t="s">
        <v>78</v>
      </c>
      <c r="Z140" s="150" t="s">
        <v>295</v>
      </c>
      <c r="AA140" s="151" t="s">
        <v>78</v>
      </c>
    </row>
    <row r="141" spans="1:27" ht="21" customHeight="1">
      <c r="A141" s="152" t="s">
        <v>79</v>
      </c>
      <c r="B141" s="148">
        <v>13206.6</v>
      </c>
      <c r="C141" s="148">
        <v>2081</v>
      </c>
      <c r="D141" s="148">
        <v>17002.080000000002</v>
      </c>
      <c r="E141" s="148">
        <v>1425.44</v>
      </c>
      <c r="F141" s="148">
        <v>5120.8571428571431</v>
      </c>
      <c r="G141" s="148">
        <v>651.71428571428567</v>
      </c>
      <c r="H141" s="148">
        <v>4305.3</v>
      </c>
      <c r="I141" s="148">
        <v>778.4</v>
      </c>
      <c r="J141" s="148">
        <v>15495.0625</v>
      </c>
      <c r="K141" s="148">
        <v>2077.5</v>
      </c>
      <c r="L141" s="148">
        <v>6178</v>
      </c>
      <c r="M141" s="148">
        <v>550.66666666666663</v>
      </c>
      <c r="N141" s="148">
        <v>2474.625</v>
      </c>
      <c r="O141" s="148">
        <v>304.25</v>
      </c>
      <c r="P141" s="148">
        <v>4724.75</v>
      </c>
      <c r="Q141" s="148">
        <v>410.625</v>
      </c>
      <c r="R141" s="148">
        <v>3584.5</v>
      </c>
      <c r="S141" s="148">
        <v>876</v>
      </c>
      <c r="T141" s="148" t="s">
        <v>58</v>
      </c>
      <c r="U141" s="148" t="s">
        <v>58</v>
      </c>
      <c r="V141" s="148">
        <v>2840.5555555555557</v>
      </c>
      <c r="W141" s="148">
        <v>370.33333333333331</v>
      </c>
      <c r="X141" s="148" t="s">
        <v>58</v>
      </c>
      <c r="Y141" s="148" t="s">
        <v>58</v>
      </c>
      <c r="Z141" s="148">
        <v>3621</v>
      </c>
      <c r="AA141" s="148">
        <v>500</v>
      </c>
    </row>
    <row r="142" spans="1:27" ht="21" customHeight="1">
      <c r="A142" s="152" t="s">
        <v>80</v>
      </c>
      <c r="B142" s="149">
        <v>12569.866666666667</v>
      </c>
      <c r="C142" s="149">
        <v>2128.8000000000002</v>
      </c>
      <c r="D142" s="149">
        <v>16769.73076923077</v>
      </c>
      <c r="E142" s="149">
        <v>1340.9615384615386</v>
      </c>
      <c r="F142" s="149">
        <v>4345.5714285714284</v>
      </c>
      <c r="G142" s="149">
        <v>721.85714285714289</v>
      </c>
      <c r="H142" s="149">
        <v>4438.8</v>
      </c>
      <c r="I142" s="149">
        <v>791</v>
      </c>
      <c r="J142" s="149">
        <v>15871.1875</v>
      </c>
      <c r="K142" s="149">
        <v>2192.375</v>
      </c>
      <c r="L142" s="149">
        <v>5706.333333333333</v>
      </c>
      <c r="M142" s="149">
        <v>532.83333333333337</v>
      </c>
      <c r="N142" s="149">
        <v>2294.875</v>
      </c>
      <c r="O142" s="149">
        <v>320.5</v>
      </c>
      <c r="P142" s="149">
        <v>5056.875</v>
      </c>
      <c r="Q142" s="149">
        <v>439.875</v>
      </c>
      <c r="R142" s="149">
        <v>3651</v>
      </c>
      <c r="S142" s="149">
        <v>1007.5</v>
      </c>
      <c r="T142" s="149" t="s">
        <v>58</v>
      </c>
      <c r="U142" s="149" t="s">
        <v>58</v>
      </c>
      <c r="V142" s="149">
        <v>2962.2222222222222</v>
      </c>
      <c r="W142" s="149">
        <v>390.33333333333331</v>
      </c>
      <c r="X142" s="149" t="s">
        <v>58</v>
      </c>
      <c r="Y142" s="149" t="s">
        <v>58</v>
      </c>
      <c r="Z142" s="149">
        <v>3848</v>
      </c>
      <c r="AA142" s="149">
        <v>608</v>
      </c>
    </row>
    <row r="143" spans="1:27" ht="21" customHeight="1">
      <c r="A143" s="152" t="s">
        <v>81</v>
      </c>
      <c r="B143" s="148">
        <v>11960.157894736842</v>
      </c>
      <c r="C143" s="148">
        <v>1893.421052631579</v>
      </c>
      <c r="D143" s="148">
        <v>17718.153846153848</v>
      </c>
      <c r="E143" s="148">
        <v>1359.5769230769231</v>
      </c>
      <c r="F143" s="148">
        <v>4811.7142857142853</v>
      </c>
      <c r="G143" s="148">
        <v>734.28571428571433</v>
      </c>
      <c r="H143" s="148">
        <v>5208.7</v>
      </c>
      <c r="I143" s="148">
        <v>801</v>
      </c>
      <c r="J143" s="148">
        <v>15949.4375</v>
      </c>
      <c r="K143" s="148">
        <v>2063.0625</v>
      </c>
      <c r="L143" s="148">
        <v>6036</v>
      </c>
      <c r="M143" s="148">
        <v>571.83333333333337</v>
      </c>
      <c r="N143" s="148">
        <v>2468.125</v>
      </c>
      <c r="O143" s="148">
        <v>325.25</v>
      </c>
      <c r="P143" s="148">
        <v>5555.375</v>
      </c>
      <c r="Q143" s="148">
        <v>456.625</v>
      </c>
      <c r="R143" s="148">
        <v>3834.5</v>
      </c>
      <c r="S143" s="148">
        <v>1024.5</v>
      </c>
      <c r="T143" s="148" t="s">
        <v>58</v>
      </c>
      <c r="U143" s="148" t="s">
        <v>58</v>
      </c>
      <c r="V143" s="148">
        <v>3205</v>
      </c>
      <c r="W143" s="148">
        <v>410.44444444444446</v>
      </c>
      <c r="X143" s="148" t="s">
        <v>58</v>
      </c>
      <c r="Y143" s="148" t="s">
        <v>58</v>
      </c>
      <c r="Z143" s="148">
        <v>3981.75</v>
      </c>
      <c r="AA143" s="148">
        <v>648.75</v>
      </c>
    </row>
    <row r="144" spans="1:27" ht="21" customHeight="1">
      <c r="A144" s="152" t="s">
        <v>82</v>
      </c>
      <c r="B144" s="149">
        <v>11073</v>
      </c>
      <c r="C144" s="149">
        <v>1976.6842105263158</v>
      </c>
      <c r="D144" s="149">
        <v>17526</v>
      </c>
      <c r="E144" s="149">
        <v>1448.1111111111111</v>
      </c>
      <c r="F144" s="149">
        <v>4589.4285714285716</v>
      </c>
      <c r="G144" s="149">
        <v>679.42857142857144</v>
      </c>
      <c r="H144" s="149">
        <v>5118.6000000000004</v>
      </c>
      <c r="I144" s="149">
        <v>826</v>
      </c>
      <c r="J144" s="149">
        <v>15153.375</v>
      </c>
      <c r="K144" s="149">
        <v>2024</v>
      </c>
      <c r="L144" s="149">
        <v>4705.2</v>
      </c>
      <c r="M144" s="149">
        <v>513.79999999999995</v>
      </c>
      <c r="N144" s="149">
        <v>2134.75</v>
      </c>
      <c r="O144" s="149">
        <v>298.125</v>
      </c>
      <c r="P144" s="149">
        <v>5311.25</v>
      </c>
      <c r="Q144" s="149">
        <v>466.625</v>
      </c>
      <c r="R144" s="149">
        <v>3530</v>
      </c>
      <c r="S144" s="149">
        <v>915</v>
      </c>
      <c r="T144" s="149" t="s">
        <v>58</v>
      </c>
      <c r="U144" s="149" t="s">
        <v>58</v>
      </c>
      <c r="V144" s="149">
        <v>3294.5555555555557</v>
      </c>
      <c r="W144" s="149">
        <v>427.66666666666669</v>
      </c>
      <c r="X144" s="149" t="s">
        <v>58</v>
      </c>
      <c r="Y144" s="149" t="s">
        <v>58</v>
      </c>
      <c r="Z144" s="149">
        <v>3884.5</v>
      </c>
      <c r="AA144" s="149">
        <v>689.75</v>
      </c>
    </row>
    <row r="145" spans="1:27" ht="21" customHeight="1">
      <c r="A145" s="152" t="s">
        <v>83</v>
      </c>
      <c r="B145" s="148">
        <v>11199.894736842105</v>
      </c>
      <c r="C145" s="148">
        <v>1931.1578947368421</v>
      </c>
      <c r="D145" s="148">
        <v>18069.444444444445</v>
      </c>
      <c r="E145" s="148">
        <v>1447.1111111111111</v>
      </c>
      <c r="F145" s="148">
        <v>4867.2857142857147</v>
      </c>
      <c r="G145" s="148">
        <v>692.71428571428567</v>
      </c>
      <c r="H145" s="148">
        <v>4888.7</v>
      </c>
      <c r="I145" s="148">
        <v>843.9</v>
      </c>
      <c r="J145" s="148">
        <v>15241.75</v>
      </c>
      <c r="K145" s="148">
        <v>2043.25</v>
      </c>
      <c r="L145" s="148">
        <v>5096</v>
      </c>
      <c r="M145" s="148">
        <v>505.4</v>
      </c>
      <c r="N145" s="148">
        <v>2172.125</v>
      </c>
      <c r="O145" s="148">
        <v>297.75</v>
      </c>
      <c r="P145" s="148">
        <v>5393</v>
      </c>
      <c r="Q145" s="148">
        <v>479</v>
      </c>
      <c r="R145" s="148">
        <v>3432</v>
      </c>
      <c r="S145" s="148">
        <v>975</v>
      </c>
      <c r="T145" s="148" t="s">
        <v>58</v>
      </c>
      <c r="U145" s="148" t="s">
        <v>58</v>
      </c>
      <c r="V145" s="148">
        <v>3322.3333333333335</v>
      </c>
      <c r="W145" s="148">
        <v>410.33333333333331</v>
      </c>
      <c r="X145" s="148" t="s">
        <v>58</v>
      </c>
      <c r="Y145" s="148" t="s">
        <v>58</v>
      </c>
      <c r="Z145" s="148">
        <v>3759.5</v>
      </c>
      <c r="AA145" s="148">
        <v>713.25</v>
      </c>
    </row>
    <row r="146" spans="1:27" ht="21" customHeight="1">
      <c r="A146" s="152" t="s">
        <v>84</v>
      </c>
      <c r="B146" s="149">
        <v>11533.421052631578</v>
      </c>
      <c r="C146" s="149">
        <v>1846</v>
      </c>
      <c r="D146" s="149">
        <v>18441.538461538461</v>
      </c>
      <c r="E146" s="149">
        <v>1445.76</v>
      </c>
      <c r="F146" s="149">
        <v>5019.2857142857147</v>
      </c>
      <c r="G146" s="149">
        <v>684.28571428571433</v>
      </c>
      <c r="H146" s="149">
        <v>4734.8</v>
      </c>
      <c r="I146" s="149">
        <v>905.3</v>
      </c>
      <c r="J146" s="149">
        <v>14779.6875</v>
      </c>
      <c r="K146" s="149">
        <v>2010.3125</v>
      </c>
      <c r="L146" s="149">
        <v>5136.6000000000004</v>
      </c>
      <c r="M146" s="149">
        <v>505.8</v>
      </c>
      <c r="N146" s="149">
        <v>2311</v>
      </c>
      <c r="O146" s="149">
        <v>293</v>
      </c>
      <c r="P146" s="149">
        <v>5300.375</v>
      </c>
      <c r="Q146" s="149">
        <v>498.25</v>
      </c>
      <c r="R146" s="149">
        <v>3319</v>
      </c>
      <c r="S146" s="149">
        <v>946</v>
      </c>
      <c r="T146" s="149" t="s">
        <v>58</v>
      </c>
      <c r="U146" s="149" t="s">
        <v>58</v>
      </c>
      <c r="V146" s="149">
        <v>3317.3333333333335</v>
      </c>
      <c r="W146" s="149">
        <v>386</v>
      </c>
      <c r="X146" s="149" t="s">
        <v>58</v>
      </c>
      <c r="Y146" s="149" t="s">
        <v>58</v>
      </c>
      <c r="Z146" s="149">
        <v>3436.75</v>
      </c>
      <c r="AA146" s="149">
        <v>641.25</v>
      </c>
    </row>
    <row r="147" spans="1:27" ht="21" customHeight="1">
      <c r="A147" s="152" t="s">
        <v>85</v>
      </c>
      <c r="B147" s="148">
        <v>10774.625</v>
      </c>
      <c r="C147" s="148">
        <v>1387.25</v>
      </c>
      <c r="D147" s="148">
        <v>19534.423076923078</v>
      </c>
      <c r="E147" s="148">
        <v>1233.28</v>
      </c>
      <c r="F147" s="148">
        <v>5433</v>
      </c>
      <c r="G147" s="148">
        <v>659.83333333333337</v>
      </c>
      <c r="H147" s="148">
        <v>4420.333333333333</v>
      </c>
      <c r="I147" s="148">
        <v>818.88888888888891</v>
      </c>
      <c r="J147" s="148">
        <v>13274.833333333334</v>
      </c>
      <c r="K147" s="148">
        <v>1682.6666666666667</v>
      </c>
      <c r="L147" s="148">
        <v>5046.2</v>
      </c>
      <c r="M147" s="148">
        <v>378.2</v>
      </c>
      <c r="N147" s="148">
        <v>2472.2857142857142</v>
      </c>
      <c r="O147" s="148">
        <v>269.57142857142856</v>
      </c>
      <c r="P147" s="148">
        <v>4706.5</v>
      </c>
      <c r="Q147" s="148">
        <v>322</v>
      </c>
      <c r="R147" s="148">
        <v>3292</v>
      </c>
      <c r="S147" s="148">
        <v>916.5</v>
      </c>
      <c r="T147" s="148" t="s">
        <v>58</v>
      </c>
      <c r="U147" s="148" t="s">
        <v>58</v>
      </c>
      <c r="V147" s="148">
        <v>3184.4444444444443</v>
      </c>
      <c r="W147" s="148">
        <v>291.66666666666669</v>
      </c>
      <c r="X147" s="148" t="s">
        <v>58</v>
      </c>
      <c r="Y147" s="148" t="s">
        <v>58</v>
      </c>
      <c r="Z147" s="148">
        <v>4460.666666666667</v>
      </c>
      <c r="AA147" s="148">
        <v>675</v>
      </c>
    </row>
    <row r="148" spans="1:27" ht="21" customHeight="1">
      <c r="A148" s="152" t="s">
        <v>86</v>
      </c>
      <c r="B148" s="149">
        <v>10297.1875</v>
      </c>
      <c r="C148" s="149">
        <v>1627.625</v>
      </c>
      <c r="D148" s="149">
        <v>15194.045454545454</v>
      </c>
      <c r="E148" s="149">
        <v>1545.4285714285713</v>
      </c>
      <c r="F148" s="149">
        <v>6954.25</v>
      </c>
      <c r="G148" s="149">
        <v>671.5</v>
      </c>
      <c r="H148" s="149">
        <v>5412</v>
      </c>
      <c r="I148" s="149">
        <v>1047.625</v>
      </c>
      <c r="J148" s="149">
        <v>14093.176470588236</v>
      </c>
      <c r="K148" s="149">
        <v>1718.1176470588234</v>
      </c>
      <c r="L148" s="149">
        <v>5375</v>
      </c>
      <c r="M148" s="149">
        <v>539.20000000000005</v>
      </c>
      <c r="N148" s="149">
        <v>2514.3333333333335</v>
      </c>
      <c r="O148" s="149">
        <v>268.16666666666669</v>
      </c>
      <c r="P148" s="149">
        <v>5787.75</v>
      </c>
      <c r="Q148" s="149">
        <v>515.125</v>
      </c>
      <c r="R148" s="149">
        <v>3766</v>
      </c>
      <c r="S148" s="149">
        <v>1015</v>
      </c>
      <c r="T148" s="149" t="s">
        <v>58</v>
      </c>
      <c r="U148" s="149" t="s">
        <v>58</v>
      </c>
      <c r="V148" s="149">
        <v>3676.6666666666665</v>
      </c>
      <c r="W148" s="149">
        <v>415</v>
      </c>
      <c r="X148" s="149" t="s">
        <v>58</v>
      </c>
      <c r="Y148" s="149" t="s">
        <v>58</v>
      </c>
      <c r="Z148" s="149">
        <v>4667.666666666667</v>
      </c>
      <c r="AA148" s="149">
        <v>707.66666666666663</v>
      </c>
    </row>
    <row r="149" spans="1:27" ht="21" customHeight="1">
      <c r="A149" s="152" t="s">
        <v>87</v>
      </c>
      <c r="B149" s="148">
        <v>9302.125</v>
      </c>
      <c r="C149" s="148">
        <v>1483.0625</v>
      </c>
      <c r="D149" s="148">
        <v>15523.65</v>
      </c>
      <c r="E149" s="148">
        <v>1457.0526315789473</v>
      </c>
      <c r="F149" s="148">
        <v>6642.8</v>
      </c>
      <c r="G149" s="148">
        <v>614.6</v>
      </c>
      <c r="H149" s="148">
        <v>4105.7142857142853</v>
      </c>
      <c r="I149" s="148">
        <v>940.85714285714289</v>
      </c>
      <c r="J149" s="148">
        <v>12193</v>
      </c>
      <c r="K149" s="148">
        <v>1316.25</v>
      </c>
      <c r="L149" s="148">
        <v>5814.333333333333</v>
      </c>
      <c r="M149" s="148">
        <v>494.33333333333331</v>
      </c>
      <c r="N149" s="148">
        <v>2245.8333333333335</v>
      </c>
      <c r="O149" s="148">
        <v>215.33333333333334</v>
      </c>
      <c r="P149" s="148">
        <v>5672.5</v>
      </c>
      <c r="Q149" s="148">
        <v>460.125</v>
      </c>
      <c r="R149" s="148">
        <v>3704</v>
      </c>
      <c r="S149" s="148">
        <v>951.5</v>
      </c>
      <c r="T149" s="148" t="s">
        <v>58</v>
      </c>
      <c r="U149" s="148" t="s">
        <v>58</v>
      </c>
      <c r="V149" s="148">
        <v>3470.4444444444443</v>
      </c>
      <c r="W149" s="148">
        <v>366.66666666666669</v>
      </c>
      <c r="X149" s="148" t="s">
        <v>58</v>
      </c>
      <c r="Y149" s="148" t="s">
        <v>58</v>
      </c>
      <c r="Z149" s="148">
        <v>2919.3333333333335</v>
      </c>
      <c r="AA149" s="148">
        <v>454</v>
      </c>
    </row>
    <row r="150" spans="1:27" ht="21" customHeight="1">
      <c r="A150" s="152" t="s">
        <v>88</v>
      </c>
      <c r="B150" s="149">
        <v>8357.2000000000007</v>
      </c>
      <c r="C150" s="149">
        <v>1559.7333333333333</v>
      </c>
      <c r="D150" s="149">
        <v>13913.238095238095</v>
      </c>
      <c r="E150" s="149">
        <v>1449.047619047619</v>
      </c>
      <c r="F150" s="149">
        <v>5770.2</v>
      </c>
      <c r="G150" s="149">
        <v>656.6</v>
      </c>
      <c r="H150" s="149">
        <v>2223.1999999999998</v>
      </c>
      <c r="I150" s="149">
        <v>541.20000000000005</v>
      </c>
      <c r="J150" s="149">
        <v>11754.2</v>
      </c>
      <c r="K150" s="149">
        <v>1042.8</v>
      </c>
      <c r="L150" s="149">
        <v>5589.666666666667</v>
      </c>
      <c r="M150" s="149">
        <v>491.5</v>
      </c>
      <c r="N150" s="149">
        <v>2051.1666666666665</v>
      </c>
      <c r="O150" s="149">
        <v>211</v>
      </c>
      <c r="P150" s="149">
        <v>5544</v>
      </c>
      <c r="Q150" s="149">
        <v>468.625</v>
      </c>
      <c r="R150" s="149">
        <v>4301</v>
      </c>
      <c r="S150" s="149">
        <v>1059.5</v>
      </c>
      <c r="T150" s="149" t="s">
        <v>58</v>
      </c>
      <c r="U150" s="149" t="s">
        <v>58</v>
      </c>
      <c r="V150" s="149">
        <v>3860.625</v>
      </c>
      <c r="W150" s="149">
        <v>390.125</v>
      </c>
      <c r="X150" s="149" t="s">
        <v>58</v>
      </c>
      <c r="Y150" s="149" t="s">
        <v>58</v>
      </c>
      <c r="Z150" s="149">
        <v>2213.5</v>
      </c>
      <c r="AA150" s="149">
        <v>435</v>
      </c>
    </row>
    <row r="151" spans="1:27" ht="21" customHeight="1">
      <c r="A151" s="152" t="s">
        <v>89</v>
      </c>
      <c r="B151" s="148">
        <v>8164.3846153846152</v>
      </c>
      <c r="C151" s="148">
        <v>1474.5384615384614</v>
      </c>
      <c r="D151" s="148">
        <v>14168.863636363636</v>
      </c>
      <c r="E151" s="148">
        <v>1351.590909090909</v>
      </c>
      <c r="F151" s="148">
        <v>5292.6</v>
      </c>
      <c r="G151" s="148">
        <v>631.4</v>
      </c>
      <c r="H151" s="148">
        <v>3272.5</v>
      </c>
      <c r="I151" s="148">
        <v>539.75</v>
      </c>
      <c r="J151" s="148">
        <v>11432.8125</v>
      </c>
      <c r="K151" s="148">
        <v>990</v>
      </c>
      <c r="L151" s="148">
        <v>6029.5</v>
      </c>
      <c r="M151" s="148">
        <v>535.33333333333337</v>
      </c>
      <c r="N151" s="148">
        <v>1903.1666666666667</v>
      </c>
      <c r="O151" s="148">
        <v>193.5</v>
      </c>
      <c r="P151" s="148">
        <v>5402.25</v>
      </c>
      <c r="Q151" s="148">
        <v>457.75</v>
      </c>
      <c r="R151" s="148">
        <v>4165</v>
      </c>
      <c r="S151" s="148">
        <v>993.5</v>
      </c>
      <c r="T151" s="148" t="s">
        <v>58</v>
      </c>
      <c r="U151" s="148" t="s">
        <v>58</v>
      </c>
      <c r="V151" s="148">
        <v>4681.333333333333</v>
      </c>
      <c r="W151" s="148">
        <v>355.66666666666669</v>
      </c>
      <c r="X151" s="148" t="s">
        <v>58</v>
      </c>
      <c r="Y151" s="148" t="s">
        <v>58</v>
      </c>
      <c r="Z151" s="148">
        <v>2305</v>
      </c>
      <c r="AA151" s="148">
        <v>559</v>
      </c>
    </row>
    <row r="152" spans="1:27" ht="21" customHeight="1">
      <c r="A152" s="152" t="s">
        <v>90</v>
      </c>
      <c r="B152" s="149">
        <v>9054.4285714285706</v>
      </c>
      <c r="C152" s="149">
        <v>1619.7142857142858</v>
      </c>
      <c r="D152" s="149">
        <v>13310.421052631578</v>
      </c>
      <c r="E152" s="149">
        <v>1403.0526315789473</v>
      </c>
      <c r="F152" s="149">
        <v>4885.8</v>
      </c>
      <c r="G152" s="149">
        <v>578.20000000000005</v>
      </c>
      <c r="H152" s="149">
        <v>1736</v>
      </c>
      <c r="I152" s="149">
        <v>171.66666666666666</v>
      </c>
      <c r="J152" s="149">
        <v>11706.625</v>
      </c>
      <c r="K152" s="149">
        <v>995.5625</v>
      </c>
      <c r="L152" s="149">
        <v>5254.2</v>
      </c>
      <c r="M152" s="149">
        <v>517.79999999999995</v>
      </c>
      <c r="N152" s="149">
        <v>1914.3333333333333</v>
      </c>
      <c r="O152" s="149">
        <v>203</v>
      </c>
      <c r="P152" s="149">
        <v>3874</v>
      </c>
      <c r="Q152" s="149">
        <v>492.57142857142856</v>
      </c>
      <c r="R152" s="149">
        <v>3849</v>
      </c>
      <c r="S152" s="149">
        <v>1086.5</v>
      </c>
      <c r="T152" s="149" t="s">
        <v>58</v>
      </c>
      <c r="U152" s="149" t="s">
        <v>58</v>
      </c>
      <c r="V152" s="149">
        <v>4436.166666666667</v>
      </c>
      <c r="W152" s="149">
        <v>326</v>
      </c>
      <c r="X152" s="149" t="s">
        <v>58</v>
      </c>
      <c r="Y152" s="149" t="s">
        <v>58</v>
      </c>
      <c r="Z152" s="149">
        <v>2204.5</v>
      </c>
      <c r="AA152" s="149">
        <v>553</v>
      </c>
    </row>
    <row r="153" spans="1:27" s="34" customFormat="1" ht="21" customHeight="1">
      <c r="A153" s="263" t="s">
        <v>37</v>
      </c>
      <c r="B153" s="263"/>
      <c r="C153" s="263"/>
      <c r="D153" s="35"/>
    </row>
    <row r="154" spans="1:27" ht="70.5" customHeight="1">
      <c r="A154" s="283" t="s">
        <v>243</v>
      </c>
      <c r="B154" s="283"/>
      <c r="C154" s="283"/>
      <c r="D154" s="283"/>
      <c r="E154" s="283"/>
      <c r="F154" s="283"/>
      <c r="G154" s="283"/>
      <c r="H154" s="283"/>
      <c r="I154" s="184"/>
      <c r="J154" s="184"/>
      <c r="K154" s="184"/>
      <c r="L154" s="184"/>
      <c r="M154" s="184"/>
      <c r="N154" s="184"/>
      <c r="O154" s="184"/>
      <c r="P154" s="184"/>
      <c r="Q154" s="184"/>
      <c r="R154" s="184"/>
      <c r="S154" s="184"/>
      <c r="T154" s="184"/>
      <c r="U154" s="184"/>
      <c r="V154" s="184"/>
      <c r="W154" s="184"/>
      <c r="X154" s="184"/>
      <c r="Y154" s="184"/>
      <c r="Z154" s="184"/>
      <c r="AA154" s="185" t="s">
        <v>249</v>
      </c>
    </row>
  </sheetData>
  <mergeCells count="129">
    <mergeCell ref="A135:B135"/>
    <mergeCell ref="A139:A140"/>
    <mergeCell ref="B139:C139"/>
    <mergeCell ref="D139:E139"/>
    <mergeCell ref="F139:G139"/>
    <mergeCell ref="H139:I139"/>
    <mergeCell ref="J139:K139"/>
    <mergeCell ref="L139:M139"/>
    <mergeCell ref="N120:O120"/>
    <mergeCell ref="A120:A121"/>
    <mergeCell ref="B120:C120"/>
    <mergeCell ref="Z139:AA139"/>
    <mergeCell ref="Z101:AA101"/>
    <mergeCell ref="N101:O101"/>
    <mergeCell ref="P101:Q101"/>
    <mergeCell ref="R101:S101"/>
    <mergeCell ref="T101:U101"/>
    <mergeCell ref="V101:W101"/>
    <mergeCell ref="X101:Y101"/>
    <mergeCell ref="N139:O139"/>
    <mergeCell ref="P139:Q139"/>
    <mergeCell ref="R139:S139"/>
    <mergeCell ref="T139:U139"/>
    <mergeCell ref="V139:W139"/>
    <mergeCell ref="X139:Y139"/>
    <mergeCell ref="Z120:AA120"/>
    <mergeCell ref="P120:Q120"/>
    <mergeCell ref="R120:S120"/>
    <mergeCell ref="T120:U120"/>
    <mergeCell ref="V120:W120"/>
    <mergeCell ref="X120:Y120"/>
    <mergeCell ref="B101:C101"/>
    <mergeCell ref="D101:E101"/>
    <mergeCell ref="F101:G101"/>
    <mergeCell ref="H101:I101"/>
    <mergeCell ref="J101:K101"/>
    <mergeCell ref="L101:M101"/>
    <mergeCell ref="D120:E120"/>
    <mergeCell ref="F120:G120"/>
    <mergeCell ref="H120:I120"/>
    <mergeCell ref="J120:K120"/>
    <mergeCell ref="L120:M120"/>
    <mergeCell ref="J63:K63"/>
    <mergeCell ref="L63:M63"/>
    <mergeCell ref="N44:O44"/>
    <mergeCell ref="N82:O82"/>
    <mergeCell ref="Z63:AA63"/>
    <mergeCell ref="N63:O63"/>
    <mergeCell ref="P63:Q63"/>
    <mergeCell ref="R63:S63"/>
    <mergeCell ref="T63:U63"/>
    <mergeCell ref="V63:W63"/>
    <mergeCell ref="X63:Y63"/>
    <mergeCell ref="J82:K82"/>
    <mergeCell ref="L82:M82"/>
    <mergeCell ref="Z82:AA82"/>
    <mergeCell ref="P82:Q82"/>
    <mergeCell ref="R82:S82"/>
    <mergeCell ref="T82:U82"/>
    <mergeCell ref="V82:W82"/>
    <mergeCell ref="X82:Y82"/>
    <mergeCell ref="R25:S25"/>
    <mergeCell ref="T25:U25"/>
    <mergeCell ref="V25:W25"/>
    <mergeCell ref="X25:Y25"/>
    <mergeCell ref="Z25:AA25"/>
    <mergeCell ref="A40:B40"/>
    <mergeCell ref="A44:A45"/>
    <mergeCell ref="B44:C44"/>
    <mergeCell ref="D44:E44"/>
    <mergeCell ref="F44:G44"/>
    <mergeCell ref="H44:I44"/>
    <mergeCell ref="J44:K44"/>
    <mergeCell ref="L44:M44"/>
    <mergeCell ref="Z44:AA44"/>
    <mergeCell ref="P44:Q44"/>
    <mergeCell ref="R44:S44"/>
    <mergeCell ref="T44:U44"/>
    <mergeCell ref="V44:W44"/>
    <mergeCell ref="X44:Y44"/>
    <mergeCell ref="P25:Q25"/>
    <mergeCell ref="R6:S6"/>
    <mergeCell ref="T6:U6"/>
    <mergeCell ref="V6:W6"/>
    <mergeCell ref="X6:Y6"/>
    <mergeCell ref="Z6:AA6"/>
    <mergeCell ref="A3:B3"/>
    <mergeCell ref="A6:A7"/>
    <mergeCell ref="B6:C6"/>
    <mergeCell ref="D6:E6"/>
    <mergeCell ref="F6:G6"/>
    <mergeCell ref="H6:I6"/>
    <mergeCell ref="J6:K6"/>
    <mergeCell ref="L6:M6"/>
    <mergeCell ref="N6:O6"/>
    <mergeCell ref="P6:Q6"/>
    <mergeCell ref="A22:B22"/>
    <mergeCell ref="A25:A26"/>
    <mergeCell ref="B25:C25"/>
    <mergeCell ref="D25:E25"/>
    <mergeCell ref="F25:G25"/>
    <mergeCell ref="H25:I25"/>
    <mergeCell ref="J25:K25"/>
    <mergeCell ref="L25:M25"/>
    <mergeCell ref="N25:O25"/>
    <mergeCell ref="A154:H154"/>
    <mergeCell ref="A20:C20"/>
    <mergeCell ref="A39:C39"/>
    <mergeCell ref="A58:C58"/>
    <mergeCell ref="A77:C77"/>
    <mergeCell ref="A96:C96"/>
    <mergeCell ref="A115:C115"/>
    <mergeCell ref="A134:C134"/>
    <mergeCell ref="A153:C153"/>
    <mergeCell ref="A59:B59"/>
    <mergeCell ref="A63:A64"/>
    <mergeCell ref="B63:C63"/>
    <mergeCell ref="D63:E63"/>
    <mergeCell ref="F63:G63"/>
    <mergeCell ref="H63:I63"/>
    <mergeCell ref="A78:B78"/>
    <mergeCell ref="A82:A83"/>
    <mergeCell ref="B82:C82"/>
    <mergeCell ref="D82:E82"/>
    <mergeCell ref="F82:G82"/>
    <mergeCell ref="H82:I82"/>
    <mergeCell ref="A116:B116"/>
    <mergeCell ref="A97:B97"/>
    <mergeCell ref="A101:A102"/>
  </mergeCells>
  <hyperlinks>
    <hyperlink ref="AA154" location="الفهرس!A1" display="الفهرس" xr:uid="{EE239F51-8ECE-496D-B110-7F1A44574E76}"/>
  </hyperlinks>
  <pageMargins left="0.25" right="0.25" top="0.75" bottom="0.75" header="0.3" footer="0.3"/>
  <pageSetup scale="1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62710-3F7C-47B1-8C9A-5370593BA183}">
  <dimension ref="A4:E17"/>
  <sheetViews>
    <sheetView showGridLines="0" rightToLeft="1" view="pageBreakPreview" zoomScale="110" zoomScaleNormal="110" zoomScaleSheetLayoutView="110" workbookViewId="0">
      <selection activeCell="E16" sqref="E16:E17"/>
    </sheetView>
  </sheetViews>
  <sheetFormatPr defaultColWidth="34.08984375" defaultRowHeight="21" customHeight="1"/>
  <cols>
    <col min="1" max="1" width="39.26953125" style="48" bestFit="1" customWidth="1"/>
    <col min="2" max="4" width="11.90625" style="48" customWidth="1"/>
    <col min="5" max="16384" width="34.08984375" style="63"/>
  </cols>
  <sheetData>
    <row r="4" spans="1:5" s="52" customFormat="1" ht="55" customHeight="1">
      <c r="A4" s="181" t="s">
        <v>296</v>
      </c>
      <c r="B4" s="181"/>
      <c r="C4" s="181"/>
      <c r="D4" s="181"/>
    </row>
    <row r="5" spans="1:5" ht="21" customHeight="1">
      <c r="A5" s="74"/>
      <c r="B5" s="75"/>
      <c r="C5" s="75"/>
      <c r="D5" s="75"/>
    </row>
    <row r="6" spans="1:5" ht="21" customHeight="1">
      <c r="A6" s="154" t="s">
        <v>93</v>
      </c>
      <c r="B6" s="155">
        <v>2020</v>
      </c>
      <c r="C6" s="155">
        <v>2021</v>
      </c>
      <c r="D6" s="155">
        <v>2022</v>
      </c>
    </row>
    <row r="7" spans="1:5" ht="21" customHeight="1">
      <c r="A7" s="156" t="s">
        <v>94</v>
      </c>
      <c r="B7" s="148">
        <v>8358</v>
      </c>
      <c r="C7" s="148">
        <v>8162.6</v>
      </c>
      <c r="D7" s="148">
        <v>10340.6</v>
      </c>
    </row>
    <row r="8" spans="1:5" ht="21" customHeight="1">
      <c r="A8" s="156" t="s">
        <v>95</v>
      </c>
      <c r="B8" s="149">
        <v>7763.5</v>
      </c>
      <c r="C8" s="149">
        <v>7691.1</v>
      </c>
      <c r="D8" s="149">
        <v>9860.6</v>
      </c>
    </row>
    <row r="9" spans="1:5" ht="21" customHeight="1">
      <c r="A9" s="156" t="s">
        <v>96</v>
      </c>
      <c r="B9" s="148">
        <v>5171.5</v>
      </c>
      <c r="C9" s="148">
        <v>6199.6</v>
      </c>
      <c r="D9" s="148">
        <v>7782.5</v>
      </c>
      <c r="E9" s="157"/>
    </row>
    <row r="10" spans="1:5" ht="21" customHeight="1">
      <c r="A10" s="156" t="s">
        <v>97</v>
      </c>
      <c r="B10" s="149">
        <v>7761.9</v>
      </c>
      <c r="C10" s="149">
        <v>7517.2</v>
      </c>
      <c r="D10" s="149">
        <v>8501.9</v>
      </c>
      <c r="E10" s="158"/>
    </row>
    <row r="11" spans="1:5" ht="21" customHeight="1">
      <c r="A11" s="156" t="s">
        <v>98</v>
      </c>
      <c r="B11" s="148">
        <v>5796879</v>
      </c>
      <c r="C11" s="148">
        <v>6055686</v>
      </c>
      <c r="D11" s="148">
        <v>7686625</v>
      </c>
    </row>
    <row r="12" spans="1:5" s="73" customFormat="1" ht="21" customHeight="1">
      <c r="A12" s="5" t="s">
        <v>99</v>
      </c>
      <c r="B12" s="5"/>
      <c r="D12" s="185" t="s">
        <v>249</v>
      </c>
    </row>
    <row r="16" spans="1:5" ht="21" customHeight="1">
      <c r="E16" s="77"/>
    </row>
    <row r="17" spans="5:5" ht="21" customHeight="1">
      <c r="E17" s="158"/>
    </row>
  </sheetData>
  <hyperlinks>
    <hyperlink ref="D12" location="الفهرس!A1" display="الفهرس" xr:uid="{FCE094BE-10D3-42A4-A435-8E415C537DE3}"/>
  </hyperlinks>
  <pageMargins left="0.7" right="0.7" top="0.75" bottom="0.75" header="0.3" footer="0.3"/>
  <pageSetup scale="11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06B7D-8EC9-4E97-9902-8A286EA264E4}">
  <dimension ref="A5:G11"/>
  <sheetViews>
    <sheetView showGridLines="0" rightToLeft="1" view="pageBreakPreview" zoomScaleNormal="100" zoomScaleSheetLayoutView="100" workbookViewId="0">
      <selection activeCell="B10" sqref="B10:F10"/>
    </sheetView>
  </sheetViews>
  <sheetFormatPr defaultColWidth="9.08984375" defaultRowHeight="21" customHeight="1"/>
  <cols>
    <col min="1" max="1" width="17.26953125" style="63" customWidth="1"/>
    <col min="2" max="6" width="20" style="63" customWidth="1"/>
    <col min="7" max="16384" width="9.08984375" style="63"/>
  </cols>
  <sheetData>
    <row r="5" spans="1:7" s="52" customFormat="1" ht="55" customHeight="1">
      <c r="A5" s="181" t="s">
        <v>100</v>
      </c>
      <c r="B5" s="181"/>
      <c r="C5" s="181"/>
      <c r="D5" s="181"/>
      <c r="E5" s="181"/>
      <c r="F5" s="181"/>
    </row>
    <row r="7" spans="1:7" ht="21" customHeight="1">
      <c r="A7" s="288" t="s">
        <v>18</v>
      </c>
      <c r="B7" s="288" t="s">
        <v>101</v>
      </c>
      <c r="C7" s="288"/>
      <c r="D7" s="288"/>
      <c r="E7" s="288"/>
      <c r="F7" s="288"/>
    </row>
    <row r="8" spans="1:7" ht="21" customHeight="1">
      <c r="A8" s="288"/>
      <c r="B8" s="160" t="s">
        <v>102</v>
      </c>
      <c r="C8" s="160" t="s">
        <v>103</v>
      </c>
      <c r="D8" s="160" t="s">
        <v>104</v>
      </c>
      <c r="E8" s="160" t="s">
        <v>105</v>
      </c>
      <c r="F8" s="160" t="s">
        <v>106</v>
      </c>
    </row>
    <row r="9" spans="1:7" ht="21" customHeight="1">
      <c r="A9" s="161">
        <v>2021</v>
      </c>
      <c r="B9" s="148">
        <v>4343.47</v>
      </c>
      <c r="C9" s="148">
        <v>225.23</v>
      </c>
      <c r="D9" s="148">
        <v>461.73</v>
      </c>
      <c r="E9" s="148">
        <v>756.94</v>
      </c>
      <c r="F9" s="148">
        <v>2375.2800000000002</v>
      </c>
      <c r="G9" s="159"/>
    </row>
    <row r="10" spans="1:7" ht="21" customHeight="1">
      <c r="A10" s="161">
        <v>2022</v>
      </c>
      <c r="B10" s="149">
        <v>5445.47</v>
      </c>
      <c r="C10" s="149">
        <v>321.41000000000003</v>
      </c>
      <c r="D10" s="149">
        <v>590.64</v>
      </c>
      <c r="E10" s="149">
        <v>860.32</v>
      </c>
      <c r="F10" s="149">
        <v>3122.75</v>
      </c>
      <c r="G10" s="159"/>
    </row>
    <row r="11" spans="1:7" s="73" customFormat="1" ht="21" customHeight="1">
      <c r="A11" s="5" t="s">
        <v>99</v>
      </c>
      <c r="B11" s="5"/>
      <c r="F11" s="185" t="s">
        <v>249</v>
      </c>
    </row>
  </sheetData>
  <mergeCells count="2">
    <mergeCell ref="A7:A8"/>
    <mergeCell ref="B7:F7"/>
  </mergeCells>
  <hyperlinks>
    <hyperlink ref="F11" location="الفهرس!A1" display="الفهرس" xr:uid="{07F2CFC7-DBC4-4E9D-A226-C2459FC766E9}"/>
  </hyperlinks>
  <pageMargins left="0.7" right="0.7" top="0.75" bottom="0.75" header="0.3" footer="0.3"/>
  <pageSetup scale="71" orientation="portrait" r:id="rId1"/>
  <colBreaks count="1" manualBreakCount="1">
    <brk id="6"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3F22-6A42-4074-B998-2C342D148A4E}">
  <dimension ref="A1:G22"/>
  <sheetViews>
    <sheetView showGridLines="0" rightToLeft="1" view="pageBreakPreview" zoomScale="90" zoomScaleNormal="100" zoomScaleSheetLayoutView="90" workbookViewId="0">
      <selection activeCell="D21" sqref="D21"/>
    </sheetView>
  </sheetViews>
  <sheetFormatPr defaultColWidth="30.7265625" defaultRowHeight="21" customHeight="1"/>
  <cols>
    <col min="1" max="16384" width="30.7265625" style="63"/>
  </cols>
  <sheetData>
    <row r="1" spans="1:7" ht="21" customHeight="1">
      <c r="A1" s="264"/>
      <c r="B1" s="265"/>
    </row>
    <row r="2" spans="1:7" ht="21" customHeight="1">
      <c r="A2" s="6"/>
      <c r="B2" s="6"/>
    </row>
    <row r="4" spans="1:7" s="162" customFormat="1" ht="55" customHeight="1">
      <c r="A4" s="181" t="s">
        <v>114</v>
      </c>
      <c r="B4" s="181"/>
      <c r="C4" s="181"/>
      <c r="D4" s="181"/>
      <c r="E4" s="181"/>
      <c r="F4" s="181"/>
      <c r="G4" s="181"/>
    </row>
    <row r="5" spans="1:7" ht="21" customHeight="1">
      <c r="A5" s="290"/>
      <c r="B5" s="290"/>
      <c r="C5" s="290"/>
      <c r="D5" s="290"/>
      <c r="E5" s="290"/>
      <c r="F5" s="290"/>
      <c r="G5" s="100"/>
    </row>
    <row r="6" spans="1:7" ht="21" customHeight="1">
      <c r="A6" s="291" t="s">
        <v>91</v>
      </c>
      <c r="B6" s="293" t="s">
        <v>115</v>
      </c>
      <c r="C6" s="293"/>
      <c r="D6" s="293"/>
      <c r="E6" s="293" t="s">
        <v>116</v>
      </c>
      <c r="F6" s="293"/>
      <c r="G6" s="293"/>
    </row>
    <row r="7" spans="1:7" ht="21" customHeight="1">
      <c r="A7" s="292"/>
      <c r="B7" s="145">
        <v>2020</v>
      </c>
      <c r="C7" s="145">
        <v>2021</v>
      </c>
      <c r="D7" s="145">
        <v>2022</v>
      </c>
      <c r="E7" s="145">
        <v>2020</v>
      </c>
      <c r="F7" s="145">
        <v>2021</v>
      </c>
      <c r="G7" s="145">
        <v>2022</v>
      </c>
    </row>
    <row r="8" spans="1:7" ht="21" customHeight="1">
      <c r="A8" s="145" t="s">
        <v>117</v>
      </c>
      <c r="B8" s="148">
        <v>4286</v>
      </c>
      <c r="C8" s="148">
        <v>4552</v>
      </c>
      <c r="D8" s="148">
        <v>4585</v>
      </c>
      <c r="E8" s="148">
        <v>971</v>
      </c>
      <c r="F8" s="148">
        <v>1035</v>
      </c>
      <c r="G8" s="148">
        <v>960</v>
      </c>
    </row>
    <row r="9" spans="1:7" ht="21" customHeight="1">
      <c r="A9" s="145" t="s">
        <v>25</v>
      </c>
      <c r="B9" s="149">
        <v>8502</v>
      </c>
      <c r="C9" s="149">
        <v>8827</v>
      </c>
      <c r="D9" s="149">
        <v>8879</v>
      </c>
      <c r="E9" s="149">
        <v>953</v>
      </c>
      <c r="F9" s="149">
        <v>945</v>
      </c>
      <c r="G9" s="149">
        <v>1101</v>
      </c>
    </row>
    <row r="10" spans="1:7" ht="21" customHeight="1">
      <c r="A10" s="145" t="s">
        <v>26</v>
      </c>
      <c r="B10" s="148">
        <v>2607</v>
      </c>
      <c r="C10" s="148">
        <v>2653</v>
      </c>
      <c r="D10" s="148">
        <v>2652</v>
      </c>
      <c r="E10" s="148">
        <v>308</v>
      </c>
      <c r="F10" s="148">
        <v>276</v>
      </c>
      <c r="G10" s="148">
        <v>292</v>
      </c>
    </row>
    <row r="11" spans="1:7" ht="21" customHeight="1">
      <c r="A11" s="145" t="s">
        <v>118</v>
      </c>
      <c r="B11" s="149">
        <v>1265</v>
      </c>
      <c r="C11" s="149">
        <v>1168</v>
      </c>
      <c r="D11" s="149">
        <v>1150</v>
      </c>
      <c r="E11" s="149">
        <v>214</v>
      </c>
      <c r="F11" s="149">
        <v>266</v>
      </c>
      <c r="G11" s="149">
        <v>221</v>
      </c>
    </row>
    <row r="12" spans="1:7" ht="21" customHeight="1">
      <c r="A12" s="145" t="s">
        <v>28</v>
      </c>
      <c r="B12" s="148">
        <v>2121</v>
      </c>
      <c r="C12" s="148">
        <v>2162</v>
      </c>
      <c r="D12" s="148">
        <v>2591</v>
      </c>
      <c r="E12" s="148">
        <v>480</v>
      </c>
      <c r="F12" s="148">
        <v>499</v>
      </c>
      <c r="G12" s="148">
        <v>508</v>
      </c>
    </row>
    <row r="13" spans="1:7" ht="21" customHeight="1">
      <c r="A13" s="145" t="s">
        <v>119</v>
      </c>
      <c r="B13" s="149">
        <v>1718</v>
      </c>
      <c r="C13" s="149">
        <v>1621</v>
      </c>
      <c r="D13" s="149">
        <v>1337</v>
      </c>
      <c r="E13" s="149">
        <v>601</v>
      </c>
      <c r="F13" s="149">
        <v>536</v>
      </c>
      <c r="G13" s="149">
        <v>456</v>
      </c>
    </row>
    <row r="14" spans="1:7" ht="21" customHeight="1">
      <c r="A14" s="145" t="s">
        <v>120</v>
      </c>
      <c r="B14" s="148">
        <v>801</v>
      </c>
      <c r="C14" s="148">
        <v>649</v>
      </c>
      <c r="D14" s="148">
        <v>529</v>
      </c>
      <c r="E14" s="148">
        <v>201</v>
      </c>
      <c r="F14" s="148">
        <v>200</v>
      </c>
      <c r="G14" s="148">
        <v>193</v>
      </c>
    </row>
    <row r="15" spans="1:7" ht="21" customHeight="1">
      <c r="A15" s="145" t="s">
        <v>121</v>
      </c>
      <c r="B15" s="149">
        <v>601</v>
      </c>
      <c r="C15" s="149">
        <v>473</v>
      </c>
      <c r="D15" s="149">
        <v>201</v>
      </c>
      <c r="E15" s="149">
        <v>164</v>
      </c>
      <c r="F15" s="149">
        <v>141</v>
      </c>
      <c r="G15" s="149">
        <v>120</v>
      </c>
    </row>
    <row r="16" spans="1:7" ht="21" customHeight="1">
      <c r="A16" s="145" t="s">
        <v>32</v>
      </c>
      <c r="B16" s="148">
        <v>320</v>
      </c>
      <c r="C16" s="148">
        <v>366</v>
      </c>
      <c r="D16" s="148">
        <v>362</v>
      </c>
      <c r="E16" s="148">
        <v>72</v>
      </c>
      <c r="F16" s="148">
        <v>56</v>
      </c>
      <c r="G16" s="148">
        <v>54</v>
      </c>
    </row>
    <row r="17" spans="1:7" ht="21" customHeight="1">
      <c r="A17" s="145" t="s">
        <v>122</v>
      </c>
      <c r="B17" s="149">
        <v>1841</v>
      </c>
      <c r="C17" s="149">
        <v>1545</v>
      </c>
      <c r="D17" s="149">
        <v>1215</v>
      </c>
      <c r="E17" s="149">
        <v>327</v>
      </c>
      <c r="F17" s="149">
        <v>368</v>
      </c>
      <c r="G17" s="149">
        <v>362</v>
      </c>
    </row>
    <row r="18" spans="1:7" ht="21" customHeight="1">
      <c r="A18" s="145" t="s">
        <v>123</v>
      </c>
      <c r="B18" s="148">
        <v>512</v>
      </c>
      <c r="C18" s="148">
        <v>508</v>
      </c>
      <c r="D18" s="148">
        <v>228</v>
      </c>
      <c r="E18" s="148">
        <v>114</v>
      </c>
      <c r="F18" s="148">
        <v>133</v>
      </c>
      <c r="G18" s="148">
        <v>108</v>
      </c>
    </row>
    <row r="19" spans="1:7" ht="21" customHeight="1">
      <c r="A19" s="145" t="s">
        <v>124</v>
      </c>
      <c r="B19" s="149">
        <v>628</v>
      </c>
      <c r="C19" s="149">
        <v>565</v>
      </c>
      <c r="D19" s="149">
        <v>526</v>
      </c>
      <c r="E19" s="149">
        <v>95</v>
      </c>
      <c r="F19" s="149">
        <v>92</v>
      </c>
      <c r="G19" s="149">
        <v>98</v>
      </c>
    </row>
    <row r="20" spans="1:7" ht="21" customHeight="1">
      <c r="A20" s="145" t="s">
        <v>125</v>
      </c>
      <c r="B20" s="148">
        <v>359</v>
      </c>
      <c r="C20" s="148">
        <v>423</v>
      </c>
      <c r="D20" s="148">
        <v>191</v>
      </c>
      <c r="E20" s="148">
        <v>118</v>
      </c>
      <c r="F20" s="148">
        <v>105</v>
      </c>
      <c r="G20" s="148">
        <v>82</v>
      </c>
    </row>
    <row r="21" spans="1:7" ht="21" customHeight="1">
      <c r="A21" s="145" t="s">
        <v>2</v>
      </c>
      <c r="B21" s="104">
        <f>SUM(B8:B20)</f>
        <v>25561</v>
      </c>
      <c r="C21" s="104">
        <f t="shared" ref="C21:G21" si="0">SUM(C8:C20)</f>
        <v>25512</v>
      </c>
      <c r="D21" s="104">
        <f t="shared" si="0"/>
        <v>24446</v>
      </c>
      <c r="E21" s="104">
        <f t="shared" si="0"/>
        <v>4618</v>
      </c>
      <c r="F21" s="104">
        <f t="shared" si="0"/>
        <v>4652</v>
      </c>
      <c r="G21" s="104">
        <f t="shared" si="0"/>
        <v>4555</v>
      </c>
    </row>
    <row r="22" spans="1:7" ht="21" customHeight="1">
      <c r="A22" s="289" t="s">
        <v>126</v>
      </c>
      <c r="B22" s="289"/>
      <c r="C22" s="289"/>
      <c r="D22" s="289"/>
      <c r="E22" s="163"/>
      <c r="F22" s="163"/>
      <c r="G22" s="185" t="s">
        <v>249</v>
      </c>
    </row>
  </sheetData>
  <mergeCells count="6">
    <mergeCell ref="A22:D22"/>
    <mergeCell ref="A1:B1"/>
    <mergeCell ref="A5:F5"/>
    <mergeCell ref="A6:A7"/>
    <mergeCell ref="B6:D6"/>
    <mergeCell ref="E6:G6"/>
  </mergeCells>
  <hyperlinks>
    <hyperlink ref="G22" location="الفهرس!A1" display="الفهرس" xr:uid="{C8157342-D6F1-4AC0-B2BD-2893EAE82D89}"/>
  </hyperlinks>
  <pageMargins left="0.7" right="0.7" top="0.75" bottom="0.75" header="0.3" footer="0.3"/>
  <pageSetup scale="3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39FF-3308-46FE-BDEE-ABF85F4000B2}">
  <dimension ref="A1:D20"/>
  <sheetViews>
    <sheetView showGridLines="0" rightToLeft="1" view="pageBreakPreview" zoomScaleNormal="100" zoomScaleSheetLayoutView="100" workbookViewId="0">
      <selection activeCell="C14" sqref="C14"/>
    </sheetView>
  </sheetViews>
  <sheetFormatPr defaultColWidth="30.7265625" defaultRowHeight="21" customHeight="1"/>
  <cols>
    <col min="1" max="16384" width="30.7265625" style="63"/>
  </cols>
  <sheetData>
    <row r="1" spans="1:4" ht="21" customHeight="1">
      <c r="A1" s="264"/>
      <c r="B1" s="265"/>
    </row>
    <row r="2" spans="1:4" ht="21" customHeight="1">
      <c r="A2" s="6"/>
      <c r="B2" s="6"/>
    </row>
    <row r="3" spans="1:4" ht="21" customHeight="1">
      <c r="A3" s="6"/>
      <c r="B3" s="6"/>
    </row>
    <row r="4" spans="1:4" ht="55" customHeight="1">
      <c r="A4" s="181" t="s">
        <v>127</v>
      </c>
      <c r="B4" s="181"/>
      <c r="C4" s="181"/>
    </row>
    <row r="6" spans="1:4" ht="21" customHeight="1">
      <c r="A6" s="145" t="s">
        <v>18</v>
      </c>
      <c r="B6" s="145" t="s">
        <v>128</v>
      </c>
      <c r="C6" s="145" t="s">
        <v>129</v>
      </c>
      <c r="D6" s="163"/>
    </row>
    <row r="7" spans="1:4" ht="21" customHeight="1">
      <c r="A7" s="145">
        <v>2015</v>
      </c>
      <c r="B7" s="148">
        <v>8063</v>
      </c>
      <c r="C7" s="148">
        <v>36302</v>
      </c>
      <c r="D7" s="163"/>
    </row>
    <row r="8" spans="1:4" ht="21" customHeight="1">
      <c r="A8" s="145">
        <v>2016</v>
      </c>
      <c r="B8" s="149">
        <v>9031</v>
      </c>
      <c r="C8" s="149">
        <v>36687</v>
      </c>
      <c r="D8" s="163"/>
    </row>
    <row r="9" spans="1:4" ht="21" customHeight="1">
      <c r="A9" s="145">
        <v>2017</v>
      </c>
      <c r="B9" s="148">
        <v>7489</v>
      </c>
      <c r="C9" s="148">
        <v>32455</v>
      </c>
      <c r="D9" s="163"/>
    </row>
    <row r="10" spans="1:4" ht="21" customHeight="1">
      <c r="A10" s="145">
        <v>2018</v>
      </c>
      <c r="B10" s="149">
        <v>6025</v>
      </c>
      <c r="C10" s="149">
        <v>30579</v>
      </c>
      <c r="D10" s="163"/>
    </row>
    <row r="11" spans="1:4" ht="21" customHeight="1">
      <c r="A11" s="145">
        <v>2019</v>
      </c>
      <c r="B11" s="148">
        <v>5754</v>
      </c>
      <c r="C11" s="148">
        <v>32910</v>
      </c>
      <c r="D11" s="163"/>
    </row>
    <row r="12" spans="1:4" ht="21" customHeight="1">
      <c r="A12" s="145">
        <v>2020</v>
      </c>
      <c r="B12" s="149">
        <v>4618</v>
      </c>
      <c r="C12" s="149">
        <v>25561</v>
      </c>
      <c r="D12" s="163"/>
    </row>
    <row r="13" spans="1:4" ht="21" customHeight="1">
      <c r="A13" s="145">
        <v>2021</v>
      </c>
      <c r="B13" s="148">
        <v>4652</v>
      </c>
      <c r="C13" s="148">
        <v>25512</v>
      </c>
      <c r="D13" s="163"/>
    </row>
    <row r="14" spans="1:4" ht="21" customHeight="1">
      <c r="A14" s="145">
        <v>2022</v>
      </c>
      <c r="B14" s="149">
        <v>4555</v>
      </c>
      <c r="C14" s="149">
        <v>24446</v>
      </c>
      <c r="D14" s="163"/>
    </row>
    <row r="15" spans="1:4" ht="21" customHeight="1">
      <c r="A15" s="53" t="s">
        <v>126</v>
      </c>
      <c r="B15" s="53"/>
      <c r="C15" s="185" t="s">
        <v>249</v>
      </c>
      <c r="D15" s="53"/>
    </row>
    <row r="19" spans="2:2" ht="21" customHeight="1">
      <c r="B19" s="77"/>
    </row>
    <row r="20" spans="2:2" ht="21" customHeight="1">
      <c r="B20" s="158"/>
    </row>
  </sheetData>
  <mergeCells count="1">
    <mergeCell ref="A1:B1"/>
  </mergeCells>
  <hyperlinks>
    <hyperlink ref="C15" location="الفهرس!A1" display="الفهرس" xr:uid="{4593ACCB-FFAD-43B0-8068-E4637339060D}"/>
  </hyperlinks>
  <pageMargins left="0.7" right="0.7" top="0.75" bottom="0.75" header="0.3" footer="0.3"/>
  <pageSetup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7E754-AE9F-47D2-881B-0A4DE4C13CC7}">
  <sheetPr>
    <pageSetUpPr fitToPage="1"/>
  </sheetPr>
  <dimension ref="A1:F23"/>
  <sheetViews>
    <sheetView showGridLines="0" rightToLeft="1" view="pageBreakPreview" zoomScaleNormal="100" zoomScaleSheetLayoutView="100" workbookViewId="0">
      <selection activeCell="E13" sqref="E13"/>
    </sheetView>
  </sheetViews>
  <sheetFormatPr defaultColWidth="8.36328125" defaultRowHeight="20.5"/>
  <cols>
    <col min="1" max="1" width="26.26953125" style="188" customWidth="1"/>
    <col min="2" max="2" width="8.90625" style="188" customWidth="1"/>
    <col min="3" max="3" width="26.26953125" style="188" customWidth="1"/>
    <col min="4" max="4" width="11.90625" style="188" bestFit="1" customWidth="1"/>
    <col min="5" max="5" width="12" style="188" bestFit="1" customWidth="1"/>
    <col min="6" max="6" width="9.6328125" style="188" bestFit="1" customWidth="1"/>
    <col min="7" max="16384" width="8.36328125" style="188"/>
  </cols>
  <sheetData>
    <row r="1" spans="1:6" s="30" customFormat="1">
      <c r="A1" s="235"/>
      <c r="B1" s="236"/>
      <c r="C1" s="31"/>
    </row>
    <row r="2" spans="1:6">
      <c r="A2" s="187"/>
      <c r="B2" s="187"/>
      <c r="C2" s="187"/>
    </row>
    <row r="3" spans="1:6">
      <c r="A3" s="187"/>
      <c r="B3" s="187"/>
      <c r="C3" s="187"/>
    </row>
    <row r="4" spans="1:6" ht="55" customHeight="1">
      <c r="A4" s="237" t="s">
        <v>338</v>
      </c>
      <c r="B4" s="238"/>
      <c r="C4" s="238"/>
    </row>
    <row r="5" spans="1:6" ht="21">
      <c r="A5" s="189"/>
      <c r="B5" s="189"/>
      <c r="C5" s="189"/>
    </row>
    <row r="6" spans="1:6">
      <c r="A6" s="239" t="s">
        <v>254</v>
      </c>
      <c r="B6" s="239" t="s">
        <v>18</v>
      </c>
      <c r="C6" s="239" t="s">
        <v>1</v>
      </c>
    </row>
    <row r="7" spans="1:6">
      <c r="A7" s="240"/>
      <c r="B7" s="240"/>
      <c r="C7" s="240"/>
    </row>
    <row r="8" spans="1:6">
      <c r="A8" s="103" t="s">
        <v>248</v>
      </c>
      <c r="B8" s="233">
        <v>2021</v>
      </c>
      <c r="C8" s="59">
        <v>9864952</v>
      </c>
      <c r="E8" s="228"/>
      <c r="F8" s="228"/>
    </row>
    <row r="9" spans="1:6">
      <c r="A9" s="103" t="s">
        <v>255</v>
      </c>
      <c r="B9" s="234"/>
      <c r="C9" s="60">
        <v>3171613</v>
      </c>
      <c r="E9" s="228"/>
      <c r="F9" s="228"/>
    </row>
    <row r="10" spans="1:6">
      <c r="A10" s="103" t="s">
        <v>248</v>
      </c>
      <c r="B10" s="233">
        <v>2022</v>
      </c>
      <c r="C10" s="59">
        <v>39112611</v>
      </c>
    </row>
    <row r="11" spans="1:6">
      <c r="A11" s="103" t="s">
        <v>255</v>
      </c>
      <c r="B11" s="234"/>
      <c r="C11" s="60">
        <v>4421195</v>
      </c>
      <c r="E11" s="210"/>
    </row>
    <row r="12" spans="1:6">
      <c r="A12" s="46" t="s">
        <v>160</v>
      </c>
      <c r="B12" s="46"/>
      <c r="C12" s="185" t="s">
        <v>249</v>
      </c>
      <c r="E12" s="210"/>
    </row>
    <row r="13" spans="1:6" ht="32.5">
      <c r="F13" s="229"/>
    </row>
    <row r="14" spans="1:6">
      <c r="C14" s="210"/>
    </row>
    <row r="15" spans="1:6">
      <c r="C15" s="210"/>
    </row>
    <row r="16" spans="1:6">
      <c r="C16" s="210"/>
    </row>
    <row r="17" spans="3:3">
      <c r="C17" s="211"/>
    </row>
    <row r="22" spans="3:3">
      <c r="C22" s="210"/>
    </row>
    <row r="23" spans="3:3">
      <c r="C23" s="211"/>
    </row>
  </sheetData>
  <mergeCells count="7">
    <mergeCell ref="B8:B9"/>
    <mergeCell ref="B10:B11"/>
    <mergeCell ref="A1:B1"/>
    <mergeCell ref="A4:C4"/>
    <mergeCell ref="A6:A7"/>
    <mergeCell ref="B6:B7"/>
    <mergeCell ref="C6:C7"/>
  </mergeCells>
  <hyperlinks>
    <hyperlink ref="C12" location="الفهرس!A1" display="الفهرس" xr:uid="{8F4208AA-FACB-4D04-BD9C-A5941D8CBBB9}"/>
  </hyperlinks>
  <pageMargins left="0.7" right="0.7" top="0.75" bottom="0.75" header="0.3" footer="0.3"/>
  <pageSetup paperSize="9" fitToHeight="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A1A6-E2F1-4423-8DB5-D050D4CABFC5}">
  <dimension ref="A1:D10"/>
  <sheetViews>
    <sheetView showGridLines="0" rightToLeft="1" view="pageBreakPreview" zoomScaleNormal="100" zoomScaleSheetLayoutView="100" workbookViewId="0">
      <selection sqref="A1:B1"/>
    </sheetView>
  </sheetViews>
  <sheetFormatPr defaultColWidth="30.7265625" defaultRowHeight="21" customHeight="1"/>
  <cols>
    <col min="1" max="16384" width="30.7265625" style="63"/>
  </cols>
  <sheetData>
    <row r="1" spans="1:4" ht="21" customHeight="1">
      <c r="A1" s="264"/>
      <c r="B1" s="265"/>
    </row>
    <row r="2" spans="1:4" ht="21" customHeight="1">
      <c r="A2" s="6"/>
      <c r="B2" s="6"/>
    </row>
    <row r="3" spans="1:4" ht="21" customHeight="1">
      <c r="A3" s="6"/>
      <c r="B3" s="6"/>
    </row>
    <row r="4" spans="1:4" ht="55" customHeight="1">
      <c r="A4" s="181" t="s">
        <v>130</v>
      </c>
      <c r="B4" s="181"/>
      <c r="C4" s="181"/>
    </row>
    <row r="5" spans="1:4" ht="21" customHeight="1">
      <c r="D5" s="164"/>
    </row>
    <row r="6" spans="1:4" ht="21" customHeight="1">
      <c r="A6" s="65" t="s">
        <v>131</v>
      </c>
      <c r="B6" s="145">
        <v>2021</v>
      </c>
      <c r="C6" s="145">
        <v>2022</v>
      </c>
      <c r="D6" s="163"/>
    </row>
    <row r="7" spans="1:4" ht="21" customHeight="1">
      <c r="A7" s="145" t="s">
        <v>132</v>
      </c>
      <c r="B7" s="68">
        <v>9361</v>
      </c>
      <c r="C7" s="68">
        <v>9420</v>
      </c>
      <c r="D7" s="163"/>
    </row>
    <row r="8" spans="1:4" ht="21" customHeight="1">
      <c r="A8" s="145" t="s">
        <v>133</v>
      </c>
      <c r="B8" s="59">
        <v>8841</v>
      </c>
      <c r="C8" s="59">
        <v>7542</v>
      </c>
      <c r="D8" s="163"/>
    </row>
    <row r="9" spans="1:4" ht="21" customHeight="1">
      <c r="A9" s="145" t="s">
        <v>17</v>
      </c>
      <c r="B9" s="104">
        <f>B7+B8</f>
        <v>18202</v>
      </c>
      <c r="C9" s="104">
        <f>C7+C8</f>
        <v>16962</v>
      </c>
      <c r="D9" s="163"/>
    </row>
    <row r="10" spans="1:4" ht="21" customHeight="1">
      <c r="A10" s="53" t="s">
        <v>126</v>
      </c>
      <c r="B10" s="53"/>
      <c r="C10" s="185" t="s">
        <v>249</v>
      </c>
      <c r="D10" s="53"/>
    </row>
  </sheetData>
  <mergeCells count="1">
    <mergeCell ref="A1:B1"/>
  </mergeCells>
  <hyperlinks>
    <hyperlink ref="C10" location="الفهرس!A1" display="الفهرس" xr:uid="{42437451-8B80-48A5-912F-F44D0C2588DA}"/>
  </hyperlinks>
  <pageMargins left="0.7" right="0.7" top="0.75" bottom="0.75" header="0.3" footer="0.3"/>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AF14-95CF-4A23-8ED1-940265703C96}">
  <dimension ref="A4:C22"/>
  <sheetViews>
    <sheetView showGridLines="0" rightToLeft="1" view="pageBreakPreview" zoomScale="90" zoomScaleNormal="100" zoomScaleSheetLayoutView="90" workbookViewId="0"/>
  </sheetViews>
  <sheetFormatPr defaultColWidth="30.7265625" defaultRowHeight="21" customHeight="1"/>
  <cols>
    <col min="1" max="16384" width="30.7265625" style="63"/>
  </cols>
  <sheetData>
    <row r="4" spans="1:3" ht="55" customHeight="1">
      <c r="A4" s="181" t="s">
        <v>328</v>
      </c>
      <c r="B4" s="181"/>
      <c r="C4" s="181"/>
    </row>
    <row r="6" spans="1:3" ht="21" customHeight="1">
      <c r="A6" s="293" t="s">
        <v>161</v>
      </c>
      <c r="B6" s="294" t="s">
        <v>231</v>
      </c>
      <c r="C6" s="295"/>
    </row>
    <row r="7" spans="1:3" ht="21" customHeight="1">
      <c r="A7" s="293"/>
      <c r="B7" s="145">
        <v>2021</v>
      </c>
      <c r="C7" s="145">
        <v>2022</v>
      </c>
    </row>
    <row r="8" spans="1:3" ht="21" customHeight="1">
      <c r="A8" s="145" t="s">
        <v>117</v>
      </c>
      <c r="B8" s="148">
        <v>3621</v>
      </c>
      <c r="C8" s="148">
        <v>3303</v>
      </c>
    </row>
    <row r="9" spans="1:3" ht="21" customHeight="1">
      <c r="A9" s="145" t="s">
        <v>25</v>
      </c>
      <c r="B9" s="149">
        <v>5885</v>
      </c>
      <c r="C9" s="149">
        <v>5925</v>
      </c>
    </row>
    <row r="10" spans="1:3" ht="21" customHeight="1">
      <c r="A10" s="145" t="s">
        <v>26</v>
      </c>
      <c r="B10" s="148">
        <v>1767</v>
      </c>
      <c r="C10" s="148">
        <v>1737</v>
      </c>
    </row>
    <row r="11" spans="1:3" ht="21" customHeight="1">
      <c r="A11" s="145" t="s">
        <v>118</v>
      </c>
      <c r="B11" s="149">
        <v>854</v>
      </c>
      <c r="C11" s="149">
        <v>790</v>
      </c>
    </row>
    <row r="12" spans="1:3" ht="21" customHeight="1">
      <c r="A12" s="145" t="s">
        <v>28</v>
      </c>
      <c r="B12" s="148">
        <v>1636</v>
      </c>
      <c r="C12" s="148">
        <v>1862</v>
      </c>
    </row>
    <row r="13" spans="1:3" ht="21" customHeight="1">
      <c r="A13" s="145" t="s">
        <v>119</v>
      </c>
      <c r="B13" s="149">
        <v>1072</v>
      </c>
      <c r="C13" s="149">
        <v>927</v>
      </c>
    </row>
    <row r="14" spans="1:3" ht="21" customHeight="1">
      <c r="A14" s="145" t="s">
        <v>120</v>
      </c>
      <c r="B14" s="148">
        <v>522</v>
      </c>
      <c r="C14" s="148">
        <v>371</v>
      </c>
    </row>
    <row r="15" spans="1:3" ht="21" customHeight="1">
      <c r="A15" s="145" t="s">
        <v>121</v>
      </c>
      <c r="B15" s="149">
        <v>446</v>
      </c>
      <c r="C15" s="149">
        <v>245</v>
      </c>
    </row>
    <row r="16" spans="1:3" ht="21" customHeight="1">
      <c r="A16" s="145" t="s">
        <v>32</v>
      </c>
      <c r="B16" s="148">
        <v>234</v>
      </c>
      <c r="C16" s="148">
        <v>254</v>
      </c>
    </row>
    <row r="17" spans="1:3" ht="21" customHeight="1">
      <c r="A17" s="145" t="s">
        <v>122</v>
      </c>
      <c r="B17" s="149">
        <v>1042</v>
      </c>
      <c r="C17" s="149">
        <v>822</v>
      </c>
    </row>
    <row r="18" spans="1:3" ht="21" customHeight="1">
      <c r="A18" s="145" t="s">
        <v>123</v>
      </c>
      <c r="B18" s="148">
        <v>414</v>
      </c>
      <c r="C18" s="148">
        <v>194</v>
      </c>
    </row>
    <row r="19" spans="1:3" ht="21" customHeight="1">
      <c r="A19" s="145" t="s">
        <v>124</v>
      </c>
      <c r="B19" s="149">
        <v>388</v>
      </c>
      <c r="C19" s="149">
        <v>344</v>
      </c>
    </row>
    <row r="20" spans="1:3" ht="21" customHeight="1">
      <c r="A20" s="145" t="s">
        <v>125</v>
      </c>
      <c r="B20" s="148">
        <v>321</v>
      </c>
      <c r="C20" s="148">
        <v>188</v>
      </c>
    </row>
    <row r="21" spans="1:3" ht="21" customHeight="1">
      <c r="A21" s="145" t="s">
        <v>2</v>
      </c>
      <c r="B21" s="104">
        <f>SUM(B8:B20)</f>
        <v>18202</v>
      </c>
      <c r="C21" s="104">
        <f>SUM(C8:C20)</f>
        <v>16962</v>
      </c>
    </row>
    <row r="22" spans="1:3" ht="21" customHeight="1">
      <c r="A22" s="53" t="s">
        <v>126</v>
      </c>
      <c r="B22" s="163"/>
      <c r="C22" s="185" t="s">
        <v>249</v>
      </c>
    </row>
  </sheetData>
  <mergeCells count="2">
    <mergeCell ref="A6:A7"/>
    <mergeCell ref="B6:C6"/>
  </mergeCells>
  <hyperlinks>
    <hyperlink ref="C22" location="الفهرس!A1" display="الفهرس" xr:uid="{AAFB2616-D30D-4E93-B2D9-BBAC9193A9E1}"/>
  </hyperlinks>
  <pageMargins left="0.7" right="0.7" top="0.75" bottom="0.75" header="0.3" footer="0.3"/>
  <pageSetup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D75C-4865-4841-8C25-2C42BED3753A}">
  <dimension ref="A1:D10"/>
  <sheetViews>
    <sheetView showGridLines="0" rightToLeft="1" view="pageBreakPreview" zoomScaleNormal="100" zoomScaleSheetLayoutView="100" workbookViewId="0">
      <selection sqref="A1:B1"/>
    </sheetView>
  </sheetViews>
  <sheetFormatPr defaultColWidth="30.7265625" defaultRowHeight="21" customHeight="1"/>
  <cols>
    <col min="1" max="16384" width="30.7265625" style="63"/>
  </cols>
  <sheetData>
    <row r="1" spans="1:4" ht="21" customHeight="1">
      <c r="A1" s="264"/>
      <c r="B1" s="265"/>
    </row>
    <row r="2" spans="1:4" ht="21" customHeight="1">
      <c r="A2" s="6"/>
      <c r="B2" s="6"/>
    </row>
    <row r="3" spans="1:4" ht="21" customHeight="1">
      <c r="A3" s="6"/>
      <c r="B3" s="6"/>
    </row>
    <row r="4" spans="1:4" ht="55" customHeight="1">
      <c r="A4" s="181" t="s">
        <v>134</v>
      </c>
      <c r="B4" s="181"/>
      <c r="C4" s="181"/>
    </row>
    <row r="6" spans="1:4" ht="21" customHeight="1">
      <c r="A6" s="145" t="s">
        <v>131</v>
      </c>
      <c r="B6" s="145">
        <v>2021</v>
      </c>
      <c r="C6" s="145">
        <v>2022</v>
      </c>
      <c r="D6" s="163"/>
    </row>
    <row r="7" spans="1:4" ht="21" customHeight="1">
      <c r="A7" s="145" t="s">
        <v>132</v>
      </c>
      <c r="B7" s="68">
        <v>1349289</v>
      </c>
      <c r="C7" s="68">
        <v>1693528</v>
      </c>
      <c r="D7" s="163"/>
    </row>
    <row r="8" spans="1:4" ht="21" customHeight="1">
      <c r="A8" s="145" t="s">
        <v>133</v>
      </c>
      <c r="B8" s="59">
        <v>55362</v>
      </c>
      <c r="C8" s="59">
        <v>66357</v>
      </c>
      <c r="D8" s="163"/>
    </row>
    <row r="9" spans="1:4" ht="21" customHeight="1">
      <c r="A9" s="145" t="s">
        <v>17</v>
      </c>
      <c r="B9" s="104">
        <f>B7+B8</f>
        <v>1404651</v>
      </c>
      <c r="C9" s="104">
        <f>C7+C8</f>
        <v>1759885</v>
      </c>
      <c r="D9" s="163"/>
    </row>
    <row r="10" spans="1:4" ht="21" customHeight="1">
      <c r="A10" s="53" t="s">
        <v>126</v>
      </c>
      <c r="B10" s="53"/>
      <c r="C10" s="185" t="s">
        <v>249</v>
      </c>
      <c r="D10" s="53"/>
    </row>
  </sheetData>
  <mergeCells count="1">
    <mergeCell ref="A1:B1"/>
  </mergeCells>
  <hyperlinks>
    <hyperlink ref="C10" location="الفهرس!A1" display="الفهرس" xr:uid="{9C95C76C-4DF5-4737-A038-47623A2DB2BD}"/>
  </hyperlinks>
  <pageMargins left="0.7" right="0.7" top="0.75" bottom="0.75" header="0.3" footer="0.3"/>
  <pageSetup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4144-D179-43D1-AE58-A5F6F3DF03FD}">
  <dimension ref="A1:E22"/>
  <sheetViews>
    <sheetView showGridLines="0" rightToLeft="1" view="pageBreakPreview" topLeftCell="A2" zoomScaleNormal="100" zoomScaleSheetLayoutView="100" workbookViewId="0">
      <selection activeCell="D21" sqref="D21:E21"/>
    </sheetView>
  </sheetViews>
  <sheetFormatPr defaultColWidth="30.7265625" defaultRowHeight="21" customHeight="1"/>
  <cols>
    <col min="1" max="16384" width="30.7265625" style="63"/>
  </cols>
  <sheetData>
    <row r="1" spans="1:5" ht="21" customHeight="1">
      <c r="A1" s="264"/>
      <c r="B1" s="265"/>
    </row>
    <row r="2" spans="1:5" ht="21" customHeight="1">
      <c r="A2" s="6"/>
      <c r="B2" s="6"/>
    </row>
    <row r="3" spans="1:5" ht="21" customHeight="1">
      <c r="A3" s="6"/>
      <c r="B3" s="6"/>
    </row>
    <row r="4" spans="1:5" ht="55" customHeight="1">
      <c r="A4" s="181" t="s">
        <v>232</v>
      </c>
      <c r="B4" s="181"/>
      <c r="C4" s="181"/>
      <c r="D4" s="181"/>
      <c r="E4" s="181"/>
    </row>
    <row r="6" spans="1:5" ht="21" customHeight="1">
      <c r="A6" s="293" t="s">
        <v>161</v>
      </c>
      <c r="B6" s="296">
        <v>2021</v>
      </c>
      <c r="C6" s="297"/>
      <c r="D6" s="296">
        <v>2022</v>
      </c>
      <c r="E6" s="297"/>
    </row>
    <row r="7" spans="1:5" ht="21" customHeight="1">
      <c r="A7" s="293"/>
      <c r="B7" s="145" t="s">
        <v>132</v>
      </c>
      <c r="C7" s="145" t="s">
        <v>233</v>
      </c>
      <c r="D7" s="145" t="s">
        <v>132</v>
      </c>
      <c r="E7" s="145" t="s">
        <v>233</v>
      </c>
    </row>
    <row r="8" spans="1:5" ht="21" customHeight="1">
      <c r="A8" s="145" t="s">
        <v>117</v>
      </c>
      <c r="B8" s="148">
        <v>480</v>
      </c>
      <c r="C8" s="148">
        <v>555</v>
      </c>
      <c r="D8" s="148">
        <v>420</v>
      </c>
      <c r="E8" s="148">
        <v>540</v>
      </c>
    </row>
    <row r="9" spans="1:5" ht="21" customHeight="1">
      <c r="A9" s="145" t="s">
        <v>25</v>
      </c>
      <c r="B9" s="149">
        <v>368</v>
      </c>
      <c r="C9" s="149">
        <v>577</v>
      </c>
      <c r="D9" s="149">
        <v>495</v>
      </c>
      <c r="E9" s="149">
        <v>606</v>
      </c>
    </row>
    <row r="10" spans="1:5" ht="21" customHeight="1">
      <c r="A10" s="145" t="s">
        <v>26</v>
      </c>
      <c r="B10" s="148">
        <v>95</v>
      </c>
      <c r="C10" s="148">
        <v>181</v>
      </c>
      <c r="D10" s="148">
        <v>101</v>
      </c>
      <c r="E10" s="148">
        <v>191</v>
      </c>
    </row>
    <row r="11" spans="1:5" ht="21" customHeight="1">
      <c r="A11" s="145" t="s">
        <v>118</v>
      </c>
      <c r="B11" s="149">
        <v>135</v>
      </c>
      <c r="C11" s="149">
        <v>131</v>
      </c>
      <c r="D11" s="149">
        <v>90</v>
      </c>
      <c r="E11" s="149">
        <v>131</v>
      </c>
    </row>
    <row r="12" spans="1:5" ht="21" customHeight="1">
      <c r="A12" s="145" t="s">
        <v>28</v>
      </c>
      <c r="B12" s="148">
        <v>185</v>
      </c>
      <c r="C12" s="148">
        <v>314</v>
      </c>
      <c r="D12" s="148">
        <v>185</v>
      </c>
      <c r="E12" s="148">
        <v>323</v>
      </c>
    </row>
    <row r="13" spans="1:5" ht="21" customHeight="1">
      <c r="A13" s="145" t="s">
        <v>119</v>
      </c>
      <c r="B13" s="149">
        <v>64</v>
      </c>
      <c r="C13" s="149">
        <v>472</v>
      </c>
      <c r="D13" s="149">
        <v>42</v>
      </c>
      <c r="E13" s="149">
        <v>414</v>
      </c>
    </row>
    <row r="14" spans="1:5" ht="21" customHeight="1">
      <c r="A14" s="145" t="s">
        <v>120</v>
      </c>
      <c r="B14" s="148">
        <v>64</v>
      </c>
      <c r="C14" s="148">
        <v>136</v>
      </c>
      <c r="D14" s="148">
        <v>59</v>
      </c>
      <c r="E14" s="148">
        <v>134</v>
      </c>
    </row>
    <row r="15" spans="1:5" ht="21" customHeight="1">
      <c r="A15" s="145" t="s">
        <v>121</v>
      </c>
      <c r="B15" s="149">
        <v>47</v>
      </c>
      <c r="C15" s="149">
        <v>94</v>
      </c>
      <c r="D15" s="149">
        <v>45</v>
      </c>
      <c r="E15" s="149">
        <v>75</v>
      </c>
    </row>
    <row r="16" spans="1:5" ht="21" customHeight="1">
      <c r="A16" s="145" t="s">
        <v>32</v>
      </c>
      <c r="B16" s="148">
        <v>28</v>
      </c>
      <c r="C16" s="148">
        <v>28</v>
      </c>
      <c r="D16" s="148">
        <v>27</v>
      </c>
      <c r="E16" s="148">
        <v>27</v>
      </c>
    </row>
    <row r="17" spans="1:5" ht="21" customHeight="1">
      <c r="A17" s="145" t="s">
        <v>122</v>
      </c>
      <c r="B17" s="149">
        <v>75</v>
      </c>
      <c r="C17" s="149">
        <v>293</v>
      </c>
      <c r="D17" s="149">
        <v>74</v>
      </c>
      <c r="E17" s="149">
        <v>288</v>
      </c>
    </row>
    <row r="18" spans="1:5" ht="21" customHeight="1">
      <c r="A18" s="145" t="s">
        <v>123</v>
      </c>
      <c r="B18" s="148">
        <v>33</v>
      </c>
      <c r="C18" s="148">
        <v>100</v>
      </c>
      <c r="D18" s="148">
        <v>25</v>
      </c>
      <c r="E18" s="148">
        <v>83</v>
      </c>
    </row>
    <row r="19" spans="1:5" ht="21" customHeight="1">
      <c r="A19" s="145" t="s">
        <v>124</v>
      </c>
      <c r="B19" s="149">
        <v>58</v>
      </c>
      <c r="C19" s="149">
        <v>34</v>
      </c>
      <c r="D19" s="149">
        <v>37</v>
      </c>
      <c r="E19" s="149">
        <v>61</v>
      </c>
    </row>
    <row r="20" spans="1:5" ht="21" customHeight="1">
      <c r="A20" s="145" t="s">
        <v>125</v>
      </c>
      <c r="B20" s="148">
        <v>36</v>
      </c>
      <c r="C20" s="148">
        <v>69</v>
      </c>
      <c r="D20" s="148">
        <v>33</v>
      </c>
      <c r="E20" s="148">
        <v>49</v>
      </c>
    </row>
    <row r="21" spans="1:5" ht="21" customHeight="1">
      <c r="A21" s="145" t="s">
        <v>2</v>
      </c>
      <c r="B21" s="104">
        <f>SUM(B8:B20)</f>
        <v>1668</v>
      </c>
      <c r="C21" s="104">
        <f t="shared" ref="C21:E21" si="0">SUM(C8:C20)</f>
        <v>2984</v>
      </c>
      <c r="D21" s="104">
        <f t="shared" si="0"/>
        <v>1633</v>
      </c>
      <c r="E21" s="104">
        <f t="shared" si="0"/>
        <v>2922</v>
      </c>
    </row>
    <row r="22" spans="1:5" ht="21" customHeight="1">
      <c r="A22" s="289" t="s">
        <v>126</v>
      </c>
      <c r="B22" s="289"/>
      <c r="C22" s="289"/>
      <c r="D22" s="289"/>
      <c r="E22" s="185" t="s">
        <v>249</v>
      </c>
    </row>
  </sheetData>
  <mergeCells count="5">
    <mergeCell ref="A22:D22"/>
    <mergeCell ref="A1:B1"/>
    <mergeCell ref="A6:A7"/>
    <mergeCell ref="B6:C6"/>
    <mergeCell ref="D6:E6"/>
  </mergeCells>
  <hyperlinks>
    <hyperlink ref="E22" location="الفهرس!A1" display="الفهرس" xr:uid="{68233368-381E-4278-B4F9-BC2DB6E3FEFF}"/>
  </hyperlinks>
  <pageMargins left="0.7" right="0.7" top="0.75" bottom="0.75" header="0.3" footer="0.3"/>
  <pageSetup scale="5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284F-E0E6-4E8A-8F09-B1C54979DA2F}">
  <dimension ref="A1:E22"/>
  <sheetViews>
    <sheetView showGridLines="0" rightToLeft="1" view="pageBreakPreview" zoomScale="90" zoomScaleNormal="100" zoomScaleSheetLayoutView="90" workbookViewId="0">
      <selection activeCell="D21" sqref="D21:E21"/>
    </sheetView>
  </sheetViews>
  <sheetFormatPr defaultColWidth="30.7265625" defaultRowHeight="21" customHeight="1"/>
  <cols>
    <col min="1" max="16384" width="30.7265625" style="63"/>
  </cols>
  <sheetData>
    <row r="1" spans="1:5" ht="21" customHeight="1">
      <c r="A1" s="264"/>
      <c r="B1" s="265"/>
    </row>
    <row r="2" spans="1:5" ht="21" customHeight="1">
      <c r="A2" s="6"/>
      <c r="B2" s="6"/>
    </row>
    <row r="3" spans="1:5" ht="21" customHeight="1">
      <c r="A3" s="6"/>
      <c r="B3" s="6"/>
    </row>
    <row r="4" spans="1:5" ht="55" customHeight="1">
      <c r="A4" s="181" t="s">
        <v>234</v>
      </c>
      <c r="B4" s="181"/>
      <c r="C4" s="181"/>
      <c r="D4" s="181"/>
      <c r="E4" s="181"/>
    </row>
    <row r="6" spans="1:5" ht="21" customHeight="1">
      <c r="A6" s="293" t="s">
        <v>161</v>
      </c>
      <c r="B6" s="296">
        <v>2021</v>
      </c>
      <c r="C6" s="297"/>
      <c r="D6" s="296">
        <v>2022</v>
      </c>
      <c r="E6" s="297"/>
    </row>
    <row r="7" spans="1:5" ht="21" customHeight="1">
      <c r="A7" s="293"/>
      <c r="B7" s="145" t="s">
        <v>132</v>
      </c>
      <c r="C7" s="145" t="s">
        <v>233</v>
      </c>
      <c r="D7" s="145" t="s">
        <v>132</v>
      </c>
      <c r="E7" s="145" t="s">
        <v>233</v>
      </c>
    </row>
    <row r="8" spans="1:5" ht="21" customHeight="1">
      <c r="A8" s="145" t="s">
        <v>117</v>
      </c>
      <c r="B8" s="148">
        <v>3070</v>
      </c>
      <c r="C8" s="148">
        <v>1482</v>
      </c>
      <c r="D8" s="148">
        <v>2698</v>
      </c>
      <c r="E8" s="148">
        <v>1887</v>
      </c>
    </row>
    <row r="9" spans="1:5" ht="21" customHeight="1">
      <c r="A9" s="145" t="s">
        <v>25</v>
      </c>
      <c r="B9" s="149">
        <v>4422</v>
      </c>
      <c r="C9" s="149">
        <v>4405</v>
      </c>
      <c r="D9" s="149">
        <v>4841</v>
      </c>
      <c r="E9" s="149">
        <v>4038</v>
      </c>
    </row>
    <row r="10" spans="1:5" ht="21" customHeight="1">
      <c r="A10" s="145" t="s">
        <v>26</v>
      </c>
      <c r="B10" s="148">
        <v>1232</v>
      </c>
      <c r="C10" s="148">
        <v>1421</v>
      </c>
      <c r="D10" s="148">
        <v>1354</v>
      </c>
      <c r="E10" s="148">
        <v>1298</v>
      </c>
    </row>
    <row r="11" spans="1:5" ht="21" customHeight="1">
      <c r="A11" s="145" t="s">
        <v>118</v>
      </c>
      <c r="B11" s="149">
        <v>627</v>
      </c>
      <c r="C11" s="149">
        <v>541</v>
      </c>
      <c r="D11" s="149">
        <v>588</v>
      </c>
      <c r="E11" s="149">
        <v>562</v>
      </c>
    </row>
    <row r="12" spans="1:5" ht="21" customHeight="1">
      <c r="A12" s="145" t="s">
        <v>28</v>
      </c>
      <c r="B12" s="148">
        <v>1166</v>
      </c>
      <c r="C12" s="148">
        <v>996</v>
      </c>
      <c r="D12" s="148">
        <v>1225</v>
      </c>
      <c r="E12" s="148">
        <v>1366</v>
      </c>
    </row>
    <row r="13" spans="1:5" ht="21" customHeight="1">
      <c r="A13" s="145" t="s">
        <v>119</v>
      </c>
      <c r="B13" s="149">
        <v>226</v>
      </c>
      <c r="C13" s="149">
        <v>1395</v>
      </c>
      <c r="D13" s="149">
        <v>152</v>
      </c>
      <c r="E13" s="149">
        <v>1185</v>
      </c>
    </row>
    <row r="14" spans="1:5" ht="21" customHeight="1">
      <c r="A14" s="145" t="s">
        <v>120</v>
      </c>
      <c r="B14" s="148">
        <v>217</v>
      </c>
      <c r="C14" s="148">
        <v>432</v>
      </c>
      <c r="D14" s="148">
        <v>191</v>
      </c>
      <c r="E14" s="148">
        <v>338</v>
      </c>
    </row>
    <row r="15" spans="1:5" ht="21" customHeight="1">
      <c r="A15" s="145" t="s">
        <v>121</v>
      </c>
      <c r="B15" s="149">
        <v>274</v>
      </c>
      <c r="C15" s="149">
        <v>199</v>
      </c>
      <c r="D15" s="149">
        <v>117</v>
      </c>
      <c r="E15" s="149">
        <v>84</v>
      </c>
    </row>
    <row r="16" spans="1:5" ht="21" customHeight="1">
      <c r="A16" s="145" t="s">
        <v>32</v>
      </c>
      <c r="B16" s="148">
        <v>186</v>
      </c>
      <c r="C16" s="148">
        <v>180</v>
      </c>
      <c r="D16" s="148">
        <v>222</v>
      </c>
      <c r="E16" s="148">
        <v>140</v>
      </c>
    </row>
    <row r="17" spans="1:5" ht="21" customHeight="1">
      <c r="A17" s="145" t="s">
        <v>122</v>
      </c>
      <c r="B17" s="149">
        <v>433</v>
      </c>
      <c r="C17" s="149">
        <v>1112</v>
      </c>
      <c r="D17" s="149">
        <v>293</v>
      </c>
      <c r="E17" s="149">
        <v>922</v>
      </c>
    </row>
    <row r="18" spans="1:5" ht="21" customHeight="1">
      <c r="A18" s="145" t="s">
        <v>123</v>
      </c>
      <c r="B18" s="148">
        <v>210</v>
      </c>
      <c r="C18" s="148">
        <v>298</v>
      </c>
      <c r="D18" s="148">
        <v>98</v>
      </c>
      <c r="E18" s="148">
        <v>130</v>
      </c>
    </row>
    <row r="19" spans="1:5" ht="21" customHeight="1">
      <c r="A19" s="145" t="s">
        <v>124</v>
      </c>
      <c r="B19" s="149">
        <v>187</v>
      </c>
      <c r="C19" s="149">
        <v>378</v>
      </c>
      <c r="D19" s="149">
        <v>215</v>
      </c>
      <c r="E19" s="149">
        <v>311</v>
      </c>
    </row>
    <row r="20" spans="1:5" ht="21" customHeight="1">
      <c r="A20" s="145" t="s">
        <v>125</v>
      </c>
      <c r="B20" s="148">
        <v>228</v>
      </c>
      <c r="C20" s="148">
        <v>195</v>
      </c>
      <c r="D20" s="148">
        <v>97</v>
      </c>
      <c r="E20" s="148">
        <v>94</v>
      </c>
    </row>
    <row r="21" spans="1:5" ht="21" customHeight="1">
      <c r="A21" s="145" t="s">
        <v>2</v>
      </c>
      <c r="B21" s="104">
        <f>SUM(B8:B20)</f>
        <v>12478</v>
      </c>
      <c r="C21" s="104">
        <f t="shared" ref="C21:E21" si="0">SUM(C8:C20)</f>
        <v>13034</v>
      </c>
      <c r="D21" s="104">
        <f t="shared" si="0"/>
        <v>12091</v>
      </c>
      <c r="E21" s="104">
        <f t="shared" si="0"/>
        <v>12355</v>
      </c>
    </row>
    <row r="22" spans="1:5" ht="21" customHeight="1">
      <c r="A22" s="289" t="s">
        <v>126</v>
      </c>
      <c r="B22" s="289"/>
      <c r="C22" s="289"/>
      <c r="D22" s="289"/>
      <c r="E22" s="185" t="s">
        <v>249</v>
      </c>
    </row>
  </sheetData>
  <mergeCells count="5">
    <mergeCell ref="A22:D22"/>
    <mergeCell ref="A1:B1"/>
    <mergeCell ref="A6:A7"/>
    <mergeCell ref="B6:C6"/>
    <mergeCell ref="D6:E6"/>
  </mergeCells>
  <hyperlinks>
    <hyperlink ref="E22" location="الفهرس!A1" display="الفهرس" xr:uid="{110F425B-72AC-4A65-AFFA-035F8BF0274D}"/>
  </hyperlinks>
  <pageMargins left="0.7" right="0.7" top="0.75" bottom="0.75" header="0.3" footer="0.3"/>
  <pageSetup scale="5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F0B96-D8CE-4BA7-8DB3-A38DAD13098A}">
  <dimension ref="A1:D12"/>
  <sheetViews>
    <sheetView showGridLines="0" rightToLeft="1" view="pageBreakPreview" zoomScaleNormal="100" zoomScaleSheetLayoutView="100" workbookViewId="0">
      <selection activeCell="B14" sqref="B14"/>
    </sheetView>
  </sheetViews>
  <sheetFormatPr defaultColWidth="30.7265625" defaultRowHeight="21" customHeight="1"/>
  <cols>
    <col min="1" max="16384" width="30.7265625" style="63"/>
  </cols>
  <sheetData>
    <row r="1" spans="1:4" ht="21" customHeight="1">
      <c r="A1" s="264"/>
      <c r="B1" s="265"/>
    </row>
    <row r="2" spans="1:4" ht="21" customHeight="1">
      <c r="A2" s="7"/>
      <c r="B2" s="7"/>
    </row>
    <row r="3" spans="1:4" ht="21" customHeight="1">
      <c r="A3" s="7"/>
      <c r="B3" s="7"/>
    </row>
    <row r="4" spans="1:4" ht="55" customHeight="1">
      <c r="A4" s="181" t="s">
        <v>135</v>
      </c>
      <c r="B4" s="181"/>
      <c r="C4" s="181"/>
    </row>
    <row r="6" spans="1:4" ht="21" customHeight="1">
      <c r="A6" s="145" t="s">
        <v>136</v>
      </c>
      <c r="B6" s="145">
        <v>2021</v>
      </c>
      <c r="C6" s="145">
        <v>2022</v>
      </c>
    </row>
    <row r="7" spans="1:4" ht="21" customHeight="1">
      <c r="A7" s="145" t="s">
        <v>137</v>
      </c>
      <c r="B7" s="68">
        <v>1417282</v>
      </c>
      <c r="C7" s="68">
        <v>1656284</v>
      </c>
    </row>
    <row r="8" spans="1:4" ht="21" customHeight="1">
      <c r="A8" s="145" t="s">
        <v>138</v>
      </c>
      <c r="B8" s="59">
        <v>118235</v>
      </c>
      <c r="C8" s="59">
        <v>186079</v>
      </c>
    </row>
    <row r="9" spans="1:4" ht="21" customHeight="1">
      <c r="A9" s="145" t="s">
        <v>17</v>
      </c>
      <c r="B9" s="104">
        <f>B7+B8</f>
        <v>1535517</v>
      </c>
      <c r="C9" s="104">
        <f>C7+C8</f>
        <v>1842363</v>
      </c>
    </row>
    <row r="10" spans="1:4" ht="21" customHeight="1">
      <c r="A10" s="53" t="s">
        <v>126</v>
      </c>
      <c r="B10" s="53"/>
      <c r="C10" s="185" t="s">
        <v>249</v>
      </c>
      <c r="D10" s="53"/>
    </row>
    <row r="12" spans="1:4" ht="21" customHeight="1">
      <c r="C12" s="77"/>
    </row>
  </sheetData>
  <mergeCells count="1">
    <mergeCell ref="A1:B1"/>
  </mergeCells>
  <hyperlinks>
    <hyperlink ref="C10" location="الفهرس!A1" display="الفهرس" xr:uid="{9D279C4F-C558-47E9-98BE-462821C26F0E}"/>
  </hyperlinks>
  <pageMargins left="0.7" right="0.7" top="0.75" bottom="0.75" header="0.3" footer="0.3"/>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9009-876A-4800-90B9-8C947A3B2AA2}">
  <dimension ref="A1:D15"/>
  <sheetViews>
    <sheetView showGridLines="0" rightToLeft="1" view="pageBreakPreview" zoomScaleNormal="100" zoomScaleSheetLayoutView="100" workbookViewId="0">
      <selection sqref="A1:B1"/>
    </sheetView>
  </sheetViews>
  <sheetFormatPr defaultColWidth="30.7265625" defaultRowHeight="21" customHeight="1"/>
  <cols>
    <col min="1" max="16384" width="30.7265625" style="63"/>
  </cols>
  <sheetData>
    <row r="1" spans="1:4" ht="21" customHeight="1">
      <c r="A1" s="264"/>
      <c r="B1" s="265"/>
    </row>
    <row r="2" spans="1:4" ht="21" customHeight="1">
      <c r="A2" s="6"/>
      <c r="B2" s="6"/>
    </row>
    <row r="3" spans="1:4" ht="21" customHeight="1">
      <c r="A3" s="6"/>
      <c r="B3" s="6"/>
    </row>
    <row r="4" spans="1:4" ht="55" customHeight="1">
      <c r="A4" s="181" t="s">
        <v>139</v>
      </c>
      <c r="B4" s="181"/>
      <c r="C4" s="181"/>
    </row>
    <row r="6" spans="1:4" ht="21" customHeight="1">
      <c r="A6" s="145" t="s">
        <v>140</v>
      </c>
      <c r="B6" s="145" t="s">
        <v>60</v>
      </c>
      <c r="C6" s="145" t="s">
        <v>61</v>
      </c>
    </row>
    <row r="7" spans="1:4" ht="21" customHeight="1">
      <c r="A7" s="145" t="s">
        <v>141</v>
      </c>
      <c r="B7" s="68">
        <v>919775</v>
      </c>
      <c r="C7" s="68">
        <v>1079625</v>
      </c>
    </row>
    <row r="8" spans="1:4" ht="21" customHeight="1">
      <c r="A8" s="145" t="s">
        <v>142</v>
      </c>
      <c r="B8" s="59">
        <v>105951</v>
      </c>
      <c r="C8" s="59">
        <v>132650</v>
      </c>
    </row>
    <row r="9" spans="1:4" ht="21" customHeight="1">
      <c r="A9" s="145" t="s">
        <v>143</v>
      </c>
      <c r="B9" s="68">
        <v>105951</v>
      </c>
      <c r="C9" s="68">
        <v>130808</v>
      </c>
    </row>
    <row r="10" spans="1:4" ht="21" customHeight="1">
      <c r="A10" s="145" t="s">
        <v>144</v>
      </c>
      <c r="B10" s="59">
        <v>89060</v>
      </c>
      <c r="C10" s="59">
        <v>106857</v>
      </c>
    </row>
    <row r="11" spans="1:4" ht="21" customHeight="1">
      <c r="A11" s="145" t="s">
        <v>145</v>
      </c>
      <c r="B11" s="68">
        <v>84453</v>
      </c>
      <c r="C11" s="68">
        <v>108699</v>
      </c>
    </row>
    <row r="12" spans="1:4" ht="21" customHeight="1">
      <c r="A12" s="145" t="s">
        <v>146</v>
      </c>
      <c r="B12" s="59">
        <v>53743</v>
      </c>
      <c r="C12" s="59">
        <v>70010</v>
      </c>
    </row>
    <row r="13" spans="1:4" ht="21" customHeight="1">
      <c r="A13" s="145" t="s">
        <v>147</v>
      </c>
      <c r="B13" s="68">
        <v>176584</v>
      </c>
      <c r="C13" s="68">
        <v>213714</v>
      </c>
    </row>
    <row r="14" spans="1:4" ht="21" customHeight="1">
      <c r="A14" s="145" t="s">
        <v>17</v>
      </c>
      <c r="B14" s="104">
        <f>SUM(B7:B13)</f>
        <v>1535517</v>
      </c>
      <c r="C14" s="104">
        <f>SUM(C7:C13)</f>
        <v>1842363</v>
      </c>
    </row>
    <row r="15" spans="1:4" ht="21" customHeight="1">
      <c r="A15" s="53" t="s">
        <v>126</v>
      </c>
      <c r="B15" s="53"/>
      <c r="C15" s="185" t="s">
        <v>249</v>
      </c>
      <c r="D15" s="53"/>
    </row>
  </sheetData>
  <mergeCells count="1">
    <mergeCell ref="A1:B1"/>
  </mergeCells>
  <hyperlinks>
    <hyperlink ref="C15" location="الفهرس!A1" display="الفهرس" xr:uid="{62FC375B-2826-4FE1-9CB3-87F5897DCC43}"/>
  </hyperlinks>
  <pageMargins left="0.7" right="0.7" top="0.75" bottom="0.75" header="0.3" footer="0.3"/>
  <pageSetup scale="9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741F-C496-4201-A68F-CCF5B6191E94}">
  <dimension ref="A1:E14"/>
  <sheetViews>
    <sheetView showGridLines="0" rightToLeft="1" view="pageBreakPreview" zoomScaleNormal="100" zoomScaleSheetLayoutView="100" workbookViewId="0">
      <selection activeCell="E9" sqref="E9"/>
    </sheetView>
  </sheetViews>
  <sheetFormatPr defaultColWidth="30.7265625" defaultRowHeight="21" customHeight="1"/>
  <cols>
    <col min="1" max="1" width="33.7265625" style="63" customWidth="1"/>
    <col min="2" max="5" width="15.7265625" style="63" customWidth="1"/>
    <col min="6" max="16384" width="30.7265625" style="63"/>
  </cols>
  <sheetData>
    <row r="1" spans="1:5" ht="21" customHeight="1">
      <c r="A1" s="3"/>
    </row>
    <row r="2" spans="1:5" ht="21" customHeight="1">
      <c r="A2" s="6"/>
    </row>
    <row r="3" spans="1:5" ht="21" customHeight="1">
      <c r="A3" s="6"/>
    </row>
    <row r="4" spans="1:5" ht="55" customHeight="1">
      <c r="A4" s="181" t="s">
        <v>235</v>
      </c>
      <c r="B4" s="181"/>
      <c r="C4" s="181"/>
      <c r="D4" s="181"/>
      <c r="E4" s="181"/>
    </row>
    <row r="6" spans="1:5" ht="21" customHeight="1">
      <c r="A6" s="291" t="s">
        <v>107</v>
      </c>
      <c r="B6" s="294">
        <v>2021</v>
      </c>
      <c r="C6" s="295"/>
      <c r="D6" s="294">
        <v>2022</v>
      </c>
      <c r="E6" s="295"/>
    </row>
    <row r="7" spans="1:5" ht="21" customHeight="1">
      <c r="A7" s="292"/>
      <c r="B7" s="145" t="s">
        <v>128</v>
      </c>
      <c r="C7" s="145" t="s">
        <v>129</v>
      </c>
      <c r="D7" s="145" t="s">
        <v>128</v>
      </c>
      <c r="E7" s="145" t="s">
        <v>129</v>
      </c>
    </row>
    <row r="8" spans="1:5" ht="21" customHeight="1">
      <c r="A8" s="145" t="s">
        <v>148</v>
      </c>
      <c r="B8" s="68">
        <v>577</v>
      </c>
      <c r="C8" s="68">
        <v>3710</v>
      </c>
      <c r="D8" s="68">
        <v>629</v>
      </c>
      <c r="E8" s="68">
        <v>3644</v>
      </c>
    </row>
    <row r="9" spans="1:5" ht="21" customHeight="1">
      <c r="A9" s="145" t="s">
        <v>149</v>
      </c>
      <c r="B9" s="59">
        <v>1550</v>
      </c>
      <c r="C9" s="59">
        <v>8204</v>
      </c>
      <c r="D9" s="59">
        <v>1469</v>
      </c>
      <c r="E9" s="59">
        <v>8137</v>
      </c>
    </row>
    <row r="10" spans="1:5" ht="21" customHeight="1">
      <c r="A10" s="145" t="s">
        <v>150</v>
      </c>
      <c r="B10" s="68">
        <v>1185</v>
      </c>
      <c r="C10" s="68">
        <v>6567</v>
      </c>
      <c r="D10" s="68">
        <v>1175</v>
      </c>
      <c r="E10" s="68">
        <v>6410</v>
      </c>
    </row>
    <row r="11" spans="1:5" ht="21" customHeight="1">
      <c r="A11" s="145" t="s">
        <v>151</v>
      </c>
      <c r="B11" s="59">
        <v>681</v>
      </c>
      <c r="C11" s="59">
        <v>4128</v>
      </c>
      <c r="D11" s="59">
        <v>664</v>
      </c>
      <c r="E11" s="59">
        <v>3660</v>
      </c>
    </row>
    <row r="12" spans="1:5" ht="21" customHeight="1">
      <c r="A12" s="165" t="s">
        <v>152</v>
      </c>
      <c r="B12" s="68">
        <v>659</v>
      </c>
      <c r="C12" s="68">
        <v>2903</v>
      </c>
      <c r="D12" s="68">
        <v>618</v>
      </c>
      <c r="E12" s="68">
        <v>2595</v>
      </c>
    </row>
    <row r="13" spans="1:5" ht="21" customHeight="1">
      <c r="A13" s="145" t="s">
        <v>17</v>
      </c>
      <c r="B13" s="104">
        <f t="shared" ref="B13:E13" si="0">SUM(B8:B12)</f>
        <v>4652</v>
      </c>
      <c r="C13" s="104">
        <f t="shared" si="0"/>
        <v>25512</v>
      </c>
      <c r="D13" s="104">
        <f t="shared" si="0"/>
        <v>4555</v>
      </c>
      <c r="E13" s="104">
        <f t="shared" si="0"/>
        <v>24446</v>
      </c>
    </row>
    <row r="14" spans="1:5" ht="21" customHeight="1">
      <c r="A14" s="289" t="s">
        <v>126</v>
      </c>
      <c r="B14" s="289"/>
      <c r="C14" s="163"/>
      <c r="D14" s="163"/>
      <c r="E14" s="185" t="s">
        <v>249</v>
      </c>
    </row>
  </sheetData>
  <mergeCells count="4">
    <mergeCell ref="A6:A7"/>
    <mergeCell ref="B6:C6"/>
    <mergeCell ref="D6:E6"/>
    <mergeCell ref="A14:B14"/>
  </mergeCells>
  <hyperlinks>
    <hyperlink ref="E14" location="الفهرس!A1" display="الفهرس" xr:uid="{34EEA116-00ED-49B2-AFD4-A3C911B33614}"/>
  </hyperlinks>
  <pageMargins left="0.7" right="0.7" top="0.75" bottom="0.75" header="0.3" footer="0.3"/>
  <pageSetup scale="86"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428DE-6047-47D8-A8D5-63F45B318A0D}">
  <dimension ref="A1:D13"/>
  <sheetViews>
    <sheetView showGridLines="0" rightToLeft="1" view="pageBreakPreview" zoomScaleNormal="100" zoomScaleSheetLayoutView="100" workbookViewId="0">
      <selection activeCell="D8" sqref="D8"/>
    </sheetView>
  </sheetViews>
  <sheetFormatPr defaultColWidth="30.7265625" defaultRowHeight="21" customHeight="1"/>
  <cols>
    <col min="1" max="16384" width="30.7265625" style="63"/>
  </cols>
  <sheetData>
    <row r="1" spans="1:4" ht="21" customHeight="1">
      <c r="A1" s="264"/>
      <c r="B1" s="265"/>
    </row>
    <row r="2" spans="1:4" ht="21" customHeight="1">
      <c r="A2" s="7"/>
      <c r="B2" s="7"/>
    </row>
    <row r="3" spans="1:4" ht="21" customHeight="1">
      <c r="A3" s="7"/>
      <c r="B3" s="7"/>
    </row>
    <row r="4" spans="1:4" ht="55" customHeight="1">
      <c r="A4" s="181" t="s">
        <v>236</v>
      </c>
      <c r="B4" s="181"/>
      <c r="C4" s="181"/>
      <c r="D4" s="181"/>
    </row>
    <row r="6" spans="1:4" ht="21" customHeight="1">
      <c r="A6" s="145" t="s">
        <v>153</v>
      </c>
      <c r="B6" s="145">
        <v>2020</v>
      </c>
      <c r="C6" s="145">
        <v>2021</v>
      </c>
      <c r="D6" s="145">
        <v>2022</v>
      </c>
    </row>
    <row r="7" spans="1:4" ht="21" customHeight="1">
      <c r="A7" s="145" t="s">
        <v>154</v>
      </c>
      <c r="B7" s="68">
        <v>247830</v>
      </c>
      <c r="C7" s="68">
        <v>368810</v>
      </c>
      <c r="D7" s="68">
        <v>459123</v>
      </c>
    </row>
    <row r="8" spans="1:4" ht="21" customHeight="1">
      <c r="A8" s="145" t="s">
        <v>155</v>
      </c>
      <c r="B8" s="59">
        <v>262740</v>
      </c>
      <c r="C8" s="59">
        <v>377624</v>
      </c>
      <c r="D8" s="59">
        <v>474604</v>
      </c>
    </row>
    <row r="9" spans="1:4" ht="21" customHeight="1">
      <c r="A9" s="145" t="s">
        <v>156</v>
      </c>
      <c r="B9" s="68">
        <v>116391</v>
      </c>
      <c r="C9" s="68">
        <v>177287</v>
      </c>
      <c r="D9" s="68">
        <v>193827</v>
      </c>
    </row>
    <row r="10" spans="1:4" ht="21" customHeight="1">
      <c r="A10" s="145" t="s">
        <v>157</v>
      </c>
      <c r="B10" s="59">
        <v>104868</v>
      </c>
      <c r="C10" s="59">
        <v>148731</v>
      </c>
      <c r="D10" s="59">
        <v>184610</v>
      </c>
    </row>
    <row r="11" spans="1:4" ht="21" customHeight="1">
      <c r="A11" s="165" t="s">
        <v>158</v>
      </c>
      <c r="B11" s="68">
        <v>9686</v>
      </c>
      <c r="C11" s="68">
        <v>12377</v>
      </c>
      <c r="D11" s="68">
        <v>14379</v>
      </c>
    </row>
    <row r="12" spans="1:4" ht="21" customHeight="1">
      <c r="A12" s="145" t="s">
        <v>17</v>
      </c>
      <c r="B12" s="145">
        <f>SUM(B7:B11)</f>
        <v>741515</v>
      </c>
      <c r="C12" s="145">
        <f>SUM(C7:C11)</f>
        <v>1084829</v>
      </c>
      <c r="D12" s="104">
        <f>SUM(D7:D11)</f>
        <v>1326543</v>
      </c>
    </row>
    <row r="13" spans="1:4" ht="21" customHeight="1">
      <c r="A13" s="53" t="s">
        <v>126</v>
      </c>
      <c r="B13" s="53"/>
      <c r="C13" s="53"/>
      <c r="D13" s="193" t="s">
        <v>249</v>
      </c>
    </row>
  </sheetData>
  <mergeCells count="1">
    <mergeCell ref="A1:B1"/>
  </mergeCells>
  <hyperlinks>
    <hyperlink ref="D13" location="الفهرس!A1" display="الفهرس" xr:uid="{916A965B-867D-42BE-86B1-04A64720C0CF}"/>
  </hyperlinks>
  <pageMargins left="0.7" right="0.7" top="0.75" bottom="0.75" header="0.3" footer="0.3"/>
  <pageSetup scale="6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2201-E2DA-4F85-87D1-B983B69BA4CC}">
  <dimension ref="A1:L38"/>
  <sheetViews>
    <sheetView showGridLines="0" rightToLeft="1" view="pageBreakPreview" zoomScale="60" zoomScaleNormal="90" workbookViewId="0">
      <selection activeCell="L30" sqref="L30"/>
    </sheetView>
  </sheetViews>
  <sheetFormatPr defaultColWidth="8.90625" defaultRowHeight="30.65" customHeight="1"/>
  <cols>
    <col min="1" max="1" width="33.7265625" style="49" customWidth="1"/>
    <col min="2" max="3" width="21.7265625" style="50" customWidth="1"/>
    <col min="4" max="4" width="20.7265625" style="50" customWidth="1"/>
    <col min="5" max="5" width="47.7265625" style="50" customWidth="1"/>
    <col min="6" max="6" width="14.36328125" style="50" bestFit="1" customWidth="1"/>
    <col min="7" max="7" width="12.7265625" style="50" bestFit="1" customWidth="1"/>
    <col min="8" max="8" width="11.36328125" style="50" bestFit="1" customWidth="1"/>
    <col min="9" max="9" width="12.36328125" style="50" bestFit="1" customWidth="1"/>
    <col min="10" max="10" width="12.26953125" style="50" bestFit="1" customWidth="1"/>
    <col min="11" max="11" width="12.36328125" style="50" bestFit="1" customWidth="1"/>
    <col min="12" max="12" width="14.90625" style="50" bestFit="1" customWidth="1"/>
    <col min="13" max="16384" width="8.90625" style="50"/>
  </cols>
  <sheetData>
    <row r="1" spans="1:12" ht="21" customHeight="1"/>
    <row r="2" spans="1:12" ht="21" customHeight="1">
      <c r="B2" s="49"/>
      <c r="C2" s="49"/>
      <c r="D2" s="49"/>
      <c r="E2" s="49"/>
      <c r="F2" s="49"/>
      <c r="G2" s="49"/>
      <c r="H2" s="49"/>
      <c r="I2" s="49"/>
      <c r="J2" s="49"/>
      <c r="K2" s="49"/>
      <c r="L2" s="49"/>
    </row>
    <row r="3" spans="1:12" ht="21" customHeight="1">
      <c r="B3" s="49"/>
      <c r="C3" s="49"/>
      <c r="D3" s="49"/>
      <c r="E3" s="49"/>
      <c r="F3" s="49"/>
      <c r="G3" s="49"/>
      <c r="H3" s="49"/>
      <c r="I3" s="49"/>
      <c r="J3" s="49"/>
      <c r="K3" s="49"/>
      <c r="L3" s="49"/>
    </row>
    <row r="4" spans="1:12" s="166" customFormat="1" ht="55" customHeight="1">
      <c r="A4" s="181" t="s">
        <v>242</v>
      </c>
      <c r="B4" s="181"/>
      <c r="C4" s="181"/>
      <c r="D4" s="181"/>
      <c r="E4" s="181"/>
      <c r="F4" s="181"/>
      <c r="G4" s="181"/>
      <c r="H4" s="181"/>
      <c r="I4" s="181"/>
      <c r="J4" s="181"/>
      <c r="K4" s="181"/>
      <c r="L4" s="181"/>
    </row>
    <row r="5" spans="1:12" ht="21" customHeight="1">
      <c r="B5" s="49"/>
      <c r="C5" s="49"/>
      <c r="D5" s="49"/>
      <c r="E5" s="49"/>
      <c r="F5" s="49"/>
      <c r="G5" s="49"/>
      <c r="H5" s="49"/>
      <c r="I5" s="49"/>
      <c r="J5" s="49"/>
      <c r="K5" s="49"/>
      <c r="L5" s="49"/>
    </row>
    <row r="6" spans="1:12" ht="15.5">
      <c r="A6" s="267" t="s">
        <v>314</v>
      </c>
      <c r="B6" s="267" t="s">
        <v>178</v>
      </c>
      <c r="C6" s="267" t="s">
        <v>179</v>
      </c>
      <c r="D6" s="270" t="s">
        <v>312</v>
      </c>
      <c r="E6" s="267" t="s">
        <v>305</v>
      </c>
      <c r="F6" s="302" t="s">
        <v>223</v>
      </c>
      <c r="G6" s="302"/>
      <c r="H6" s="302"/>
      <c r="I6" s="302"/>
      <c r="J6" s="302"/>
      <c r="K6" s="302"/>
      <c r="L6" s="302"/>
    </row>
    <row r="7" spans="1:12" ht="28">
      <c r="A7" s="267"/>
      <c r="B7" s="267"/>
      <c r="C7" s="267"/>
      <c r="D7" s="303"/>
      <c r="E7" s="267"/>
      <c r="F7" s="167" t="s">
        <v>208</v>
      </c>
      <c r="G7" s="167" t="s">
        <v>306</v>
      </c>
      <c r="H7" s="167" t="s">
        <v>307</v>
      </c>
      <c r="I7" s="167" t="s">
        <v>308</v>
      </c>
      <c r="J7" s="167" t="s">
        <v>309</v>
      </c>
      <c r="K7" s="167" t="s">
        <v>310</v>
      </c>
      <c r="L7" s="168" t="s">
        <v>311</v>
      </c>
    </row>
    <row r="8" spans="1:12" ht="21" customHeight="1">
      <c r="A8" s="167" t="s">
        <v>180</v>
      </c>
      <c r="B8" s="169" t="s">
        <v>92</v>
      </c>
      <c r="C8" s="169" t="s">
        <v>181</v>
      </c>
      <c r="D8" s="68">
        <v>583</v>
      </c>
      <c r="E8" s="68" t="s">
        <v>182</v>
      </c>
      <c r="F8" s="68"/>
      <c r="G8" s="68"/>
      <c r="H8" s="68"/>
      <c r="I8" s="68"/>
      <c r="J8" s="68"/>
      <c r="K8" s="68" t="s">
        <v>108</v>
      </c>
      <c r="L8" s="68" t="s">
        <v>108</v>
      </c>
    </row>
    <row r="9" spans="1:12" ht="21" customHeight="1">
      <c r="A9" s="167" t="s">
        <v>183</v>
      </c>
      <c r="B9" s="169" t="s">
        <v>92</v>
      </c>
      <c r="C9" s="169" t="s">
        <v>177</v>
      </c>
      <c r="D9" s="59">
        <v>442</v>
      </c>
      <c r="E9" s="59" t="s">
        <v>184</v>
      </c>
      <c r="F9" s="59"/>
      <c r="G9" s="59"/>
      <c r="H9" s="59"/>
      <c r="I9" s="59"/>
      <c r="J9" s="59"/>
      <c r="K9" s="59" t="s">
        <v>108</v>
      </c>
      <c r="L9" s="59"/>
    </row>
    <row r="10" spans="1:12" ht="21" customHeight="1">
      <c r="A10" s="167" t="s">
        <v>186</v>
      </c>
      <c r="B10" s="169" t="s">
        <v>185</v>
      </c>
      <c r="C10" s="169" t="s">
        <v>110</v>
      </c>
      <c r="D10" s="68">
        <v>8399</v>
      </c>
      <c r="E10" s="68" t="s">
        <v>182</v>
      </c>
      <c r="F10" s="68"/>
      <c r="G10" s="68"/>
      <c r="H10" s="68"/>
      <c r="I10" s="68"/>
      <c r="J10" s="68"/>
      <c r="K10" s="68" t="s">
        <v>108</v>
      </c>
      <c r="L10" s="68" t="s">
        <v>108</v>
      </c>
    </row>
    <row r="11" spans="1:12" ht="21" customHeight="1">
      <c r="A11" s="167" t="s">
        <v>189</v>
      </c>
      <c r="B11" s="169" t="s">
        <v>187</v>
      </c>
      <c r="C11" s="169" t="s">
        <v>112</v>
      </c>
      <c r="D11" s="59">
        <v>1826</v>
      </c>
      <c r="E11" s="59" t="s">
        <v>182</v>
      </c>
      <c r="F11" s="59"/>
      <c r="G11" s="59"/>
      <c r="H11" s="59"/>
      <c r="I11" s="59"/>
      <c r="J11" s="59"/>
      <c r="K11" s="59" t="s">
        <v>108</v>
      </c>
      <c r="L11" s="59" t="s">
        <v>108</v>
      </c>
    </row>
    <row r="12" spans="1:12" ht="21" customHeight="1">
      <c r="A12" s="167" t="s">
        <v>190</v>
      </c>
      <c r="B12" s="169" t="s">
        <v>187</v>
      </c>
      <c r="C12" s="169" t="s">
        <v>112</v>
      </c>
      <c r="D12" s="68">
        <v>181</v>
      </c>
      <c r="E12" s="68" t="s">
        <v>188</v>
      </c>
      <c r="F12" s="68"/>
      <c r="G12" s="68"/>
      <c r="H12" s="68"/>
      <c r="I12" s="68"/>
      <c r="J12" s="68"/>
      <c r="K12" s="68" t="s">
        <v>108</v>
      </c>
      <c r="L12" s="68"/>
    </row>
    <row r="13" spans="1:12" ht="21" customHeight="1">
      <c r="A13" s="167" t="s">
        <v>191</v>
      </c>
      <c r="B13" s="169" t="s">
        <v>192</v>
      </c>
      <c r="C13" s="169" t="s">
        <v>26</v>
      </c>
      <c r="D13" s="59">
        <v>1146</v>
      </c>
      <c r="E13" s="59" t="s">
        <v>182</v>
      </c>
      <c r="F13" s="59"/>
      <c r="G13" s="59"/>
      <c r="H13" s="59"/>
      <c r="I13" s="59"/>
      <c r="J13" s="59"/>
      <c r="K13" s="59" t="s">
        <v>108</v>
      </c>
      <c r="L13" s="59" t="s">
        <v>108</v>
      </c>
    </row>
    <row r="14" spans="1:12" ht="21" customHeight="1">
      <c r="A14" s="167" t="s">
        <v>193</v>
      </c>
      <c r="B14" s="169" t="s">
        <v>30</v>
      </c>
      <c r="C14" s="169" t="s">
        <v>30</v>
      </c>
      <c r="D14" s="68">
        <v>497</v>
      </c>
      <c r="E14" s="68" t="s">
        <v>182</v>
      </c>
      <c r="F14" s="68"/>
      <c r="G14" s="68"/>
      <c r="H14" s="68"/>
      <c r="I14" s="68"/>
      <c r="J14" s="68"/>
      <c r="K14" s="68" t="s">
        <v>108</v>
      </c>
      <c r="L14" s="68" t="s">
        <v>108</v>
      </c>
    </row>
    <row r="15" spans="1:12" ht="21" customHeight="1">
      <c r="A15" s="167" t="s">
        <v>194</v>
      </c>
      <c r="B15" s="169" t="s">
        <v>32</v>
      </c>
      <c r="C15" s="169" t="s">
        <v>195</v>
      </c>
      <c r="D15" s="59">
        <v>1051</v>
      </c>
      <c r="E15" s="59" t="s">
        <v>188</v>
      </c>
      <c r="F15" s="59"/>
      <c r="G15" s="59"/>
      <c r="H15" s="59"/>
      <c r="I15" s="59"/>
      <c r="J15" s="59"/>
      <c r="K15" s="59" t="s">
        <v>108</v>
      </c>
      <c r="L15" s="59"/>
    </row>
    <row r="16" spans="1:12" ht="21" customHeight="1">
      <c r="A16" s="167" t="s">
        <v>196</v>
      </c>
      <c r="B16" s="169" t="s">
        <v>32</v>
      </c>
      <c r="C16" s="169" t="s">
        <v>197</v>
      </c>
      <c r="D16" s="68">
        <v>112</v>
      </c>
      <c r="E16" s="68" t="s">
        <v>182</v>
      </c>
      <c r="F16" s="68"/>
      <c r="G16" s="68"/>
      <c r="H16" s="68"/>
      <c r="I16" s="68"/>
      <c r="J16" s="68"/>
      <c r="K16" s="68" t="s">
        <v>108</v>
      </c>
      <c r="L16" s="68" t="s">
        <v>108</v>
      </c>
    </row>
    <row r="17" spans="1:12" ht="21" customHeight="1">
      <c r="A17" s="167" t="s">
        <v>198</v>
      </c>
      <c r="B17" s="169" t="s">
        <v>199</v>
      </c>
      <c r="C17" s="169" t="s">
        <v>35</v>
      </c>
      <c r="D17" s="59">
        <v>139</v>
      </c>
      <c r="E17" s="59" t="s">
        <v>182</v>
      </c>
      <c r="F17" s="59"/>
      <c r="G17" s="59"/>
      <c r="H17" s="59"/>
      <c r="I17" s="59"/>
      <c r="J17" s="59"/>
      <c r="K17" s="59" t="s">
        <v>108</v>
      </c>
      <c r="L17" s="59" t="s">
        <v>108</v>
      </c>
    </row>
    <row r="18" spans="1:12" ht="21" customHeight="1">
      <c r="A18" s="167" t="s">
        <v>221</v>
      </c>
      <c r="B18" s="169" t="s">
        <v>187</v>
      </c>
      <c r="C18" s="169" t="s">
        <v>201</v>
      </c>
      <c r="D18" s="68">
        <v>3544</v>
      </c>
      <c r="E18" s="68" t="s">
        <v>202</v>
      </c>
      <c r="F18" s="68"/>
      <c r="G18" s="68" t="s">
        <v>108</v>
      </c>
      <c r="H18" s="68"/>
      <c r="I18" s="68"/>
      <c r="J18" s="68"/>
      <c r="K18" s="68" t="s">
        <v>108</v>
      </c>
      <c r="L18" s="68"/>
    </row>
    <row r="19" spans="1:12" ht="21" customHeight="1">
      <c r="A19" s="167" t="s">
        <v>203</v>
      </c>
      <c r="B19" s="169" t="s">
        <v>200</v>
      </c>
      <c r="C19" s="169" t="s">
        <v>33</v>
      </c>
      <c r="D19" s="59">
        <v>67</v>
      </c>
      <c r="E19" s="171" t="s">
        <v>204</v>
      </c>
      <c r="F19" s="59"/>
      <c r="G19" s="59" t="s">
        <v>108</v>
      </c>
      <c r="H19" s="59"/>
      <c r="I19" s="59"/>
      <c r="J19" s="59"/>
      <c r="K19" s="59" t="s">
        <v>108</v>
      </c>
      <c r="L19" s="59" t="s">
        <v>108</v>
      </c>
    </row>
    <row r="20" spans="1:12" ht="21" customHeight="1">
      <c r="A20" s="167" t="s">
        <v>205</v>
      </c>
      <c r="B20" s="169" t="s">
        <v>92</v>
      </c>
      <c r="C20" s="169" t="s">
        <v>24</v>
      </c>
      <c r="D20" s="68">
        <v>890</v>
      </c>
      <c r="E20" s="68" t="s">
        <v>206</v>
      </c>
      <c r="F20" s="68"/>
      <c r="G20" s="68"/>
      <c r="H20" s="68"/>
      <c r="I20" s="68" t="s">
        <v>108</v>
      </c>
      <c r="J20" s="68"/>
      <c r="K20" s="68"/>
      <c r="L20" s="68"/>
    </row>
    <row r="21" spans="1:12" ht="21" customHeight="1">
      <c r="A21" s="167" t="s">
        <v>207</v>
      </c>
      <c r="B21" s="169" t="s">
        <v>92</v>
      </c>
      <c r="C21" s="169" t="s">
        <v>24</v>
      </c>
      <c r="D21" s="59">
        <v>2900</v>
      </c>
      <c r="E21" s="59" t="s">
        <v>208</v>
      </c>
      <c r="F21" s="59" t="s">
        <v>108</v>
      </c>
      <c r="G21" s="59"/>
      <c r="H21" s="59"/>
      <c r="I21" s="59"/>
      <c r="J21" s="59"/>
      <c r="K21" s="59"/>
      <c r="L21" s="59"/>
    </row>
    <row r="22" spans="1:12" ht="21" customHeight="1">
      <c r="A22" s="167" t="s">
        <v>209</v>
      </c>
      <c r="B22" s="169" t="s">
        <v>92</v>
      </c>
      <c r="C22" s="169" t="s">
        <v>24</v>
      </c>
      <c r="D22" s="68">
        <v>86</v>
      </c>
      <c r="E22" s="68" t="s">
        <v>210</v>
      </c>
      <c r="F22" s="68"/>
      <c r="G22" s="68"/>
      <c r="H22" s="68" t="s">
        <v>108</v>
      </c>
      <c r="I22" s="68"/>
      <c r="J22" s="68"/>
      <c r="K22" s="68"/>
      <c r="L22" s="68"/>
    </row>
    <row r="23" spans="1:12" ht="21" customHeight="1">
      <c r="A23" s="167" t="s">
        <v>211</v>
      </c>
      <c r="B23" s="169" t="s">
        <v>185</v>
      </c>
      <c r="C23" s="169" t="s">
        <v>110</v>
      </c>
      <c r="D23" s="59">
        <v>115</v>
      </c>
      <c r="E23" s="59" t="s">
        <v>210</v>
      </c>
      <c r="F23" s="59"/>
      <c r="G23" s="59"/>
      <c r="H23" s="59" t="s">
        <v>108</v>
      </c>
      <c r="I23" s="59"/>
      <c r="J23" s="59"/>
      <c r="K23" s="59"/>
      <c r="L23" s="59"/>
    </row>
    <row r="24" spans="1:12" ht="21" customHeight="1">
      <c r="A24" s="167" t="s">
        <v>237</v>
      </c>
      <c r="B24" s="169" t="s">
        <v>187</v>
      </c>
      <c r="C24" s="169" t="s">
        <v>212</v>
      </c>
      <c r="D24" s="68">
        <v>29</v>
      </c>
      <c r="E24" s="68" t="s">
        <v>210</v>
      </c>
      <c r="F24" s="68"/>
      <c r="G24" s="68"/>
      <c r="H24" s="68" t="s">
        <v>108</v>
      </c>
      <c r="I24" s="68"/>
      <c r="J24" s="68"/>
      <c r="K24" s="68"/>
      <c r="L24" s="68"/>
    </row>
    <row r="25" spans="1:12" ht="21" customHeight="1">
      <c r="A25" s="169" t="s">
        <v>213</v>
      </c>
      <c r="B25" s="169" t="s">
        <v>185</v>
      </c>
      <c r="C25" s="169" t="s">
        <v>111</v>
      </c>
      <c r="D25" s="59">
        <v>9625</v>
      </c>
      <c r="E25" s="59" t="s">
        <v>182</v>
      </c>
      <c r="F25" s="59"/>
      <c r="G25" s="59"/>
      <c r="H25" s="59"/>
      <c r="I25" s="59"/>
      <c r="J25" s="59"/>
      <c r="K25" s="59" t="s">
        <v>108</v>
      </c>
      <c r="L25" s="59" t="s">
        <v>108</v>
      </c>
    </row>
    <row r="26" spans="1:12" ht="21" customHeight="1">
      <c r="A26" s="167" t="s">
        <v>214</v>
      </c>
      <c r="B26" s="169" t="s">
        <v>187</v>
      </c>
      <c r="C26" s="169" t="s">
        <v>112</v>
      </c>
      <c r="D26" s="68">
        <v>257</v>
      </c>
      <c r="E26" s="68" t="s">
        <v>215</v>
      </c>
      <c r="F26" s="68"/>
      <c r="G26" s="68" t="s">
        <v>108</v>
      </c>
      <c r="H26" s="68"/>
      <c r="I26" s="68"/>
      <c r="J26" s="68"/>
      <c r="K26" s="68"/>
      <c r="L26" s="68"/>
    </row>
    <row r="27" spans="1:12" ht="21" customHeight="1">
      <c r="A27" s="167" t="s">
        <v>216</v>
      </c>
      <c r="B27" s="169" t="s">
        <v>187</v>
      </c>
      <c r="C27" s="169" t="s">
        <v>113</v>
      </c>
      <c r="D27" s="59">
        <v>448</v>
      </c>
      <c r="E27" s="59" t="s">
        <v>188</v>
      </c>
      <c r="F27" s="59"/>
      <c r="G27" s="59"/>
      <c r="H27" s="59"/>
      <c r="I27" s="59"/>
      <c r="J27" s="59"/>
      <c r="K27" s="59" t="s">
        <v>108</v>
      </c>
      <c r="L27" s="59"/>
    </row>
    <row r="28" spans="1:12" ht="21" customHeight="1">
      <c r="A28" s="167" t="s">
        <v>217</v>
      </c>
      <c r="B28" s="169" t="s">
        <v>185</v>
      </c>
      <c r="C28" s="169" t="s">
        <v>110</v>
      </c>
      <c r="D28" s="68">
        <v>995</v>
      </c>
      <c r="E28" s="68" t="s">
        <v>215</v>
      </c>
      <c r="F28" s="68"/>
      <c r="G28" s="68" t="s">
        <v>108</v>
      </c>
      <c r="H28" s="68"/>
      <c r="I28" s="68"/>
      <c r="J28" s="68"/>
      <c r="K28" s="68"/>
      <c r="L28" s="68"/>
    </row>
    <row r="29" spans="1:12" ht="21" customHeight="1">
      <c r="A29" s="299" t="s">
        <v>222</v>
      </c>
      <c r="B29" s="300"/>
      <c r="C29" s="301"/>
      <c r="D29" s="170">
        <f>SUM(D8:D28)</f>
        <v>33332</v>
      </c>
      <c r="E29" s="167">
        <v>21</v>
      </c>
      <c r="F29" s="167">
        <f>COUNTIF(F8:F28,"*")</f>
        <v>1</v>
      </c>
      <c r="G29" s="167">
        <f t="shared" ref="G29:J29" si="0">COUNTIF(G8:G28,"*")</f>
        <v>4</v>
      </c>
      <c r="H29" s="167">
        <f t="shared" si="0"/>
        <v>3</v>
      </c>
      <c r="I29" s="167">
        <f t="shared" si="0"/>
        <v>1</v>
      </c>
      <c r="J29" s="167">
        <f t="shared" si="0"/>
        <v>0</v>
      </c>
      <c r="K29" s="167">
        <f>COUNTIF(K8:K28,"*")</f>
        <v>14</v>
      </c>
      <c r="L29" s="167">
        <f>COUNTIF(L8:L28,"*")</f>
        <v>9</v>
      </c>
    </row>
    <row r="30" spans="1:12" ht="21" customHeight="1">
      <c r="A30" s="298" t="s">
        <v>224</v>
      </c>
      <c r="B30" s="298"/>
      <c r="C30" s="298"/>
      <c r="D30" s="186"/>
      <c r="E30" s="186"/>
      <c r="F30" s="186"/>
      <c r="G30" s="186"/>
      <c r="H30" s="186"/>
      <c r="I30" s="186"/>
      <c r="J30" s="186"/>
      <c r="K30" s="186"/>
      <c r="L30" s="185" t="s">
        <v>249</v>
      </c>
    </row>
    <row r="35" spans="1:4" ht="15.5">
      <c r="A35" s="51"/>
      <c r="B35" s="51"/>
      <c r="C35" s="51"/>
      <c r="D35" s="51"/>
    </row>
    <row r="36" spans="1:4" ht="15.5">
      <c r="A36" s="51"/>
      <c r="B36" s="51"/>
      <c r="C36" s="51"/>
      <c r="D36" s="51"/>
    </row>
    <row r="37" spans="1:4" ht="15.5">
      <c r="A37" s="51"/>
      <c r="B37" s="51"/>
      <c r="C37" s="51"/>
      <c r="D37" s="51"/>
    </row>
    <row r="38" spans="1:4" ht="15.5">
      <c r="A38" s="51"/>
      <c r="B38" s="51"/>
      <c r="C38" s="51"/>
      <c r="D38" s="51"/>
    </row>
  </sheetData>
  <mergeCells count="8">
    <mergeCell ref="A30:C30"/>
    <mergeCell ref="A29:C29"/>
    <mergeCell ref="F6:L6"/>
    <mergeCell ref="A6:A7"/>
    <mergeCell ref="B6:B7"/>
    <mergeCell ref="C6:C7"/>
    <mergeCell ref="E6:E7"/>
    <mergeCell ref="D6:D7"/>
  </mergeCells>
  <hyperlinks>
    <hyperlink ref="L30" location="الفهرس!A1" display="الفهرس" xr:uid="{D0D79D6B-9941-4360-A2A1-65E0FD6A3F21}"/>
  </hyperlinks>
  <pageMargins left="0.7" right="0.7" top="0.75" bottom="0.75" header="0.3" footer="0.3"/>
  <pageSetup scale="3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B1B0-7257-452B-8CF2-DAF34086276C}">
  <dimension ref="A1:C69"/>
  <sheetViews>
    <sheetView showGridLines="0" rightToLeft="1" view="pageBreakPreview" zoomScaleNormal="100" zoomScaleSheetLayoutView="100" workbookViewId="0">
      <selection activeCell="C9" sqref="C9"/>
    </sheetView>
  </sheetViews>
  <sheetFormatPr defaultRowHeight="21" customHeight="1"/>
  <cols>
    <col min="1" max="3" width="29.36328125" customWidth="1"/>
  </cols>
  <sheetData>
    <row r="1" spans="1:3" ht="21" customHeight="1">
      <c r="A1" s="3"/>
      <c r="B1" s="6"/>
      <c r="C1" s="54"/>
    </row>
    <row r="2" spans="1:3" ht="21" customHeight="1">
      <c r="A2" s="4"/>
      <c r="B2" s="8"/>
      <c r="C2" s="55"/>
    </row>
    <row r="3" spans="1:3" ht="21" customHeight="1">
      <c r="A3" s="4"/>
      <c r="B3" s="8"/>
      <c r="C3" s="55"/>
    </row>
    <row r="4" spans="1:3" ht="55" customHeight="1">
      <c r="A4" s="181" t="s">
        <v>325</v>
      </c>
      <c r="B4" s="181"/>
      <c r="C4" s="181"/>
    </row>
    <row r="5" spans="1:3" ht="21" customHeight="1">
      <c r="A5" s="71"/>
      <c r="B5" s="72"/>
      <c r="C5" s="10"/>
    </row>
    <row r="6" spans="1:3" ht="21" customHeight="1">
      <c r="A6" s="69" t="s">
        <v>18</v>
      </c>
      <c r="B6" s="101" t="s">
        <v>162</v>
      </c>
      <c r="C6" s="101" t="s">
        <v>109</v>
      </c>
    </row>
    <row r="7" spans="1:3" ht="21" customHeight="1">
      <c r="A7" s="95">
        <v>2021</v>
      </c>
      <c r="B7" s="172">
        <v>286760</v>
      </c>
      <c r="C7" s="172">
        <v>65465547</v>
      </c>
    </row>
    <row r="8" spans="1:3" ht="21" customHeight="1">
      <c r="A8" s="95">
        <v>2022</v>
      </c>
      <c r="B8" s="149">
        <v>318839</v>
      </c>
      <c r="C8" s="149">
        <v>70687980</v>
      </c>
    </row>
    <row r="9" spans="1:3" ht="21" customHeight="1">
      <c r="A9" s="46" t="s">
        <v>160</v>
      </c>
      <c r="B9" s="46"/>
      <c r="C9" s="185" t="s">
        <v>249</v>
      </c>
    </row>
    <row r="10" spans="1:3" ht="21" customHeight="1">
      <c r="A10" s="63"/>
      <c r="B10" s="63"/>
    </row>
    <row r="11" spans="1:3" ht="21" customHeight="1">
      <c r="A11" s="63"/>
      <c r="B11" s="214"/>
    </row>
    <row r="12" spans="1:3" ht="21" customHeight="1">
      <c r="A12" s="63"/>
      <c r="B12" s="158"/>
      <c r="C12" s="213"/>
    </row>
    <row r="13" spans="1:3" ht="21" customHeight="1">
      <c r="A13" s="63"/>
      <c r="B13" s="63"/>
    </row>
    <row r="14" spans="1:3" ht="21" customHeight="1">
      <c r="A14" s="63"/>
      <c r="B14" s="63"/>
    </row>
    <row r="15" spans="1:3" ht="21" customHeight="1">
      <c r="A15" s="63"/>
      <c r="B15" s="63"/>
    </row>
    <row r="16" spans="1:3" ht="21" customHeight="1">
      <c r="A16" s="63"/>
      <c r="B16" s="63"/>
    </row>
    <row r="17" spans="1:2" ht="21" customHeight="1">
      <c r="A17" s="63"/>
      <c r="B17" s="63"/>
    </row>
    <row r="18" spans="1:2" ht="21" customHeight="1">
      <c r="A18" s="63"/>
      <c r="B18" s="63"/>
    </row>
    <row r="19" spans="1:2" ht="21" customHeight="1">
      <c r="A19" s="63"/>
      <c r="B19" s="63"/>
    </row>
    <row r="20" spans="1:2" ht="21" customHeight="1">
      <c r="A20" s="63"/>
      <c r="B20" s="63"/>
    </row>
    <row r="21" spans="1:2" ht="21" customHeight="1">
      <c r="A21" s="63"/>
      <c r="B21" s="63"/>
    </row>
    <row r="22" spans="1:2" ht="21" customHeight="1">
      <c r="A22" s="63"/>
      <c r="B22" s="63"/>
    </row>
    <row r="23" spans="1:2" ht="21" customHeight="1">
      <c r="A23" s="63"/>
      <c r="B23" s="63"/>
    </row>
    <row r="24" spans="1:2" ht="21" customHeight="1">
      <c r="A24" s="63"/>
      <c r="B24" s="63"/>
    </row>
    <row r="25" spans="1:2" ht="21" customHeight="1">
      <c r="A25" s="63"/>
      <c r="B25" s="63"/>
    </row>
    <row r="26" spans="1:2" ht="21" customHeight="1">
      <c r="A26" s="63"/>
      <c r="B26" s="63"/>
    </row>
    <row r="27" spans="1:2" ht="21" customHeight="1">
      <c r="A27" s="63"/>
      <c r="B27" s="63"/>
    </row>
    <row r="28" spans="1:2" ht="21" customHeight="1">
      <c r="A28" s="63"/>
      <c r="B28" s="63"/>
    </row>
    <row r="29" spans="1:2" ht="21" customHeight="1">
      <c r="A29" s="63"/>
      <c r="B29" s="63"/>
    </row>
    <row r="30" spans="1:2" ht="21" customHeight="1">
      <c r="A30" s="63"/>
      <c r="B30" s="63"/>
    </row>
    <row r="31" spans="1:2" ht="21" customHeight="1">
      <c r="A31" s="63"/>
      <c r="B31" s="63"/>
    </row>
    <row r="32" spans="1:2" ht="21" customHeight="1">
      <c r="A32" s="63"/>
      <c r="B32" s="63"/>
    </row>
    <row r="33" spans="1:2" ht="21" customHeight="1">
      <c r="A33" s="63"/>
      <c r="B33" s="63"/>
    </row>
    <row r="34" spans="1:2" ht="21" customHeight="1">
      <c r="A34" s="63"/>
      <c r="B34" s="63"/>
    </row>
    <row r="35" spans="1:2" ht="21" customHeight="1">
      <c r="A35" s="63"/>
      <c r="B35" s="63"/>
    </row>
    <row r="36" spans="1:2" ht="21" customHeight="1">
      <c r="A36" s="63"/>
      <c r="B36" s="63"/>
    </row>
    <row r="37" spans="1:2" ht="21" customHeight="1">
      <c r="A37" s="63"/>
      <c r="B37" s="63"/>
    </row>
    <row r="38" spans="1:2" ht="21" customHeight="1">
      <c r="A38" s="63"/>
      <c r="B38" s="63"/>
    </row>
    <row r="39" spans="1:2" ht="21" customHeight="1">
      <c r="A39" s="63"/>
      <c r="B39" s="63"/>
    </row>
    <row r="40" spans="1:2" ht="21" customHeight="1">
      <c r="A40" s="63"/>
      <c r="B40" s="63"/>
    </row>
    <row r="41" spans="1:2" ht="21" customHeight="1">
      <c r="A41" s="63"/>
      <c r="B41" s="63"/>
    </row>
    <row r="42" spans="1:2" ht="21" customHeight="1">
      <c r="A42" s="63"/>
      <c r="B42" s="63"/>
    </row>
    <row r="43" spans="1:2" ht="21" customHeight="1">
      <c r="A43" s="63"/>
      <c r="B43" s="63"/>
    </row>
    <row r="44" spans="1:2" ht="21" customHeight="1">
      <c r="A44" s="63"/>
      <c r="B44" s="63"/>
    </row>
    <row r="45" spans="1:2" ht="21" customHeight="1">
      <c r="A45" s="63"/>
      <c r="B45" s="63"/>
    </row>
    <row r="46" spans="1:2" ht="21" customHeight="1">
      <c r="A46" s="63"/>
      <c r="B46" s="63"/>
    </row>
    <row r="47" spans="1:2" ht="21" customHeight="1">
      <c r="A47" s="63"/>
      <c r="B47" s="63"/>
    </row>
    <row r="48" spans="1:2" ht="21" customHeight="1">
      <c r="A48" s="63"/>
      <c r="B48" s="63"/>
    </row>
    <row r="49" spans="1:2" ht="21" customHeight="1">
      <c r="A49" s="63"/>
      <c r="B49" s="63"/>
    </row>
    <row r="50" spans="1:2" ht="21" customHeight="1">
      <c r="A50" s="63"/>
      <c r="B50" s="63"/>
    </row>
    <row r="51" spans="1:2" ht="21" customHeight="1">
      <c r="A51" s="63"/>
      <c r="B51" s="63"/>
    </row>
    <row r="52" spans="1:2" ht="21" customHeight="1">
      <c r="A52" s="63"/>
      <c r="B52" s="63"/>
    </row>
    <row r="53" spans="1:2" ht="21" customHeight="1">
      <c r="A53" s="63"/>
      <c r="B53" s="63"/>
    </row>
    <row r="54" spans="1:2" ht="21" customHeight="1">
      <c r="A54" s="63"/>
      <c r="B54" s="63"/>
    </row>
    <row r="55" spans="1:2" ht="21" customHeight="1">
      <c r="A55" s="63"/>
      <c r="B55" s="63"/>
    </row>
    <row r="56" spans="1:2" ht="21" customHeight="1">
      <c r="A56" s="63"/>
      <c r="B56" s="63"/>
    </row>
    <row r="57" spans="1:2" ht="21" customHeight="1">
      <c r="A57" s="63"/>
      <c r="B57" s="63"/>
    </row>
    <row r="58" spans="1:2" ht="21" customHeight="1">
      <c r="A58" s="63"/>
      <c r="B58" s="63"/>
    </row>
    <row r="59" spans="1:2" ht="21" customHeight="1">
      <c r="A59" s="63"/>
      <c r="B59" s="63"/>
    </row>
    <row r="60" spans="1:2" ht="21" customHeight="1">
      <c r="A60" s="63"/>
      <c r="B60" s="63"/>
    </row>
    <row r="61" spans="1:2" ht="21" customHeight="1">
      <c r="A61" s="63"/>
      <c r="B61" s="63"/>
    </row>
    <row r="62" spans="1:2" ht="21" customHeight="1">
      <c r="A62" s="63"/>
      <c r="B62" s="63"/>
    </row>
    <row r="63" spans="1:2" ht="21" customHeight="1">
      <c r="A63" s="63"/>
      <c r="B63" s="63"/>
    </row>
    <row r="64" spans="1:2" ht="21" customHeight="1">
      <c r="A64" s="63"/>
      <c r="B64" s="63"/>
    </row>
    <row r="65" spans="1:2" ht="21" customHeight="1">
      <c r="A65" s="63"/>
      <c r="B65" s="63"/>
    </row>
    <row r="66" spans="1:2" ht="21" customHeight="1">
      <c r="A66" s="63"/>
      <c r="B66" s="63"/>
    </row>
    <row r="67" spans="1:2" ht="21" customHeight="1">
      <c r="A67" s="63"/>
      <c r="B67" s="63"/>
    </row>
    <row r="68" spans="1:2" ht="21" customHeight="1">
      <c r="A68" s="63"/>
      <c r="B68" s="63"/>
    </row>
    <row r="69" spans="1:2" ht="21" customHeight="1">
      <c r="A69" s="63"/>
      <c r="B69" s="63"/>
    </row>
  </sheetData>
  <hyperlinks>
    <hyperlink ref="C9" location="الفهرس!A1" display="الفهرس" xr:uid="{7CF7841A-0E71-450F-9771-51938DEAA5B8}"/>
  </hyperlinks>
  <pageMargins left="0.7" right="0.7" top="0.75" bottom="0.75" header="0.3" footer="0.3"/>
  <pageSetup scale="7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9762-A44E-490A-9E7A-F6F16A1368D2}">
  <dimension ref="A3:F61"/>
  <sheetViews>
    <sheetView showGridLines="0" rightToLeft="1" tabSelected="1" view="pageBreakPreview" zoomScaleNormal="100" zoomScaleSheetLayoutView="100" workbookViewId="0">
      <selection activeCell="C13" sqref="C13"/>
    </sheetView>
  </sheetViews>
  <sheetFormatPr defaultColWidth="9" defaultRowHeight="21" customHeight="1"/>
  <cols>
    <col min="1" max="1" width="52" style="16" bestFit="1" customWidth="1"/>
    <col min="2" max="3" width="10.6328125" style="16" customWidth="1"/>
    <col min="4" max="16384" width="9" style="16"/>
  </cols>
  <sheetData>
    <row r="3" spans="1:6" ht="55" customHeight="1">
      <c r="A3" s="215"/>
      <c r="B3" s="216"/>
      <c r="C3" s="216"/>
      <c r="D3" s="216"/>
      <c r="E3" s="217"/>
      <c r="F3" s="217"/>
    </row>
    <row r="4" spans="1:6" ht="21" customHeight="1">
      <c r="A4" s="218" t="s">
        <v>337</v>
      </c>
      <c r="B4" s="217"/>
      <c r="C4" s="217"/>
    </row>
    <row r="5" spans="1:6" ht="21" customHeight="1">
      <c r="A5" s="62"/>
    </row>
    <row r="6" spans="1:6" ht="30" customHeight="1">
      <c r="A6" s="219" t="s">
        <v>318</v>
      </c>
      <c r="B6" s="137">
        <v>2021</v>
      </c>
      <c r="C6" s="137">
        <v>2022</v>
      </c>
    </row>
    <row r="7" spans="1:6" ht="30" customHeight="1">
      <c r="A7" s="64" t="s">
        <v>319</v>
      </c>
      <c r="B7" s="172">
        <v>9725962</v>
      </c>
      <c r="C7" s="172">
        <v>10275218</v>
      </c>
    </row>
    <row r="8" spans="1:6" ht="30" customHeight="1">
      <c r="A8" s="64" t="s">
        <v>320</v>
      </c>
      <c r="B8" s="149">
        <v>3166493</v>
      </c>
      <c r="C8" s="149">
        <v>3269742</v>
      </c>
    </row>
    <row r="9" spans="1:6" ht="30" customHeight="1">
      <c r="A9" s="64" t="s">
        <v>321</v>
      </c>
      <c r="B9" s="172">
        <v>460236</v>
      </c>
      <c r="C9" s="172">
        <v>492742</v>
      </c>
    </row>
    <row r="10" spans="1:6" ht="30" customHeight="1">
      <c r="A10" s="64" t="s">
        <v>147</v>
      </c>
      <c r="B10" s="149">
        <v>801521</v>
      </c>
      <c r="C10" s="149">
        <v>811399</v>
      </c>
    </row>
    <row r="11" spans="1:6" ht="30" customHeight="1">
      <c r="A11" s="64" t="s">
        <v>322</v>
      </c>
      <c r="B11" s="172">
        <v>101384</v>
      </c>
      <c r="C11" s="172">
        <v>110975</v>
      </c>
    </row>
    <row r="12" spans="1:6" ht="30" customHeight="1">
      <c r="A12" s="137" t="s">
        <v>17</v>
      </c>
      <c r="B12" s="139">
        <f>SUM(B7:B11)</f>
        <v>14255596</v>
      </c>
      <c r="C12" s="139">
        <f>SUM(C7:C11)</f>
        <v>14960076</v>
      </c>
    </row>
    <row r="13" spans="1:6" s="18" customFormat="1" ht="21" customHeight="1">
      <c r="A13" s="57" t="s">
        <v>323</v>
      </c>
      <c r="C13" s="185" t="s">
        <v>249</v>
      </c>
    </row>
    <row r="14" spans="1:6" ht="21" customHeight="1">
      <c r="A14" s="63"/>
    </row>
    <row r="15" spans="1:6" ht="21" customHeight="1">
      <c r="A15" s="63"/>
    </row>
    <row r="16" spans="1:6" ht="21" customHeight="1">
      <c r="A16" s="63"/>
    </row>
    <row r="17" spans="1:1" ht="21" customHeight="1">
      <c r="A17" s="63"/>
    </row>
    <row r="18" spans="1:1" ht="21" customHeight="1">
      <c r="A18" s="63"/>
    </row>
    <row r="19" spans="1:1" ht="21" customHeight="1">
      <c r="A19" s="63"/>
    </row>
    <row r="20" spans="1:1" ht="21" customHeight="1">
      <c r="A20" s="63"/>
    </row>
    <row r="21" spans="1:1" ht="21" customHeight="1">
      <c r="A21" s="63"/>
    </row>
    <row r="22" spans="1:1" ht="21" customHeight="1">
      <c r="A22" s="63"/>
    </row>
    <row r="23" spans="1:1" ht="21" customHeight="1">
      <c r="A23" s="63"/>
    </row>
    <row r="24" spans="1:1" ht="21" customHeight="1">
      <c r="A24" s="63"/>
    </row>
    <row r="25" spans="1:1" ht="21" customHeight="1">
      <c r="A25" s="63"/>
    </row>
    <row r="26" spans="1:1" ht="21" customHeight="1">
      <c r="A26" s="63"/>
    </row>
    <row r="27" spans="1:1" ht="21" customHeight="1">
      <c r="A27" s="63"/>
    </row>
    <row r="28" spans="1:1" ht="21" customHeight="1">
      <c r="A28" s="63"/>
    </row>
    <row r="29" spans="1:1" ht="21" customHeight="1">
      <c r="A29" s="63"/>
    </row>
    <row r="30" spans="1:1" ht="21" customHeight="1">
      <c r="A30" s="63"/>
    </row>
    <row r="31" spans="1:1" ht="21" customHeight="1">
      <c r="A31" s="63"/>
    </row>
    <row r="32" spans="1:1" ht="21" customHeight="1">
      <c r="A32" s="63"/>
    </row>
    <row r="33" spans="1:1" ht="21" customHeight="1">
      <c r="A33" s="63"/>
    </row>
    <row r="34" spans="1:1" ht="21" customHeight="1">
      <c r="A34" s="63"/>
    </row>
    <row r="35" spans="1:1" ht="21" customHeight="1">
      <c r="A35" s="63"/>
    </row>
    <row r="36" spans="1:1" ht="21" customHeight="1">
      <c r="A36" s="63"/>
    </row>
    <row r="37" spans="1:1" ht="21" customHeight="1">
      <c r="A37" s="63"/>
    </row>
    <row r="38" spans="1:1" ht="21" customHeight="1">
      <c r="A38" s="63"/>
    </row>
    <row r="39" spans="1:1" ht="21" customHeight="1">
      <c r="A39" s="63"/>
    </row>
    <row r="40" spans="1:1" ht="21" customHeight="1">
      <c r="A40" s="63"/>
    </row>
    <row r="41" spans="1:1" ht="21" customHeight="1">
      <c r="A41" s="63"/>
    </row>
    <row r="42" spans="1:1" ht="21" customHeight="1">
      <c r="A42" s="63"/>
    </row>
    <row r="43" spans="1:1" ht="21" customHeight="1">
      <c r="A43" s="63"/>
    </row>
    <row r="44" spans="1:1" ht="21" customHeight="1">
      <c r="A44" s="63"/>
    </row>
    <row r="45" spans="1:1" ht="21" customHeight="1">
      <c r="A45" s="63"/>
    </row>
    <row r="46" spans="1:1" ht="21" customHeight="1">
      <c r="A46" s="63"/>
    </row>
    <row r="47" spans="1:1" ht="21" customHeight="1">
      <c r="A47" s="63"/>
    </row>
    <row r="48" spans="1:1" ht="21" customHeight="1">
      <c r="A48" s="63"/>
    </row>
    <row r="49" spans="1:1" ht="21" customHeight="1">
      <c r="A49" s="63"/>
    </row>
    <row r="50" spans="1:1" ht="21" customHeight="1">
      <c r="A50" s="63"/>
    </row>
    <row r="51" spans="1:1" ht="21" customHeight="1">
      <c r="A51" s="63"/>
    </row>
    <row r="52" spans="1:1" ht="21" customHeight="1">
      <c r="A52" s="63"/>
    </row>
    <row r="53" spans="1:1" ht="21" customHeight="1">
      <c r="A53" s="63"/>
    </row>
    <row r="54" spans="1:1" ht="21" customHeight="1">
      <c r="A54" s="63"/>
    </row>
    <row r="55" spans="1:1" ht="21" customHeight="1">
      <c r="A55" s="63"/>
    </row>
    <row r="56" spans="1:1" ht="21" customHeight="1">
      <c r="A56" s="63"/>
    </row>
    <row r="57" spans="1:1" ht="21" customHeight="1">
      <c r="A57" s="63"/>
    </row>
    <row r="58" spans="1:1" ht="21" customHeight="1">
      <c r="A58" s="63"/>
    </row>
    <row r="59" spans="1:1" ht="21" customHeight="1">
      <c r="A59" s="63"/>
    </row>
    <row r="60" spans="1:1" ht="21" customHeight="1">
      <c r="A60" s="63"/>
    </row>
    <row r="61" spans="1:1" ht="21" customHeight="1">
      <c r="A61" s="63"/>
    </row>
  </sheetData>
  <hyperlinks>
    <hyperlink ref="C13" location="الفهرس!A1" display="الفهرس" xr:uid="{534E5A28-E3DD-402C-8941-18C1511E0ADC}"/>
  </hyperlinks>
  <pageMargins left="0.7" right="0.7" top="0.75" bottom="0.75" header="0.3" footer="0.3"/>
  <pageSetup scale="99"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4EAEC-A000-418D-A5A2-42C3BB929562}">
  <dimension ref="A1:D70"/>
  <sheetViews>
    <sheetView showGridLines="0" rightToLeft="1" view="pageBreakPreview" zoomScaleNormal="100" zoomScaleSheetLayoutView="100" workbookViewId="0">
      <selection activeCell="A6" sqref="A6"/>
    </sheetView>
  </sheetViews>
  <sheetFormatPr defaultColWidth="9" defaultRowHeight="21" customHeight="1"/>
  <cols>
    <col min="1" max="1" width="34.7265625" style="16" customWidth="1"/>
    <col min="2" max="4" width="13.7265625" style="16" customWidth="1"/>
    <col min="5" max="16384" width="9" style="16"/>
  </cols>
  <sheetData>
    <row r="1" spans="1:4" ht="21" customHeight="1">
      <c r="A1" s="235"/>
      <c r="B1" s="236"/>
    </row>
    <row r="2" spans="1:4" ht="21" customHeight="1">
      <c r="C2" s="1"/>
      <c r="D2" s="2"/>
    </row>
    <row r="3" spans="1:4" ht="21" customHeight="1">
      <c r="C3" s="14"/>
      <c r="D3" s="15"/>
    </row>
    <row r="4" spans="1:4" ht="55" customHeight="1">
      <c r="A4" s="181" t="s">
        <v>313</v>
      </c>
      <c r="B4" s="181"/>
      <c r="C4" s="181"/>
      <c r="D4" s="181"/>
    </row>
    <row r="5" spans="1:4" ht="21" customHeight="1">
      <c r="A5" s="63"/>
      <c r="B5" s="63"/>
      <c r="C5" s="63"/>
      <c r="D5" s="63"/>
    </row>
    <row r="6" spans="1:4" ht="21" customHeight="1">
      <c r="A6" s="67" t="s">
        <v>329</v>
      </c>
      <c r="B6" s="66" t="s">
        <v>0</v>
      </c>
      <c r="C6" s="61">
        <v>2021</v>
      </c>
      <c r="D6" s="61">
        <v>2022</v>
      </c>
    </row>
    <row r="7" spans="1:4" ht="21" customHeight="1">
      <c r="A7" s="67" t="s">
        <v>340</v>
      </c>
      <c r="B7" s="149" t="s">
        <v>316</v>
      </c>
      <c r="C7" s="149">
        <v>197</v>
      </c>
      <c r="D7" s="149">
        <v>209</v>
      </c>
    </row>
    <row r="8" spans="1:4" s="18" customFormat="1" ht="21" customHeight="1">
      <c r="A8" s="241" t="s">
        <v>159</v>
      </c>
      <c r="B8" s="241"/>
    </row>
    <row r="9" spans="1:4" s="18" customFormat="1" ht="21" customHeight="1">
      <c r="A9" s="242"/>
      <c r="B9" s="242"/>
      <c r="D9" s="185" t="s">
        <v>249</v>
      </c>
    </row>
    <row r="10" spans="1:4" ht="21" customHeight="1">
      <c r="A10" s="63"/>
      <c r="B10" s="63"/>
    </row>
    <row r="11" spans="1:4" ht="21" customHeight="1">
      <c r="A11" s="63"/>
      <c r="B11" s="63"/>
    </row>
    <row r="12" spans="1:4" ht="21" customHeight="1">
      <c r="A12" s="63"/>
      <c r="B12" s="63"/>
      <c r="D12" s="182"/>
    </row>
    <row r="13" spans="1:4" ht="21" customHeight="1">
      <c r="A13" s="63"/>
      <c r="B13" s="63"/>
      <c r="D13" s="183"/>
    </row>
    <row r="14" spans="1:4" ht="21" customHeight="1">
      <c r="A14" s="63"/>
      <c r="B14" s="63"/>
      <c r="D14" s="182"/>
    </row>
    <row r="15" spans="1:4" ht="21" customHeight="1">
      <c r="A15" s="63"/>
      <c r="B15" s="63"/>
      <c r="D15" s="212"/>
    </row>
    <row r="16" spans="1:4" ht="21" customHeight="1">
      <c r="A16" s="63"/>
      <c r="B16" s="63"/>
    </row>
    <row r="17" spans="1:2" ht="21" customHeight="1">
      <c r="A17" s="63"/>
      <c r="B17" s="63"/>
    </row>
    <row r="18" spans="1:2" ht="21" customHeight="1">
      <c r="A18" s="63"/>
      <c r="B18" s="63"/>
    </row>
    <row r="19" spans="1:2" ht="21" customHeight="1">
      <c r="A19" s="63"/>
      <c r="B19" s="63"/>
    </row>
    <row r="20" spans="1:2" ht="21" customHeight="1">
      <c r="A20" s="63"/>
      <c r="B20" s="63"/>
    </row>
    <row r="21" spans="1:2" ht="21" customHeight="1">
      <c r="A21" s="63"/>
      <c r="B21" s="63"/>
    </row>
    <row r="22" spans="1:2" ht="21" customHeight="1">
      <c r="A22" s="63"/>
      <c r="B22" s="63"/>
    </row>
    <row r="23" spans="1:2" ht="21" customHeight="1">
      <c r="A23" s="63"/>
      <c r="B23" s="63"/>
    </row>
    <row r="24" spans="1:2" ht="21" customHeight="1">
      <c r="A24" s="63"/>
      <c r="B24" s="63"/>
    </row>
    <row r="25" spans="1:2" ht="21" customHeight="1">
      <c r="A25" s="63"/>
      <c r="B25" s="63"/>
    </row>
    <row r="26" spans="1:2" ht="21" customHeight="1">
      <c r="A26" s="63"/>
      <c r="B26" s="63"/>
    </row>
    <row r="27" spans="1:2" ht="21" customHeight="1">
      <c r="A27" s="63"/>
      <c r="B27" s="63"/>
    </row>
    <row r="28" spans="1:2" ht="21" customHeight="1">
      <c r="A28" s="63"/>
      <c r="B28" s="63"/>
    </row>
    <row r="29" spans="1:2" ht="21" customHeight="1">
      <c r="A29" s="63"/>
      <c r="B29" s="63"/>
    </row>
    <row r="30" spans="1:2" ht="21" customHeight="1">
      <c r="A30" s="63"/>
      <c r="B30" s="63"/>
    </row>
    <row r="31" spans="1:2" ht="21" customHeight="1">
      <c r="A31" s="63"/>
      <c r="B31" s="63"/>
    </row>
    <row r="32" spans="1:2" ht="21" customHeight="1">
      <c r="A32" s="63"/>
      <c r="B32" s="63"/>
    </row>
    <row r="33" spans="1:2" ht="21" customHeight="1">
      <c r="A33" s="63"/>
      <c r="B33" s="63"/>
    </row>
    <row r="34" spans="1:2" ht="21" customHeight="1">
      <c r="A34" s="63"/>
      <c r="B34" s="63"/>
    </row>
    <row r="35" spans="1:2" ht="21" customHeight="1">
      <c r="A35" s="63"/>
      <c r="B35" s="63"/>
    </row>
    <row r="36" spans="1:2" ht="21" customHeight="1">
      <c r="A36" s="63"/>
      <c r="B36" s="63"/>
    </row>
    <row r="37" spans="1:2" ht="21" customHeight="1">
      <c r="A37" s="63"/>
      <c r="B37" s="63"/>
    </row>
    <row r="38" spans="1:2" ht="21" customHeight="1">
      <c r="A38" s="63"/>
      <c r="B38" s="63"/>
    </row>
    <row r="39" spans="1:2" ht="21" customHeight="1">
      <c r="A39" s="63"/>
      <c r="B39" s="63"/>
    </row>
    <row r="40" spans="1:2" ht="21" customHeight="1">
      <c r="A40" s="63"/>
      <c r="B40" s="63"/>
    </row>
    <row r="41" spans="1:2" ht="21" customHeight="1">
      <c r="A41" s="63"/>
      <c r="B41" s="63"/>
    </row>
    <row r="42" spans="1:2" ht="21" customHeight="1">
      <c r="A42" s="63"/>
      <c r="B42" s="63"/>
    </row>
    <row r="43" spans="1:2" ht="21" customHeight="1">
      <c r="A43" s="63"/>
      <c r="B43" s="63"/>
    </row>
    <row r="44" spans="1:2" ht="21" customHeight="1">
      <c r="A44" s="63"/>
      <c r="B44" s="63"/>
    </row>
    <row r="45" spans="1:2" ht="21" customHeight="1">
      <c r="A45" s="63"/>
      <c r="B45" s="63"/>
    </row>
    <row r="46" spans="1:2" ht="21" customHeight="1">
      <c r="A46" s="63"/>
      <c r="B46" s="63"/>
    </row>
    <row r="47" spans="1:2" ht="21" customHeight="1">
      <c r="A47" s="63"/>
      <c r="B47" s="63"/>
    </row>
    <row r="48" spans="1:2" ht="21" customHeight="1">
      <c r="A48" s="63"/>
      <c r="B48" s="63"/>
    </row>
    <row r="49" spans="1:2" ht="21" customHeight="1">
      <c r="A49" s="63"/>
      <c r="B49" s="63"/>
    </row>
    <row r="50" spans="1:2" ht="21" customHeight="1">
      <c r="A50" s="63"/>
      <c r="B50" s="63"/>
    </row>
    <row r="51" spans="1:2" ht="21" customHeight="1">
      <c r="A51" s="63"/>
      <c r="B51" s="63"/>
    </row>
    <row r="52" spans="1:2" ht="21" customHeight="1">
      <c r="A52" s="63"/>
      <c r="B52" s="63"/>
    </row>
    <row r="53" spans="1:2" ht="21" customHeight="1">
      <c r="A53" s="63"/>
      <c r="B53" s="63"/>
    </row>
    <row r="54" spans="1:2" ht="21" customHeight="1">
      <c r="A54" s="63"/>
      <c r="B54" s="63"/>
    </row>
    <row r="55" spans="1:2" ht="21" customHeight="1">
      <c r="A55" s="63"/>
      <c r="B55" s="63"/>
    </row>
    <row r="56" spans="1:2" ht="21" customHeight="1">
      <c r="A56" s="63"/>
      <c r="B56" s="63"/>
    </row>
    <row r="57" spans="1:2" ht="21" customHeight="1">
      <c r="A57" s="63"/>
      <c r="B57" s="63"/>
    </row>
    <row r="58" spans="1:2" ht="21" customHeight="1">
      <c r="A58" s="63"/>
      <c r="B58" s="63"/>
    </row>
    <row r="59" spans="1:2" ht="21" customHeight="1">
      <c r="A59" s="63"/>
      <c r="B59" s="63"/>
    </row>
    <row r="60" spans="1:2" ht="21" customHeight="1">
      <c r="A60" s="63"/>
      <c r="B60" s="63"/>
    </row>
    <row r="61" spans="1:2" ht="21" customHeight="1">
      <c r="A61" s="63"/>
      <c r="B61" s="63"/>
    </row>
    <row r="62" spans="1:2" ht="21" customHeight="1">
      <c r="A62" s="63"/>
      <c r="B62" s="63"/>
    </row>
    <row r="63" spans="1:2" ht="21" customHeight="1">
      <c r="A63" s="63"/>
      <c r="B63" s="63"/>
    </row>
    <row r="64" spans="1:2" ht="21" customHeight="1">
      <c r="A64" s="63"/>
      <c r="B64" s="63"/>
    </row>
    <row r="65" spans="1:2" ht="21" customHeight="1">
      <c r="A65" s="63"/>
      <c r="B65" s="63"/>
    </row>
    <row r="66" spans="1:2" ht="21" customHeight="1">
      <c r="A66" s="63"/>
      <c r="B66" s="63"/>
    </row>
    <row r="67" spans="1:2" ht="21" customHeight="1">
      <c r="A67" s="63"/>
      <c r="B67" s="63"/>
    </row>
    <row r="68" spans="1:2" ht="21" customHeight="1">
      <c r="A68" s="63"/>
      <c r="B68" s="63"/>
    </row>
    <row r="69" spans="1:2" ht="21" customHeight="1">
      <c r="A69" s="63"/>
      <c r="B69" s="63"/>
    </row>
    <row r="70" spans="1:2" ht="21" customHeight="1">
      <c r="A70" s="63"/>
      <c r="B70" s="63"/>
    </row>
  </sheetData>
  <mergeCells count="3">
    <mergeCell ref="A1:B1"/>
    <mergeCell ref="A8:B8"/>
    <mergeCell ref="A9:B9"/>
  </mergeCells>
  <hyperlinks>
    <hyperlink ref="D9" location="الفهرس!A1" display="الفهرس" xr:uid="{FED92E03-BFCC-4BAE-9BDE-5F5A346BBFC3}"/>
  </hyperlinks>
  <pageMargins left="0.7" right="0.7" top="0.75" bottom="0.75" header="0.3" footer="0.3"/>
  <pageSetup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04CA-3ED5-41C9-BBBD-ED9F12DA7324}">
  <dimension ref="A1:M28"/>
  <sheetViews>
    <sheetView showGridLines="0" rightToLeft="1" view="pageBreakPreview" zoomScale="130" zoomScaleNormal="80" zoomScaleSheetLayoutView="130" workbookViewId="0">
      <selection activeCell="L25" sqref="K25:L28"/>
    </sheetView>
  </sheetViews>
  <sheetFormatPr defaultColWidth="0.36328125" defaultRowHeight="19"/>
  <cols>
    <col min="1" max="1" width="19.7265625" style="73" customWidth="1"/>
    <col min="2" max="13" width="14.08984375" style="73" customWidth="1"/>
    <col min="14" max="16381" width="1.08984375" style="73" customWidth="1"/>
    <col min="16382" max="16384" width="0.36328125" style="73"/>
  </cols>
  <sheetData>
    <row r="1" spans="1:13" s="70" customFormat="1" ht="20.149999999999999" customHeight="1">
      <c r="A1" s="56"/>
    </row>
    <row r="2" spans="1:13" s="70" customFormat="1" ht="20.149999999999999" customHeight="1"/>
    <row r="3" spans="1:13" s="70" customFormat="1" ht="20.149999999999999" customHeight="1"/>
    <row r="4" spans="1:13" s="70" customFormat="1" ht="55" customHeight="1">
      <c r="A4" s="181" t="s">
        <v>245</v>
      </c>
      <c r="B4" s="181"/>
      <c r="C4" s="181"/>
      <c r="D4" s="181"/>
      <c r="E4" s="181"/>
      <c r="F4" s="181"/>
      <c r="G4" s="181"/>
      <c r="H4" s="181"/>
      <c r="I4" s="181"/>
      <c r="J4" s="181"/>
      <c r="K4" s="181"/>
      <c r="L4" s="181"/>
      <c r="M4" s="181"/>
    </row>
    <row r="5" spans="1:13" s="146" customFormat="1" ht="20.149999999999999" customHeight="1">
      <c r="A5" s="99"/>
      <c r="B5" s="243"/>
      <c r="C5" s="243"/>
      <c r="D5" s="243"/>
      <c r="E5" s="243"/>
      <c r="F5" s="243"/>
      <c r="G5" s="243"/>
      <c r="H5" s="243"/>
      <c r="I5" s="243"/>
      <c r="J5" s="243"/>
      <c r="K5" s="243"/>
      <c r="L5" s="243"/>
      <c r="M5" s="243"/>
    </row>
    <row r="6" spans="1:13">
      <c r="A6" s="239" t="s">
        <v>14</v>
      </c>
      <c r="B6" s="245" t="s">
        <v>59</v>
      </c>
      <c r="C6" s="246"/>
      <c r="D6" s="246"/>
      <c r="E6" s="246"/>
      <c r="F6" s="245" t="s">
        <v>60</v>
      </c>
      <c r="G6" s="246"/>
      <c r="H6" s="246"/>
      <c r="I6" s="246"/>
      <c r="J6" s="245" t="s">
        <v>61</v>
      </c>
      <c r="K6" s="246"/>
      <c r="L6" s="246"/>
      <c r="M6" s="246"/>
    </row>
    <row r="7" spans="1:13">
      <c r="A7" s="244"/>
      <c r="B7" s="245" t="s">
        <v>62</v>
      </c>
      <c r="C7" s="247"/>
      <c r="D7" s="245" t="s">
        <v>63</v>
      </c>
      <c r="E7" s="247"/>
      <c r="F7" s="245" t="s">
        <v>62</v>
      </c>
      <c r="G7" s="247"/>
      <c r="H7" s="245" t="s">
        <v>63</v>
      </c>
      <c r="I7" s="247"/>
      <c r="J7" s="245" t="s">
        <v>62</v>
      </c>
      <c r="K7" s="247"/>
      <c r="L7" s="245" t="s">
        <v>63</v>
      </c>
      <c r="M7" s="247"/>
    </row>
    <row r="8" spans="1:13">
      <c r="A8" s="244"/>
      <c r="B8" s="105" t="s">
        <v>330</v>
      </c>
      <c r="C8" s="105" t="s">
        <v>64</v>
      </c>
      <c r="D8" s="105" t="s">
        <v>330</v>
      </c>
      <c r="E8" s="105" t="s">
        <v>64</v>
      </c>
      <c r="F8" s="105" t="s">
        <v>330</v>
      </c>
      <c r="G8" s="105" t="s">
        <v>64</v>
      </c>
      <c r="H8" s="105" t="s">
        <v>330</v>
      </c>
      <c r="I8" s="105" t="s">
        <v>64</v>
      </c>
      <c r="J8" s="105" t="s">
        <v>330</v>
      </c>
      <c r="K8" s="105" t="s">
        <v>64</v>
      </c>
      <c r="L8" s="105" t="s">
        <v>330</v>
      </c>
      <c r="M8" s="105" t="s">
        <v>64</v>
      </c>
    </row>
    <row r="9" spans="1:13">
      <c r="A9" s="67" t="s">
        <v>65</v>
      </c>
      <c r="B9" s="148">
        <v>4605.4409999999998</v>
      </c>
      <c r="C9" s="148">
        <v>48.620252999999998</v>
      </c>
      <c r="D9" s="148">
        <v>2952716.0839999998</v>
      </c>
      <c r="E9" s="148">
        <v>29032.992816000002</v>
      </c>
      <c r="F9" s="148">
        <v>1648.904</v>
      </c>
      <c r="G9" s="148">
        <v>16.723756999999999</v>
      </c>
      <c r="H9" s="148">
        <v>2591788.5249999999</v>
      </c>
      <c r="I9" s="148">
        <v>28003.494578999998</v>
      </c>
      <c r="J9" s="148">
        <v>1031.912</v>
      </c>
      <c r="K9" s="148">
        <v>11.629729000000001</v>
      </c>
      <c r="L9" s="148">
        <v>2779907.8829999999</v>
      </c>
      <c r="M9" s="148">
        <v>31585.159149999999</v>
      </c>
    </row>
    <row r="10" spans="1:13">
      <c r="A10" s="67" t="s">
        <v>11</v>
      </c>
      <c r="B10" s="149">
        <v>1263808.8600000001</v>
      </c>
      <c r="C10" s="149">
        <v>4046.676254</v>
      </c>
      <c r="D10" s="149">
        <v>854114.81799999997</v>
      </c>
      <c r="E10" s="149">
        <v>7061.5427579999996</v>
      </c>
      <c r="F10" s="149">
        <v>1152147.5189999999</v>
      </c>
      <c r="G10" s="149">
        <v>4774.2951359999997</v>
      </c>
      <c r="H10" s="149">
        <v>949430.79700000002</v>
      </c>
      <c r="I10" s="149">
        <v>7215.708001</v>
      </c>
      <c r="J10" s="149">
        <v>1174596.5319999999</v>
      </c>
      <c r="K10" s="149">
        <v>4131.3288350000003</v>
      </c>
      <c r="L10" s="149">
        <v>1130886.287</v>
      </c>
      <c r="M10" s="149">
        <v>8467.8051560000004</v>
      </c>
    </row>
    <row r="11" spans="1:13">
      <c r="A11" s="67" t="s">
        <v>66</v>
      </c>
      <c r="B11" s="148">
        <v>3515988.8420000002</v>
      </c>
      <c r="C11" s="148">
        <v>16117.861235</v>
      </c>
      <c r="D11" s="148">
        <v>3831098.4040000001</v>
      </c>
      <c r="E11" s="148">
        <v>32342.622532000001</v>
      </c>
      <c r="F11" s="148">
        <v>4202875.3360000001</v>
      </c>
      <c r="G11" s="148">
        <v>20717.283196</v>
      </c>
      <c r="H11" s="148">
        <v>4145813.9309999999</v>
      </c>
      <c r="I11" s="148">
        <v>36466.011521</v>
      </c>
      <c r="J11" s="148">
        <v>4260027.5319999997</v>
      </c>
      <c r="K11" s="148">
        <v>23101.878889</v>
      </c>
      <c r="L11" s="148">
        <v>4108981.61</v>
      </c>
      <c r="M11" s="148">
        <v>39140.387127000002</v>
      </c>
    </row>
    <row r="12" spans="1:13">
      <c r="A12" s="67" t="s">
        <v>67</v>
      </c>
      <c r="B12" s="149">
        <v>1662535.3490000002</v>
      </c>
      <c r="C12" s="149">
        <v>5571.4285240000008</v>
      </c>
      <c r="D12" s="149">
        <v>1311989.987</v>
      </c>
      <c r="E12" s="149">
        <v>4907.4106860000002</v>
      </c>
      <c r="F12" s="149">
        <v>2455595.0579999997</v>
      </c>
      <c r="G12" s="149">
        <v>8159.0164679999998</v>
      </c>
      <c r="H12" s="149">
        <v>1867948.4790000001</v>
      </c>
      <c r="I12" s="149">
        <v>6472.9327910000002</v>
      </c>
      <c r="J12" s="149">
        <v>3490361.1799999997</v>
      </c>
      <c r="K12" s="149">
        <v>8856.8215700000001</v>
      </c>
      <c r="L12" s="149">
        <v>1783564.747</v>
      </c>
      <c r="M12" s="149">
        <v>7939.3259719999996</v>
      </c>
    </row>
    <row r="13" spans="1:13">
      <c r="A13" s="67" t="s">
        <v>68</v>
      </c>
      <c r="B13" s="148">
        <v>908837.35499999998</v>
      </c>
      <c r="C13" s="148">
        <v>3360.6789669999998</v>
      </c>
      <c r="D13" s="148">
        <v>413257.32799999998</v>
      </c>
      <c r="E13" s="148">
        <v>1755.398794</v>
      </c>
      <c r="F13" s="148">
        <v>844950.97100000002</v>
      </c>
      <c r="G13" s="148">
        <v>3794.3060419999997</v>
      </c>
      <c r="H13" s="148">
        <v>408433.10399999999</v>
      </c>
      <c r="I13" s="148">
        <v>1842.350893</v>
      </c>
      <c r="J13" s="148">
        <v>876644.83199999994</v>
      </c>
      <c r="K13" s="148">
        <v>3654.9493259999999</v>
      </c>
      <c r="L13" s="148">
        <v>450916.16499999998</v>
      </c>
      <c r="M13" s="148">
        <v>1927.043277</v>
      </c>
    </row>
    <row r="14" spans="1:13">
      <c r="A14" s="67" t="s">
        <v>69</v>
      </c>
      <c r="B14" s="149">
        <v>17109.55</v>
      </c>
      <c r="C14" s="149">
        <v>135.71216199999998</v>
      </c>
      <c r="D14" s="149">
        <v>6399.4089999999997</v>
      </c>
      <c r="E14" s="149">
        <v>29.051010000000002</v>
      </c>
      <c r="F14" s="149">
        <v>27214.941999999999</v>
      </c>
      <c r="G14" s="149">
        <v>118.97657</v>
      </c>
      <c r="H14" s="149">
        <v>10492.38</v>
      </c>
      <c r="I14" s="149">
        <v>38.860480000000003</v>
      </c>
      <c r="J14" s="149">
        <v>33414.737000000001</v>
      </c>
      <c r="K14" s="149">
        <v>196.229893</v>
      </c>
      <c r="L14" s="149">
        <v>18161.21</v>
      </c>
      <c r="M14" s="149">
        <v>59.611015999999999</v>
      </c>
    </row>
    <row r="15" spans="1:13">
      <c r="A15" s="67" t="s">
        <v>70</v>
      </c>
      <c r="B15" s="148">
        <v>667348.098</v>
      </c>
      <c r="C15" s="148">
        <v>2659.5193899999999</v>
      </c>
      <c r="D15" s="148">
        <v>173712.65</v>
      </c>
      <c r="E15" s="148">
        <v>751.05037900000002</v>
      </c>
      <c r="F15" s="148">
        <v>669861.37100000004</v>
      </c>
      <c r="G15" s="148">
        <v>2878.9744020000003</v>
      </c>
      <c r="H15" s="148">
        <v>164464.37700000001</v>
      </c>
      <c r="I15" s="148">
        <v>815.73620400000004</v>
      </c>
      <c r="J15" s="148">
        <v>812938.45400000003</v>
      </c>
      <c r="K15" s="148">
        <v>4326.0433949999997</v>
      </c>
      <c r="L15" s="148">
        <v>112694.99800000001</v>
      </c>
      <c r="M15" s="148">
        <v>775.38554099999999</v>
      </c>
    </row>
    <row r="16" spans="1:13">
      <c r="A16" s="67" t="s">
        <v>315</v>
      </c>
      <c r="B16" s="149">
        <v>0</v>
      </c>
      <c r="C16" s="149">
        <v>0</v>
      </c>
      <c r="D16" s="149">
        <v>0</v>
      </c>
      <c r="E16" s="149">
        <v>0</v>
      </c>
      <c r="F16" s="149">
        <v>62.848999999999997</v>
      </c>
      <c r="G16" s="149">
        <v>0.76168100000000005</v>
      </c>
      <c r="H16" s="149">
        <v>2455.105</v>
      </c>
      <c r="I16" s="149">
        <v>6.7553869999999998</v>
      </c>
      <c r="J16" s="149">
        <v>319327.48300000001</v>
      </c>
      <c r="K16" s="149">
        <v>1251.400934</v>
      </c>
      <c r="L16" s="149">
        <v>380578.84700000001</v>
      </c>
      <c r="M16" s="149">
        <v>1468.80215</v>
      </c>
    </row>
    <row r="17" spans="1:13">
      <c r="A17" s="67" t="s">
        <v>71</v>
      </c>
      <c r="B17" s="148">
        <v>2645087.179</v>
      </c>
      <c r="C17" s="148">
        <v>4070.2823669999998</v>
      </c>
      <c r="D17" s="148">
        <v>187743.30600000001</v>
      </c>
      <c r="E17" s="148">
        <v>668.03542000000004</v>
      </c>
      <c r="F17" s="148">
        <v>1120994.683</v>
      </c>
      <c r="G17" s="148">
        <v>4434.4821480000001</v>
      </c>
      <c r="H17" s="148">
        <v>274399.989</v>
      </c>
      <c r="I17" s="148">
        <v>812.996711</v>
      </c>
      <c r="J17" s="148">
        <v>1318405.6130000001</v>
      </c>
      <c r="K17" s="148">
        <v>4934.8047320000005</v>
      </c>
      <c r="L17" s="148">
        <v>229215.94899999999</v>
      </c>
      <c r="M17" s="148">
        <v>661.56239500000004</v>
      </c>
    </row>
    <row r="18" spans="1:13">
      <c r="A18" s="67" t="s">
        <v>72</v>
      </c>
      <c r="B18" s="149">
        <v>1217.3969999999999</v>
      </c>
      <c r="C18" s="149">
        <v>17.452548999999998</v>
      </c>
      <c r="D18" s="149">
        <v>7.54</v>
      </c>
      <c r="E18" s="149">
        <v>2.8275000000000002E-2</v>
      </c>
      <c r="F18" s="149">
        <v>111707.709</v>
      </c>
      <c r="G18" s="149">
        <v>444.38881200000003</v>
      </c>
      <c r="H18" s="149">
        <v>291.21100000000001</v>
      </c>
      <c r="I18" s="149">
        <v>0.98767300000000002</v>
      </c>
      <c r="J18" s="149">
        <v>272565.69099999999</v>
      </c>
      <c r="K18" s="149">
        <v>1006.5577109999999</v>
      </c>
      <c r="L18" s="149">
        <v>1993.739</v>
      </c>
      <c r="M18" s="149">
        <v>24.996628999999999</v>
      </c>
    </row>
    <row r="19" spans="1:13">
      <c r="A19" s="67" t="s">
        <v>73</v>
      </c>
      <c r="B19" s="148">
        <v>48176.81</v>
      </c>
      <c r="C19" s="148">
        <v>131.908018</v>
      </c>
      <c r="D19" s="148">
        <v>75796.922999999995</v>
      </c>
      <c r="E19" s="148">
        <v>110.949021</v>
      </c>
      <c r="F19" s="148">
        <v>13512.951000000001</v>
      </c>
      <c r="G19" s="148">
        <v>65.279561000000001</v>
      </c>
      <c r="H19" s="148">
        <v>47719.300999999999</v>
      </c>
      <c r="I19" s="148">
        <v>24.459624999999999</v>
      </c>
      <c r="J19" s="148">
        <v>113224.083</v>
      </c>
      <c r="K19" s="148">
        <v>510.38525299999998</v>
      </c>
      <c r="L19" s="148">
        <v>339933.35</v>
      </c>
      <c r="M19" s="148">
        <v>319.35217</v>
      </c>
    </row>
    <row r="20" spans="1:13">
      <c r="A20" s="67" t="s">
        <v>74</v>
      </c>
      <c r="B20" s="149">
        <v>0</v>
      </c>
      <c r="C20" s="149">
        <v>0</v>
      </c>
      <c r="D20" s="149">
        <v>24</v>
      </c>
      <c r="E20" s="209">
        <v>0.17249999999999999</v>
      </c>
      <c r="F20" s="149">
        <v>17170.602999999999</v>
      </c>
      <c r="G20" s="149">
        <v>324.15508799999998</v>
      </c>
      <c r="H20" s="149">
        <v>11607.684999999999</v>
      </c>
      <c r="I20" s="149">
        <v>268.050252</v>
      </c>
      <c r="J20" s="149">
        <v>78627.55799999999</v>
      </c>
      <c r="K20" s="149">
        <v>745.97994700000004</v>
      </c>
      <c r="L20" s="149">
        <v>51804.692999999999</v>
      </c>
      <c r="M20" s="149">
        <v>710.73029199999996</v>
      </c>
    </row>
    <row r="21" spans="1:13">
      <c r="A21" s="61" t="s">
        <v>75</v>
      </c>
      <c r="B21" s="147">
        <f>SUM(B9:B20)</f>
        <v>10734714.881000001</v>
      </c>
      <c r="C21" s="147">
        <f t="shared" ref="C21:M21" si="0">SUM(C9:C20)</f>
        <v>36160.139719000006</v>
      </c>
      <c r="D21" s="147">
        <f t="shared" si="0"/>
        <v>9806860.4489999991</v>
      </c>
      <c r="E21" s="147">
        <f t="shared" si="0"/>
        <v>76659.254190999985</v>
      </c>
      <c r="F21" s="147">
        <f t="shared" si="0"/>
        <v>10617742.896</v>
      </c>
      <c r="G21" s="147">
        <f t="shared" si="0"/>
        <v>45728.642861</v>
      </c>
      <c r="H21" s="147">
        <f t="shared" si="0"/>
        <v>10474844.884000001</v>
      </c>
      <c r="I21" s="147">
        <f t="shared" si="0"/>
        <v>81968.344116999986</v>
      </c>
      <c r="J21" s="147">
        <f t="shared" si="0"/>
        <v>12751165.607000001</v>
      </c>
      <c r="K21" s="147">
        <f t="shared" si="0"/>
        <v>52728.010214000009</v>
      </c>
      <c r="L21" s="147">
        <f>SUM(L9:L20)</f>
        <v>11388639.477999996</v>
      </c>
      <c r="M21" s="147">
        <f t="shared" si="0"/>
        <v>93080.160875000001</v>
      </c>
    </row>
    <row r="22" spans="1:13">
      <c r="A22" s="194" t="s">
        <v>317</v>
      </c>
    </row>
    <row r="23" spans="1:13">
      <c r="A23" s="78" t="s">
        <v>218</v>
      </c>
    </row>
    <row r="24" spans="1:13">
      <c r="A24" s="78" t="s">
        <v>163</v>
      </c>
      <c r="M24" s="185" t="s">
        <v>249</v>
      </c>
    </row>
    <row r="25" spans="1:13">
      <c r="L25" s="232"/>
    </row>
    <row r="26" spans="1:13">
      <c r="I26" s="179"/>
      <c r="J26" s="179"/>
      <c r="K26" s="179"/>
    </row>
    <row r="27" spans="1:13">
      <c r="H27" s="179"/>
      <c r="I27" s="180"/>
      <c r="J27" s="180"/>
      <c r="K27" s="180"/>
      <c r="L27" s="180"/>
    </row>
    <row r="28" spans="1:13">
      <c r="H28" s="180"/>
    </row>
  </sheetData>
  <mergeCells count="13">
    <mergeCell ref="B5:E5"/>
    <mergeCell ref="F5:I5"/>
    <mergeCell ref="J5:M5"/>
    <mergeCell ref="A6:A8"/>
    <mergeCell ref="B6:E6"/>
    <mergeCell ref="F6:I6"/>
    <mergeCell ref="J6:M6"/>
    <mergeCell ref="B7:C7"/>
    <mergeCell ref="D7:E7"/>
    <mergeCell ref="F7:G7"/>
    <mergeCell ref="H7:I7"/>
    <mergeCell ref="J7:K7"/>
    <mergeCell ref="L7:M7"/>
  </mergeCells>
  <hyperlinks>
    <hyperlink ref="M24" location="الفهرس!A1" display="الفهرس" xr:uid="{EC48ED00-87DA-440E-B9E7-9528023B4B10}"/>
  </hyperlinks>
  <pageMargins left="0.70866141732283472" right="0.70866141732283472" top="0.74803149606299213" bottom="0.74803149606299213" header="0.31496062992125984" footer="0.31496062992125984"/>
  <pageSetup scale="43" orientation="portrait" r:id="rId1"/>
  <colBreaks count="1" manualBreakCount="1">
    <brk id="9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BD43-6A56-4C52-8667-DB041EEBA0F4}">
  <dimension ref="A2:G70"/>
  <sheetViews>
    <sheetView showGridLines="0" rightToLeft="1" view="pageBreakPreview" zoomScaleNormal="100" zoomScaleSheetLayoutView="100" workbookViewId="0">
      <selection activeCell="G20" sqref="G20"/>
    </sheetView>
  </sheetViews>
  <sheetFormatPr defaultColWidth="8.7265625" defaultRowHeight="20.5"/>
  <cols>
    <col min="1" max="7" width="19.26953125" style="18" customWidth="1"/>
    <col min="8" max="16384" width="8.7265625" style="18"/>
  </cols>
  <sheetData>
    <row r="2" spans="1:7" ht="22">
      <c r="A2" s="9"/>
      <c r="B2" s="9"/>
      <c r="C2" s="9"/>
      <c r="D2" s="9"/>
      <c r="E2" s="9"/>
      <c r="F2" s="9"/>
      <c r="G2" s="9"/>
    </row>
    <row r="3" spans="1:7" ht="22">
      <c r="A3" s="9"/>
      <c r="B3" s="9"/>
      <c r="C3" s="9"/>
      <c r="D3" s="9"/>
      <c r="E3" s="9"/>
      <c r="F3" s="9"/>
      <c r="G3" s="9"/>
    </row>
    <row r="4" spans="1:7" ht="55" customHeight="1">
      <c r="A4" s="181" t="s">
        <v>244</v>
      </c>
      <c r="B4" s="181"/>
      <c r="C4" s="181"/>
      <c r="D4" s="181"/>
      <c r="E4" s="181"/>
      <c r="F4" s="181"/>
      <c r="G4" s="181"/>
    </row>
    <row r="5" spans="1:7">
      <c r="A5" s="90"/>
      <c r="B5" s="91"/>
      <c r="C5" s="91"/>
      <c r="D5" s="19"/>
      <c r="E5" s="19"/>
      <c r="F5" s="19"/>
      <c r="G5" s="19"/>
    </row>
    <row r="6" spans="1:7">
      <c r="A6" s="249" t="s">
        <v>14</v>
      </c>
      <c r="B6" s="249">
        <v>2020</v>
      </c>
      <c r="C6" s="249"/>
      <c r="D6" s="250">
        <v>2021</v>
      </c>
      <c r="E6" s="250"/>
      <c r="F6" s="250">
        <v>2022</v>
      </c>
      <c r="G6" s="250"/>
    </row>
    <row r="7" spans="1:7">
      <c r="A7" s="249"/>
      <c r="B7" s="94" t="s">
        <v>15</v>
      </c>
      <c r="C7" s="94" t="s">
        <v>16</v>
      </c>
      <c r="D7" s="107" t="s">
        <v>15</v>
      </c>
      <c r="E7" s="107" t="s">
        <v>16</v>
      </c>
      <c r="F7" s="107" t="s">
        <v>15</v>
      </c>
      <c r="G7" s="107" t="s">
        <v>16</v>
      </c>
    </row>
    <row r="8" spans="1:7">
      <c r="A8" s="94" t="s">
        <v>3</v>
      </c>
      <c r="B8" s="148">
        <v>485862</v>
      </c>
      <c r="C8" s="148">
        <v>381302</v>
      </c>
      <c r="D8" s="148">
        <v>582968</v>
      </c>
      <c r="E8" s="148">
        <v>505845</v>
      </c>
      <c r="F8" s="148">
        <v>652896</v>
      </c>
      <c r="G8" s="148">
        <v>602432</v>
      </c>
    </row>
    <row r="9" spans="1:7">
      <c r="A9" s="94" t="s">
        <v>4</v>
      </c>
      <c r="B9" s="149">
        <v>147331</v>
      </c>
      <c r="C9" s="149">
        <v>143039</v>
      </c>
      <c r="D9" s="149">
        <v>200640</v>
      </c>
      <c r="E9" s="149">
        <v>214187</v>
      </c>
      <c r="F9" s="149">
        <v>253603</v>
      </c>
      <c r="G9" s="149">
        <v>275401</v>
      </c>
    </row>
    <row r="10" spans="1:7">
      <c r="A10" s="94" t="s">
        <v>5</v>
      </c>
      <c r="B10" s="148">
        <v>94642</v>
      </c>
      <c r="C10" s="148">
        <v>108184</v>
      </c>
      <c r="D10" s="148">
        <v>127159</v>
      </c>
      <c r="E10" s="148">
        <v>134121</v>
      </c>
      <c r="F10" s="148">
        <v>155643</v>
      </c>
      <c r="G10" s="148">
        <v>153476</v>
      </c>
    </row>
    <row r="11" spans="1:7">
      <c r="A11" s="94" t="s">
        <v>6</v>
      </c>
      <c r="B11" s="149">
        <v>539</v>
      </c>
      <c r="C11" s="149">
        <v>2671</v>
      </c>
      <c r="D11" s="149">
        <v>1164</v>
      </c>
      <c r="E11" s="149">
        <v>1883</v>
      </c>
      <c r="F11" s="149">
        <v>1816</v>
      </c>
      <c r="G11" s="149">
        <v>6416</v>
      </c>
    </row>
    <row r="12" spans="1:7">
      <c r="A12" s="94" t="s">
        <v>7</v>
      </c>
      <c r="B12" s="148">
        <v>0</v>
      </c>
      <c r="C12" s="148">
        <v>0</v>
      </c>
      <c r="D12" s="148">
        <v>147</v>
      </c>
      <c r="E12" s="148">
        <v>358</v>
      </c>
      <c r="F12" s="148">
        <v>25420</v>
      </c>
      <c r="G12" s="148">
        <v>30277</v>
      </c>
    </row>
    <row r="13" spans="1:7">
      <c r="A13" s="94" t="s">
        <v>8</v>
      </c>
      <c r="B13" s="149">
        <v>102515</v>
      </c>
      <c r="C13" s="149">
        <v>74193</v>
      </c>
      <c r="D13" s="149">
        <v>126201</v>
      </c>
      <c r="E13" s="149">
        <v>83199</v>
      </c>
      <c r="F13" s="149">
        <v>113326</v>
      </c>
      <c r="G13" s="149">
        <v>92310</v>
      </c>
    </row>
    <row r="14" spans="1:7">
      <c r="A14" s="94" t="s">
        <v>9</v>
      </c>
      <c r="B14" s="148">
        <v>54703</v>
      </c>
      <c r="C14" s="148">
        <v>73047</v>
      </c>
      <c r="D14" s="148">
        <v>54598</v>
      </c>
      <c r="E14" s="148">
        <v>74287</v>
      </c>
      <c r="F14" s="148">
        <v>57515</v>
      </c>
      <c r="G14" s="148">
        <v>66077</v>
      </c>
    </row>
    <row r="15" spans="1:7">
      <c r="A15" s="94" t="s">
        <v>10</v>
      </c>
      <c r="B15" s="149">
        <v>57</v>
      </c>
      <c r="C15" s="149">
        <v>56</v>
      </c>
      <c r="D15" s="149">
        <v>6408</v>
      </c>
      <c r="E15" s="149">
        <v>6465</v>
      </c>
      <c r="F15" s="149">
        <v>14718</v>
      </c>
      <c r="G15" s="149">
        <v>14761</v>
      </c>
    </row>
    <row r="16" spans="1:7">
      <c r="A16" s="94" t="s">
        <v>11</v>
      </c>
      <c r="B16" s="148">
        <v>166313</v>
      </c>
      <c r="C16" s="148">
        <v>157533</v>
      </c>
      <c r="D16" s="148">
        <v>178856</v>
      </c>
      <c r="E16" s="148">
        <v>170146</v>
      </c>
      <c r="F16" s="148">
        <v>183340</v>
      </c>
      <c r="G16" s="148">
        <v>177146</v>
      </c>
    </row>
    <row r="17" spans="1:7">
      <c r="A17" s="94" t="s">
        <v>12</v>
      </c>
      <c r="B17" s="149">
        <v>3783</v>
      </c>
      <c r="C17" s="149">
        <v>2978</v>
      </c>
      <c r="D17" s="149">
        <v>1949</v>
      </c>
      <c r="E17" s="149">
        <v>1044</v>
      </c>
      <c r="F17" s="149">
        <v>15440</v>
      </c>
      <c r="G17" s="149">
        <v>8934</v>
      </c>
    </row>
    <row r="18" spans="1:7">
      <c r="A18" s="94" t="s">
        <v>13</v>
      </c>
      <c r="B18" s="148">
        <v>23</v>
      </c>
      <c r="C18" s="148">
        <v>23</v>
      </c>
      <c r="D18" s="148">
        <v>21614</v>
      </c>
      <c r="E18" s="148">
        <v>11785</v>
      </c>
      <c r="F18" s="148">
        <v>76216</v>
      </c>
      <c r="G18" s="148">
        <v>59027</v>
      </c>
    </row>
    <row r="19" spans="1:7">
      <c r="A19" s="93" t="s">
        <v>17</v>
      </c>
      <c r="B19" s="108">
        <f>SUM(B8:B18)</f>
        <v>1055768</v>
      </c>
      <c r="C19" s="108">
        <f t="shared" ref="C19:G19" si="0">SUM(C8:C18)</f>
        <v>943026</v>
      </c>
      <c r="D19" s="109">
        <f t="shared" si="0"/>
        <v>1301704</v>
      </c>
      <c r="E19" s="109">
        <f t="shared" si="0"/>
        <v>1203320</v>
      </c>
      <c r="F19" s="109">
        <f t="shared" si="0"/>
        <v>1549933</v>
      </c>
      <c r="G19" s="109">
        <f t="shared" si="0"/>
        <v>1486257</v>
      </c>
    </row>
    <row r="20" spans="1:7">
      <c r="A20" s="241" t="s">
        <v>238</v>
      </c>
      <c r="B20" s="241"/>
      <c r="C20" s="241"/>
      <c r="D20" s="248"/>
      <c r="E20" s="17"/>
      <c r="F20" s="17"/>
      <c r="G20" s="185" t="s">
        <v>249</v>
      </c>
    </row>
    <row r="21" spans="1:7">
      <c r="A21" s="70"/>
      <c r="B21" s="70"/>
      <c r="C21" s="70"/>
    </row>
    <row r="22" spans="1:7">
      <c r="A22" s="70"/>
      <c r="B22" s="70"/>
      <c r="C22" s="70"/>
    </row>
    <row r="23" spans="1:7">
      <c r="A23" s="70"/>
      <c r="B23" s="70"/>
      <c r="C23" s="70"/>
    </row>
    <row r="24" spans="1:7">
      <c r="A24" s="70"/>
      <c r="B24" s="70"/>
      <c r="C24" s="70"/>
    </row>
    <row r="25" spans="1:7">
      <c r="A25" s="70"/>
      <c r="B25" s="70"/>
      <c r="C25" s="70"/>
    </row>
    <row r="26" spans="1:7">
      <c r="A26" s="70"/>
      <c r="B26" s="70"/>
      <c r="C26" s="70"/>
    </row>
    <row r="27" spans="1:7">
      <c r="A27" s="70"/>
      <c r="B27" s="70"/>
      <c r="C27" s="70"/>
    </row>
    <row r="28" spans="1:7">
      <c r="A28" s="70"/>
      <c r="B28" s="70"/>
      <c r="C28" s="70"/>
    </row>
    <row r="29" spans="1:7">
      <c r="A29" s="70"/>
      <c r="B29" s="70"/>
      <c r="C29" s="70"/>
    </row>
    <row r="30" spans="1:7">
      <c r="A30" s="70"/>
      <c r="B30" s="70"/>
      <c r="C30" s="70"/>
    </row>
    <row r="31" spans="1:7">
      <c r="A31" s="70"/>
      <c r="B31" s="70"/>
      <c r="C31" s="70"/>
    </row>
    <row r="32" spans="1:7">
      <c r="A32" s="70"/>
      <c r="B32" s="70"/>
      <c r="C32" s="70"/>
    </row>
    <row r="33" spans="1:3">
      <c r="A33" s="70"/>
      <c r="B33" s="70"/>
      <c r="C33" s="70"/>
    </row>
    <row r="34" spans="1:3">
      <c r="A34" s="70"/>
      <c r="B34" s="70"/>
      <c r="C34" s="70"/>
    </row>
    <row r="35" spans="1:3">
      <c r="A35" s="70"/>
      <c r="B35" s="70"/>
      <c r="C35" s="70"/>
    </row>
    <row r="36" spans="1:3">
      <c r="A36" s="70"/>
      <c r="B36" s="70"/>
      <c r="C36" s="70"/>
    </row>
    <row r="37" spans="1:3">
      <c r="A37" s="70"/>
      <c r="B37" s="70"/>
      <c r="C37" s="70"/>
    </row>
    <row r="38" spans="1:3">
      <c r="A38" s="70"/>
      <c r="B38" s="70"/>
      <c r="C38" s="70"/>
    </row>
    <row r="39" spans="1:3">
      <c r="A39" s="70"/>
      <c r="B39" s="70"/>
      <c r="C39" s="70"/>
    </row>
    <row r="40" spans="1:3">
      <c r="A40" s="70"/>
      <c r="B40" s="70"/>
      <c r="C40" s="70"/>
    </row>
    <row r="41" spans="1:3">
      <c r="A41" s="70"/>
      <c r="B41" s="70"/>
      <c r="C41" s="70"/>
    </row>
    <row r="42" spans="1:3">
      <c r="A42" s="70"/>
      <c r="B42" s="70"/>
      <c r="C42" s="70"/>
    </row>
    <row r="43" spans="1:3">
      <c r="A43" s="70"/>
      <c r="B43" s="70"/>
      <c r="C43" s="70"/>
    </row>
    <row r="44" spans="1:3">
      <c r="A44" s="70"/>
      <c r="B44" s="70"/>
      <c r="C44" s="70"/>
    </row>
    <row r="45" spans="1:3">
      <c r="A45" s="70"/>
      <c r="B45" s="70"/>
      <c r="C45" s="70"/>
    </row>
    <row r="46" spans="1:3">
      <c r="A46" s="70"/>
      <c r="B46" s="70"/>
      <c r="C46" s="70"/>
    </row>
    <row r="47" spans="1:3">
      <c r="A47" s="70"/>
      <c r="B47" s="70"/>
      <c r="C47" s="70"/>
    </row>
    <row r="48" spans="1:3">
      <c r="A48" s="70"/>
      <c r="B48" s="70"/>
      <c r="C48" s="70"/>
    </row>
    <row r="49" spans="1:3">
      <c r="A49" s="70"/>
      <c r="B49" s="70"/>
      <c r="C49" s="70"/>
    </row>
    <row r="50" spans="1:3">
      <c r="A50" s="70"/>
      <c r="B50" s="70"/>
      <c r="C50" s="70"/>
    </row>
    <row r="51" spans="1:3">
      <c r="A51" s="70"/>
      <c r="B51" s="70"/>
      <c r="C51" s="70"/>
    </row>
    <row r="52" spans="1:3">
      <c r="A52" s="70"/>
      <c r="B52" s="70"/>
      <c r="C52" s="70"/>
    </row>
    <row r="53" spans="1:3">
      <c r="A53" s="70"/>
      <c r="B53" s="70"/>
      <c r="C53" s="70"/>
    </row>
    <row r="54" spans="1:3">
      <c r="A54" s="70"/>
      <c r="B54" s="70"/>
      <c r="C54" s="70"/>
    </row>
    <row r="55" spans="1:3">
      <c r="A55" s="70"/>
      <c r="B55" s="70"/>
      <c r="C55" s="70"/>
    </row>
    <row r="56" spans="1:3">
      <c r="A56" s="70"/>
      <c r="B56" s="70"/>
      <c r="C56" s="70"/>
    </row>
    <row r="57" spans="1:3">
      <c r="A57" s="70"/>
      <c r="B57" s="70"/>
      <c r="C57" s="70"/>
    </row>
    <row r="58" spans="1:3">
      <c r="A58" s="70"/>
      <c r="B58" s="70"/>
      <c r="C58" s="70"/>
    </row>
    <row r="59" spans="1:3">
      <c r="A59" s="70"/>
      <c r="B59" s="70"/>
      <c r="C59" s="70"/>
    </row>
    <row r="60" spans="1:3">
      <c r="A60" s="70"/>
      <c r="B60" s="70"/>
      <c r="C60" s="70"/>
    </row>
    <row r="61" spans="1:3">
      <c r="A61" s="70"/>
      <c r="B61" s="70"/>
      <c r="C61" s="70"/>
    </row>
    <row r="62" spans="1:3">
      <c r="A62" s="70"/>
      <c r="B62" s="70"/>
      <c r="C62" s="70"/>
    </row>
    <row r="63" spans="1:3">
      <c r="A63" s="70"/>
      <c r="B63" s="70"/>
      <c r="C63" s="70"/>
    </row>
    <row r="64" spans="1:3">
      <c r="A64" s="70"/>
      <c r="B64" s="70"/>
      <c r="C64" s="70"/>
    </row>
    <row r="65" spans="1:3">
      <c r="A65" s="70"/>
      <c r="B65" s="70"/>
      <c r="C65" s="70"/>
    </row>
    <row r="66" spans="1:3">
      <c r="A66" s="70"/>
      <c r="B66" s="70"/>
      <c r="C66" s="70"/>
    </row>
    <row r="67" spans="1:3">
      <c r="A67" s="70"/>
      <c r="B67" s="70"/>
      <c r="C67" s="70"/>
    </row>
    <row r="68" spans="1:3">
      <c r="A68" s="70"/>
      <c r="B68" s="70"/>
      <c r="C68" s="70"/>
    </row>
    <row r="69" spans="1:3">
      <c r="A69" s="70"/>
      <c r="B69" s="70"/>
      <c r="C69" s="70"/>
    </row>
    <row r="70" spans="1:3">
      <c r="A70" s="70"/>
      <c r="B70" s="70"/>
      <c r="C70" s="70"/>
    </row>
  </sheetData>
  <mergeCells count="5">
    <mergeCell ref="A20:D20"/>
    <mergeCell ref="B6:C6"/>
    <mergeCell ref="D6:E6"/>
    <mergeCell ref="F6:G6"/>
    <mergeCell ref="A6:A7"/>
  </mergeCells>
  <hyperlinks>
    <hyperlink ref="G20" location="الفهرس!A1" display="الفهرس" xr:uid="{C237A641-B676-4933-A4F6-EE736B095FFB}"/>
  </hyperlinks>
  <pageMargins left="0.7" right="0.7" top="0.75" bottom="0.75" header="0.3" footer="0.3"/>
  <pageSetup scale="6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1D655-8E41-4775-8015-0E98E1DC1E73}">
  <dimension ref="A2:G70"/>
  <sheetViews>
    <sheetView showGridLines="0" rightToLeft="1" view="pageBreakPreview" zoomScaleNormal="100" zoomScaleSheetLayoutView="100" workbookViewId="0">
      <selection activeCell="B20" sqref="B20:G20"/>
    </sheetView>
  </sheetViews>
  <sheetFormatPr defaultColWidth="8.7265625" defaultRowHeight="20.5"/>
  <cols>
    <col min="1" max="7" width="19.26953125" style="18" customWidth="1"/>
    <col min="8" max="16384" width="8.7265625" style="18"/>
  </cols>
  <sheetData>
    <row r="2" spans="1:7" ht="22">
      <c r="A2" s="9"/>
      <c r="B2" s="9"/>
      <c r="C2" s="9"/>
      <c r="D2" s="9"/>
      <c r="E2" s="9"/>
      <c r="F2" s="9"/>
      <c r="G2" s="9"/>
    </row>
    <row r="3" spans="1:7" ht="22">
      <c r="A3" s="9"/>
      <c r="B3" s="9"/>
      <c r="C3" s="9"/>
      <c r="D3" s="9"/>
      <c r="E3" s="9"/>
      <c r="F3" s="9"/>
      <c r="G3" s="9"/>
    </row>
    <row r="4" spans="1:7" ht="55" customHeight="1">
      <c r="A4" s="181" t="s">
        <v>230</v>
      </c>
      <c r="B4" s="181"/>
      <c r="C4" s="181"/>
      <c r="D4" s="181"/>
      <c r="E4" s="181"/>
      <c r="F4" s="181"/>
      <c r="G4" s="181"/>
    </row>
    <row r="5" spans="1:7">
      <c r="A5" s="90"/>
      <c r="B5" s="91"/>
      <c r="C5" s="91"/>
      <c r="D5" s="19"/>
      <c r="E5" s="19"/>
      <c r="F5" s="19"/>
      <c r="G5" s="19"/>
    </row>
    <row r="6" spans="1:7">
      <c r="A6" s="251" t="s">
        <v>228</v>
      </c>
      <c r="B6" s="251">
        <v>2020</v>
      </c>
      <c r="C6" s="251"/>
      <c r="D6" s="252">
        <v>2021</v>
      </c>
      <c r="E6" s="252"/>
      <c r="F6" s="252">
        <v>2022</v>
      </c>
      <c r="G6" s="252"/>
    </row>
    <row r="7" spans="1:7">
      <c r="A7" s="251"/>
      <c r="B7" s="110" t="s">
        <v>15</v>
      </c>
      <c r="C7" s="110" t="s">
        <v>16</v>
      </c>
      <c r="D7" s="111" t="s">
        <v>15</v>
      </c>
      <c r="E7" s="111" t="s">
        <v>16</v>
      </c>
      <c r="F7" s="111" t="s">
        <v>15</v>
      </c>
      <c r="G7" s="111" t="s">
        <v>16</v>
      </c>
    </row>
    <row r="8" spans="1:7">
      <c r="A8" s="110" t="s">
        <v>79</v>
      </c>
      <c r="B8" s="148">
        <v>108764</v>
      </c>
      <c r="C8" s="148">
        <v>100478</v>
      </c>
      <c r="D8" s="148">
        <v>101407</v>
      </c>
      <c r="E8" s="148">
        <v>93973</v>
      </c>
      <c r="F8" s="148">
        <v>112849</v>
      </c>
      <c r="G8" s="148">
        <v>107591</v>
      </c>
    </row>
    <row r="9" spans="1:7">
      <c r="A9" s="110" t="s">
        <v>80</v>
      </c>
      <c r="B9" s="149">
        <v>110274</v>
      </c>
      <c r="C9" s="149">
        <v>103014</v>
      </c>
      <c r="D9" s="149">
        <v>96139</v>
      </c>
      <c r="E9" s="149">
        <v>90524</v>
      </c>
      <c r="F9" s="149">
        <v>111736</v>
      </c>
      <c r="G9" s="149">
        <v>106113</v>
      </c>
    </row>
    <row r="10" spans="1:7">
      <c r="A10" s="110" t="s">
        <v>81</v>
      </c>
      <c r="B10" s="148">
        <v>97372</v>
      </c>
      <c r="C10" s="148">
        <v>93627</v>
      </c>
      <c r="D10" s="148">
        <v>113650</v>
      </c>
      <c r="E10" s="148">
        <v>105937</v>
      </c>
      <c r="F10" s="148">
        <v>134927</v>
      </c>
      <c r="G10" s="148">
        <v>128769</v>
      </c>
    </row>
    <row r="11" spans="1:7">
      <c r="A11" s="110" t="s">
        <v>229</v>
      </c>
      <c r="B11" s="149">
        <v>48751</v>
      </c>
      <c r="C11" s="149">
        <v>51437</v>
      </c>
      <c r="D11" s="149">
        <v>104872</v>
      </c>
      <c r="E11" s="149">
        <v>97110</v>
      </c>
      <c r="F11" s="149">
        <v>124275</v>
      </c>
      <c r="G11" s="149">
        <v>122136</v>
      </c>
    </row>
    <row r="12" spans="1:7">
      <c r="A12" s="110" t="s">
        <v>83</v>
      </c>
      <c r="B12" s="148">
        <v>42885</v>
      </c>
      <c r="C12" s="148">
        <v>38084</v>
      </c>
      <c r="D12" s="148">
        <v>91447</v>
      </c>
      <c r="E12" s="148">
        <v>83638</v>
      </c>
      <c r="F12" s="148">
        <v>112380</v>
      </c>
      <c r="G12" s="148">
        <v>104602</v>
      </c>
    </row>
    <row r="13" spans="1:7">
      <c r="A13" s="110" t="s">
        <v>84</v>
      </c>
      <c r="B13" s="149">
        <v>83322</v>
      </c>
      <c r="C13" s="149">
        <v>52888</v>
      </c>
      <c r="D13" s="149">
        <v>113296</v>
      </c>
      <c r="E13" s="149">
        <v>101349</v>
      </c>
      <c r="F13" s="149">
        <v>135784</v>
      </c>
      <c r="G13" s="149">
        <v>128424</v>
      </c>
    </row>
    <row r="14" spans="1:7">
      <c r="A14" s="110" t="s">
        <v>85</v>
      </c>
      <c r="B14" s="148">
        <v>74977</v>
      </c>
      <c r="C14" s="148">
        <v>61401</v>
      </c>
      <c r="D14" s="148">
        <v>100916</v>
      </c>
      <c r="E14" s="148">
        <v>93038</v>
      </c>
      <c r="F14" s="148">
        <v>119661</v>
      </c>
      <c r="G14" s="148">
        <v>116677</v>
      </c>
    </row>
    <row r="15" spans="1:7">
      <c r="A15" s="110" t="s">
        <v>86</v>
      </c>
      <c r="B15" s="149">
        <v>77854</v>
      </c>
      <c r="C15" s="149">
        <v>68270</v>
      </c>
      <c r="D15" s="149">
        <v>113593</v>
      </c>
      <c r="E15" s="149">
        <v>103372</v>
      </c>
      <c r="F15" s="149">
        <v>132782</v>
      </c>
      <c r="G15" s="149">
        <v>128542</v>
      </c>
    </row>
    <row r="16" spans="1:7">
      <c r="A16" s="110" t="s">
        <v>87</v>
      </c>
      <c r="B16" s="148">
        <v>98943</v>
      </c>
      <c r="C16" s="148">
        <v>88343</v>
      </c>
      <c r="D16" s="148">
        <v>112977</v>
      </c>
      <c r="E16" s="148">
        <v>104328</v>
      </c>
      <c r="F16" s="148">
        <v>140054</v>
      </c>
      <c r="G16" s="148">
        <v>135158</v>
      </c>
    </row>
    <row r="17" spans="1:7">
      <c r="A17" s="110" t="s">
        <v>88</v>
      </c>
      <c r="B17" s="149">
        <v>106318</v>
      </c>
      <c r="C17" s="149">
        <v>99557</v>
      </c>
      <c r="D17" s="149">
        <v>115523</v>
      </c>
      <c r="E17" s="149">
        <v>109020</v>
      </c>
      <c r="F17" s="149">
        <v>147111</v>
      </c>
      <c r="G17" s="149">
        <v>143004</v>
      </c>
    </row>
    <row r="18" spans="1:7">
      <c r="A18" s="110" t="s">
        <v>89</v>
      </c>
      <c r="B18" s="148">
        <v>101246</v>
      </c>
      <c r="C18" s="148">
        <v>91351</v>
      </c>
      <c r="D18" s="148">
        <v>117077</v>
      </c>
      <c r="E18" s="148">
        <v>108922</v>
      </c>
      <c r="F18" s="148">
        <v>140040</v>
      </c>
      <c r="G18" s="148">
        <v>134016</v>
      </c>
    </row>
    <row r="19" spans="1:7">
      <c r="A19" s="110" t="s">
        <v>90</v>
      </c>
      <c r="B19" s="149">
        <v>105062</v>
      </c>
      <c r="C19" s="149">
        <v>94576</v>
      </c>
      <c r="D19" s="149">
        <v>120807</v>
      </c>
      <c r="E19" s="149">
        <v>112109</v>
      </c>
      <c r="F19" s="149">
        <v>138334</v>
      </c>
      <c r="G19" s="149">
        <v>131225</v>
      </c>
    </row>
    <row r="20" spans="1:7">
      <c r="A20" s="112" t="s">
        <v>17</v>
      </c>
      <c r="B20" s="113">
        <f>SUM(B8:B19)</f>
        <v>1055768</v>
      </c>
      <c r="C20" s="113">
        <f t="shared" ref="C20:G20" si="0">SUM(C8:C19)</f>
        <v>943026</v>
      </c>
      <c r="D20" s="114">
        <f t="shared" si="0"/>
        <v>1301704</v>
      </c>
      <c r="E20" s="114">
        <f t="shared" si="0"/>
        <v>1203320</v>
      </c>
      <c r="F20" s="114">
        <f t="shared" si="0"/>
        <v>1549933</v>
      </c>
      <c r="G20" s="114">
        <f t="shared" si="0"/>
        <v>1486257</v>
      </c>
    </row>
    <row r="21" spans="1:7">
      <c r="A21" s="241" t="s">
        <v>238</v>
      </c>
      <c r="B21" s="241"/>
      <c r="C21" s="241"/>
      <c r="D21" s="248"/>
      <c r="E21" s="17"/>
      <c r="F21" s="17"/>
      <c r="G21" s="185" t="s">
        <v>249</v>
      </c>
    </row>
    <row r="22" spans="1:7">
      <c r="A22" s="70"/>
      <c r="B22" s="70"/>
      <c r="C22" s="70"/>
    </row>
    <row r="23" spans="1:7">
      <c r="A23" s="70"/>
      <c r="B23" s="70"/>
      <c r="C23" s="70"/>
    </row>
    <row r="24" spans="1:7">
      <c r="A24" s="70"/>
      <c r="B24" s="70"/>
      <c r="C24" s="70"/>
    </row>
    <row r="25" spans="1:7">
      <c r="A25" s="70"/>
      <c r="B25" s="70"/>
      <c r="C25" s="70"/>
    </row>
    <row r="26" spans="1:7">
      <c r="A26" s="70"/>
      <c r="B26" s="70"/>
      <c r="C26" s="70"/>
    </row>
    <row r="27" spans="1:7">
      <c r="A27" s="70"/>
      <c r="B27" s="70"/>
      <c r="C27" s="70"/>
    </row>
    <row r="28" spans="1:7">
      <c r="A28" s="70"/>
      <c r="B28" s="70"/>
      <c r="C28" s="70"/>
    </row>
    <row r="29" spans="1:7">
      <c r="A29" s="70"/>
      <c r="B29" s="70"/>
      <c r="C29" s="70"/>
    </row>
    <row r="30" spans="1:7">
      <c r="A30" s="70"/>
      <c r="B30" s="70"/>
      <c r="C30" s="70"/>
    </row>
    <row r="31" spans="1:7">
      <c r="A31" s="70"/>
      <c r="B31" s="70"/>
      <c r="C31" s="70"/>
    </row>
    <row r="32" spans="1:7">
      <c r="A32" s="70"/>
      <c r="B32" s="70"/>
      <c r="C32" s="70"/>
    </row>
    <row r="33" spans="1:3">
      <c r="A33" s="70"/>
      <c r="B33" s="70"/>
      <c r="C33" s="70"/>
    </row>
    <row r="34" spans="1:3">
      <c r="A34" s="70"/>
      <c r="B34" s="70"/>
      <c r="C34" s="70"/>
    </row>
    <row r="35" spans="1:3">
      <c r="A35" s="70"/>
      <c r="B35" s="70"/>
      <c r="C35" s="70"/>
    </row>
    <row r="36" spans="1:3">
      <c r="A36" s="70"/>
      <c r="B36" s="70"/>
      <c r="C36" s="70"/>
    </row>
    <row r="37" spans="1:3">
      <c r="A37" s="70"/>
      <c r="B37" s="70"/>
      <c r="C37" s="70"/>
    </row>
    <row r="38" spans="1:3">
      <c r="A38" s="70"/>
      <c r="B38" s="70"/>
      <c r="C38" s="70"/>
    </row>
    <row r="39" spans="1:3">
      <c r="A39" s="70"/>
      <c r="B39" s="70"/>
      <c r="C39" s="70"/>
    </row>
    <row r="40" spans="1:3">
      <c r="A40" s="70"/>
      <c r="B40" s="70"/>
      <c r="C40" s="70"/>
    </row>
    <row r="41" spans="1:3">
      <c r="A41" s="70"/>
      <c r="B41" s="70"/>
      <c r="C41" s="70"/>
    </row>
    <row r="42" spans="1:3">
      <c r="A42" s="70"/>
      <c r="B42" s="70"/>
      <c r="C42" s="70"/>
    </row>
    <row r="43" spans="1:3">
      <c r="A43" s="70"/>
      <c r="B43" s="70"/>
      <c r="C43" s="70"/>
    </row>
    <row r="44" spans="1:3">
      <c r="A44" s="70"/>
      <c r="B44" s="70"/>
      <c r="C44" s="70"/>
    </row>
    <row r="45" spans="1:3">
      <c r="A45" s="70"/>
      <c r="B45" s="70"/>
      <c r="C45" s="70"/>
    </row>
    <row r="46" spans="1:3">
      <c r="A46" s="70"/>
      <c r="B46" s="70"/>
      <c r="C46" s="70"/>
    </row>
    <row r="47" spans="1:3">
      <c r="A47" s="70"/>
      <c r="B47" s="70"/>
      <c r="C47" s="70"/>
    </row>
    <row r="48" spans="1:3">
      <c r="A48" s="70"/>
      <c r="B48" s="70"/>
      <c r="C48" s="70"/>
    </row>
    <row r="49" spans="1:3">
      <c r="A49" s="70"/>
      <c r="B49" s="70"/>
      <c r="C49" s="70"/>
    </row>
    <row r="50" spans="1:3">
      <c r="A50" s="70"/>
      <c r="B50" s="70"/>
      <c r="C50" s="70"/>
    </row>
    <row r="51" spans="1:3">
      <c r="A51" s="70"/>
      <c r="B51" s="70"/>
      <c r="C51" s="70"/>
    </row>
    <row r="52" spans="1:3">
      <c r="A52" s="70"/>
      <c r="B52" s="70"/>
      <c r="C52" s="70"/>
    </row>
    <row r="53" spans="1:3">
      <c r="A53" s="70"/>
      <c r="B53" s="70"/>
      <c r="C53" s="70"/>
    </row>
    <row r="54" spans="1:3">
      <c r="A54" s="70"/>
      <c r="B54" s="70"/>
      <c r="C54" s="70"/>
    </row>
    <row r="55" spans="1:3">
      <c r="A55" s="70"/>
      <c r="B55" s="70"/>
      <c r="C55" s="70"/>
    </row>
    <row r="56" spans="1:3">
      <c r="A56" s="70"/>
      <c r="B56" s="70"/>
      <c r="C56" s="70"/>
    </row>
    <row r="57" spans="1:3">
      <c r="A57" s="70"/>
      <c r="B57" s="70"/>
      <c r="C57" s="70"/>
    </row>
    <row r="58" spans="1:3">
      <c r="A58" s="70"/>
      <c r="B58" s="70"/>
      <c r="C58" s="70"/>
    </row>
    <row r="59" spans="1:3">
      <c r="A59" s="70"/>
      <c r="B59" s="70"/>
      <c r="C59" s="70"/>
    </row>
    <row r="60" spans="1:3">
      <c r="A60" s="70"/>
      <c r="B60" s="70"/>
      <c r="C60" s="70"/>
    </row>
    <row r="61" spans="1:3">
      <c r="A61" s="70"/>
      <c r="B61" s="70"/>
      <c r="C61" s="70"/>
    </row>
    <row r="62" spans="1:3">
      <c r="A62" s="70"/>
      <c r="B62" s="70"/>
      <c r="C62" s="70"/>
    </row>
    <row r="63" spans="1:3">
      <c r="A63" s="70"/>
      <c r="B63" s="70"/>
      <c r="C63" s="70"/>
    </row>
    <row r="64" spans="1:3">
      <c r="A64" s="70"/>
      <c r="B64" s="70"/>
      <c r="C64" s="70"/>
    </row>
    <row r="65" spans="1:3">
      <c r="A65" s="70"/>
      <c r="B65" s="70"/>
      <c r="C65" s="70"/>
    </row>
    <row r="66" spans="1:3">
      <c r="A66" s="70"/>
      <c r="B66" s="70"/>
      <c r="C66" s="70"/>
    </row>
    <row r="67" spans="1:3">
      <c r="A67" s="70"/>
      <c r="B67" s="70"/>
      <c r="C67" s="70"/>
    </row>
    <row r="68" spans="1:3">
      <c r="A68" s="70"/>
      <c r="B68" s="70"/>
      <c r="C68" s="70"/>
    </row>
    <row r="69" spans="1:3">
      <c r="A69" s="70"/>
      <c r="B69" s="70"/>
      <c r="C69" s="70"/>
    </row>
    <row r="70" spans="1:3">
      <c r="A70" s="70"/>
      <c r="B70" s="70"/>
      <c r="C70" s="70"/>
    </row>
  </sheetData>
  <mergeCells count="5">
    <mergeCell ref="A21:D21"/>
    <mergeCell ref="A6:A7"/>
    <mergeCell ref="B6:C6"/>
    <mergeCell ref="D6:E6"/>
    <mergeCell ref="F6:G6"/>
  </mergeCells>
  <hyperlinks>
    <hyperlink ref="G21" location="الفهرس!A1" display="الفهرس" xr:uid="{0B5FD4D2-FF0E-42F7-8155-A7725F0CD3C6}"/>
  </hyperlinks>
  <pageMargins left="0.7" right="0.7" top="0.75" bottom="0.75" header="0.3" footer="0.3"/>
  <pageSetup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4704-4863-4501-B7CA-608902FC9191}">
  <dimension ref="A1:F97"/>
  <sheetViews>
    <sheetView showGridLines="0" rightToLeft="1" view="pageBreakPreview" zoomScaleNormal="100" zoomScaleSheetLayoutView="100" workbookViewId="0">
      <selection activeCell="B2" sqref="B1:F1048576"/>
    </sheetView>
  </sheetViews>
  <sheetFormatPr defaultColWidth="9" defaultRowHeight="20.5"/>
  <cols>
    <col min="1" max="1" width="21.7265625" style="24" customWidth="1"/>
    <col min="2" max="6" width="20.6328125" style="28" customWidth="1"/>
    <col min="7" max="16384" width="9" style="24"/>
  </cols>
  <sheetData>
    <row r="1" spans="1:6" ht="20.149999999999999" customHeight="1">
      <c r="A1" s="256"/>
      <c r="B1" s="257"/>
      <c r="C1" s="22"/>
      <c r="D1" s="23"/>
      <c r="E1" s="23"/>
      <c r="F1" s="23"/>
    </row>
    <row r="2" spans="1:6" ht="20.149999999999999" customHeight="1">
      <c r="B2" s="24"/>
      <c r="C2" s="24"/>
      <c r="D2" s="24"/>
      <c r="E2" s="24"/>
      <c r="F2" s="24"/>
    </row>
    <row r="3" spans="1:6" ht="20.149999999999999" customHeight="1">
      <c r="A3" s="11"/>
      <c r="B3" s="11"/>
      <c r="C3" s="11"/>
      <c r="D3" s="11"/>
      <c r="E3" s="11"/>
      <c r="F3" s="11"/>
    </row>
    <row r="4" spans="1:6" s="196" customFormat="1" ht="55" customHeight="1">
      <c r="A4" s="195" t="s">
        <v>256</v>
      </c>
      <c r="B4" s="195"/>
      <c r="C4" s="195"/>
      <c r="D4" s="195"/>
      <c r="E4" s="195"/>
      <c r="F4" s="195"/>
    </row>
    <row r="5" spans="1:6" ht="20.149999999999999" customHeight="1">
      <c r="A5" s="58"/>
      <c r="B5" s="88"/>
      <c r="C5" s="88"/>
      <c r="D5" s="23"/>
      <c r="E5" s="23"/>
      <c r="F5" s="23"/>
    </row>
    <row r="6" spans="1:6" ht="37.5" customHeight="1">
      <c r="A6" s="115" t="s">
        <v>19</v>
      </c>
      <c r="B6" s="115" t="s">
        <v>20</v>
      </c>
      <c r="C6" s="115" t="s">
        <v>21</v>
      </c>
      <c r="D6" s="115" t="s">
        <v>239</v>
      </c>
      <c r="E6" s="115" t="s">
        <v>22</v>
      </c>
      <c r="F6" s="115" t="s">
        <v>220</v>
      </c>
    </row>
    <row r="7" spans="1:6" ht="20.149999999999999" customHeight="1">
      <c r="A7" s="117" t="s">
        <v>24</v>
      </c>
      <c r="B7" s="92">
        <v>787.0925043110002</v>
      </c>
      <c r="C7" s="92">
        <v>2889.8678315429988</v>
      </c>
      <c r="D7" s="92">
        <v>351.97038248800004</v>
      </c>
      <c r="E7" s="92">
        <v>11681.992821814019</v>
      </c>
      <c r="F7" s="92">
        <f>SUM(B7:E7)</f>
        <v>15710.923540156018</v>
      </c>
    </row>
    <row r="8" spans="1:6" ht="20.149999999999999" customHeight="1">
      <c r="A8" s="117" t="s">
        <v>25</v>
      </c>
      <c r="B8" s="106">
        <v>923.00011216799965</v>
      </c>
      <c r="C8" s="106">
        <v>977.98471245600012</v>
      </c>
      <c r="D8" s="106">
        <v>246.10565773599987</v>
      </c>
      <c r="E8" s="106">
        <v>5339.8346027240013</v>
      </c>
      <c r="F8" s="106">
        <f t="shared" ref="F8:F19" si="0">SUM(B8:E8)</f>
        <v>7486.9250850840017</v>
      </c>
    </row>
    <row r="9" spans="1:6" ht="20.149999999999999" customHeight="1">
      <c r="A9" s="117" t="s">
        <v>26</v>
      </c>
      <c r="B9" s="92">
        <v>634.65752802199995</v>
      </c>
      <c r="C9" s="92">
        <v>641.90942973700021</v>
      </c>
      <c r="D9" s="92">
        <v>179.18446700099992</v>
      </c>
      <c r="E9" s="92">
        <v>6450.4943040350036</v>
      </c>
      <c r="F9" s="92">
        <f t="shared" si="0"/>
        <v>7906.2457287950037</v>
      </c>
    </row>
    <row r="10" spans="1:6" ht="20.149999999999999" customHeight="1">
      <c r="A10" s="117" t="s">
        <v>27</v>
      </c>
      <c r="B10" s="106">
        <v>564.80380061700009</v>
      </c>
      <c r="C10" s="106">
        <v>702.80949722900027</v>
      </c>
      <c r="D10" s="106">
        <v>263.23685062999994</v>
      </c>
      <c r="E10" s="106">
        <v>5413.6395381199927</v>
      </c>
      <c r="F10" s="106">
        <f t="shared" si="0"/>
        <v>6944.4896865959927</v>
      </c>
    </row>
    <row r="11" spans="1:6" ht="20.149999999999999" customHeight="1">
      <c r="A11" s="117" t="s">
        <v>28</v>
      </c>
      <c r="B11" s="92">
        <v>525.54352882600017</v>
      </c>
      <c r="C11" s="92">
        <v>2433.7382487020004</v>
      </c>
      <c r="D11" s="92">
        <v>351.12390193600004</v>
      </c>
      <c r="E11" s="92">
        <v>3954.9143226300002</v>
      </c>
      <c r="F11" s="92">
        <f t="shared" si="0"/>
        <v>7265.3200020940003</v>
      </c>
    </row>
    <row r="12" spans="1:6" ht="20.149999999999999" customHeight="1">
      <c r="A12" s="117" t="s">
        <v>29</v>
      </c>
      <c r="B12" s="106">
        <v>19.041831260999999</v>
      </c>
      <c r="C12" s="106">
        <v>1088.6027177120002</v>
      </c>
      <c r="D12" s="106">
        <v>44.828195376999993</v>
      </c>
      <c r="E12" s="106">
        <v>4239.1787496969982</v>
      </c>
      <c r="F12" s="106">
        <f t="shared" si="0"/>
        <v>5391.6514940469988</v>
      </c>
    </row>
    <row r="13" spans="1:6" ht="20.149999999999999" customHeight="1">
      <c r="A13" s="117" t="s">
        <v>30</v>
      </c>
      <c r="B13" s="92">
        <v>68.928374489000007</v>
      </c>
      <c r="C13" s="92">
        <v>1382.4961893770005</v>
      </c>
      <c r="D13" s="92">
        <v>37.719693123999996</v>
      </c>
      <c r="E13" s="92">
        <v>3310.0932371779986</v>
      </c>
      <c r="F13" s="92">
        <f t="shared" si="0"/>
        <v>4799.2374941679991</v>
      </c>
    </row>
    <row r="14" spans="1:6" ht="20.149999999999999" customHeight="1">
      <c r="A14" s="117" t="s">
        <v>31</v>
      </c>
      <c r="B14" s="106">
        <v>456.18555888499998</v>
      </c>
      <c r="C14" s="106">
        <v>491.27982449599995</v>
      </c>
      <c r="D14" s="106">
        <v>116.405965401</v>
      </c>
      <c r="E14" s="106">
        <v>4859.2559717549984</v>
      </c>
      <c r="F14" s="106">
        <f t="shared" si="0"/>
        <v>5923.127320536998</v>
      </c>
    </row>
    <row r="15" spans="1:6" ht="20.149999999999999" customHeight="1">
      <c r="A15" s="117" t="s">
        <v>32</v>
      </c>
      <c r="B15" s="92">
        <v>0</v>
      </c>
      <c r="C15" s="92">
        <v>852.25103804700007</v>
      </c>
      <c r="D15" s="92">
        <v>28.522899276000004</v>
      </c>
      <c r="E15" s="92">
        <v>1353.2743987899996</v>
      </c>
      <c r="F15" s="92">
        <f t="shared" si="0"/>
        <v>2234.0483361129996</v>
      </c>
    </row>
    <row r="16" spans="1:6" ht="20.149999999999999" customHeight="1">
      <c r="A16" s="117" t="s">
        <v>33</v>
      </c>
      <c r="B16" s="106">
        <v>163.89153222499999</v>
      </c>
      <c r="C16" s="106">
        <v>507.98231460099998</v>
      </c>
      <c r="D16" s="106">
        <v>28.873989710000004</v>
      </c>
      <c r="E16" s="106">
        <v>1751.5615039749994</v>
      </c>
      <c r="F16" s="106">
        <f t="shared" si="0"/>
        <v>2452.3093405109994</v>
      </c>
    </row>
    <row r="17" spans="1:6" ht="20.149999999999999" customHeight="1">
      <c r="A17" s="117" t="s">
        <v>34</v>
      </c>
      <c r="B17" s="92">
        <v>0</v>
      </c>
      <c r="C17" s="92">
        <v>731.54051344899995</v>
      </c>
      <c r="D17" s="92">
        <v>10.549654629000001</v>
      </c>
      <c r="E17" s="92">
        <v>2105.9084288899999</v>
      </c>
      <c r="F17" s="92">
        <f t="shared" si="0"/>
        <v>2847.9985969679997</v>
      </c>
    </row>
    <row r="18" spans="1:6" ht="20.149999999999999" customHeight="1">
      <c r="A18" s="117" t="s">
        <v>35</v>
      </c>
      <c r="B18" s="106">
        <v>0</v>
      </c>
      <c r="C18" s="106">
        <v>140.25616940499998</v>
      </c>
      <c r="D18" s="106">
        <v>1</v>
      </c>
      <c r="E18" s="106">
        <v>1459.396549654</v>
      </c>
      <c r="F18" s="106">
        <f t="shared" si="0"/>
        <v>1600.652719059</v>
      </c>
    </row>
    <row r="19" spans="1:6" ht="20.149999999999999" customHeight="1">
      <c r="A19" s="117" t="s">
        <v>36</v>
      </c>
      <c r="B19" s="92">
        <v>134</v>
      </c>
      <c r="C19" s="92">
        <v>872</v>
      </c>
      <c r="D19" s="92">
        <v>105</v>
      </c>
      <c r="E19" s="92">
        <v>1846</v>
      </c>
      <c r="F19" s="92">
        <f t="shared" si="0"/>
        <v>2957</v>
      </c>
    </row>
    <row r="20" spans="1:6" ht="20.149999999999999" customHeight="1">
      <c r="A20" s="116" t="s">
        <v>17</v>
      </c>
      <c r="B20" s="122">
        <f>SUM(B7:B19)</f>
        <v>4277.1447708039996</v>
      </c>
      <c r="C20" s="122">
        <f t="shared" ref="C20:E20" si="1">SUM(C7:C19)</f>
        <v>13712.718486754</v>
      </c>
      <c r="D20" s="122">
        <f t="shared" si="1"/>
        <v>1764.5216573079999</v>
      </c>
      <c r="E20" s="122">
        <f t="shared" si="1"/>
        <v>53765.544429262009</v>
      </c>
      <c r="F20" s="122">
        <f>SUM(F7:F19)</f>
        <v>73519.929344128002</v>
      </c>
    </row>
    <row r="21" spans="1:6">
      <c r="A21" s="253" t="s">
        <v>37</v>
      </c>
      <c r="B21" s="253"/>
      <c r="C21" s="253"/>
    </row>
    <row r="22" spans="1:6" s="197" customFormat="1" ht="42" customHeight="1">
      <c r="A22" s="258" t="s">
        <v>247</v>
      </c>
      <c r="B22" s="258"/>
      <c r="C22" s="258"/>
      <c r="D22" s="258"/>
      <c r="E22" s="258"/>
      <c r="F22" s="258"/>
    </row>
    <row r="23" spans="1:6" s="196" customFormat="1" ht="55" customHeight="1">
      <c r="A23" s="195" t="s">
        <v>331</v>
      </c>
      <c r="B23" s="195"/>
      <c r="C23" s="195"/>
      <c r="D23" s="195"/>
      <c r="E23" s="195"/>
      <c r="F23" s="195"/>
    </row>
    <row r="24" spans="1:6">
      <c r="A24" s="58"/>
      <c r="B24" s="88"/>
      <c r="C24" s="88"/>
      <c r="D24" s="41"/>
      <c r="E24" s="41"/>
      <c r="F24" s="41"/>
    </row>
    <row r="25" spans="1:6">
      <c r="A25" s="118" t="s">
        <v>19</v>
      </c>
      <c r="B25" s="119" t="s">
        <v>20</v>
      </c>
      <c r="C25" s="119" t="s">
        <v>21</v>
      </c>
      <c r="D25" s="119" t="s">
        <v>219</v>
      </c>
      <c r="E25" s="119" t="s">
        <v>22</v>
      </c>
      <c r="F25" s="119" t="s">
        <v>23</v>
      </c>
    </row>
    <row r="26" spans="1:6">
      <c r="A26" s="120" t="s">
        <v>24</v>
      </c>
      <c r="B26" s="92">
        <v>1075.7619999999999</v>
      </c>
      <c r="C26" s="92">
        <v>2914.8739999999998</v>
      </c>
      <c r="D26" s="92">
        <v>0</v>
      </c>
      <c r="E26" s="92">
        <v>12345.618418</v>
      </c>
      <c r="F26" s="92">
        <f t="shared" ref="F26:F38" si="2">SUM(B26:E26)</f>
        <v>16336.254418</v>
      </c>
    </row>
    <row r="27" spans="1:6">
      <c r="A27" s="120" t="s">
        <v>25</v>
      </c>
      <c r="B27" s="106">
        <v>1178.501</v>
      </c>
      <c r="C27" s="106">
        <v>1093.096</v>
      </c>
      <c r="D27" s="106">
        <v>0</v>
      </c>
      <c r="E27" s="106">
        <v>5020.6409999999996</v>
      </c>
      <c r="F27" s="106">
        <f t="shared" si="2"/>
        <v>7292.2379999999994</v>
      </c>
    </row>
    <row r="28" spans="1:6">
      <c r="A28" s="120" t="s">
        <v>26</v>
      </c>
      <c r="B28" s="92">
        <v>738.4</v>
      </c>
      <c r="C28" s="92">
        <v>710.66499999999996</v>
      </c>
      <c r="D28" s="92">
        <v>0</v>
      </c>
      <c r="E28" s="92">
        <v>4285.3710000000001</v>
      </c>
      <c r="F28" s="92">
        <f t="shared" si="2"/>
        <v>5734.4359999999997</v>
      </c>
    </row>
    <row r="29" spans="1:6">
      <c r="A29" s="120" t="s">
        <v>27</v>
      </c>
      <c r="B29" s="106">
        <v>594.97799999999995</v>
      </c>
      <c r="C29" s="106">
        <v>831.10900000000004</v>
      </c>
      <c r="D29" s="106">
        <v>0</v>
      </c>
      <c r="E29" s="106">
        <v>4582.3119999999999</v>
      </c>
      <c r="F29" s="106">
        <f t="shared" si="2"/>
        <v>6008.3989999999994</v>
      </c>
    </row>
    <row r="30" spans="1:6">
      <c r="A30" s="120" t="s">
        <v>28</v>
      </c>
      <c r="B30" s="92">
        <v>898.351</v>
      </c>
      <c r="C30" s="92">
        <v>2557.299</v>
      </c>
      <c r="D30" s="92">
        <v>0</v>
      </c>
      <c r="E30" s="92">
        <v>4071.3710000000001</v>
      </c>
      <c r="F30" s="92">
        <f t="shared" si="2"/>
        <v>7527.0210000000006</v>
      </c>
    </row>
    <row r="31" spans="1:6">
      <c r="A31" s="120" t="s">
        <v>29</v>
      </c>
      <c r="B31" s="106">
        <v>12</v>
      </c>
      <c r="C31" s="106">
        <v>835.89300000000003</v>
      </c>
      <c r="D31" s="106">
        <v>27.242999999999999</v>
      </c>
      <c r="E31" s="106">
        <v>4985.8190000000004</v>
      </c>
      <c r="F31" s="106">
        <f t="shared" si="2"/>
        <v>5860.9550000000008</v>
      </c>
    </row>
    <row r="32" spans="1:6">
      <c r="A32" s="120" t="s">
        <v>30</v>
      </c>
      <c r="B32" s="92">
        <v>79.900000000000006</v>
      </c>
      <c r="C32" s="92">
        <v>1481.739</v>
      </c>
      <c r="D32" s="92">
        <v>0</v>
      </c>
      <c r="E32" s="92">
        <v>2958.0129999999999</v>
      </c>
      <c r="F32" s="92">
        <f t="shared" si="2"/>
        <v>4519.652</v>
      </c>
    </row>
    <row r="33" spans="1:6">
      <c r="A33" s="120" t="s">
        <v>31</v>
      </c>
      <c r="B33" s="106">
        <v>536.11500000000001</v>
      </c>
      <c r="C33" s="106">
        <v>648.93399999999997</v>
      </c>
      <c r="D33" s="106">
        <v>0</v>
      </c>
      <c r="E33" s="106">
        <v>4030.605</v>
      </c>
      <c r="F33" s="106">
        <f t="shared" si="2"/>
        <v>5215.6540000000005</v>
      </c>
    </row>
    <row r="34" spans="1:6">
      <c r="A34" s="120" t="s">
        <v>32</v>
      </c>
      <c r="B34" s="92">
        <v>0</v>
      </c>
      <c r="C34" s="92">
        <v>1010.386</v>
      </c>
      <c r="D34" s="92">
        <v>0</v>
      </c>
      <c r="E34" s="92">
        <v>1369.0519999999999</v>
      </c>
      <c r="F34" s="92">
        <f t="shared" si="2"/>
        <v>2379.4380000000001</v>
      </c>
    </row>
    <row r="35" spans="1:6">
      <c r="A35" s="120" t="s">
        <v>33</v>
      </c>
      <c r="B35" s="106">
        <v>0</v>
      </c>
      <c r="C35" s="106">
        <v>578.28399999999999</v>
      </c>
      <c r="D35" s="106">
        <v>0</v>
      </c>
      <c r="E35" s="106">
        <v>1961.7929999999999</v>
      </c>
      <c r="F35" s="106">
        <f t="shared" si="2"/>
        <v>2540.0769999999998</v>
      </c>
    </row>
    <row r="36" spans="1:6">
      <c r="A36" s="120" t="s">
        <v>34</v>
      </c>
      <c r="B36" s="92">
        <v>0</v>
      </c>
      <c r="C36" s="92">
        <v>831.54899999999998</v>
      </c>
      <c r="D36" s="92">
        <v>0</v>
      </c>
      <c r="E36" s="92">
        <v>2302.0630000000001</v>
      </c>
      <c r="F36" s="92">
        <f t="shared" si="2"/>
        <v>3133.6120000000001</v>
      </c>
    </row>
    <row r="37" spans="1:6">
      <c r="A37" s="120" t="s">
        <v>35</v>
      </c>
      <c r="B37" s="106">
        <v>0</v>
      </c>
      <c r="C37" s="106">
        <v>219.01499999999999</v>
      </c>
      <c r="D37" s="106">
        <v>46.92</v>
      </c>
      <c r="E37" s="106">
        <v>1887.57</v>
      </c>
      <c r="F37" s="106">
        <f t="shared" si="2"/>
        <v>2153.5050000000001</v>
      </c>
    </row>
    <row r="38" spans="1:6">
      <c r="A38" s="120" t="s">
        <v>36</v>
      </c>
      <c r="B38" s="92">
        <v>161.22900000000001</v>
      </c>
      <c r="C38" s="92">
        <v>894.34</v>
      </c>
      <c r="D38" s="92">
        <v>0</v>
      </c>
      <c r="E38" s="92">
        <v>1980.6120000000001</v>
      </c>
      <c r="F38" s="92">
        <f t="shared" si="2"/>
        <v>3036.181</v>
      </c>
    </row>
    <row r="39" spans="1:6">
      <c r="A39" s="121" t="s">
        <v>17</v>
      </c>
      <c r="B39" s="122">
        <f>SUM(B26:B38)</f>
        <v>5275.2359999999999</v>
      </c>
      <c r="C39" s="122">
        <f>SUM(C26:C38)</f>
        <v>14607.183000000001</v>
      </c>
      <c r="D39" s="122">
        <f>SUM(D26:D38)</f>
        <v>74.162999999999997</v>
      </c>
      <c r="E39" s="122">
        <f>SUM(E26:E38)</f>
        <v>51780.840418000007</v>
      </c>
      <c r="F39" s="122">
        <f>SUM(F26:F38)</f>
        <v>71737.422418000002</v>
      </c>
    </row>
    <row r="40" spans="1:6">
      <c r="A40" s="253" t="s">
        <v>37</v>
      </c>
      <c r="B40" s="253"/>
      <c r="C40" s="253"/>
      <c r="D40" s="42" t="s">
        <v>38</v>
      </c>
      <c r="E40" s="42"/>
      <c r="F40" s="41"/>
    </row>
    <row r="41" spans="1:6">
      <c r="A41" s="254"/>
      <c r="B41" s="255"/>
      <c r="C41" s="43"/>
      <c r="D41" s="41"/>
      <c r="E41" s="41"/>
      <c r="F41" s="41"/>
    </row>
    <row r="42" spans="1:6" s="196" customFormat="1" ht="55" customHeight="1">
      <c r="A42" s="195" t="s">
        <v>257</v>
      </c>
      <c r="B42" s="195"/>
      <c r="C42" s="195"/>
      <c r="D42" s="195"/>
      <c r="E42" s="195"/>
      <c r="F42" s="195"/>
    </row>
    <row r="43" spans="1:6">
      <c r="A43" s="58"/>
      <c r="B43" s="88"/>
      <c r="C43" s="88"/>
      <c r="D43" s="41"/>
      <c r="E43" s="41"/>
      <c r="F43" s="41"/>
    </row>
    <row r="44" spans="1:6">
      <c r="A44" s="118" t="s">
        <v>19</v>
      </c>
      <c r="B44" s="119" t="s">
        <v>20</v>
      </c>
      <c r="C44" s="119" t="s">
        <v>21</v>
      </c>
      <c r="D44" s="119" t="s">
        <v>219</v>
      </c>
      <c r="E44" s="119" t="s">
        <v>22</v>
      </c>
      <c r="F44" s="119" t="s">
        <v>23</v>
      </c>
    </row>
    <row r="45" spans="1:6">
      <c r="A45" s="120" t="s">
        <v>24</v>
      </c>
      <c r="B45" s="92">
        <v>1075.7619999999999</v>
      </c>
      <c r="C45" s="92">
        <v>2924.3119999999999</v>
      </c>
      <c r="D45" s="92">
        <v>0</v>
      </c>
      <c r="E45" s="92">
        <v>12113.573418</v>
      </c>
      <c r="F45" s="92">
        <f t="shared" ref="F45:F57" si="3">SUM(B45:E45)</f>
        <v>16113.647418</v>
      </c>
    </row>
    <row r="46" spans="1:6">
      <c r="A46" s="120" t="s">
        <v>25</v>
      </c>
      <c r="B46" s="106">
        <v>1161.9949999999999</v>
      </c>
      <c r="C46" s="106">
        <v>1098.588</v>
      </c>
      <c r="D46" s="106">
        <v>0</v>
      </c>
      <c r="E46" s="106">
        <v>5026.6989999999996</v>
      </c>
      <c r="F46" s="106">
        <f t="shared" si="3"/>
        <v>7287.2819999999992</v>
      </c>
    </row>
    <row r="47" spans="1:6">
      <c r="A47" s="120" t="s">
        <v>26</v>
      </c>
      <c r="B47" s="92">
        <v>738.4</v>
      </c>
      <c r="C47" s="92">
        <v>688.85799999999995</v>
      </c>
      <c r="D47" s="92">
        <v>0</v>
      </c>
      <c r="E47" s="92">
        <v>4279.0709999999999</v>
      </c>
      <c r="F47" s="92">
        <f t="shared" si="3"/>
        <v>5706.3289999999997</v>
      </c>
    </row>
    <row r="48" spans="1:6">
      <c r="A48" s="120" t="s">
        <v>27</v>
      </c>
      <c r="B48" s="106">
        <v>568.42499999999995</v>
      </c>
      <c r="C48" s="106">
        <v>747.33900000000006</v>
      </c>
      <c r="D48" s="106">
        <v>0</v>
      </c>
      <c r="E48" s="106">
        <v>4595.6869999999999</v>
      </c>
      <c r="F48" s="106">
        <f t="shared" si="3"/>
        <v>5911.451</v>
      </c>
    </row>
    <row r="49" spans="1:6">
      <c r="A49" s="120" t="s">
        <v>28</v>
      </c>
      <c r="B49" s="92">
        <v>891.351</v>
      </c>
      <c r="C49" s="92">
        <v>2555.4989999999998</v>
      </c>
      <c r="D49" s="92">
        <v>0</v>
      </c>
      <c r="E49" s="92">
        <v>4033.471</v>
      </c>
      <c r="F49" s="92">
        <f t="shared" si="3"/>
        <v>7480.3209999999999</v>
      </c>
    </row>
    <row r="50" spans="1:6">
      <c r="A50" s="120" t="s">
        <v>29</v>
      </c>
      <c r="B50" s="106">
        <v>12</v>
      </c>
      <c r="C50" s="106">
        <v>826.81799999999998</v>
      </c>
      <c r="D50" s="106">
        <v>27.242999999999999</v>
      </c>
      <c r="E50" s="106">
        <v>4927.3710000000001</v>
      </c>
      <c r="F50" s="106">
        <f t="shared" si="3"/>
        <v>5793.4319999999998</v>
      </c>
    </row>
    <row r="51" spans="1:6">
      <c r="A51" s="120" t="s">
        <v>30</v>
      </c>
      <c r="B51" s="92">
        <v>79.900000000000006</v>
      </c>
      <c r="C51" s="92">
        <v>1481.739</v>
      </c>
      <c r="D51" s="92">
        <v>0</v>
      </c>
      <c r="E51" s="92">
        <v>2931.3679999999999</v>
      </c>
      <c r="F51" s="92">
        <f t="shared" si="3"/>
        <v>4493.0069999999996</v>
      </c>
    </row>
    <row r="52" spans="1:6">
      <c r="A52" s="120" t="s">
        <v>31</v>
      </c>
      <c r="B52" s="106">
        <v>351.392</v>
      </c>
      <c r="C52" s="106">
        <v>868.77499999999998</v>
      </c>
      <c r="D52" s="106">
        <v>0</v>
      </c>
      <c r="E52" s="106">
        <v>3970.1729999999998</v>
      </c>
      <c r="F52" s="106">
        <f t="shared" si="3"/>
        <v>5190.34</v>
      </c>
    </row>
    <row r="53" spans="1:6">
      <c r="A53" s="120" t="s">
        <v>32</v>
      </c>
      <c r="B53" s="92">
        <v>0</v>
      </c>
      <c r="C53" s="92">
        <v>1008.886</v>
      </c>
      <c r="D53" s="92">
        <v>0</v>
      </c>
      <c r="E53" s="92">
        <v>1367.6420000000001</v>
      </c>
      <c r="F53" s="92">
        <f t="shared" si="3"/>
        <v>2376.5280000000002</v>
      </c>
    </row>
    <row r="54" spans="1:6">
      <c r="A54" s="120" t="s">
        <v>33</v>
      </c>
      <c r="B54" s="106">
        <v>0</v>
      </c>
      <c r="C54" s="106">
        <v>577.98400000000004</v>
      </c>
      <c r="D54" s="106">
        <v>0</v>
      </c>
      <c r="E54" s="106">
        <v>1868.326</v>
      </c>
      <c r="F54" s="106">
        <f t="shared" si="3"/>
        <v>2446.31</v>
      </c>
    </row>
    <row r="55" spans="1:6">
      <c r="A55" s="120" t="s">
        <v>34</v>
      </c>
      <c r="B55" s="92">
        <v>0</v>
      </c>
      <c r="C55" s="92">
        <v>864.84</v>
      </c>
      <c r="D55" s="92">
        <v>0</v>
      </c>
      <c r="E55" s="92">
        <v>2152.8989999999999</v>
      </c>
      <c r="F55" s="92">
        <f t="shared" si="3"/>
        <v>3017.739</v>
      </c>
    </row>
    <row r="56" spans="1:6">
      <c r="A56" s="120" t="s">
        <v>35</v>
      </c>
      <c r="B56" s="106">
        <v>0</v>
      </c>
      <c r="C56" s="106">
        <v>219.01499999999999</v>
      </c>
      <c r="D56" s="106">
        <v>46.92</v>
      </c>
      <c r="E56" s="106">
        <v>1859.432</v>
      </c>
      <c r="F56" s="106">
        <f t="shared" si="3"/>
        <v>2125.3670000000002</v>
      </c>
    </row>
    <row r="57" spans="1:6">
      <c r="A57" s="120" t="s">
        <v>36</v>
      </c>
      <c r="B57" s="92">
        <v>161.22900000000001</v>
      </c>
      <c r="C57" s="92">
        <v>885.81100000000004</v>
      </c>
      <c r="D57" s="92">
        <v>0</v>
      </c>
      <c r="E57" s="92">
        <v>1839.1420000000001</v>
      </c>
      <c r="F57" s="92">
        <f t="shared" si="3"/>
        <v>2886.1819999999998</v>
      </c>
    </row>
    <row r="58" spans="1:6">
      <c r="A58" s="121" t="s">
        <v>17</v>
      </c>
      <c r="B58" s="122">
        <f>SUM(B45:B57)</f>
        <v>5040.4539999999988</v>
      </c>
      <c r="C58" s="122">
        <f>SUM(C45:C57)</f>
        <v>14748.463999999998</v>
      </c>
      <c r="D58" s="122">
        <f>SUM(D45:D57)</f>
        <v>74.162999999999997</v>
      </c>
      <c r="E58" s="122">
        <f>SUM(E45:E57)</f>
        <v>50964.85441800001</v>
      </c>
      <c r="F58" s="122">
        <f>SUM(F45:F57)</f>
        <v>70827.935417999979</v>
      </c>
    </row>
    <row r="59" spans="1:6">
      <c r="A59" s="253" t="s">
        <v>37</v>
      </c>
      <c r="B59" s="253"/>
      <c r="C59" s="253"/>
      <c r="D59" s="42" t="s">
        <v>38</v>
      </c>
      <c r="E59" s="42"/>
      <c r="F59" s="41"/>
    </row>
    <row r="60" spans="1:6">
      <c r="A60" s="254"/>
      <c r="B60" s="255"/>
      <c r="C60" s="43"/>
      <c r="D60" s="41"/>
      <c r="E60" s="41"/>
      <c r="F60" s="41"/>
    </row>
    <row r="61" spans="1:6" s="196" customFormat="1" ht="55" customHeight="1">
      <c r="A61" s="195" t="s">
        <v>258</v>
      </c>
      <c r="B61" s="195"/>
      <c r="C61" s="195"/>
      <c r="D61" s="195"/>
      <c r="E61" s="195"/>
      <c r="F61" s="195"/>
    </row>
    <row r="62" spans="1:6">
      <c r="A62" s="58"/>
      <c r="B62" s="88"/>
      <c r="C62" s="88"/>
      <c r="D62" s="41"/>
      <c r="E62" s="41"/>
      <c r="F62" s="41"/>
    </row>
    <row r="63" spans="1:6">
      <c r="A63" s="118" t="s">
        <v>19</v>
      </c>
      <c r="B63" s="119" t="s">
        <v>20</v>
      </c>
      <c r="C63" s="119" t="s">
        <v>21</v>
      </c>
      <c r="D63" s="119" t="s">
        <v>219</v>
      </c>
      <c r="E63" s="119" t="s">
        <v>22</v>
      </c>
      <c r="F63" s="119" t="s">
        <v>23</v>
      </c>
    </row>
    <row r="64" spans="1:6">
      <c r="A64" s="120" t="s">
        <v>24</v>
      </c>
      <c r="B64" s="92">
        <v>1075.7619999999999</v>
      </c>
      <c r="C64" s="92">
        <v>2789.5509999999999</v>
      </c>
      <c r="D64" s="92">
        <v>0</v>
      </c>
      <c r="E64" s="92">
        <v>11594.361875000001</v>
      </c>
      <c r="F64" s="92">
        <f t="shared" ref="F64:F76" si="4">SUM(B64:E64)</f>
        <v>15459.674875000001</v>
      </c>
    </row>
    <row r="65" spans="1:6">
      <c r="A65" s="120" t="s">
        <v>25</v>
      </c>
      <c r="B65" s="106">
        <v>1158.691</v>
      </c>
      <c r="C65" s="106">
        <v>976.74400000000003</v>
      </c>
      <c r="D65" s="106">
        <v>0</v>
      </c>
      <c r="E65" s="106">
        <v>4758.7060000000001</v>
      </c>
      <c r="F65" s="106">
        <f t="shared" si="4"/>
        <v>6894.1409999999996</v>
      </c>
    </row>
    <row r="66" spans="1:6">
      <c r="A66" s="120" t="s">
        <v>26</v>
      </c>
      <c r="B66" s="92">
        <v>704.226</v>
      </c>
      <c r="C66" s="92">
        <v>629.15899999999999</v>
      </c>
      <c r="D66" s="92">
        <v>0</v>
      </c>
      <c r="E66" s="92">
        <v>4216.4709999999995</v>
      </c>
      <c r="F66" s="92">
        <f t="shared" si="4"/>
        <v>5549.8559999999998</v>
      </c>
    </row>
    <row r="67" spans="1:6">
      <c r="A67" s="120" t="s">
        <v>27</v>
      </c>
      <c r="B67" s="106">
        <v>567.27499999999998</v>
      </c>
      <c r="C67" s="106">
        <v>712.24400000000003</v>
      </c>
      <c r="D67" s="106">
        <v>0</v>
      </c>
      <c r="E67" s="106">
        <v>4430.46</v>
      </c>
      <c r="F67" s="106">
        <f t="shared" si="4"/>
        <v>5709.9790000000003</v>
      </c>
    </row>
    <row r="68" spans="1:6">
      <c r="A68" s="120" t="s">
        <v>28</v>
      </c>
      <c r="B68" s="92">
        <v>891.351</v>
      </c>
      <c r="C68" s="92">
        <v>2400.3449999999998</v>
      </c>
      <c r="D68" s="92">
        <v>0</v>
      </c>
      <c r="E68" s="92">
        <v>4051.5250000000001</v>
      </c>
      <c r="F68" s="92">
        <f t="shared" si="4"/>
        <v>7343.2209999999995</v>
      </c>
    </row>
    <row r="69" spans="1:6">
      <c r="A69" s="120" t="s">
        <v>29</v>
      </c>
      <c r="B69" s="106">
        <v>16</v>
      </c>
      <c r="C69" s="106">
        <v>791.26800000000003</v>
      </c>
      <c r="D69" s="106">
        <v>27.242999999999999</v>
      </c>
      <c r="E69" s="106">
        <v>4476.6099999999997</v>
      </c>
      <c r="F69" s="106">
        <f t="shared" si="4"/>
        <v>5311.1210000000001</v>
      </c>
    </row>
    <row r="70" spans="1:6">
      <c r="A70" s="120" t="s">
        <v>30</v>
      </c>
      <c r="B70" s="92">
        <v>79.900000000000006</v>
      </c>
      <c r="C70" s="92">
        <v>1477.8520000000001</v>
      </c>
      <c r="D70" s="92">
        <v>0</v>
      </c>
      <c r="E70" s="92">
        <v>2718.9920000000002</v>
      </c>
      <c r="F70" s="92">
        <f t="shared" si="4"/>
        <v>4276.7440000000006</v>
      </c>
    </row>
    <row r="71" spans="1:6">
      <c r="A71" s="120" t="s">
        <v>31</v>
      </c>
      <c r="B71" s="106">
        <v>346.81200000000001</v>
      </c>
      <c r="C71" s="106">
        <v>528.42700000000002</v>
      </c>
      <c r="D71" s="106">
        <v>0</v>
      </c>
      <c r="E71" s="106">
        <v>3823.8910000000001</v>
      </c>
      <c r="F71" s="106">
        <f t="shared" si="4"/>
        <v>4699.13</v>
      </c>
    </row>
    <row r="72" spans="1:6">
      <c r="A72" s="120" t="s">
        <v>32</v>
      </c>
      <c r="B72" s="92">
        <v>0</v>
      </c>
      <c r="C72" s="92">
        <v>1001.2380000000001</v>
      </c>
      <c r="D72" s="92">
        <v>0</v>
      </c>
      <c r="E72" s="92">
        <v>1352.1420000000001</v>
      </c>
      <c r="F72" s="92">
        <f t="shared" si="4"/>
        <v>2353.38</v>
      </c>
    </row>
    <row r="73" spans="1:6">
      <c r="A73" s="120" t="s">
        <v>33</v>
      </c>
      <c r="B73" s="106">
        <v>0</v>
      </c>
      <c r="C73" s="106">
        <v>506.029</v>
      </c>
      <c r="D73" s="106">
        <v>0</v>
      </c>
      <c r="E73" s="106">
        <v>1669.816</v>
      </c>
      <c r="F73" s="106">
        <f t="shared" si="4"/>
        <v>2175.8450000000003</v>
      </c>
    </row>
    <row r="74" spans="1:6">
      <c r="A74" s="120" t="s">
        <v>34</v>
      </c>
      <c r="B74" s="92">
        <v>0</v>
      </c>
      <c r="C74" s="92">
        <v>683.42</v>
      </c>
      <c r="D74" s="92">
        <v>0</v>
      </c>
      <c r="E74" s="92">
        <v>2153.989</v>
      </c>
      <c r="F74" s="92">
        <f t="shared" si="4"/>
        <v>2837.4090000000001</v>
      </c>
    </row>
    <row r="75" spans="1:6">
      <c r="A75" s="120" t="s">
        <v>35</v>
      </c>
      <c r="B75" s="106">
        <v>0</v>
      </c>
      <c r="C75" s="106">
        <v>219.01499999999999</v>
      </c>
      <c r="D75" s="106">
        <v>46.92</v>
      </c>
      <c r="E75" s="106">
        <v>1628.9659999999999</v>
      </c>
      <c r="F75" s="106">
        <f t="shared" si="4"/>
        <v>1894.9009999999998</v>
      </c>
    </row>
    <row r="76" spans="1:6">
      <c r="A76" s="120" t="s">
        <v>36</v>
      </c>
      <c r="B76" s="92">
        <v>165.809</v>
      </c>
      <c r="C76" s="92">
        <v>830.43899999999996</v>
      </c>
      <c r="D76" s="92">
        <v>0</v>
      </c>
      <c r="E76" s="92">
        <v>1627.7449999999999</v>
      </c>
      <c r="F76" s="92">
        <f t="shared" si="4"/>
        <v>2623.9929999999999</v>
      </c>
    </row>
    <row r="77" spans="1:6">
      <c r="A77" s="121" t="s">
        <v>17</v>
      </c>
      <c r="B77" s="122">
        <f>SUM(B64:B76)</f>
        <v>5005.826</v>
      </c>
      <c r="C77" s="122">
        <f>SUM(C64:C76)</f>
        <v>13545.731</v>
      </c>
      <c r="D77" s="122">
        <f>SUM(D64:D76)</f>
        <v>74.162999999999997</v>
      </c>
      <c r="E77" s="122">
        <f>SUM(E64:E76)</f>
        <v>48503.674875000004</v>
      </c>
      <c r="F77" s="122">
        <f>SUM(F64:F76)</f>
        <v>67129.394874999984</v>
      </c>
    </row>
    <row r="78" spans="1:6">
      <c r="A78" s="253" t="s">
        <v>37</v>
      </c>
      <c r="B78" s="253"/>
      <c r="C78" s="253"/>
      <c r="D78" s="42" t="s">
        <v>38</v>
      </c>
      <c r="E78" s="42"/>
      <c r="F78" s="41"/>
    </row>
    <row r="79" spans="1:6">
      <c r="A79" s="254"/>
      <c r="B79" s="255"/>
      <c r="C79" s="43"/>
      <c r="D79" s="41"/>
      <c r="E79" s="41"/>
      <c r="F79" s="41"/>
    </row>
    <row r="80" spans="1:6" s="196" customFormat="1" ht="55" customHeight="1">
      <c r="A80" s="195" t="s">
        <v>259</v>
      </c>
      <c r="B80" s="195"/>
      <c r="C80" s="195"/>
      <c r="D80" s="195"/>
      <c r="E80" s="195"/>
      <c r="F80" s="195"/>
    </row>
    <row r="81" spans="1:6">
      <c r="A81" s="58"/>
      <c r="B81" s="88"/>
      <c r="C81" s="88"/>
      <c r="D81" s="41"/>
      <c r="E81" s="41"/>
      <c r="F81" s="41"/>
    </row>
    <row r="82" spans="1:6">
      <c r="A82" s="118" t="s">
        <v>19</v>
      </c>
      <c r="B82" s="119" t="s">
        <v>20</v>
      </c>
      <c r="C82" s="119" t="s">
        <v>21</v>
      </c>
      <c r="D82" s="119" t="s">
        <v>219</v>
      </c>
      <c r="E82" s="119" t="s">
        <v>22</v>
      </c>
      <c r="F82" s="119" t="s">
        <v>23</v>
      </c>
    </row>
    <row r="83" spans="1:6">
      <c r="A83" s="120" t="s">
        <v>24</v>
      </c>
      <c r="B83" s="92">
        <v>1057.4100000000001</v>
      </c>
      <c r="C83" s="92">
        <v>2563.83</v>
      </c>
      <c r="D83" s="92">
        <v>0</v>
      </c>
      <c r="E83" s="92">
        <v>11349.36</v>
      </c>
      <c r="F83" s="92">
        <f t="shared" ref="F83:F95" si="5">SUM(B83:E83)</f>
        <v>14970.6</v>
      </c>
    </row>
    <row r="84" spans="1:6">
      <c r="A84" s="120" t="s">
        <v>25</v>
      </c>
      <c r="B84" s="106">
        <v>1236.8</v>
      </c>
      <c r="C84" s="106">
        <v>737.56</v>
      </c>
      <c r="D84" s="106">
        <v>0</v>
      </c>
      <c r="E84" s="106">
        <v>4872.1000000000004</v>
      </c>
      <c r="F84" s="106">
        <f t="shared" si="5"/>
        <v>6846.46</v>
      </c>
    </row>
    <row r="85" spans="1:6">
      <c r="A85" s="120" t="s">
        <v>26</v>
      </c>
      <c r="B85" s="92">
        <v>616.25</v>
      </c>
      <c r="C85" s="92">
        <v>781.73</v>
      </c>
      <c r="D85" s="92">
        <v>0</v>
      </c>
      <c r="E85" s="92">
        <v>4367.76</v>
      </c>
      <c r="F85" s="92">
        <f t="shared" si="5"/>
        <v>5765.74</v>
      </c>
    </row>
    <row r="86" spans="1:6">
      <c r="A86" s="120" t="s">
        <v>27</v>
      </c>
      <c r="B86" s="106">
        <v>488.36</v>
      </c>
      <c r="C86" s="106">
        <v>563.92999999999995</v>
      </c>
      <c r="D86" s="106">
        <v>0</v>
      </c>
      <c r="E86" s="106">
        <v>4866.74</v>
      </c>
      <c r="F86" s="106">
        <f t="shared" si="5"/>
        <v>5919.03</v>
      </c>
    </row>
    <row r="87" spans="1:6">
      <c r="A87" s="120" t="s">
        <v>28</v>
      </c>
      <c r="B87" s="92">
        <v>772.09</v>
      </c>
      <c r="C87" s="92">
        <v>2296.9699999999998</v>
      </c>
      <c r="D87" s="92">
        <v>0</v>
      </c>
      <c r="E87" s="92">
        <v>3716.03</v>
      </c>
      <c r="F87" s="92">
        <f t="shared" si="5"/>
        <v>6785.09</v>
      </c>
    </row>
    <row r="88" spans="1:6">
      <c r="A88" s="120" t="s">
        <v>29</v>
      </c>
      <c r="B88" s="106">
        <v>0</v>
      </c>
      <c r="C88" s="106">
        <v>830.57</v>
      </c>
      <c r="D88" s="106">
        <v>49.44</v>
      </c>
      <c r="E88" s="106">
        <v>4594.83</v>
      </c>
      <c r="F88" s="106">
        <f t="shared" si="5"/>
        <v>5474.84</v>
      </c>
    </row>
    <row r="89" spans="1:6">
      <c r="A89" s="120" t="s">
        <v>30</v>
      </c>
      <c r="B89" s="92">
        <v>0</v>
      </c>
      <c r="C89" s="92">
        <v>1135.82</v>
      </c>
      <c r="D89" s="92">
        <v>0</v>
      </c>
      <c r="E89" s="92">
        <v>2621.4</v>
      </c>
      <c r="F89" s="92">
        <f t="shared" si="5"/>
        <v>3757.2200000000003</v>
      </c>
    </row>
    <row r="90" spans="1:6">
      <c r="A90" s="120" t="s">
        <v>31</v>
      </c>
      <c r="B90" s="106">
        <v>346.81</v>
      </c>
      <c r="C90" s="106">
        <v>461.28</v>
      </c>
      <c r="D90" s="106">
        <v>0</v>
      </c>
      <c r="E90" s="106">
        <v>3608.18</v>
      </c>
      <c r="F90" s="106">
        <f t="shared" si="5"/>
        <v>4416.2699999999995</v>
      </c>
    </row>
    <row r="91" spans="1:6">
      <c r="A91" s="120" t="s">
        <v>32</v>
      </c>
      <c r="B91" s="92">
        <v>0</v>
      </c>
      <c r="C91" s="92">
        <v>1177.77</v>
      </c>
      <c r="D91" s="92">
        <v>0</v>
      </c>
      <c r="E91" s="92">
        <v>990.89</v>
      </c>
      <c r="F91" s="92">
        <f t="shared" si="5"/>
        <v>2168.66</v>
      </c>
    </row>
    <row r="92" spans="1:6">
      <c r="A92" s="120" t="s">
        <v>33</v>
      </c>
      <c r="B92" s="106">
        <v>0</v>
      </c>
      <c r="C92" s="106">
        <v>271.5</v>
      </c>
      <c r="D92" s="106">
        <v>0</v>
      </c>
      <c r="E92" s="106">
        <v>1606.54</v>
      </c>
      <c r="F92" s="106">
        <f t="shared" si="5"/>
        <v>1878.04</v>
      </c>
    </row>
    <row r="93" spans="1:6">
      <c r="A93" s="120" t="s">
        <v>34</v>
      </c>
      <c r="B93" s="92">
        <v>0</v>
      </c>
      <c r="C93" s="92">
        <v>352.25</v>
      </c>
      <c r="D93" s="92">
        <v>0</v>
      </c>
      <c r="E93" s="92">
        <v>2072.73</v>
      </c>
      <c r="F93" s="92">
        <f t="shared" si="5"/>
        <v>2424.98</v>
      </c>
    </row>
    <row r="94" spans="1:6">
      <c r="A94" s="120" t="s">
        <v>35</v>
      </c>
      <c r="B94" s="106">
        <v>0</v>
      </c>
      <c r="C94" s="106">
        <v>152.66</v>
      </c>
      <c r="D94" s="106">
        <v>46.73</v>
      </c>
      <c r="E94" s="106">
        <v>1562.83</v>
      </c>
      <c r="F94" s="106">
        <f t="shared" si="5"/>
        <v>1762.2199999999998</v>
      </c>
    </row>
    <row r="95" spans="1:6">
      <c r="A95" s="120" t="s">
        <v>36</v>
      </c>
      <c r="B95" s="92">
        <v>165.81</v>
      </c>
      <c r="C95" s="92">
        <v>772.44</v>
      </c>
      <c r="D95" s="92">
        <v>0</v>
      </c>
      <c r="E95" s="92">
        <v>1372.87</v>
      </c>
      <c r="F95" s="92">
        <f t="shared" si="5"/>
        <v>2311.12</v>
      </c>
    </row>
    <row r="96" spans="1:6">
      <c r="A96" s="121" t="s">
        <v>17</v>
      </c>
      <c r="B96" s="122">
        <f>SUM(B83:B95)</f>
        <v>4683.5300000000007</v>
      </c>
      <c r="C96" s="122">
        <f>SUM(C83:C95)</f>
        <v>12098.310000000001</v>
      </c>
      <c r="D96" s="122">
        <f>SUM(D83:D95)</f>
        <v>96.169999999999987</v>
      </c>
      <c r="E96" s="122">
        <f>SUM(E83:E95)</f>
        <v>47602.260000000009</v>
      </c>
      <c r="F96" s="122">
        <f>SUM(F83:F95)</f>
        <v>64480.27</v>
      </c>
    </row>
    <row r="97" spans="1:6">
      <c r="A97" s="253" t="s">
        <v>37</v>
      </c>
      <c r="B97" s="253"/>
      <c r="C97" s="253"/>
      <c r="D97" s="42" t="s">
        <v>38</v>
      </c>
      <c r="E97" s="42"/>
      <c r="F97" s="185" t="s">
        <v>249</v>
      </c>
    </row>
  </sheetData>
  <mergeCells count="10">
    <mergeCell ref="A97:C97"/>
    <mergeCell ref="A41:B41"/>
    <mergeCell ref="A59:C59"/>
    <mergeCell ref="A60:B60"/>
    <mergeCell ref="A1:B1"/>
    <mergeCell ref="A40:C40"/>
    <mergeCell ref="A78:C78"/>
    <mergeCell ref="A79:B79"/>
    <mergeCell ref="A21:C21"/>
    <mergeCell ref="A22:F22"/>
  </mergeCells>
  <hyperlinks>
    <hyperlink ref="F97" location="الفهرس!A1" display="الفهرس" xr:uid="{4FB4BFC8-7F92-4FAD-A327-71829FA14360}"/>
  </hyperlinks>
  <pageMargins left="0.84" right="0.87" top="0.23" bottom="0.26" header="0.17" footer="0.17"/>
  <pageSetup paperSize="9" scale="2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512E2-C498-40E9-A061-F775A1FA9F0C}">
  <dimension ref="A1:E105"/>
  <sheetViews>
    <sheetView showGridLines="0" rightToLeft="1" view="pageBreakPreview" zoomScaleNormal="100" zoomScaleSheetLayoutView="100" workbookViewId="0">
      <selection activeCell="A4" sqref="A4"/>
    </sheetView>
  </sheetViews>
  <sheetFormatPr defaultColWidth="9" defaultRowHeight="20.5"/>
  <cols>
    <col min="1" max="1" width="23.7265625" style="24" customWidth="1"/>
    <col min="2" max="5" width="23.6328125" style="28" customWidth="1"/>
    <col min="6" max="6" width="21.26953125" style="24" customWidth="1"/>
    <col min="7" max="16384" width="9" style="24"/>
  </cols>
  <sheetData>
    <row r="1" spans="1:5" ht="20.149999999999999" customHeight="1">
      <c r="A1" s="256"/>
      <c r="B1" s="257"/>
      <c r="C1" s="22"/>
      <c r="D1" s="23"/>
      <c r="E1" s="23"/>
    </row>
    <row r="2" spans="1:5" ht="20.149999999999999" customHeight="1">
      <c r="B2" s="24"/>
      <c r="C2" s="24"/>
      <c r="D2" s="24"/>
      <c r="E2" s="24"/>
    </row>
    <row r="3" spans="1:5" ht="20.149999999999999" customHeight="1">
      <c r="A3" s="11"/>
      <c r="B3" s="11"/>
      <c r="C3" s="11"/>
      <c r="D3" s="11"/>
      <c r="E3" s="11"/>
    </row>
    <row r="4" spans="1:5" s="196" customFormat="1" ht="55" customHeight="1">
      <c r="A4" s="195" t="s">
        <v>332</v>
      </c>
      <c r="B4" s="195"/>
      <c r="C4" s="195"/>
      <c r="D4" s="195"/>
      <c r="E4" s="195"/>
    </row>
    <row r="5" spans="1:5" ht="20.149999999999999" customHeight="1">
      <c r="A5" s="58"/>
      <c r="B5" s="88"/>
      <c r="C5" s="88"/>
      <c r="D5" s="23"/>
      <c r="E5" s="23"/>
    </row>
    <row r="6" spans="1:5" ht="37.5" customHeight="1">
      <c r="A6" s="123" t="s">
        <v>19</v>
      </c>
      <c r="B6" s="119" t="s">
        <v>39</v>
      </c>
      <c r="C6" s="119" t="s">
        <v>40</v>
      </c>
      <c r="D6" s="124" t="s">
        <v>41</v>
      </c>
      <c r="E6" s="124" t="s">
        <v>23</v>
      </c>
    </row>
    <row r="7" spans="1:5" ht="20.149999999999999" customHeight="1">
      <c r="A7" s="121" t="s">
        <v>24</v>
      </c>
      <c r="B7" s="92">
        <v>2551.706453824002</v>
      </c>
      <c r="C7" s="92">
        <v>1581.8826769720001</v>
      </c>
      <c r="D7" s="92">
        <v>11577.334409360019</v>
      </c>
      <c r="E7" s="92">
        <f t="shared" ref="E7:E19" si="0">SUM(B7:D7)</f>
        <v>15710.923540156022</v>
      </c>
    </row>
    <row r="8" spans="1:5" ht="20.149999999999999" customHeight="1">
      <c r="A8" s="121" t="s">
        <v>25</v>
      </c>
      <c r="B8" s="106">
        <v>1414.6449009619992</v>
      </c>
      <c r="C8" s="106">
        <v>1121.2454268200006</v>
      </c>
      <c r="D8" s="106">
        <v>4951.0347573020017</v>
      </c>
      <c r="E8" s="106">
        <f t="shared" si="0"/>
        <v>7486.9250850840017</v>
      </c>
    </row>
    <row r="9" spans="1:5" ht="20.149999999999999" customHeight="1">
      <c r="A9" s="121" t="s">
        <v>26</v>
      </c>
      <c r="B9" s="92">
        <v>1326.8299914979993</v>
      </c>
      <c r="C9" s="92">
        <v>746.13426597699993</v>
      </c>
      <c r="D9" s="92">
        <v>5833.281471320005</v>
      </c>
      <c r="E9" s="92">
        <f t="shared" si="0"/>
        <v>7906.2457287950037</v>
      </c>
    </row>
    <row r="10" spans="1:5" ht="20.149999999999999" customHeight="1">
      <c r="A10" s="121" t="s">
        <v>27</v>
      </c>
      <c r="B10" s="106">
        <v>574.41048019599998</v>
      </c>
      <c r="C10" s="106">
        <v>819.13732500600008</v>
      </c>
      <c r="D10" s="106">
        <v>5550.9418813939947</v>
      </c>
      <c r="E10" s="106">
        <f t="shared" si="0"/>
        <v>6944.4896865959945</v>
      </c>
    </row>
    <row r="11" spans="1:5" ht="20.149999999999999" customHeight="1">
      <c r="A11" s="121" t="s">
        <v>28</v>
      </c>
      <c r="B11" s="92">
        <v>2176.0551039180004</v>
      </c>
      <c r="C11" s="92">
        <v>1102.4260874829997</v>
      </c>
      <c r="D11" s="92">
        <v>3986.8388106930024</v>
      </c>
      <c r="E11" s="92">
        <f t="shared" si="0"/>
        <v>7265.3200020940021</v>
      </c>
    </row>
    <row r="12" spans="1:5" ht="20.149999999999999" customHeight="1">
      <c r="A12" s="121" t="s">
        <v>29</v>
      </c>
      <c r="B12" s="106">
        <v>1029.1335650189997</v>
      </c>
      <c r="C12" s="106">
        <v>761.39274451500023</v>
      </c>
      <c r="D12" s="106">
        <v>3601.125184513</v>
      </c>
      <c r="E12" s="106">
        <f t="shared" si="0"/>
        <v>5391.6514940469997</v>
      </c>
    </row>
    <row r="13" spans="1:5" ht="20.149999999999999" customHeight="1">
      <c r="A13" s="121" t="s">
        <v>30</v>
      </c>
      <c r="B13" s="92">
        <v>1310.1813255260001</v>
      </c>
      <c r="C13" s="92">
        <v>234.66115411200002</v>
      </c>
      <c r="D13" s="92">
        <v>3254.3950145299987</v>
      </c>
      <c r="E13" s="92">
        <f t="shared" si="0"/>
        <v>4799.2374941679991</v>
      </c>
    </row>
    <row r="14" spans="1:5" ht="20.149999999999999" customHeight="1">
      <c r="A14" s="121" t="s">
        <v>31</v>
      </c>
      <c r="B14" s="106">
        <v>1047.044290775</v>
      </c>
      <c r="C14" s="106">
        <v>461.11059074599996</v>
      </c>
      <c r="D14" s="106">
        <v>4414.972439016</v>
      </c>
      <c r="E14" s="106">
        <f t="shared" si="0"/>
        <v>5923.1273205369998</v>
      </c>
    </row>
    <row r="15" spans="1:5" ht="20.149999999999999" customHeight="1">
      <c r="A15" s="121" t="s">
        <v>32</v>
      </c>
      <c r="B15" s="92">
        <v>867.60660115099995</v>
      </c>
      <c r="C15" s="92">
        <v>0</v>
      </c>
      <c r="D15" s="92">
        <v>1366.4417349620001</v>
      </c>
      <c r="E15" s="92">
        <f t="shared" si="0"/>
        <v>2234.048336113</v>
      </c>
    </row>
    <row r="16" spans="1:5" ht="20.149999999999999" customHeight="1">
      <c r="A16" s="121" t="s">
        <v>33</v>
      </c>
      <c r="B16" s="106">
        <v>166.27927106300001</v>
      </c>
      <c r="C16" s="106">
        <v>162.89477480900001</v>
      </c>
      <c r="D16" s="106">
        <v>2123.1352946389993</v>
      </c>
      <c r="E16" s="106">
        <f t="shared" si="0"/>
        <v>2452.3093405109994</v>
      </c>
    </row>
    <row r="17" spans="1:5" ht="20.149999999999999" customHeight="1">
      <c r="A17" s="121" t="s">
        <v>34</v>
      </c>
      <c r="B17" s="92">
        <v>373.61027681899998</v>
      </c>
      <c r="C17" s="92">
        <v>989.87700954100001</v>
      </c>
      <c r="D17" s="92">
        <v>1484.5113106079998</v>
      </c>
      <c r="E17" s="92">
        <f t="shared" si="0"/>
        <v>2847.9985969679997</v>
      </c>
    </row>
    <row r="18" spans="1:5" ht="20.149999999999999" customHeight="1">
      <c r="A18" s="121" t="s">
        <v>35</v>
      </c>
      <c r="B18" s="106">
        <v>40.380357826000001</v>
      </c>
      <c r="C18" s="106">
        <v>112.32133403499999</v>
      </c>
      <c r="D18" s="106">
        <v>1448.0139604350002</v>
      </c>
      <c r="E18" s="106">
        <f t="shared" si="0"/>
        <v>1600.7156522960001</v>
      </c>
    </row>
    <row r="19" spans="1:5" ht="20.149999999999999" customHeight="1">
      <c r="A19" s="121" t="s">
        <v>36</v>
      </c>
      <c r="B19" s="92">
        <v>794.14568983399988</v>
      </c>
      <c r="C19" s="92">
        <v>6.5718859360000002</v>
      </c>
      <c r="D19" s="92">
        <v>2156.5605207680005</v>
      </c>
      <c r="E19" s="92">
        <f t="shared" si="0"/>
        <v>2957.2780965380002</v>
      </c>
    </row>
    <row r="20" spans="1:5" ht="20.149999999999999" customHeight="1">
      <c r="A20" s="121" t="s">
        <v>17</v>
      </c>
      <c r="B20" s="125">
        <f>SUM(B7:B19)</f>
        <v>13672.028308411</v>
      </c>
      <c r="C20" s="125">
        <f t="shared" ref="C20:D20" si="1">SUM(C7:C19)</f>
        <v>8099.6552759520009</v>
      </c>
      <c r="D20" s="126">
        <f t="shared" si="1"/>
        <v>51748.586789540015</v>
      </c>
      <c r="E20" s="126">
        <f>SUM(E7:E19)</f>
        <v>73520.270373903026</v>
      </c>
    </row>
    <row r="21" spans="1:5" ht="20.149999999999999" customHeight="1">
      <c r="A21" s="253" t="s">
        <v>37</v>
      </c>
      <c r="B21" s="253"/>
      <c r="C21" s="253"/>
      <c r="D21" s="26" t="s">
        <v>38</v>
      </c>
      <c r="E21" s="23"/>
    </row>
    <row r="22" spans="1:5" ht="20.149999999999999" customHeight="1">
      <c r="A22" s="254"/>
      <c r="B22" s="255"/>
      <c r="C22" s="43"/>
      <c r="D22" s="23"/>
      <c r="E22" s="23"/>
    </row>
    <row r="23" spans="1:5" ht="20.149999999999999" customHeight="1">
      <c r="A23" s="89"/>
      <c r="B23" s="89"/>
      <c r="C23" s="43"/>
      <c r="D23" s="23"/>
      <c r="E23" s="23"/>
    </row>
    <row r="24" spans="1:5" s="196" customFormat="1" ht="55" customHeight="1">
      <c r="A24" s="195" t="s">
        <v>333</v>
      </c>
      <c r="B24" s="195"/>
      <c r="C24" s="195"/>
      <c r="D24" s="195"/>
      <c r="E24" s="195"/>
    </row>
    <row r="25" spans="1:5" ht="20.149999999999999" customHeight="1">
      <c r="A25" s="58"/>
      <c r="B25" s="88"/>
      <c r="C25" s="88"/>
      <c r="D25" s="23"/>
      <c r="E25" s="23"/>
    </row>
    <row r="26" spans="1:5" ht="37.5" customHeight="1">
      <c r="A26" s="123" t="s">
        <v>19</v>
      </c>
      <c r="B26" s="119" t="s">
        <v>39</v>
      </c>
      <c r="C26" s="119" t="s">
        <v>40</v>
      </c>
      <c r="D26" s="124" t="s">
        <v>41</v>
      </c>
      <c r="E26" s="124" t="s">
        <v>23</v>
      </c>
    </row>
    <row r="27" spans="1:5" ht="20.149999999999999" customHeight="1">
      <c r="A27" s="121" t="s">
        <v>24</v>
      </c>
      <c r="B27" s="92">
        <v>2609.0100000000002</v>
      </c>
      <c r="C27" s="92">
        <v>1906.499</v>
      </c>
      <c r="D27" s="92">
        <v>11820.745418</v>
      </c>
      <c r="E27" s="92">
        <f t="shared" ref="E27:E39" si="2">SUM(B27:D27)</f>
        <v>16336.254418</v>
      </c>
    </row>
    <row r="28" spans="1:5" ht="20.149999999999999" customHeight="1">
      <c r="A28" s="121" t="s">
        <v>25</v>
      </c>
      <c r="B28" s="106">
        <v>1510.944</v>
      </c>
      <c r="C28" s="106">
        <v>1171.213</v>
      </c>
      <c r="D28" s="106">
        <v>4610.0810000000001</v>
      </c>
      <c r="E28" s="106">
        <f t="shared" si="2"/>
        <v>7292.2380000000003</v>
      </c>
    </row>
    <row r="29" spans="1:5" ht="20.149999999999999" customHeight="1">
      <c r="A29" s="121" t="s">
        <v>26</v>
      </c>
      <c r="B29" s="92">
        <v>1244.896</v>
      </c>
      <c r="C29" s="92">
        <v>916.36699999999996</v>
      </c>
      <c r="D29" s="92">
        <v>3573.1729999999998</v>
      </c>
      <c r="E29" s="92">
        <f t="shared" si="2"/>
        <v>5734.4359999999997</v>
      </c>
    </row>
    <row r="30" spans="1:5" ht="20.149999999999999" customHeight="1">
      <c r="A30" s="121" t="s">
        <v>27</v>
      </c>
      <c r="B30" s="106">
        <v>442.13799999999998</v>
      </c>
      <c r="C30" s="106">
        <v>934.62400000000002</v>
      </c>
      <c r="D30" s="106">
        <v>4631.6369999999997</v>
      </c>
      <c r="E30" s="106">
        <f t="shared" si="2"/>
        <v>6008.3989999999994</v>
      </c>
    </row>
    <row r="31" spans="1:5" ht="20.149999999999999" customHeight="1">
      <c r="A31" s="121" t="s">
        <v>28</v>
      </c>
      <c r="B31" s="92">
        <v>2143.9740000000002</v>
      </c>
      <c r="C31" s="92">
        <v>1353.82</v>
      </c>
      <c r="D31" s="92">
        <v>4029.2269999999999</v>
      </c>
      <c r="E31" s="92">
        <f t="shared" si="2"/>
        <v>7527.0209999999997</v>
      </c>
    </row>
    <row r="32" spans="1:5" ht="20.149999999999999" customHeight="1">
      <c r="A32" s="121" t="s">
        <v>29</v>
      </c>
      <c r="B32" s="106">
        <v>941.70100000000002</v>
      </c>
      <c r="C32" s="106">
        <v>728.08699999999999</v>
      </c>
      <c r="D32" s="106">
        <v>4191.1670000000004</v>
      </c>
      <c r="E32" s="106">
        <f t="shared" si="2"/>
        <v>5860.9549999999999</v>
      </c>
    </row>
    <row r="33" spans="1:5" ht="20.149999999999999" customHeight="1">
      <c r="A33" s="121" t="s">
        <v>30</v>
      </c>
      <c r="B33" s="92">
        <v>1445.36</v>
      </c>
      <c r="C33" s="92">
        <v>243.20400000000001</v>
      </c>
      <c r="D33" s="92">
        <v>2831.0880000000002</v>
      </c>
      <c r="E33" s="92">
        <f t="shared" si="2"/>
        <v>4519.652</v>
      </c>
    </row>
    <row r="34" spans="1:5" ht="20.149999999999999" customHeight="1">
      <c r="A34" s="121" t="s">
        <v>31</v>
      </c>
      <c r="B34" s="106">
        <v>1070.3589999999999</v>
      </c>
      <c r="C34" s="106">
        <v>507.64600000000002</v>
      </c>
      <c r="D34" s="106">
        <v>3637.6489999999999</v>
      </c>
      <c r="E34" s="106">
        <f t="shared" si="2"/>
        <v>5215.6539999999995</v>
      </c>
    </row>
    <row r="35" spans="1:5" ht="20.149999999999999" customHeight="1">
      <c r="A35" s="121" t="s">
        <v>32</v>
      </c>
      <c r="B35" s="92">
        <v>988.55</v>
      </c>
      <c r="C35" s="92">
        <v>0</v>
      </c>
      <c r="D35" s="92">
        <v>1390.8879999999999</v>
      </c>
      <c r="E35" s="92">
        <f t="shared" si="2"/>
        <v>2379.4380000000001</v>
      </c>
    </row>
    <row r="36" spans="1:5" ht="20.149999999999999" customHeight="1">
      <c r="A36" s="121" t="s">
        <v>33</v>
      </c>
      <c r="B36" s="106">
        <v>223.994</v>
      </c>
      <c r="C36" s="106">
        <v>174.25800000000001</v>
      </c>
      <c r="D36" s="106">
        <v>2141.8249999999998</v>
      </c>
      <c r="E36" s="106">
        <f t="shared" si="2"/>
        <v>2540.0769999999998</v>
      </c>
    </row>
    <row r="37" spans="1:5" ht="20.149999999999999" customHeight="1">
      <c r="A37" s="121" t="s">
        <v>34</v>
      </c>
      <c r="B37" s="92">
        <v>438.5</v>
      </c>
      <c r="C37" s="92">
        <v>1000.268</v>
      </c>
      <c r="D37" s="92">
        <v>1694.8440000000001</v>
      </c>
      <c r="E37" s="92">
        <f t="shared" si="2"/>
        <v>3133.6120000000001</v>
      </c>
    </row>
    <row r="38" spans="1:5" ht="20.149999999999999" customHeight="1">
      <c r="A38" s="121" t="s">
        <v>35</v>
      </c>
      <c r="B38" s="106">
        <v>142.505</v>
      </c>
      <c r="C38" s="106">
        <v>222.77</v>
      </c>
      <c r="D38" s="106">
        <v>1788.23</v>
      </c>
      <c r="E38" s="106">
        <f t="shared" si="2"/>
        <v>2153.5050000000001</v>
      </c>
    </row>
    <row r="39" spans="1:5" ht="20.149999999999999" customHeight="1">
      <c r="A39" s="121" t="s">
        <v>36</v>
      </c>
      <c r="B39" s="92">
        <v>745.31200000000001</v>
      </c>
      <c r="C39" s="92">
        <v>2.8</v>
      </c>
      <c r="D39" s="92">
        <v>2288.069</v>
      </c>
      <c r="E39" s="92">
        <f t="shared" si="2"/>
        <v>3036.181</v>
      </c>
    </row>
    <row r="40" spans="1:5" ht="20.149999999999999" customHeight="1">
      <c r="A40" s="121" t="s">
        <v>17</v>
      </c>
      <c r="B40" s="125">
        <f>SUM(B27:B39)</f>
        <v>13947.243</v>
      </c>
      <c r="C40" s="125">
        <f t="shared" ref="C40:D40" si="3">SUM(C27:C39)</f>
        <v>9161.5559999999969</v>
      </c>
      <c r="D40" s="126">
        <f t="shared" si="3"/>
        <v>48628.623417999996</v>
      </c>
      <c r="E40" s="126">
        <f>SUM(E27:E39)</f>
        <v>71737.422418000002</v>
      </c>
    </row>
    <row r="41" spans="1:5" ht="20.149999999999999" customHeight="1">
      <c r="A41" s="253" t="s">
        <v>37</v>
      </c>
      <c r="B41" s="253"/>
      <c r="C41" s="253"/>
      <c r="D41" s="26" t="s">
        <v>38</v>
      </c>
      <c r="E41" s="23"/>
    </row>
    <row r="42" spans="1:5" ht="20.149999999999999" customHeight="1">
      <c r="A42" s="254"/>
      <c r="B42" s="255"/>
      <c r="C42" s="43"/>
      <c r="D42" s="23"/>
      <c r="E42" s="23"/>
    </row>
    <row r="43" spans="1:5" ht="20.149999999999999" customHeight="1">
      <c r="A43" s="89"/>
      <c r="B43" s="89"/>
      <c r="C43" s="43"/>
      <c r="D43" s="23"/>
      <c r="E43" s="23"/>
    </row>
    <row r="44" spans="1:5" s="196" customFormat="1" ht="55" customHeight="1">
      <c r="A44" s="195" t="s">
        <v>260</v>
      </c>
      <c r="B44" s="195"/>
      <c r="C44" s="195"/>
      <c r="D44" s="195"/>
      <c r="E44" s="195"/>
    </row>
    <row r="45" spans="1:5" ht="20.149999999999999" customHeight="1">
      <c r="A45" s="58"/>
      <c r="B45" s="88"/>
      <c r="C45" s="88"/>
      <c r="D45" s="23"/>
      <c r="E45" s="23"/>
    </row>
    <row r="46" spans="1:5" ht="37.5" customHeight="1">
      <c r="A46" s="123" t="s">
        <v>19</v>
      </c>
      <c r="B46" s="119" t="s">
        <v>39</v>
      </c>
      <c r="C46" s="119" t="s">
        <v>40</v>
      </c>
      <c r="D46" s="124" t="s">
        <v>41</v>
      </c>
      <c r="E46" s="124" t="s">
        <v>23</v>
      </c>
    </row>
    <row r="47" spans="1:5" ht="20.149999999999999" customHeight="1">
      <c r="A47" s="121" t="s">
        <v>24</v>
      </c>
      <c r="B47" s="92">
        <v>2608.16</v>
      </c>
      <c r="C47" s="92">
        <v>1907.9480000000001</v>
      </c>
      <c r="D47" s="92">
        <v>11597.539418</v>
      </c>
      <c r="E47" s="92">
        <f t="shared" ref="E47:E59" si="4">SUM(B47:D47)</f>
        <v>16113.647418</v>
      </c>
    </row>
    <row r="48" spans="1:5" ht="20.149999999999999" customHeight="1">
      <c r="A48" s="121" t="s">
        <v>25</v>
      </c>
      <c r="B48" s="106">
        <v>1514.2940000000001</v>
      </c>
      <c r="C48" s="106">
        <v>1170.71</v>
      </c>
      <c r="D48" s="106">
        <v>4602.2780000000002</v>
      </c>
      <c r="E48" s="106">
        <f t="shared" si="4"/>
        <v>7287.2820000000002</v>
      </c>
    </row>
    <row r="49" spans="1:5" ht="20.149999999999999" customHeight="1">
      <c r="A49" s="121" t="s">
        <v>26</v>
      </c>
      <c r="B49" s="92">
        <v>1244.896</v>
      </c>
      <c r="C49" s="92">
        <v>916.36699999999996</v>
      </c>
      <c r="D49" s="92">
        <v>3545.0659999999998</v>
      </c>
      <c r="E49" s="92">
        <f t="shared" si="4"/>
        <v>5706.3289999999997</v>
      </c>
    </row>
    <row r="50" spans="1:5" ht="20.149999999999999" customHeight="1">
      <c r="A50" s="121" t="s">
        <v>27</v>
      </c>
      <c r="B50" s="106">
        <v>441.63499999999999</v>
      </c>
      <c r="C50" s="106">
        <v>933.57500000000005</v>
      </c>
      <c r="D50" s="106">
        <v>4536.241</v>
      </c>
      <c r="E50" s="106">
        <f t="shared" si="4"/>
        <v>5911.451</v>
      </c>
    </row>
    <row r="51" spans="1:5" ht="20.149999999999999" customHeight="1">
      <c r="A51" s="121" t="s">
        <v>28</v>
      </c>
      <c r="B51" s="92">
        <v>2143.9740000000002</v>
      </c>
      <c r="C51" s="92">
        <v>1353.82</v>
      </c>
      <c r="D51" s="92">
        <v>3982.527</v>
      </c>
      <c r="E51" s="92">
        <f t="shared" si="4"/>
        <v>7480.3209999999999</v>
      </c>
    </row>
    <row r="52" spans="1:5" ht="20.149999999999999" customHeight="1">
      <c r="A52" s="121" t="s">
        <v>29</v>
      </c>
      <c r="B52" s="106">
        <v>950.101</v>
      </c>
      <c r="C52" s="106">
        <v>748.08699999999999</v>
      </c>
      <c r="D52" s="106">
        <v>4095.2440000000001</v>
      </c>
      <c r="E52" s="106">
        <f t="shared" si="4"/>
        <v>5793.4320000000007</v>
      </c>
    </row>
    <row r="53" spans="1:5" ht="20.149999999999999" customHeight="1">
      <c r="A53" s="121" t="s">
        <v>30</v>
      </c>
      <c r="B53" s="92">
        <v>1445.36</v>
      </c>
      <c r="C53" s="92">
        <v>243.20400000000001</v>
      </c>
      <c r="D53" s="92">
        <v>2804.4430000000002</v>
      </c>
      <c r="E53" s="92">
        <f t="shared" si="4"/>
        <v>4493.0069999999996</v>
      </c>
    </row>
    <row r="54" spans="1:5" ht="20.149999999999999" customHeight="1">
      <c r="A54" s="121" t="s">
        <v>31</v>
      </c>
      <c r="B54" s="106">
        <v>1037.636</v>
      </c>
      <c r="C54" s="106">
        <v>507.64600000000002</v>
      </c>
      <c r="D54" s="106">
        <v>3645.058</v>
      </c>
      <c r="E54" s="106">
        <f t="shared" si="4"/>
        <v>5190.34</v>
      </c>
    </row>
    <row r="55" spans="1:5" ht="20.149999999999999" customHeight="1">
      <c r="A55" s="121" t="s">
        <v>32</v>
      </c>
      <c r="B55" s="92">
        <v>988.55</v>
      </c>
      <c r="C55" s="92">
        <v>0</v>
      </c>
      <c r="D55" s="92">
        <v>1387.9780000000001</v>
      </c>
      <c r="E55" s="92">
        <f t="shared" si="4"/>
        <v>2376.5280000000002</v>
      </c>
    </row>
    <row r="56" spans="1:5" ht="20.149999999999999" customHeight="1">
      <c r="A56" s="121" t="s">
        <v>33</v>
      </c>
      <c r="B56" s="106">
        <v>223.994</v>
      </c>
      <c r="C56" s="106">
        <v>154.25800000000001</v>
      </c>
      <c r="D56" s="106">
        <v>2068.058</v>
      </c>
      <c r="E56" s="106">
        <f t="shared" si="4"/>
        <v>2446.31</v>
      </c>
    </row>
    <row r="57" spans="1:5" ht="20.149999999999999" customHeight="1">
      <c r="A57" s="121" t="s">
        <v>34</v>
      </c>
      <c r="B57" s="92">
        <v>438.5</v>
      </c>
      <c r="C57" s="92">
        <v>1000.268</v>
      </c>
      <c r="D57" s="92">
        <v>1578.971</v>
      </c>
      <c r="E57" s="92">
        <f t="shared" si="4"/>
        <v>3017.739</v>
      </c>
    </row>
    <row r="58" spans="1:5" ht="20.149999999999999" customHeight="1">
      <c r="A58" s="121" t="s">
        <v>35</v>
      </c>
      <c r="B58" s="106">
        <v>142.505</v>
      </c>
      <c r="C58" s="106">
        <v>222.77</v>
      </c>
      <c r="D58" s="106">
        <v>1760.0920000000001</v>
      </c>
      <c r="E58" s="106">
        <f t="shared" si="4"/>
        <v>2125.3670000000002</v>
      </c>
    </row>
    <row r="59" spans="1:5" ht="20.149999999999999" customHeight="1">
      <c r="A59" s="121" t="s">
        <v>36</v>
      </c>
      <c r="B59" s="92">
        <v>745.31200000000001</v>
      </c>
      <c r="C59" s="92">
        <v>2.8</v>
      </c>
      <c r="D59" s="92">
        <v>2138.0700000000002</v>
      </c>
      <c r="E59" s="92">
        <f t="shared" si="4"/>
        <v>2886.1820000000002</v>
      </c>
    </row>
    <row r="60" spans="1:5" ht="20.149999999999999" customHeight="1">
      <c r="A60" s="121" t="s">
        <v>17</v>
      </c>
      <c r="B60" s="125">
        <f>SUM(B47:B59)</f>
        <v>13924.916999999999</v>
      </c>
      <c r="C60" s="125">
        <f t="shared" ref="C60:D60" si="5">SUM(C47:C59)</f>
        <v>9161.4529999999977</v>
      </c>
      <c r="D60" s="126">
        <f t="shared" si="5"/>
        <v>47741.565417999991</v>
      </c>
      <c r="E60" s="126">
        <f>SUM(E47:E59)</f>
        <v>70827.935417999979</v>
      </c>
    </row>
    <row r="61" spans="1:5" ht="20.149999999999999" customHeight="1">
      <c r="A61" s="253" t="s">
        <v>37</v>
      </c>
      <c r="B61" s="253"/>
      <c r="C61" s="253"/>
      <c r="D61" s="26" t="s">
        <v>38</v>
      </c>
      <c r="E61" s="23"/>
    </row>
    <row r="62" spans="1:5" ht="20.149999999999999" customHeight="1">
      <c r="A62" s="254"/>
      <c r="B62" s="255"/>
      <c r="C62" s="43"/>
      <c r="D62" s="23"/>
      <c r="E62" s="23"/>
    </row>
    <row r="63" spans="1:5" ht="20.149999999999999" customHeight="1">
      <c r="A63" s="89"/>
      <c r="B63" s="89"/>
      <c r="C63" s="43"/>
      <c r="D63" s="23"/>
      <c r="E63" s="23"/>
    </row>
    <row r="64" spans="1:5" s="196" customFormat="1" ht="55" customHeight="1">
      <c r="A64" s="195" t="s">
        <v>261</v>
      </c>
      <c r="B64" s="195"/>
      <c r="C64" s="195"/>
      <c r="D64" s="195"/>
      <c r="E64" s="195"/>
    </row>
    <row r="65" spans="1:5" ht="20.149999999999999" customHeight="1">
      <c r="A65" s="58"/>
      <c r="B65" s="88"/>
      <c r="C65" s="88"/>
      <c r="D65" s="23"/>
      <c r="E65" s="23"/>
    </row>
    <row r="66" spans="1:5" ht="37.5" customHeight="1">
      <c r="A66" s="123" t="s">
        <v>19</v>
      </c>
      <c r="B66" s="119" t="s">
        <v>39</v>
      </c>
      <c r="C66" s="119" t="s">
        <v>40</v>
      </c>
      <c r="D66" s="124" t="s">
        <v>41</v>
      </c>
      <c r="E66" s="124" t="s">
        <v>23</v>
      </c>
    </row>
    <row r="67" spans="1:5" ht="20.149999999999999" customHeight="1">
      <c r="A67" s="121" t="s">
        <v>24</v>
      </c>
      <c r="B67" s="92">
        <v>2552.5050000000001</v>
      </c>
      <c r="C67" s="92">
        <v>1845.8389999999999</v>
      </c>
      <c r="D67" s="92">
        <v>11061.330875</v>
      </c>
      <c r="E67" s="92">
        <f t="shared" ref="E67:E79" si="6">SUM(B67:D67)</f>
        <v>15459.674875000001</v>
      </c>
    </row>
    <row r="68" spans="1:5" ht="20.149999999999999" customHeight="1">
      <c r="A68" s="121" t="s">
        <v>25</v>
      </c>
      <c r="B68" s="106">
        <v>1511.7940000000001</v>
      </c>
      <c r="C68" s="106">
        <v>1068.54</v>
      </c>
      <c r="D68" s="106">
        <v>4313.8069999999998</v>
      </c>
      <c r="E68" s="106">
        <f t="shared" si="6"/>
        <v>6894.1409999999996</v>
      </c>
    </row>
    <row r="69" spans="1:5" ht="20.149999999999999" customHeight="1">
      <c r="A69" s="121" t="s">
        <v>26</v>
      </c>
      <c r="B69" s="92">
        <v>1195.654</v>
      </c>
      <c r="C69" s="92">
        <v>871.73599999999999</v>
      </c>
      <c r="D69" s="92">
        <v>3482.4659999999999</v>
      </c>
      <c r="E69" s="92">
        <f t="shared" si="6"/>
        <v>5549.8559999999998</v>
      </c>
    </row>
    <row r="70" spans="1:5" ht="20.149999999999999" customHeight="1">
      <c r="A70" s="121" t="s">
        <v>27</v>
      </c>
      <c r="B70" s="106">
        <v>441.63499999999999</v>
      </c>
      <c r="C70" s="106">
        <v>929.67499999999995</v>
      </c>
      <c r="D70" s="106">
        <v>4338.6689999999999</v>
      </c>
      <c r="E70" s="106">
        <f t="shared" si="6"/>
        <v>5709.9789999999994</v>
      </c>
    </row>
    <row r="71" spans="1:5" ht="20.149999999999999" customHeight="1">
      <c r="A71" s="121" t="s">
        <v>28</v>
      </c>
      <c r="B71" s="92">
        <v>2143.9740000000002</v>
      </c>
      <c r="C71" s="92">
        <v>1324.07</v>
      </c>
      <c r="D71" s="92">
        <v>3875.1770000000001</v>
      </c>
      <c r="E71" s="92">
        <f t="shared" si="6"/>
        <v>7343.2209999999995</v>
      </c>
    </row>
    <row r="72" spans="1:5" ht="20.149999999999999" customHeight="1">
      <c r="A72" s="121" t="s">
        <v>29</v>
      </c>
      <c r="B72" s="106">
        <v>906.11599999999999</v>
      </c>
      <c r="C72" s="106">
        <v>739.08699999999999</v>
      </c>
      <c r="D72" s="106">
        <v>3665.9180000000001</v>
      </c>
      <c r="E72" s="106">
        <f t="shared" si="6"/>
        <v>5311.1210000000001</v>
      </c>
    </row>
    <row r="73" spans="1:5" ht="20.149999999999999" customHeight="1">
      <c r="A73" s="121" t="s">
        <v>30</v>
      </c>
      <c r="B73" s="92">
        <v>1445.36</v>
      </c>
      <c r="C73" s="92">
        <v>239.31700000000001</v>
      </c>
      <c r="D73" s="92">
        <v>2592.067</v>
      </c>
      <c r="E73" s="92">
        <f t="shared" si="6"/>
        <v>4276.7439999999997</v>
      </c>
    </row>
    <row r="74" spans="1:5" ht="20.149999999999999" customHeight="1">
      <c r="A74" s="121" t="s">
        <v>31</v>
      </c>
      <c r="B74" s="106">
        <v>747.37599999999998</v>
      </c>
      <c r="C74" s="106">
        <v>529.02300000000002</v>
      </c>
      <c r="D74" s="106">
        <v>3422.7310000000002</v>
      </c>
      <c r="E74" s="106">
        <f t="shared" si="6"/>
        <v>4699.13</v>
      </c>
    </row>
    <row r="75" spans="1:5" ht="20.149999999999999" customHeight="1">
      <c r="A75" s="121" t="s">
        <v>32</v>
      </c>
      <c r="B75" s="92">
        <v>988.55</v>
      </c>
      <c r="C75" s="92">
        <v>0</v>
      </c>
      <c r="D75" s="92">
        <v>1364.83</v>
      </c>
      <c r="E75" s="92">
        <f t="shared" si="6"/>
        <v>2353.38</v>
      </c>
    </row>
    <row r="76" spans="1:5" ht="20.149999999999999" customHeight="1">
      <c r="A76" s="121" t="s">
        <v>33</v>
      </c>
      <c r="B76" s="106">
        <v>209.90299999999999</v>
      </c>
      <c r="C76" s="106">
        <v>154.25800000000001</v>
      </c>
      <c r="D76" s="106">
        <v>1811.684</v>
      </c>
      <c r="E76" s="106">
        <f t="shared" si="6"/>
        <v>2175.8449999999998</v>
      </c>
    </row>
    <row r="77" spans="1:5" ht="20.149999999999999" customHeight="1">
      <c r="A77" s="121" t="s">
        <v>34</v>
      </c>
      <c r="B77" s="92">
        <v>449.2</v>
      </c>
      <c r="C77" s="92">
        <v>989.57299999999998</v>
      </c>
      <c r="D77" s="92">
        <v>1398.636</v>
      </c>
      <c r="E77" s="92">
        <f t="shared" si="6"/>
        <v>2837.4089999999997</v>
      </c>
    </row>
    <row r="78" spans="1:5" ht="20.149999999999999" customHeight="1">
      <c r="A78" s="121" t="s">
        <v>35</v>
      </c>
      <c r="B78" s="106">
        <v>142.505</v>
      </c>
      <c r="C78" s="106">
        <v>222.77</v>
      </c>
      <c r="D78" s="106">
        <v>1529.626</v>
      </c>
      <c r="E78" s="106">
        <f t="shared" si="6"/>
        <v>1894.9009999999998</v>
      </c>
    </row>
    <row r="79" spans="1:5" ht="20.149999999999999" customHeight="1">
      <c r="A79" s="121" t="s">
        <v>36</v>
      </c>
      <c r="B79" s="92">
        <v>749.89200000000005</v>
      </c>
      <c r="C79" s="92">
        <v>2.8</v>
      </c>
      <c r="D79" s="92">
        <v>1871.3009999999999</v>
      </c>
      <c r="E79" s="92">
        <f t="shared" si="6"/>
        <v>2623.9929999999999</v>
      </c>
    </row>
    <row r="80" spans="1:5" ht="20.149999999999999" customHeight="1">
      <c r="A80" s="121" t="s">
        <v>17</v>
      </c>
      <c r="B80" s="125">
        <f>SUM(B67:B79)</f>
        <v>13484.464</v>
      </c>
      <c r="C80" s="125">
        <f t="shared" ref="C80:D80" si="7">SUM(C67:C79)</f>
        <v>8916.6880000000001</v>
      </c>
      <c r="D80" s="126">
        <f t="shared" si="7"/>
        <v>44728.242875000004</v>
      </c>
      <c r="E80" s="126">
        <f>SUM(E67:E79)</f>
        <v>67129.394874999984</v>
      </c>
    </row>
    <row r="81" spans="1:5" ht="20.149999999999999" customHeight="1">
      <c r="A81" s="259" t="s">
        <v>37</v>
      </c>
      <c r="B81" s="259"/>
      <c r="C81" s="259"/>
      <c r="D81" s="26" t="s">
        <v>38</v>
      </c>
      <c r="E81" s="23"/>
    </row>
    <row r="82" spans="1:5" ht="20.149999999999999" customHeight="1">
      <c r="A82" s="256"/>
      <c r="B82" s="257"/>
      <c r="C82" s="22"/>
      <c r="D82" s="23"/>
      <c r="E82" s="23"/>
    </row>
    <row r="83" spans="1:5" ht="20.149999999999999" customHeight="1">
      <c r="A83" s="27"/>
      <c r="B83" s="27"/>
      <c r="C83" s="22"/>
      <c r="D83" s="23"/>
      <c r="E83" s="23"/>
    </row>
    <row r="84" spans="1:5" s="196" customFormat="1" ht="55" customHeight="1">
      <c r="A84" s="195" t="s">
        <v>262</v>
      </c>
      <c r="B84" s="195"/>
      <c r="C84" s="195"/>
      <c r="D84" s="195"/>
      <c r="E84" s="195"/>
    </row>
    <row r="85" spans="1:5" ht="20.149999999999999" customHeight="1">
      <c r="A85" s="58"/>
      <c r="B85" s="88"/>
      <c r="C85" s="88"/>
      <c r="D85" s="23"/>
      <c r="E85" s="23"/>
    </row>
    <row r="86" spans="1:5" ht="37.5" customHeight="1">
      <c r="A86" s="123" t="s">
        <v>19</v>
      </c>
      <c r="B86" s="119" t="s">
        <v>39</v>
      </c>
      <c r="C86" s="119" t="s">
        <v>40</v>
      </c>
      <c r="D86" s="124" t="s">
        <v>41</v>
      </c>
      <c r="E86" s="124" t="s">
        <v>23</v>
      </c>
    </row>
    <row r="87" spans="1:5" ht="20.149999999999999" customHeight="1">
      <c r="A87" s="121" t="s">
        <v>24</v>
      </c>
      <c r="B87" s="92">
        <v>11247</v>
      </c>
      <c r="C87" s="92">
        <v>2192.9</v>
      </c>
      <c r="D87" s="92">
        <v>1530.1</v>
      </c>
      <c r="E87" s="92">
        <f t="shared" ref="E87:E99" si="8">SUM(B87:D87)</f>
        <v>14970</v>
      </c>
    </row>
    <row r="88" spans="1:5" ht="20.149999999999999" customHeight="1">
      <c r="A88" s="121" t="s">
        <v>25</v>
      </c>
      <c r="B88" s="106">
        <v>3660.3333333333339</v>
      </c>
      <c r="C88" s="106">
        <v>737.56</v>
      </c>
      <c r="D88" s="106">
        <v>2448.5666666666666</v>
      </c>
      <c r="E88" s="106">
        <f t="shared" si="8"/>
        <v>6846.46</v>
      </c>
    </row>
    <row r="89" spans="1:5" ht="20.149999999999999" customHeight="1">
      <c r="A89" s="121" t="s">
        <v>26</v>
      </c>
      <c r="B89" s="92">
        <v>3117.2566666666671</v>
      </c>
      <c r="C89" s="92">
        <v>781.73</v>
      </c>
      <c r="D89" s="92">
        <v>1866.7533333333333</v>
      </c>
      <c r="E89" s="92">
        <f t="shared" si="8"/>
        <v>5765.7400000000007</v>
      </c>
    </row>
    <row r="90" spans="1:5" ht="20.149999999999999" customHeight="1">
      <c r="A90" s="121" t="s">
        <v>27</v>
      </c>
      <c r="B90" s="106">
        <v>3407.2799999999997</v>
      </c>
      <c r="C90" s="106">
        <v>563.92999999999995</v>
      </c>
      <c r="D90" s="106">
        <v>1947.8200000000002</v>
      </c>
      <c r="E90" s="106">
        <f t="shared" si="8"/>
        <v>5919.03</v>
      </c>
    </row>
    <row r="91" spans="1:5" ht="20.149999999999999" customHeight="1">
      <c r="A91" s="121" t="s">
        <v>28</v>
      </c>
      <c r="B91" s="92">
        <v>2734.7166666666667</v>
      </c>
      <c r="C91" s="92">
        <v>2296.9699999999998</v>
      </c>
      <c r="D91" s="92">
        <v>1753.4033333333334</v>
      </c>
      <c r="E91" s="92">
        <f t="shared" si="8"/>
        <v>6785.09</v>
      </c>
    </row>
    <row r="92" spans="1:5" ht="20.149999999999999" customHeight="1">
      <c r="A92" s="121" t="s">
        <v>29</v>
      </c>
      <c r="B92" s="106">
        <v>3063.2200000000003</v>
      </c>
      <c r="C92" s="106">
        <v>830.57</v>
      </c>
      <c r="D92" s="106">
        <v>1581.05</v>
      </c>
      <c r="E92" s="106">
        <f t="shared" si="8"/>
        <v>5474.84</v>
      </c>
    </row>
    <row r="93" spans="1:5" ht="20.149999999999999" customHeight="1">
      <c r="A93" s="121" t="s">
        <v>30</v>
      </c>
      <c r="B93" s="92">
        <v>1747.6</v>
      </c>
      <c r="C93" s="92">
        <v>1135.82</v>
      </c>
      <c r="D93" s="92">
        <v>873.80000000000007</v>
      </c>
      <c r="E93" s="92">
        <f t="shared" si="8"/>
        <v>3757.2200000000003</v>
      </c>
    </row>
    <row r="94" spans="1:5" ht="20.149999999999999" customHeight="1">
      <c r="A94" s="121" t="s">
        <v>31</v>
      </c>
      <c r="B94" s="106">
        <v>2521.0566666666664</v>
      </c>
      <c r="C94" s="106">
        <v>461.28</v>
      </c>
      <c r="D94" s="106">
        <v>1433.9333333333332</v>
      </c>
      <c r="E94" s="106">
        <f t="shared" si="8"/>
        <v>4416.2699999999995</v>
      </c>
    </row>
    <row r="95" spans="1:5" ht="20.149999999999999" customHeight="1">
      <c r="A95" s="121" t="s">
        <v>32</v>
      </c>
      <c r="B95" s="92">
        <v>660.59333333333325</v>
      </c>
      <c r="C95" s="92">
        <v>1177.77</v>
      </c>
      <c r="D95" s="92">
        <v>330.29666666666668</v>
      </c>
      <c r="E95" s="92">
        <f t="shared" si="8"/>
        <v>2168.66</v>
      </c>
    </row>
    <row r="96" spans="1:5" ht="20.149999999999999" customHeight="1">
      <c r="A96" s="121" t="s">
        <v>33</v>
      </c>
      <c r="B96" s="106">
        <v>1071.0266666666666</v>
      </c>
      <c r="C96" s="106">
        <v>271.5</v>
      </c>
      <c r="D96" s="106">
        <v>535.51333333333332</v>
      </c>
      <c r="E96" s="106">
        <f t="shared" si="8"/>
        <v>1878.04</v>
      </c>
    </row>
    <row r="97" spans="1:5" ht="20.149999999999999" customHeight="1">
      <c r="A97" s="121" t="s">
        <v>34</v>
      </c>
      <c r="B97" s="92">
        <v>1381.8200000000002</v>
      </c>
      <c r="C97" s="92">
        <v>352.25</v>
      </c>
      <c r="D97" s="92">
        <v>690.91</v>
      </c>
      <c r="E97" s="92">
        <f t="shared" si="8"/>
        <v>2424.98</v>
      </c>
    </row>
    <row r="98" spans="1:5" ht="20.149999999999999" customHeight="1">
      <c r="A98" s="121" t="s">
        <v>35</v>
      </c>
      <c r="B98" s="106">
        <v>1041.8866666666668</v>
      </c>
      <c r="C98" s="106">
        <v>152.66</v>
      </c>
      <c r="D98" s="106">
        <v>567.67333333333329</v>
      </c>
      <c r="E98" s="106">
        <f t="shared" si="8"/>
        <v>1762.2200000000003</v>
      </c>
    </row>
    <row r="99" spans="1:5" ht="20.149999999999999" customHeight="1">
      <c r="A99" s="121" t="s">
        <v>36</v>
      </c>
      <c r="B99" s="92">
        <v>970.51666666666665</v>
      </c>
      <c r="C99" s="92">
        <v>772.44</v>
      </c>
      <c r="D99" s="92">
        <v>568.76333333333298</v>
      </c>
      <c r="E99" s="92">
        <f t="shared" si="8"/>
        <v>2311.7199999999998</v>
      </c>
    </row>
    <row r="100" spans="1:5" ht="20.149999999999999" customHeight="1">
      <c r="A100" s="121" t="s">
        <v>17</v>
      </c>
      <c r="B100" s="125">
        <f>SUM(B87:B99)</f>
        <v>36624.306666666671</v>
      </c>
      <c r="C100" s="125">
        <f t="shared" ref="C100:D100" si="9">SUM(C87:C99)</f>
        <v>11727.380000000001</v>
      </c>
      <c r="D100" s="126">
        <f t="shared" si="9"/>
        <v>16128.58333333333</v>
      </c>
      <c r="E100" s="126">
        <f>SUM(E87:E99)</f>
        <v>64480.270000000004</v>
      </c>
    </row>
    <row r="101" spans="1:5" ht="20.149999999999999" customHeight="1">
      <c r="A101" s="259" t="s">
        <v>37</v>
      </c>
      <c r="B101" s="259"/>
      <c r="C101" s="259"/>
      <c r="D101" s="26"/>
      <c r="E101" s="185" t="s">
        <v>249</v>
      </c>
    </row>
    <row r="102" spans="1:5" ht="20.149999999999999" customHeight="1"/>
    <row r="103" spans="1:5" ht="20.149999999999999" customHeight="1"/>
    <row r="104" spans="1:5" ht="20.149999999999999" customHeight="1"/>
    <row r="105" spans="1:5" ht="20.149999999999999" customHeight="1">
      <c r="A105" s="25"/>
      <c r="B105" s="25"/>
      <c r="C105" s="25"/>
      <c r="D105" s="29"/>
      <c r="E105" s="23"/>
    </row>
  </sheetData>
  <mergeCells count="10">
    <mergeCell ref="A82:B82"/>
    <mergeCell ref="A101:C101"/>
    <mergeCell ref="A81:C81"/>
    <mergeCell ref="A1:B1"/>
    <mergeCell ref="A21:C21"/>
    <mergeCell ref="A22:B22"/>
    <mergeCell ref="A41:C41"/>
    <mergeCell ref="A42:B42"/>
    <mergeCell ref="A61:C61"/>
    <mergeCell ref="A62:B62"/>
  </mergeCells>
  <hyperlinks>
    <hyperlink ref="E101" location="الفهرس!A1" display="الفهرس" xr:uid="{FDA2FE4B-BF42-42B8-A4CC-BD8746E94586}"/>
  </hyperlinks>
  <pageMargins left="0.84" right="0.87" top="0.23" bottom="0.26" header="0.17" footer="0.17"/>
  <pageSetup paperSize="9"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17</vt:i4>
      </vt:variant>
    </vt:vector>
  </HeadingPairs>
  <TitlesOfParts>
    <vt:vector size="47" baseType="lpstr">
      <vt:lpstr>الفهرس</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'1'!Print_Area</vt:lpstr>
      <vt:lpstr>'10'!Print_Area</vt:lpstr>
      <vt:lpstr>'11'!Print_Area</vt:lpstr>
      <vt:lpstr>'12'!Print_Area</vt:lpstr>
      <vt:lpstr>'13'!Print_Area</vt:lpstr>
      <vt:lpstr>'14'!Print_Area</vt:lpstr>
      <vt:lpstr>'15'!Print_Area</vt:lpstr>
      <vt:lpstr>'16'!Print_Area</vt:lpstr>
      <vt:lpstr>'18'!Print_Area</vt:lpstr>
      <vt:lpstr>'29'!Print_Area</vt:lpstr>
      <vt:lpstr>'3'!Print_Area</vt:lpstr>
      <vt:lpstr>'4'!Print_Area</vt:lpstr>
      <vt:lpstr>'5'!Print_Area</vt:lpstr>
      <vt:lpstr>'7'!Print_Area</vt:lpstr>
      <vt:lpstr>'8'!Print_Area</vt:lpstr>
      <vt:lpstr>'9'!Print_Area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2023-12-18T09:28:39Z</dcterms:modified>
</cp:coreProperties>
</file>