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kkhaldi\Desktop\الربع الرابع (سجلات)2023\الربع الأول النشره السجلية\تجهيز نشرة الربع الاول 2024\"/>
    </mc:Choice>
  </mc:AlternateContent>
  <xr:revisionPtr revIDLastSave="0" documentId="13_ncr:1_{1CF7CC99-D40B-4113-ADDC-4A18A549A258}" xr6:coauthVersionLast="47" xr6:coauthVersionMax="47" xr10:uidLastSave="{00000000-0000-0000-0000-000000000000}"/>
  <bookViews>
    <workbookView xWindow="-120" yWindow="-120" windowWidth="29040" windowHeight="15840" tabRatio="918"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 sheetId="147"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'2-3'!$A$1:$J$17</definedName>
    <definedName name="_xlnm.Print_Area" localSheetId="4">'3-1'!$A$1:$J$38</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 '!$A$1:$J$44</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13" l="1"/>
  <c r="M26" i="113"/>
  <c r="N26" i="113"/>
  <c r="D27" i="113"/>
  <c r="F27" i="113"/>
  <c r="G27" i="113"/>
  <c r="H27" i="113"/>
  <c r="I27" i="113"/>
  <c r="J27" i="113"/>
  <c r="L27" i="113"/>
  <c r="M27" i="113"/>
  <c r="N27" i="113"/>
  <c r="O8" i="113" l="1"/>
  <c r="O9" i="113"/>
  <c r="O10" i="113"/>
  <c r="O11" i="113"/>
  <c r="O12" i="113"/>
  <c r="O13" i="113"/>
  <c r="O14" i="113"/>
  <c r="O15" i="113"/>
  <c r="O16" i="113"/>
  <c r="O17" i="113"/>
  <c r="O18" i="113"/>
  <c r="O19" i="113"/>
  <c r="O20" i="113"/>
  <c r="O21" i="113"/>
  <c r="O22" i="113"/>
  <c r="O23" i="113"/>
  <c r="O24" i="113"/>
  <c r="O25" i="113"/>
  <c r="O26" i="113"/>
  <c r="O27" i="113"/>
  <c r="O28" i="113"/>
  <c r="C29" i="113"/>
  <c r="D29" i="113"/>
  <c r="E29" i="113"/>
  <c r="F29" i="113"/>
  <c r="G29" i="113"/>
  <c r="H29" i="113"/>
  <c r="I29" i="113"/>
  <c r="J29" i="113"/>
  <c r="K29" i="113"/>
  <c r="L29" i="113"/>
  <c r="M29" i="113"/>
  <c r="N29" i="113"/>
  <c r="O29" i="113" l="1"/>
  <c r="B18" i="111"/>
  <c r="C18" i="111"/>
  <c r="D18" i="111"/>
  <c r="E18" i="111"/>
  <c r="F18" i="111"/>
  <c r="G18" i="111"/>
  <c r="H18" i="111"/>
  <c r="I18" i="111"/>
  <c r="J18" i="111"/>
  <c r="K18" i="111"/>
  <c r="C16" i="141" l="1"/>
  <c r="B16" i="141"/>
  <c r="D15" i="141"/>
  <c r="D14" i="141"/>
  <c r="D13" i="141"/>
  <c r="D12" i="141"/>
  <c r="D11" i="141"/>
  <c r="D10" i="141"/>
  <c r="D16" i="141" s="1"/>
  <c r="D9" i="141"/>
  <c r="D8" i="141"/>
  <c r="D7" i="141"/>
  <c r="F40" i="147"/>
  <c r="E40" i="147"/>
  <c r="C40" i="147"/>
  <c r="B40" i="147"/>
  <c r="I39" i="147"/>
  <c r="H39" i="147"/>
  <c r="J39" i="147" s="1"/>
  <c r="G39" i="147"/>
  <c r="D39" i="147"/>
  <c r="I38" i="147"/>
  <c r="H38" i="147"/>
  <c r="G38" i="147"/>
  <c r="D38" i="147"/>
  <c r="I37" i="147"/>
  <c r="H37" i="147"/>
  <c r="G37" i="147"/>
  <c r="D37" i="147"/>
  <c r="I36" i="147"/>
  <c r="H36" i="147"/>
  <c r="G36" i="147"/>
  <c r="D36" i="147"/>
  <c r="I35" i="147"/>
  <c r="H35" i="147"/>
  <c r="J35" i="147" s="1"/>
  <c r="G35" i="147"/>
  <c r="D35" i="147"/>
  <c r="I34" i="147"/>
  <c r="H34" i="147"/>
  <c r="G34" i="147"/>
  <c r="D34" i="147"/>
  <c r="I33" i="147"/>
  <c r="H33" i="147"/>
  <c r="G33" i="147"/>
  <c r="D33" i="147"/>
  <c r="I32" i="147"/>
  <c r="H32" i="147"/>
  <c r="G32" i="147"/>
  <c r="D32" i="147"/>
  <c r="I31" i="147"/>
  <c r="H31" i="147"/>
  <c r="G31" i="147"/>
  <c r="D31" i="147"/>
  <c r="I30" i="147"/>
  <c r="H30" i="147"/>
  <c r="G30" i="147"/>
  <c r="D30" i="147"/>
  <c r="I29" i="147"/>
  <c r="H29" i="147"/>
  <c r="J29" i="147" s="1"/>
  <c r="G29" i="147"/>
  <c r="D29" i="147"/>
  <c r="I28" i="147"/>
  <c r="H28" i="147"/>
  <c r="G28" i="147"/>
  <c r="D28" i="147"/>
  <c r="I27" i="147"/>
  <c r="H27" i="147"/>
  <c r="J27" i="147" s="1"/>
  <c r="G27" i="147"/>
  <c r="D27" i="147"/>
  <c r="I26" i="147"/>
  <c r="H26" i="147"/>
  <c r="G26" i="147"/>
  <c r="D26" i="147"/>
  <c r="I25" i="147"/>
  <c r="H25" i="147"/>
  <c r="G25" i="147"/>
  <c r="D25" i="147"/>
  <c r="I24" i="147"/>
  <c r="H24" i="147"/>
  <c r="J24" i="147" s="1"/>
  <c r="G24" i="147"/>
  <c r="D24" i="147"/>
  <c r="I23" i="147"/>
  <c r="H23" i="147"/>
  <c r="J23" i="147" s="1"/>
  <c r="G23" i="147"/>
  <c r="D23" i="147"/>
  <c r="I22" i="147"/>
  <c r="H22" i="147"/>
  <c r="G22" i="147"/>
  <c r="D22" i="147"/>
  <c r="I21" i="147"/>
  <c r="H21" i="147"/>
  <c r="J21" i="147" s="1"/>
  <c r="G21" i="147"/>
  <c r="D21" i="147"/>
  <c r="I20" i="147"/>
  <c r="H20" i="147"/>
  <c r="G20" i="147"/>
  <c r="D20" i="147"/>
  <c r="I19" i="147"/>
  <c r="H19" i="147"/>
  <c r="G19" i="147"/>
  <c r="D19" i="147"/>
  <c r="I18" i="147"/>
  <c r="H18" i="147"/>
  <c r="G18" i="147"/>
  <c r="D18" i="147"/>
  <c r="I17" i="147"/>
  <c r="H17" i="147"/>
  <c r="G17" i="147"/>
  <c r="D17" i="147"/>
  <c r="I16" i="147"/>
  <c r="H16" i="147"/>
  <c r="G16" i="147"/>
  <c r="D16" i="147"/>
  <c r="I15" i="147"/>
  <c r="H15" i="147"/>
  <c r="J15" i="147" s="1"/>
  <c r="G15" i="147"/>
  <c r="D15" i="147"/>
  <c r="I14" i="147"/>
  <c r="H14" i="147"/>
  <c r="G14" i="147"/>
  <c r="D14" i="147"/>
  <c r="I13" i="147"/>
  <c r="H13" i="147"/>
  <c r="G13" i="147"/>
  <c r="D13" i="147"/>
  <c r="I12" i="147"/>
  <c r="H12" i="147"/>
  <c r="J12" i="147" s="1"/>
  <c r="G12" i="147"/>
  <c r="D12" i="147"/>
  <c r="I11" i="147"/>
  <c r="H11" i="147"/>
  <c r="J11" i="147" s="1"/>
  <c r="G11" i="147"/>
  <c r="D11" i="147"/>
  <c r="I10" i="147"/>
  <c r="H10" i="147"/>
  <c r="G10" i="147"/>
  <c r="D10" i="147"/>
  <c r="I9" i="147"/>
  <c r="H9" i="147"/>
  <c r="J9" i="147" s="1"/>
  <c r="G9" i="147"/>
  <c r="D9" i="147"/>
  <c r="I8" i="147"/>
  <c r="H8" i="147"/>
  <c r="G8" i="147"/>
  <c r="D8" i="147"/>
  <c r="F21" i="140"/>
  <c r="E21" i="140"/>
  <c r="C21" i="140"/>
  <c r="B21" i="140"/>
  <c r="I20" i="140"/>
  <c r="H20" i="140"/>
  <c r="G20" i="140"/>
  <c r="D20" i="140"/>
  <c r="I19" i="140"/>
  <c r="H19" i="140"/>
  <c r="G19" i="140"/>
  <c r="D19" i="140"/>
  <c r="J19" i="140" s="1"/>
  <c r="I18" i="140"/>
  <c r="H18" i="140"/>
  <c r="G18" i="140"/>
  <c r="D18" i="140"/>
  <c r="I17" i="140"/>
  <c r="H17" i="140"/>
  <c r="G17" i="140"/>
  <c r="D17" i="140"/>
  <c r="I16" i="140"/>
  <c r="H16" i="140"/>
  <c r="G16" i="140"/>
  <c r="D16" i="140"/>
  <c r="I15" i="140"/>
  <c r="H15" i="140"/>
  <c r="G15" i="140"/>
  <c r="D15" i="140"/>
  <c r="I14" i="140"/>
  <c r="H14" i="140"/>
  <c r="G14" i="140"/>
  <c r="D14" i="140"/>
  <c r="I13" i="140"/>
  <c r="H13" i="140"/>
  <c r="G13" i="140"/>
  <c r="D13" i="140"/>
  <c r="I12" i="140"/>
  <c r="H12" i="140"/>
  <c r="G12" i="140"/>
  <c r="D12" i="140"/>
  <c r="I11" i="140"/>
  <c r="H11" i="140"/>
  <c r="G11" i="140"/>
  <c r="D11" i="140"/>
  <c r="I10" i="140"/>
  <c r="H10" i="140"/>
  <c r="G10" i="140"/>
  <c r="D10" i="140"/>
  <c r="J10" i="140" s="1"/>
  <c r="I9" i="140"/>
  <c r="H9" i="140"/>
  <c r="G9" i="140"/>
  <c r="D9" i="140"/>
  <c r="J8" i="140"/>
  <c r="I8" i="140"/>
  <c r="I21" i="140" s="1"/>
  <c r="H8" i="140"/>
  <c r="G8" i="140"/>
  <c r="D8" i="140"/>
  <c r="F19" i="139"/>
  <c r="I19" i="139" s="1"/>
  <c r="E19" i="139"/>
  <c r="G19" i="139" s="1"/>
  <c r="C19" i="139"/>
  <c r="B19" i="139"/>
  <c r="I18" i="139"/>
  <c r="H18" i="139"/>
  <c r="G18" i="139"/>
  <c r="D18" i="139"/>
  <c r="I17" i="139"/>
  <c r="H17" i="139"/>
  <c r="G17" i="139"/>
  <c r="D17" i="139"/>
  <c r="J17" i="139" s="1"/>
  <c r="I16" i="139"/>
  <c r="H16" i="139"/>
  <c r="G16" i="139"/>
  <c r="D16" i="139"/>
  <c r="J16" i="139" s="1"/>
  <c r="J15" i="139"/>
  <c r="I15" i="139"/>
  <c r="H15" i="139"/>
  <c r="G15" i="139"/>
  <c r="D15" i="139"/>
  <c r="I14" i="139"/>
  <c r="H14" i="139"/>
  <c r="G14" i="139"/>
  <c r="D14" i="139"/>
  <c r="J14" i="139" s="1"/>
  <c r="I13" i="139"/>
  <c r="H13" i="139"/>
  <c r="G13" i="139"/>
  <c r="D13" i="139"/>
  <c r="I12" i="139"/>
  <c r="H12" i="139"/>
  <c r="G12" i="139"/>
  <c r="D12" i="139"/>
  <c r="I11" i="139"/>
  <c r="H11" i="139"/>
  <c r="G11" i="139"/>
  <c r="D11" i="139"/>
  <c r="J11" i="139" s="1"/>
  <c r="I10" i="139"/>
  <c r="H10" i="139"/>
  <c r="G10" i="139"/>
  <c r="J10" i="139" s="1"/>
  <c r="D10" i="139"/>
  <c r="I9" i="139"/>
  <c r="H9" i="139"/>
  <c r="G9" i="139"/>
  <c r="D9" i="139"/>
  <c r="I8" i="139"/>
  <c r="H8" i="139"/>
  <c r="G8" i="139"/>
  <c r="D8" i="139"/>
  <c r="J8" i="139" s="1"/>
  <c r="F10" i="138"/>
  <c r="E10" i="138"/>
  <c r="D10" i="138"/>
  <c r="C10" i="138"/>
  <c r="B10" i="138"/>
  <c r="J9" i="138"/>
  <c r="I9" i="138"/>
  <c r="H9" i="138"/>
  <c r="G9" i="138"/>
  <c r="D9" i="138"/>
  <c r="J8" i="138"/>
  <c r="J10" i="138" s="1"/>
  <c r="I8" i="138"/>
  <c r="I10" i="138" s="1"/>
  <c r="H8" i="138"/>
  <c r="H10" i="138" s="1"/>
  <c r="G8" i="138"/>
  <c r="G10" i="138" s="1"/>
  <c r="D8" i="138"/>
  <c r="I35" i="137"/>
  <c r="H35" i="137"/>
  <c r="G35" i="137"/>
  <c r="D35" i="137"/>
  <c r="J35" i="137" s="1"/>
  <c r="C21" i="134"/>
  <c r="D21" i="134"/>
  <c r="E21" i="134"/>
  <c r="F21" i="134"/>
  <c r="G21" i="134"/>
  <c r="H21" i="134"/>
  <c r="I21" i="134"/>
  <c r="J21" i="134"/>
  <c r="B21" i="134"/>
  <c r="E18" i="115"/>
  <c r="F18" i="115"/>
  <c r="G18" i="115"/>
  <c r="H18" i="115"/>
  <c r="I18" i="115"/>
  <c r="J18" i="115"/>
  <c r="B18" i="115"/>
  <c r="C18" i="115"/>
  <c r="C29" i="114"/>
  <c r="D29" i="114"/>
  <c r="E29" i="114"/>
  <c r="F29" i="114"/>
  <c r="G29" i="114"/>
  <c r="H29" i="114"/>
  <c r="I29" i="114"/>
  <c r="J29" i="114"/>
  <c r="K29" i="114"/>
  <c r="L29" i="114"/>
  <c r="B29" i="114"/>
  <c r="B29" i="113"/>
  <c r="E30" i="112"/>
  <c r="F30" i="112"/>
  <c r="B30" i="112"/>
  <c r="C30" i="112"/>
  <c r="C20" i="110"/>
  <c r="D20" i="110"/>
  <c r="E20" i="110"/>
  <c r="F20" i="110"/>
  <c r="G20" i="110"/>
  <c r="H20" i="110"/>
  <c r="I20" i="110"/>
  <c r="J20" i="110"/>
  <c r="K20" i="110"/>
  <c r="B20" i="110"/>
  <c r="C18" i="109"/>
  <c r="D18" i="109"/>
  <c r="E18" i="109"/>
  <c r="F18" i="109"/>
  <c r="G18" i="109"/>
  <c r="H18" i="109"/>
  <c r="I18" i="109"/>
  <c r="J18" i="109"/>
  <c r="B18" i="109"/>
  <c r="J36" i="147" l="1"/>
  <c r="J10" i="147"/>
  <c r="J13" i="147"/>
  <c r="J22" i="147"/>
  <c r="J25" i="147"/>
  <c r="J34" i="147"/>
  <c r="J37" i="147"/>
  <c r="J8" i="147"/>
  <c r="J20" i="147"/>
  <c r="G40" i="147"/>
  <c r="J33" i="147"/>
  <c r="J32" i="147"/>
  <c r="J18" i="147"/>
  <c r="J38" i="147"/>
  <c r="J30" i="147"/>
  <c r="J26" i="147"/>
  <c r="D40" i="147"/>
  <c r="J16" i="147"/>
  <c r="J19" i="147"/>
  <c r="J28" i="147"/>
  <c r="J31" i="147"/>
  <c r="J14" i="147"/>
  <c r="J17" i="147"/>
  <c r="J9" i="140"/>
  <c r="J12" i="140"/>
  <c r="J15" i="140"/>
  <c r="J18" i="140"/>
  <c r="J16" i="140"/>
  <c r="G21" i="140"/>
  <c r="J11" i="140"/>
  <c r="J14" i="140"/>
  <c r="J17" i="140"/>
  <c r="J20" i="140"/>
  <c r="D21" i="140"/>
  <c r="J13" i="140"/>
  <c r="H21" i="140"/>
  <c r="H19" i="139"/>
  <c r="J9" i="139"/>
  <c r="J12" i="139"/>
  <c r="J18" i="139"/>
  <c r="J13" i="139"/>
  <c r="H40" i="147"/>
  <c r="I40" i="147"/>
  <c r="D19" i="139"/>
  <c r="J19" i="139" s="1"/>
  <c r="G23" i="125"/>
  <c r="F23" i="125"/>
  <c r="E23" i="125"/>
  <c r="C23" i="125"/>
  <c r="B23" i="125"/>
  <c r="D23" i="125" s="1"/>
  <c r="J22" i="125"/>
  <c r="I22" i="125"/>
  <c r="H22" i="125"/>
  <c r="G22" i="125"/>
  <c r="D22" i="125"/>
  <c r="I21" i="125"/>
  <c r="H21" i="125"/>
  <c r="G21" i="125"/>
  <c r="J21" i="125" s="1"/>
  <c r="D21" i="125"/>
  <c r="I20" i="125"/>
  <c r="H20" i="125"/>
  <c r="G20" i="125"/>
  <c r="J20" i="125" s="1"/>
  <c r="D20" i="125"/>
  <c r="I19" i="125"/>
  <c r="H19" i="125"/>
  <c r="G19" i="125"/>
  <c r="D19" i="125"/>
  <c r="J19" i="125" s="1"/>
  <c r="J18" i="125"/>
  <c r="I18" i="125"/>
  <c r="H18" i="125"/>
  <c r="G18" i="125"/>
  <c r="D18" i="125"/>
  <c r="J17" i="125"/>
  <c r="I17" i="125"/>
  <c r="H17" i="125"/>
  <c r="G17" i="125"/>
  <c r="D17" i="125"/>
  <c r="J16" i="125"/>
  <c r="I16" i="125"/>
  <c r="H16" i="125"/>
  <c r="G16" i="125"/>
  <c r="D16" i="125"/>
  <c r="I15" i="125"/>
  <c r="H15" i="125"/>
  <c r="G15" i="125"/>
  <c r="J15" i="125" s="1"/>
  <c r="D15" i="125"/>
  <c r="I14" i="125"/>
  <c r="H14" i="125"/>
  <c r="G14" i="125"/>
  <c r="D14" i="125"/>
  <c r="J14" i="125" s="1"/>
  <c r="I13" i="125"/>
  <c r="H13" i="125"/>
  <c r="G13" i="125"/>
  <c r="D13" i="125"/>
  <c r="J13" i="125" s="1"/>
  <c r="I12" i="125"/>
  <c r="H12" i="125"/>
  <c r="G12" i="125"/>
  <c r="D12" i="125"/>
  <c r="J12" i="125" s="1"/>
  <c r="I11" i="125"/>
  <c r="H11" i="125"/>
  <c r="G11" i="125"/>
  <c r="D11" i="125"/>
  <c r="J11" i="125" s="1"/>
  <c r="J10" i="125"/>
  <c r="I10" i="125"/>
  <c r="H10" i="125"/>
  <c r="G10" i="125"/>
  <c r="D10" i="125"/>
  <c r="I9" i="125"/>
  <c r="H9" i="125"/>
  <c r="G9" i="125"/>
  <c r="J9" i="125" s="1"/>
  <c r="D9" i="125"/>
  <c r="I8" i="125"/>
  <c r="I23" i="125" s="1"/>
  <c r="H8" i="125"/>
  <c r="H23" i="125" s="1"/>
  <c r="J23" i="125" s="1"/>
  <c r="G8" i="125"/>
  <c r="J8" i="125" s="1"/>
  <c r="D8" i="125"/>
  <c r="F19" i="124"/>
  <c r="E19" i="124"/>
  <c r="C19" i="124"/>
  <c r="B19" i="124"/>
  <c r="I18" i="124"/>
  <c r="H18" i="124"/>
  <c r="G18" i="124"/>
  <c r="J18" i="124" s="1"/>
  <c r="D18" i="124"/>
  <c r="J17" i="124"/>
  <c r="I17" i="124"/>
  <c r="H17" i="124"/>
  <c r="G17" i="124"/>
  <c r="D17" i="124"/>
  <c r="I16" i="124"/>
  <c r="H16" i="124"/>
  <c r="G16" i="124"/>
  <c r="D16" i="124"/>
  <c r="J16" i="124" s="1"/>
  <c r="J15" i="124"/>
  <c r="I15" i="124"/>
  <c r="H15" i="124"/>
  <c r="G15" i="124"/>
  <c r="D15" i="124"/>
  <c r="I14" i="124"/>
  <c r="H14" i="124"/>
  <c r="G14" i="124"/>
  <c r="J14" i="124" s="1"/>
  <c r="D14" i="124"/>
  <c r="J13" i="124"/>
  <c r="I13" i="124"/>
  <c r="H13" i="124"/>
  <c r="G13" i="124"/>
  <c r="D13" i="124"/>
  <c r="I12" i="124"/>
  <c r="H12" i="124"/>
  <c r="G12" i="124"/>
  <c r="D12" i="124"/>
  <c r="J12" i="124" s="1"/>
  <c r="I11" i="124"/>
  <c r="H11" i="124"/>
  <c r="G11" i="124"/>
  <c r="D11" i="124"/>
  <c r="J11" i="124" s="1"/>
  <c r="I10" i="124"/>
  <c r="H10" i="124"/>
  <c r="G10" i="124"/>
  <c r="D10" i="124"/>
  <c r="J10" i="124" s="1"/>
  <c r="I9" i="124"/>
  <c r="H9" i="124"/>
  <c r="H19" i="124" s="1"/>
  <c r="G9" i="124"/>
  <c r="D9" i="124"/>
  <c r="D19" i="124" s="1"/>
  <c r="I8" i="124"/>
  <c r="I19" i="124" s="1"/>
  <c r="H8" i="124"/>
  <c r="G8" i="124"/>
  <c r="G19" i="124" s="1"/>
  <c r="D8" i="124"/>
  <c r="I19" i="123"/>
  <c r="F19" i="123"/>
  <c r="E19" i="123"/>
  <c r="G19" i="123" s="1"/>
  <c r="D19" i="123"/>
  <c r="J19" i="123" s="1"/>
  <c r="C19" i="123"/>
  <c r="B19" i="123"/>
  <c r="H19" i="123" s="1"/>
  <c r="I18" i="123"/>
  <c r="H18" i="123"/>
  <c r="J18" i="123" s="1"/>
  <c r="G18" i="123"/>
  <c r="D18" i="123"/>
  <c r="I17" i="123"/>
  <c r="H17" i="123"/>
  <c r="J17" i="123" s="1"/>
  <c r="G17" i="123"/>
  <c r="D17" i="123"/>
  <c r="I16" i="123"/>
  <c r="H16" i="123"/>
  <c r="J16" i="123" s="1"/>
  <c r="G16" i="123"/>
  <c r="D16" i="123"/>
  <c r="I15" i="123"/>
  <c r="J15" i="123" s="1"/>
  <c r="H15" i="123"/>
  <c r="G15" i="123"/>
  <c r="D15" i="123"/>
  <c r="I14" i="123"/>
  <c r="H14" i="123"/>
  <c r="J14" i="123" s="1"/>
  <c r="G14" i="123"/>
  <c r="D14" i="123"/>
  <c r="I13" i="123"/>
  <c r="J13" i="123" s="1"/>
  <c r="H13" i="123"/>
  <c r="G13" i="123"/>
  <c r="D13" i="123"/>
  <c r="I12" i="123"/>
  <c r="H12" i="123"/>
  <c r="J12" i="123" s="1"/>
  <c r="G12" i="123"/>
  <c r="D12" i="123"/>
  <c r="I11" i="123"/>
  <c r="H11" i="123"/>
  <c r="J11" i="123" s="1"/>
  <c r="G11" i="123"/>
  <c r="D11" i="123"/>
  <c r="J10" i="123"/>
  <c r="I10" i="123"/>
  <c r="H10" i="123"/>
  <c r="G10" i="123"/>
  <c r="D10" i="123"/>
  <c r="I9" i="123"/>
  <c r="H9" i="123"/>
  <c r="J9" i="123" s="1"/>
  <c r="G9" i="123"/>
  <c r="D9" i="123"/>
  <c r="J8" i="123"/>
  <c r="I8" i="123"/>
  <c r="H8" i="123"/>
  <c r="G8" i="123"/>
  <c r="D8" i="123"/>
  <c r="I10" i="144"/>
  <c r="H10" i="144"/>
  <c r="G10" i="144"/>
  <c r="D10" i="144"/>
  <c r="I9" i="144"/>
  <c r="H9" i="144"/>
  <c r="G9" i="144"/>
  <c r="D9" i="144"/>
  <c r="I10" i="143"/>
  <c r="H10" i="143"/>
  <c r="G10" i="143"/>
  <c r="D10" i="143"/>
  <c r="I9" i="143"/>
  <c r="H9" i="143"/>
  <c r="G9" i="143"/>
  <c r="D9" i="143"/>
  <c r="I8" i="143"/>
  <c r="H8" i="143"/>
  <c r="G8" i="143"/>
  <c r="D8" i="143"/>
  <c r="J10" i="144" l="1"/>
  <c r="J8" i="143"/>
  <c r="J10" i="143"/>
  <c r="J9" i="143"/>
  <c r="J9" i="144"/>
  <c r="J40" i="147"/>
  <c r="J21" i="140"/>
  <c r="J8" i="124"/>
  <c r="J9" i="124"/>
  <c r="J19" i="124" l="1"/>
  <c r="G8" i="109"/>
  <c r="G9" i="109"/>
  <c r="G10" i="109"/>
  <c r="G11" i="109"/>
  <c r="G12" i="109"/>
  <c r="G13" i="109"/>
  <c r="G14" i="109"/>
  <c r="G15" i="109"/>
  <c r="G16" i="109"/>
  <c r="G17" i="109"/>
  <c r="G20" i="134" l="1"/>
  <c r="G19" i="134"/>
  <c r="G18" i="134"/>
  <c r="G17" i="134"/>
  <c r="G16" i="134"/>
  <c r="G15" i="134"/>
  <c r="G14" i="134"/>
  <c r="G13" i="134"/>
  <c r="G12" i="134"/>
  <c r="G11" i="134"/>
  <c r="G10" i="134"/>
  <c r="G9" i="134"/>
  <c r="G8" i="134"/>
  <c r="D20" i="134"/>
  <c r="D19" i="134"/>
  <c r="D18" i="134"/>
  <c r="D17" i="134"/>
  <c r="D16" i="134"/>
  <c r="D15" i="134"/>
  <c r="D14" i="134"/>
  <c r="D13" i="134"/>
  <c r="D12" i="134"/>
  <c r="D11" i="134"/>
  <c r="D10" i="134"/>
  <c r="D9" i="134"/>
  <c r="D8" i="134"/>
  <c r="G17" i="115"/>
  <c r="G16" i="115"/>
  <c r="G15" i="115"/>
  <c r="G14" i="115"/>
  <c r="G13" i="115"/>
  <c r="G12" i="115"/>
  <c r="G11" i="115"/>
  <c r="G10" i="115"/>
  <c r="G9" i="115"/>
  <c r="G8" i="115"/>
  <c r="D17" i="115"/>
  <c r="D16" i="115"/>
  <c r="D15" i="115"/>
  <c r="D14" i="115"/>
  <c r="D13" i="115"/>
  <c r="D12" i="115"/>
  <c r="D11" i="115"/>
  <c r="D10" i="115"/>
  <c r="D9" i="115"/>
  <c r="D8" i="115"/>
  <c r="G18" i="133"/>
  <c r="G17" i="133"/>
  <c r="G16" i="133"/>
  <c r="G15" i="133"/>
  <c r="G14" i="133"/>
  <c r="G13" i="133"/>
  <c r="G12" i="133"/>
  <c r="G11" i="133"/>
  <c r="G10" i="133"/>
  <c r="G9" i="133"/>
  <c r="G8" i="133"/>
  <c r="D18" i="133"/>
  <c r="D17" i="133"/>
  <c r="D16" i="133"/>
  <c r="D15" i="133"/>
  <c r="D14" i="133"/>
  <c r="D13" i="133"/>
  <c r="D12" i="133"/>
  <c r="D11" i="133"/>
  <c r="D10" i="133"/>
  <c r="D9" i="133"/>
  <c r="D8" i="133"/>
  <c r="G29" i="112"/>
  <c r="G28" i="112"/>
  <c r="G27" i="112"/>
  <c r="G26" i="112"/>
  <c r="G25" i="112"/>
  <c r="G24" i="112"/>
  <c r="G23" i="112"/>
  <c r="G22" i="112"/>
  <c r="G21" i="112"/>
  <c r="G20" i="112"/>
  <c r="G19" i="112"/>
  <c r="G18" i="112"/>
  <c r="G17" i="112"/>
  <c r="G16" i="112"/>
  <c r="G15" i="112"/>
  <c r="G14" i="112"/>
  <c r="G13" i="112"/>
  <c r="G12" i="112"/>
  <c r="G11" i="112"/>
  <c r="G10" i="112"/>
  <c r="G9" i="112"/>
  <c r="G8" i="112"/>
  <c r="D29" i="112"/>
  <c r="D28" i="112"/>
  <c r="D27" i="112"/>
  <c r="D26" i="112"/>
  <c r="D25" i="112"/>
  <c r="D24" i="112"/>
  <c r="D23" i="112"/>
  <c r="D22" i="112"/>
  <c r="D21" i="112"/>
  <c r="D20" i="112"/>
  <c r="D19" i="112"/>
  <c r="D18" i="112"/>
  <c r="D17" i="112"/>
  <c r="D16" i="112"/>
  <c r="D15" i="112"/>
  <c r="D14" i="112"/>
  <c r="D13" i="112"/>
  <c r="D12" i="112"/>
  <c r="D11" i="112"/>
  <c r="D10" i="112"/>
  <c r="D9" i="112"/>
  <c r="D8" i="112"/>
  <c r="D17" i="109" l="1"/>
  <c r="D16" i="109"/>
  <c r="D15" i="109"/>
  <c r="D14" i="109"/>
  <c r="D13" i="109"/>
  <c r="D12" i="109"/>
  <c r="D11" i="109"/>
  <c r="D10" i="109"/>
  <c r="D9" i="109"/>
  <c r="D8" i="109"/>
  <c r="H34" i="137"/>
  <c r="I34" i="137"/>
  <c r="G34" i="137"/>
  <c r="D34" i="137"/>
  <c r="D7" i="137"/>
  <c r="G7" i="137"/>
  <c r="H7" i="137"/>
  <c r="I7" i="137"/>
  <c r="D8" i="137"/>
  <c r="G8" i="137"/>
  <c r="H8" i="137"/>
  <c r="I8" i="137"/>
  <c r="D9" i="137"/>
  <c r="G9" i="137"/>
  <c r="H9" i="137"/>
  <c r="I9" i="137"/>
  <c r="D10" i="137"/>
  <c r="G10" i="137"/>
  <c r="H10" i="137"/>
  <c r="I10" i="137"/>
  <c r="D11" i="137"/>
  <c r="G11" i="137"/>
  <c r="H11" i="137"/>
  <c r="I11" i="137"/>
  <c r="D12" i="137"/>
  <c r="G12" i="137"/>
  <c r="H12" i="137"/>
  <c r="I12" i="137"/>
  <c r="D13" i="137"/>
  <c r="G13" i="137"/>
  <c r="H13" i="137"/>
  <c r="I13" i="137"/>
  <c r="D14" i="137"/>
  <c r="G14" i="137"/>
  <c r="H14" i="137"/>
  <c r="I14" i="137"/>
  <c r="D15" i="137"/>
  <c r="G15" i="137"/>
  <c r="H15" i="137"/>
  <c r="I15" i="137"/>
  <c r="D16" i="137"/>
  <c r="G16" i="137"/>
  <c r="H16" i="137"/>
  <c r="I16" i="137"/>
  <c r="D17" i="137"/>
  <c r="G17" i="137"/>
  <c r="H17" i="137"/>
  <c r="I17" i="137"/>
  <c r="D18" i="137"/>
  <c r="G18" i="137"/>
  <c r="H18" i="137"/>
  <c r="I18" i="137"/>
  <c r="D19" i="137"/>
  <c r="G19" i="137"/>
  <c r="H19" i="137"/>
  <c r="I19" i="137"/>
  <c r="D20" i="137"/>
  <c r="G20" i="137"/>
  <c r="H20" i="137"/>
  <c r="I20" i="137"/>
  <c r="D21" i="137"/>
  <c r="G21" i="137"/>
  <c r="H21" i="137"/>
  <c r="I21" i="137"/>
  <c r="D22" i="137"/>
  <c r="G22" i="137"/>
  <c r="H22" i="137"/>
  <c r="I22" i="137"/>
  <c r="D23" i="137"/>
  <c r="G23" i="137"/>
  <c r="H23" i="137"/>
  <c r="I23" i="137"/>
  <c r="D24" i="137"/>
  <c r="G24" i="137"/>
  <c r="H24" i="137"/>
  <c r="I24" i="137"/>
  <c r="D25" i="137"/>
  <c r="G25" i="137"/>
  <c r="H25" i="137"/>
  <c r="I25" i="137"/>
  <c r="D26" i="137"/>
  <c r="G26" i="137"/>
  <c r="H26" i="137"/>
  <c r="I26" i="137"/>
  <c r="D27" i="137"/>
  <c r="G27" i="137"/>
  <c r="H27" i="137"/>
  <c r="I27" i="137"/>
  <c r="D28" i="137"/>
  <c r="G28" i="137"/>
  <c r="H28" i="137"/>
  <c r="I28" i="137"/>
  <c r="D29" i="137"/>
  <c r="G29" i="137"/>
  <c r="H29" i="137"/>
  <c r="I29" i="137"/>
  <c r="D30" i="137"/>
  <c r="G30" i="137"/>
  <c r="H30" i="137"/>
  <c r="I30" i="137"/>
  <c r="D33" i="137"/>
  <c r="G33" i="137"/>
  <c r="J33" i="137" s="1"/>
  <c r="H33" i="137"/>
  <c r="I33" i="137"/>
  <c r="J8" i="137" l="1"/>
  <c r="J23" i="137"/>
  <c r="J19" i="137"/>
  <c r="J26" i="137"/>
  <c r="J18" i="137"/>
  <c r="J10" i="137"/>
  <c r="J22" i="137"/>
  <c r="J12" i="137"/>
  <c r="J20" i="137"/>
  <c r="J25" i="137"/>
  <c r="J30" i="137"/>
  <c r="J24" i="137"/>
  <c r="J16" i="137"/>
  <c r="J27" i="137"/>
  <c r="J34" i="137"/>
  <c r="J17" i="137"/>
  <c r="J14" i="137"/>
  <c r="J11" i="137"/>
  <c r="J29" i="137"/>
  <c r="J28" i="137"/>
  <c r="J13" i="137"/>
  <c r="J7" i="137"/>
  <c r="J21" i="137"/>
  <c r="J15" i="137"/>
  <c r="J9" i="137"/>
  <c r="I20" i="134" l="1"/>
  <c r="H20" i="134"/>
  <c r="I19" i="134"/>
  <c r="H19" i="134"/>
  <c r="I18" i="134"/>
  <c r="H18" i="134"/>
  <c r="I17" i="134"/>
  <c r="H17" i="134"/>
  <c r="I16" i="134"/>
  <c r="H16" i="134"/>
  <c r="I15" i="134"/>
  <c r="H15" i="134"/>
  <c r="I14" i="134"/>
  <c r="H14" i="134"/>
  <c r="I13" i="134"/>
  <c r="H13" i="134"/>
  <c r="I12" i="134"/>
  <c r="H12" i="134"/>
  <c r="I11" i="134"/>
  <c r="H11" i="134"/>
  <c r="I10" i="134"/>
  <c r="H10" i="134"/>
  <c r="I9" i="134"/>
  <c r="H9" i="134"/>
  <c r="I8" i="134"/>
  <c r="H8" i="134"/>
  <c r="F19" i="133"/>
  <c r="E19" i="133"/>
  <c r="C19" i="133"/>
  <c r="B19" i="133"/>
  <c r="I18" i="133"/>
  <c r="H18" i="133"/>
  <c r="I17" i="133"/>
  <c r="H17" i="133"/>
  <c r="I16" i="133"/>
  <c r="H16" i="133"/>
  <c r="I15" i="133"/>
  <c r="H15" i="133"/>
  <c r="I14" i="133"/>
  <c r="H14" i="133"/>
  <c r="I13" i="133"/>
  <c r="H13" i="133"/>
  <c r="I12" i="133"/>
  <c r="H12" i="133"/>
  <c r="I11" i="133"/>
  <c r="H11" i="133"/>
  <c r="I10" i="133"/>
  <c r="H10" i="133"/>
  <c r="I9" i="133"/>
  <c r="H9" i="133"/>
  <c r="I8" i="133"/>
  <c r="H8" i="133"/>
  <c r="J8" i="133" l="1"/>
  <c r="J12" i="133"/>
  <c r="J14" i="133"/>
  <c r="J18" i="133"/>
  <c r="J16" i="133"/>
  <c r="J9" i="133"/>
  <c r="J8" i="134"/>
  <c r="J10" i="134"/>
  <c r="J12" i="134"/>
  <c r="J14" i="134"/>
  <c r="J18" i="134"/>
  <c r="J20" i="134"/>
  <c r="J9" i="134"/>
  <c r="J17" i="134"/>
  <c r="J13" i="133"/>
  <c r="J15" i="133"/>
  <c r="J10" i="133"/>
  <c r="D19" i="133"/>
  <c r="J11" i="133"/>
  <c r="J16" i="134"/>
  <c r="G19" i="133"/>
  <c r="J17" i="133"/>
  <c r="J11" i="134"/>
  <c r="J13" i="134"/>
  <c r="H19" i="133"/>
  <c r="I19" i="133"/>
  <c r="J15" i="134"/>
  <c r="J19" i="134"/>
  <c r="J19" i="133" l="1"/>
  <c r="M7" i="114" l="1"/>
  <c r="M8" i="114"/>
  <c r="M9" i="114"/>
  <c r="M10" i="114"/>
  <c r="M11" i="114"/>
  <c r="M12" i="114"/>
  <c r="M13" i="114"/>
  <c r="M14" i="114"/>
  <c r="M15" i="114"/>
  <c r="M16" i="114"/>
  <c r="M17" i="114"/>
  <c r="M18" i="114"/>
  <c r="M19" i="114"/>
  <c r="M20" i="114"/>
  <c r="M21" i="114"/>
  <c r="M22" i="114"/>
  <c r="M23" i="114"/>
  <c r="M24" i="114"/>
  <c r="M25" i="114"/>
  <c r="M26" i="114"/>
  <c r="M27" i="114"/>
  <c r="M28" i="114"/>
  <c r="O7" i="113"/>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L7" i="111"/>
  <c r="L8" i="111"/>
  <c r="L9" i="111"/>
  <c r="L10" i="111"/>
  <c r="L11" i="111"/>
  <c r="L12" i="111"/>
  <c r="L13" i="111"/>
  <c r="L14" i="111"/>
  <c r="L15" i="111"/>
  <c r="L16" i="111"/>
  <c r="L17" i="111"/>
  <c r="L7" i="110"/>
  <c r="L8" i="110"/>
  <c r="L9" i="110"/>
  <c r="L10" i="110"/>
  <c r="L11" i="110"/>
  <c r="L12" i="110"/>
  <c r="L13" i="110"/>
  <c r="L14" i="110"/>
  <c r="L15" i="110"/>
  <c r="L16" i="110"/>
  <c r="L17" i="110"/>
  <c r="L18" i="110"/>
  <c r="L19" i="110"/>
  <c r="I17" i="109"/>
  <c r="H17" i="109"/>
  <c r="I16" i="109"/>
  <c r="H16" i="109"/>
  <c r="I15" i="109"/>
  <c r="H15" i="109"/>
  <c r="I14" i="109"/>
  <c r="H14" i="109"/>
  <c r="I13" i="109"/>
  <c r="H13" i="109"/>
  <c r="I12" i="109"/>
  <c r="H12" i="109"/>
  <c r="I11" i="109"/>
  <c r="H11" i="109"/>
  <c r="I10" i="109"/>
  <c r="H10" i="109"/>
  <c r="I9" i="109"/>
  <c r="H9" i="109"/>
  <c r="I8" i="109"/>
  <c r="H8" i="109"/>
  <c r="H9" i="115"/>
  <c r="I9" i="115"/>
  <c r="H10" i="115"/>
  <c r="I10" i="115"/>
  <c r="H11" i="115"/>
  <c r="I11" i="115"/>
  <c r="H12" i="115"/>
  <c r="I12" i="115"/>
  <c r="H13" i="115"/>
  <c r="I13" i="115"/>
  <c r="H14" i="115"/>
  <c r="I14" i="115"/>
  <c r="H15" i="115"/>
  <c r="I15" i="115"/>
  <c r="H16" i="115"/>
  <c r="I16" i="115"/>
  <c r="H17" i="115"/>
  <c r="I17" i="115"/>
  <c r="I8" i="115"/>
  <c r="H8" i="115"/>
  <c r="M29" i="114" l="1"/>
  <c r="L20" i="110"/>
  <c r="J25" i="112"/>
  <c r="J17" i="112"/>
  <c r="J9" i="112"/>
  <c r="J15" i="112"/>
  <c r="J23" i="112"/>
  <c r="J17" i="115"/>
  <c r="J9" i="109"/>
  <c r="J11" i="109"/>
  <c r="J13" i="109"/>
  <c r="J15" i="109"/>
  <c r="J17" i="109"/>
  <c r="J13" i="115"/>
  <c r="J26" i="112"/>
  <c r="J22" i="112"/>
  <c r="J18" i="112"/>
  <c r="J14" i="112"/>
  <c r="J10" i="112"/>
  <c r="D30" i="112"/>
  <c r="J8" i="112"/>
  <c r="L18" i="111"/>
  <c r="J13" i="112"/>
  <c r="J28" i="112"/>
  <c r="J24" i="112"/>
  <c r="J20" i="112"/>
  <c r="J16" i="112"/>
  <c r="J12" i="112"/>
  <c r="J27" i="112"/>
  <c r="J19" i="112"/>
  <c r="J11" i="112"/>
  <c r="J29" i="112"/>
  <c r="J21" i="112"/>
  <c r="G30" i="112"/>
  <c r="I30" i="112"/>
  <c r="J10" i="109"/>
  <c r="J12" i="109"/>
  <c r="J9" i="115"/>
  <c r="D18" i="115"/>
  <c r="J14" i="115"/>
  <c r="J10" i="115"/>
  <c r="J15" i="115"/>
  <c r="H30" i="112"/>
  <c r="J14" i="109"/>
  <c r="J16" i="109"/>
  <c r="J8" i="109"/>
  <c r="J11" i="115"/>
  <c r="J16" i="115"/>
  <c r="J12" i="115"/>
  <c r="J8" i="115"/>
  <c r="J30" i="112" l="1"/>
</calcChain>
</file>

<file path=xl/sharedStrings.xml><?xml version="1.0" encoding="utf-8"?>
<sst xmlns="http://schemas.openxmlformats.org/spreadsheetml/2006/main" count="807" uniqueCount="316">
  <si>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</si>
  <si>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</si>
  <si>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</si>
  <si>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</si>
  <si>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</si>
  <si>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</si>
  <si>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</si>
  <si>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</si>
  <si>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</si>
  <si>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</si>
  <si>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</si>
  <si>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</si>
  <si>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</si>
  <si>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</si>
  <si>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</si>
  <si>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</si>
  <si>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</si>
  <si>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</si>
  <si>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</si>
  <si>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</si>
  <si>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</si>
  <si>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</si>
  <si>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</si>
  <si>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</si>
  <si>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</si>
  <si>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</si>
  <si>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</si>
  <si>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</si>
  <si>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</si>
  <si>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</si>
  <si>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</si>
  <si>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</si>
  <si>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</si>
  <si>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</si>
  <si>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</si>
  <si>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</si>
  <si>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</si>
  <si>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</si>
  <si>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</si>
  <si>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</si>
  <si>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</si>
  <si>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</si>
  <si>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</si>
  <si>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</si>
  <si>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</si>
  <si>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</si>
  <si>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</si>
  <si>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</si>
  <si>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</si>
  <si>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</si>
  <si>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</si>
  <si>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</si>
  <si>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</si>
  <si>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</si>
  <si>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</si>
  <si>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</si>
  <si>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</si>
  <si>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</si>
  <si>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</si>
  <si>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</si>
  <si>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</si>
  <si>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</si>
  <si>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</si>
  <si>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</si>
  <si>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</si>
  <si>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</si>
  <si>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</si>
  <si>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</si>
  <si>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</si>
  <si>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</si>
  <si>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</si>
  <si>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</si>
  <si>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</si>
  <si>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</si>
  <si>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</si>
  <si>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</si>
  <si>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</si>
  <si>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</si>
  <si>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</si>
  <si>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</si>
  <si>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</si>
  <si>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</si>
  <si>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</si>
  <si>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</si>
  <si>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</si>
  <si>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</si>
  <si>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</si>
  <si>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</si>
  <si>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</si>
  <si>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</si>
  <si>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</si>
  <si>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</si>
  <si>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</si>
  <si>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</si>
  <si>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</si>
  <si>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</si>
  <si>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</si>
  <si>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</si>
  <si>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</si>
  <si>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</si>
  <si>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</si>
  <si>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</si>
  <si>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</si>
  <si>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</si>
  <si>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</si>
  <si>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</si>
  <si>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</si>
  <si>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</si>
  <si>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</si>
  <si>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</si>
  <si>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</si>
  <si>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</si>
  <si>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</si>
  <si>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</si>
  <si>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</si>
  <si>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</si>
  <si>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</si>
  <si>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</si>
  <si>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</si>
  <si>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</si>
  <si>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</si>
  <si>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</si>
  <si>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</si>
  <si>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</si>
  <si>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</si>
  <si>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</si>
  <si>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</si>
  <si>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</si>
  <si>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</si>
  <si>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</si>
  <si>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</si>
  <si>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</si>
  <si>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</si>
  <si>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</si>
  <si>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</si>
  <si>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</si>
  <si>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</si>
  <si>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</si>
  <si>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</si>
  <si>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</si>
  <si>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</si>
  <si>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</si>
  <si>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</si>
  <si>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</si>
  <si>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</si>
  <si>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</si>
  <si>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</si>
  <si>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</si>
  <si>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</si>
  <si>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</si>
  <si>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</si>
  <si>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</si>
  <si>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</si>
  <si>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</si>
  <si>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</si>
  <si>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</si>
  <si>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</si>
  <si>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</si>
  <si>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</si>
  <si>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</si>
  <si>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</si>
  <si>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</si>
  <si>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</si>
  <si>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</si>
  <si>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</si>
  <si>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</si>
  <si>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</si>
  <si>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</si>
  <si>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</si>
  <si>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</si>
  <si>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</si>
  <si>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</si>
  <si>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</si>
  <si>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</si>
  <si>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</si>
  <si>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</si>
  <si>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</si>
  <si>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</si>
  <si>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</si>
  <si>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</si>
  <si>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</si>
  <si>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</si>
  <si>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</si>
  <si>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</si>
  <si>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</si>
  <si>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</si>
  <si>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</si>
  <si>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</si>
  <si>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</si>
  <si>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</si>
  <si>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</si>
  <si>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</si>
  <si>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</si>
  <si>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</si>
  <si>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</si>
  <si>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</si>
  <si>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</si>
  <si>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</si>
  <si>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</si>
  <si>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</si>
  <si>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</si>
  <si>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</si>
  <si>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</si>
  <si>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</si>
  <si>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</si>
  <si>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</si>
  <si>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</si>
  <si>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</si>
  <si>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</si>
  <si>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</si>
  <si>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</si>
  <si>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</si>
  <si>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</si>
  <si>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</si>
  <si>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</si>
  <si>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</si>
  <si>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</si>
  <si>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</si>
  <si>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</si>
  <si>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</si>
  <si>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</si>
  <si>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</si>
  <si>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</si>
  <si>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</si>
  <si>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</si>
  <si>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</si>
  <si>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</si>
  <si>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</si>
  <si>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</si>
  <si>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</si>
  <si>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</si>
  <si>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</si>
  <si>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</si>
  <si>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</si>
  <si>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</si>
  <si>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</si>
  <si>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</si>
  <si>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</si>
  <si>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</si>
  <si>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</si>
  <si>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</si>
  <si>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</si>
  <si>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</si>
  <si>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</si>
  <si>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</si>
  <si>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</si>
  <si>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</si>
  <si>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</si>
  <si>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</si>
  <si>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</si>
  <si>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</si>
  <si>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</si>
  <si>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</si>
  <si>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</si>
  <si>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</si>
  <si>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</si>
  <si>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</si>
  <si>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</si>
  <si>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</si>
  <si>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</si>
  <si>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</si>
  <si>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</si>
  <si>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</si>
  <si>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</si>
  <si>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</si>
  <si>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</si>
  <si>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</si>
  <si>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</si>
  <si>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</si>
  <si>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</si>
  <si>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</si>
  <si>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</si>
  <si>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</si>
  <si>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</si>
  <si>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</si>
  <si>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</si>
  <si>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</si>
  <si>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</si>
  <si>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</si>
  <si>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</si>
  <si>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</si>
  <si>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</si>
  <si>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</si>
  <si>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</si>
  <si>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</si>
  <si>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</si>
  <si>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</si>
  <si>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</si>
  <si>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</si>
  <si>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</si>
  <si>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</si>
  <si>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</si>
  <si>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</si>
  <si>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</si>
  <si>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</si>
  <si>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</si>
  <si>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</si>
  <si>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</si>
  <si>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</si>
  <si>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الربع الثالث 2023</t>
  </si>
  <si>
    <t>عجز بسبب مرض مهني</t>
  </si>
  <si>
    <t>الربع الرابع 2023</t>
  </si>
  <si>
    <t>الإحصاءات السجلية, سوق العمل الربع الاول 2024</t>
  </si>
  <si>
    <t xml:space="preserve">2024 الإحصاءات السجلية, سوق العمل الربع الأول      </t>
  </si>
  <si>
    <t xml:space="preserve">2024 الإحصاءات السجلية, سوق العمل الربع الأول       </t>
  </si>
  <si>
    <t>الربع الأول 2024</t>
  </si>
  <si>
    <t>تم سحب البيانات بتاريخ 02-05-2024</t>
  </si>
  <si>
    <t>عام**</t>
  </si>
  <si>
    <t xml:space="preserve">*** المصدر : مركز المعلومات الوطني ومالك البيانات وزارة الموارد البشرية والتنمية الاجتماعية                                                                                                                                                                                                                                                                                </t>
  </si>
  <si>
    <t xml:space="preserve"> * القطاع الحكومي  الخاضعون لأنظمة الخدمةالمدنية</t>
  </si>
  <si>
    <t xml:space="preserve"> ** القطاع العام العاملون الحكوميون الخاضعون لأنظمة التأمينات الاجتماعية</t>
  </si>
  <si>
    <t xml:space="preserve">العمالة المنزلية***                                 </t>
  </si>
  <si>
    <t>المقدمة</t>
  </si>
  <si>
    <t>نشرة الإحصاءات السجلية لسوق العمل الربع الأول 2024</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</si>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</sst>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0.0"/>
    <numFmt numFmtId="166" formatCode="[$-10401]0.0"/>
  </numFmts>
  <fonts count="67"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
      <sz val="10"/>
      <name val="Arial"/>
      <family val="2"/>
    </font>
    <font>
      <sz val="10"/>
      <name val="Arial"/>
    </font>
    <font>
      <sz val="11"/>
      <color theme="0"/>
      <name val="Calibri"/>
      <family val="2"/>
      <charset val="178"/>
      <scheme val="minor"/>
    </font>
  </fonts>
  <fills count="13">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
      <patternFill patternType="solid">
        <fgColor theme="4"/>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221">
    <xf numFmtId="0" fontId="0" fillId="0" borderId="0"/>
    <xf numFmtId="0" fontId="20" fillId="0" borderId="0"/>
    <xf numFmtId="0" fontId="24" fillId="0" borderId="0"/>
    <xf numFmtId="0" fontId="25" fillId="0" borderId="0"/>
    <xf numFmtId="0" fontId="32" fillId="0" borderId="0" applyNumberFormat="0" applyFill="0" applyBorder="0" applyAlignment="0" applyProtection="0"/>
    <xf numFmtId="0" fontId="31" fillId="0" borderId="0"/>
    <xf numFmtId="0" fontId="24" fillId="0" borderId="0"/>
    <xf numFmtId="0" fontId="38" fillId="0" borderId="0"/>
    <xf numFmtId="0" fontId="31" fillId="0" borderId="0"/>
    <xf numFmtId="0" fontId="25" fillId="0" borderId="0"/>
    <xf numFmtId="0" fontId="25" fillId="6" borderId="16" applyNumberFormat="0" applyFont="0" applyAlignment="0" applyProtection="0"/>
    <xf numFmtId="164" fontId="25" fillId="0" borderId="0" applyFont="0" applyFill="0" applyBorder="0" applyAlignment="0" applyProtection="0"/>
    <xf numFmtId="0" fontId="38" fillId="0" borderId="0"/>
    <xf numFmtId="0" fontId="25" fillId="0" borderId="0"/>
    <xf numFmtId="0" fontId="25" fillId="0" borderId="0"/>
    <xf numFmtId="0" fontId="25" fillId="0" borderId="0"/>
    <xf numFmtId="0" fontId="19" fillId="0" borderId="0"/>
    <xf numFmtId="0" fontId="19" fillId="0" borderId="0"/>
    <xf numFmtId="0" fontId="18" fillId="0" borderId="0"/>
    <xf numFmtId="0" fontId="17" fillId="0" borderId="0"/>
    <xf numFmtId="0" fontId="17" fillId="0" borderId="0"/>
    <xf numFmtId="43" fontId="25" fillId="0" borderId="0" applyFont="0" applyFill="0" applyBorder="0" applyAlignment="0" applyProtection="0"/>
    <xf numFmtId="43" fontId="25" fillId="0" borderId="0" applyFont="0" applyFill="0" applyBorder="0" applyAlignment="0" applyProtection="0"/>
    <xf numFmtId="0" fontId="25" fillId="0" borderId="0"/>
    <xf numFmtId="0" fontId="16" fillId="0" borderId="0"/>
    <xf numFmtId="0" fontId="16" fillId="0" borderId="0"/>
    <xf numFmtId="0" fontId="45" fillId="9" borderId="21" applyNumberFormat="0" applyAlignment="0" applyProtection="0"/>
    <xf numFmtId="0" fontId="15" fillId="0" borderId="0"/>
    <xf numFmtId="0" fontId="15" fillId="0" borderId="0"/>
    <xf numFmtId="0" fontId="14" fillId="0" borderId="0"/>
    <xf numFmtId="0" fontId="14" fillId="0" borderId="0"/>
    <xf numFmtId="0" fontId="13" fillId="0" borderId="0"/>
    <xf numFmtId="0" fontId="13" fillId="0" borderId="0"/>
    <xf numFmtId="0" fontId="25" fillId="0" borderId="0"/>
    <xf numFmtId="0" fontId="13" fillId="0" borderId="0"/>
    <xf numFmtId="0" fontId="13" fillId="0" borderId="0"/>
    <xf numFmtId="0" fontId="49"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4" fillId="0" borderId="0"/>
    <xf numFmtId="0" fontId="5" fillId="0" borderId="0"/>
    <xf numFmtId="0" fontId="5" fillId="0" borderId="0"/>
    <xf numFmtId="0" fontId="5" fillId="0" borderId="0"/>
    <xf numFmtId="43" fontId="64"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49" fillId="0" borderId="0"/>
    <xf numFmtId="43" fontId="31" fillId="0" borderId="0" applyFont="0" applyFill="0" applyBorder="0" applyAlignment="0" applyProtection="0"/>
    <xf numFmtId="0" fontId="20"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31" fillId="0" borderId="0"/>
    <xf numFmtId="0" fontId="3" fillId="0" borderId="0"/>
    <xf numFmtId="164" fontId="31" fillId="0" borderId="0" applyFont="0" applyFill="0" applyBorder="0" applyAlignment="0" applyProtection="0"/>
    <xf numFmtId="0" fontId="3" fillId="0" borderId="0"/>
    <xf numFmtId="0" fontId="3" fillId="0" borderId="0"/>
    <xf numFmtId="0" fontId="31" fillId="0" borderId="0"/>
    <xf numFmtId="0" fontId="66" fillId="1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7">
    <xf numFmtId="0" fontId="0" fillId="0" borderId="0" xfId="0"/>
    <xf numFmtId="0" fontId="24" fillId="0" borderId="0" xfId="2"/>
    <xf numFmtId="0" fontId="37" fillId="4" borderId="6" xfId="3" applyFont="1" applyFill="1" applyBorder="1" applyAlignment="1">
      <alignment horizontal="center" vertical="center" wrapText="1" shrinkToFit="1"/>
    </xf>
    <xf numFmtId="0" fontId="36" fillId="0" borderId="0" xfId="2" applyFont="1" applyAlignment="1">
      <alignment vertical="center" wrapText="1"/>
    </xf>
    <xf numFmtId="0" fontId="40" fillId="8" borderId="17" xfId="0" applyFont="1" applyFill="1" applyBorder="1" applyAlignment="1">
      <alignment vertical="center"/>
    </xf>
    <xf numFmtId="0" fontId="40" fillId="8" borderId="0" xfId="0" applyFont="1" applyFill="1" applyAlignment="1">
      <alignment vertical="center"/>
    </xf>
    <xf numFmtId="0" fontId="41" fillId="8" borderId="0" xfId="0" applyFont="1" applyFill="1" applyAlignment="1">
      <alignment vertical="center"/>
    </xf>
    <xf numFmtId="0" fontId="0" fillId="0" borderId="18" xfId="0" applyBorder="1"/>
    <xf numFmtId="0" fontId="41" fillId="0" borderId="17" xfId="0" applyFont="1" applyBorder="1"/>
    <xf numFmtId="0" fontId="39" fillId="0" borderId="0" xfId="0" applyFont="1"/>
    <xf numFmtId="0" fontId="41" fillId="0" borderId="0" xfId="0" applyFont="1"/>
    <xf numFmtId="0" fontId="39" fillId="0" borderId="0" xfId="0" applyFont="1" applyAlignment="1">
      <alignment vertical="top"/>
    </xf>
    <xf numFmtId="0" fontId="35" fillId="0" borderId="0" xfId="0" applyFont="1" applyAlignment="1">
      <alignment horizontal="right" vertical="top" wrapText="1"/>
    </xf>
    <xf numFmtId="0" fontId="35" fillId="0" borderId="18" xfId="0" applyFont="1" applyBorder="1"/>
    <xf numFmtId="0" fontId="43"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6" fillId="0" borderId="0" xfId="0" applyFont="1" applyAlignment="1">
      <alignment horizontal="left" vertical="center"/>
    </xf>
    <xf numFmtId="0" fontId="47" fillId="0" borderId="0" xfId="0" applyFont="1" applyAlignment="1">
      <alignment horizontal="center" vertical="center"/>
    </xf>
    <xf numFmtId="0" fontId="0" fillId="0" borderId="0" xfId="0" applyAlignment="1">
      <alignment readingOrder="2"/>
    </xf>
    <xf numFmtId="0" fontId="37" fillId="4" borderId="23" xfId="3" applyFont="1" applyFill="1" applyBorder="1" applyAlignment="1">
      <alignment horizontal="center" vertical="center" wrapText="1" shrinkToFit="1" readingOrder="1"/>
    </xf>
    <xf numFmtId="0" fontId="54" fillId="4" borderId="6" xfId="3" applyFont="1" applyFill="1" applyBorder="1" applyAlignment="1">
      <alignment horizontal="center" vertical="center" wrapText="1" shrinkToFit="1"/>
    </xf>
    <xf numFmtId="0" fontId="54" fillId="4" borderId="11" xfId="3" applyFont="1" applyFill="1" applyBorder="1" applyAlignment="1">
      <alignment horizontal="center" vertical="center" wrapText="1" shrinkToFit="1"/>
    </xf>
    <xf numFmtId="3" fontId="54" fillId="4" borderId="6" xfId="3" applyNumberFormat="1" applyFont="1" applyFill="1" applyBorder="1" applyAlignment="1">
      <alignment horizontal="center" vertical="center" wrapText="1" shrinkToFit="1"/>
    </xf>
    <xf numFmtId="3" fontId="54" fillId="4" borderId="9" xfId="3" applyNumberFormat="1" applyFont="1" applyFill="1" applyBorder="1" applyAlignment="1">
      <alignment horizontal="center" vertical="center" wrapText="1" shrinkToFit="1"/>
    </xf>
    <xf numFmtId="0" fontId="54" fillId="4" borderId="12" xfId="3" applyFont="1" applyFill="1" applyBorder="1" applyAlignment="1">
      <alignment horizontal="center" vertical="center" wrapText="1" shrinkToFit="1"/>
    </xf>
    <xf numFmtId="3" fontId="54" fillId="4" borderId="12" xfId="3" applyNumberFormat="1" applyFont="1" applyFill="1" applyBorder="1" applyAlignment="1">
      <alignment horizontal="center" vertical="center" wrapText="1" shrinkToFit="1"/>
    </xf>
    <xf numFmtId="3" fontId="54" fillId="4" borderId="3" xfId="3" applyNumberFormat="1" applyFont="1" applyFill="1" applyBorder="1" applyAlignment="1">
      <alignment horizontal="center" vertical="center" wrapText="1" shrinkToFit="1"/>
    </xf>
    <xf numFmtId="3" fontId="55" fillId="3" borderId="9" xfId="14" applyNumberFormat="1" applyFont="1" applyFill="1" applyBorder="1" applyAlignment="1">
      <alignment horizontal="center" vertical="center" wrapText="1" readingOrder="1"/>
    </xf>
    <xf numFmtId="3" fontId="55" fillId="5" borderId="9" xfId="14" applyNumberFormat="1" applyFont="1" applyFill="1" applyBorder="1" applyAlignment="1">
      <alignment horizontal="center" vertical="center" wrapText="1" readingOrder="1"/>
    </xf>
    <xf numFmtId="3" fontId="54" fillId="4" borderId="11" xfId="3" applyNumberFormat="1" applyFont="1" applyFill="1" applyBorder="1" applyAlignment="1">
      <alignment horizontal="center" vertical="center" wrapText="1" shrinkToFit="1"/>
    </xf>
    <xf numFmtId="3" fontId="54" fillId="4" borderId="4" xfId="3" applyNumberFormat="1" applyFont="1" applyFill="1" applyBorder="1" applyAlignment="1">
      <alignment horizontal="center" vertical="center" wrapText="1" shrinkToFit="1"/>
    </xf>
    <xf numFmtId="0" fontId="22" fillId="0" borderId="0" xfId="0" applyFont="1" applyAlignment="1">
      <alignment horizontal="center" vertical="center" wrapText="1" readingOrder="1"/>
    </xf>
    <xf numFmtId="0" fontId="57" fillId="0" borderId="0" xfId="0" applyFont="1"/>
    <xf numFmtId="49" fontId="58" fillId="3" borderId="9" xfId="4" applyNumberFormat="1" applyFont="1" applyFill="1" applyBorder="1" applyAlignment="1">
      <alignment horizontal="center" vertical="center" wrapText="1" readingOrder="1"/>
    </xf>
    <xf numFmtId="3" fontId="58" fillId="3" borderId="9" xfId="4" applyNumberFormat="1" applyFont="1" applyFill="1" applyBorder="1" applyAlignment="1">
      <alignment horizontal="right" vertical="center" wrapText="1" indent="1" readingOrder="1"/>
    </xf>
    <xf numFmtId="0" fontId="24" fillId="0" borderId="7" xfId="2" applyBorder="1" applyAlignment="1">
      <alignment horizontal="center" vertical="center"/>
    </xf>
    <xf numFmtId="0" fontId="24"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8" fillId="5" borderId="9" xfId="4" applyNumberFormat="1" applyFont="1" applyFill="1" applyBorder="1" applyAlignment="1">
      <alignment horizontal="center" vertical="center" wrapText="1" readingOrder="1"/>
    </xf>
    <xf numFmtId="0" fontId="24" fillId="0" borderId="0" xfId="2" applyAlignment="1">
      <alignment horizontal="right" vertical="center" readingOrder="2"/>
    </xf>
    <xf numFmtId="0" fontId="24" fillId="0" borderId="11" xfId="2" applyBorder="1" applyAlignment="1">
      <alignment horizontal="right" vertical="center" readingOrder="2"/>
    </xf>
    <xf numFmtId="3" fontId="58"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54" fillId="4" borderId="1" xfId="3" applyFont="1" applyFill="1" applyBorder="1" applyAlignment="1">
      <alignment horizontal="center" vertical="center" wrapText="1" shrinkToFit="1"/>
    </xf>
    <xf numFmtId="0" fontId="12" fillId="0" borderId="0" xfId="37"/>
    <xf numFmtId="0" fontId="26" fillId="0" borderId="0" xfId="37" applyFont="1" applyAlignment="1">
      <alignment vertical="center"/>
    </xf>
    <xf numFmtId="0" fontId="50" fillId="0" borderId="0" xfId="37" applyFont="1" applyAlignment="1">
      <alignment horizontal="right" vertical="center" readingOrder="2"/>
    </xf>
    <xf numFmtId="3" fontId="55" fillId="3" borderId="1" xfId="38" applyNumberFormat="1" applyFont="1" applyFill="1" applyBorder="1" applyAlignment="1">
      <alignment horizontal="right" vertical="center" wrapText="1" indent="1" readingOrder="1"/>
    </xf>
    <xf numFmtId="3" fontId="55" fillId="3" borderId="1" xfId="37" applyNumberFormat="1" applyFont="1" applyFill="1" applyBorder="1" applyAlignment="1">
      <alignment horizontal="center" vertical="center" wrapText="1" readingOrder="1"/>
    </xf>
    <xf numFmtId="3" fontId="55" fillId="5" borderId="1" xfId="38"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center" vertical="center" wrapText="1" readingOrder="1"/>
    </xf>
    <xf numFmtId="0" fontId="51" fillId="0" borderId="0" xfId="37" applyFont="1" applyAlignment="1">
      <alignment horizontal="right" vertical="center"/>
    </xf>
    <xf numFmtId="0" fontId="30" fillId="0" borderId="0" xfId="37" applyFont="1" applyAlignment="1">
      <alignment horizontal="right" indent="1"/>
    </xf>
    <xf numFmtId="0" fontId="30" fillId="0" borderId="0" xfId="37" applyFont="1"/>
    <xf numFmtId="0" fontId="51" fillId="0" borderId="0" xfId="37" applyFont="1" applyAlignment="1">
      <alignment horizontal="right" vertical="center" indent="1" readingOrder="2"/>
    </xf>
    <xf numFmtId="3" fontId="51" fillId="0" borderId="0" xfId="37" applyNumberFormat="1" applyFont="1" applyAlignment="1">
      <alignment horizontal="right" vertical="center" indent="1"/>
    </xf>
    <xf numFmtId="0" fontId="59" fillId="0" borderId="0" xfId="0" applyFont="1" applyAlignment="1">
      <alignment horizontal="right" vertical="center" wrapText="1" indent="1" readingOrder="1"/>
    </xf>
    <xf numFmtId="0" fontId="57" fillId="0" borderId="0" xfId="0" applyFont="1" applyAlignment="1">
      <alignment horizontal="right" indent="1"/>
    </xf>
    <xf numFmtId="0" fontId="12" fillId="0" borderId="0" xfId="39"/>
    <xf numFmtId="0" fontId="27" fillId="2" borderId="0" xfId="39" applyFont="1" applyFill="1" applyAlignment="1">
      <alignment vertical="center"/>
    </xf>
    <xf numFmtId="0" fontId="39" fillId="0" borderId="0" xfId="39" applyFont="1" applyAlignment="1">
      <alignment vertical="center"/>
    </xf>
    <xf numFmtId="0" fontId="41" fillId="0" borderId="0" xfId="39" applyFont="1"/>
    <xf numFmtId="0" fontId="26" fillId="0" borderId="0" xfId="39" applyFont="1" applyAlignment="1">
      <alignment vertical="center"/>
    </xf>
    <xf numFmtId="0" fontId="50" fillId="0" borderId="22" xfId="39" applyFont="1" applyBorder="1" applyAlignment="1">
      <alignment vertical="center" readingOrder="2"/>
    </xf>
    <xf numFmtId="3" fontId="55" fillId="3" borderId="1" xfId="39" applyNumberFormat="1" applyFont="1" applyFill="1" applyBorder="1" applyAlignment="1">
      <alignment horizontal="right" vertical="center" wrapText="1" indent="1" readingOrder="1"/>
    </xf>
    <xf numFmtId="3" fontId="55" fillId="3" borderId="1" xfId="39" applyNumberFormat="1" applyFont="1" applyFill="1" applyBorder="1" applyAlignment="1">
      <alignment horizontal="center" vertical="center" wrapText="1" readingOrder="1"/>
    </xf>
    <xf numFmtId="3" fontId="12" fillId="0" borderId="0" xfId="39" applyNumberFormat="1"/>
    <xf numFmtId="3" fontId="55" fillId="5" borderId="1" xfId="39" applyNumberFormat="1" applyFont="1" applyFill="1" applyBorder="1" applyAlignment="1">
      <alignment horizontal="right" vertical="center" wrapText="1" indent="1" readingOrder="1"/>
    </xf>
    <xf numFmtId="3" fontId="55" fillId="5" borderId="1" xfId="39" applyNumberFormat="1" applyFont="1" applyFill="1" applyBorder="1" applyAlignment="1">
      <alignment horizontal="center" vertical="center" wrapText="1" readingOrder="1"/>
    </xf>
    <xf numFmtId="0" fontId="28" fillId="0" borderId="0" xfId="39" applyFont="1" applyAlignment="1">
      <alignment horizontal="right" vertical="center" indent="1" readingOrder="2"/>
    </xf>
    <xf numFmtId="3" fontId="30" fillId="0" borderId="0" xfId="39" applyNumberFormat="1" applyFont="1" applyAlignment="1">
      <alignment horizontal="right" indent="1"/>
    </xf>
    <xf numFmtId="0" fontId="30" fillId="0" borderId="0" xfId="39" applyFont="1"/>
    <xf numFmtId="0" fontId="51" fillId="0" borderId="0" xfId="39" applyFont="1" applyAlignment="1">
      <alignment horizontal="right" indent="1"/>
    </xf>
    <xf numFmtId="0" fontId="12" fillId="0" borderId="0" xfId="39" applyAlignment="1">
      <alignment wrapText="1"/>
    </xf>
    <xf numFmtId="3" fontId="12" fillId="0" borderId="0" xfId="39" applyNumberFormat="1" applyAlignment="1">
      <alignment wrapText="1"/>
    </xf>
    <xf numFmtId="0" fontId="12" fillId="0" borderId="0" xfId="40"/>
    <xf numFmtId="0" fontId="27" fillId="2" borderId="0" xfId="40" applyFont="1" applyFill="1" applyAlignment="1">
      <alignment vertical="center"/>
    </xf>
    <xf numFmtId="0" fontId="26" fillId="0" borderId="0" xfId="40" applyFont="1" applyAlignment="1">
      <alignment vertical="center"/>
    </xf>
    <xf numFmtId="0" fontId="50" fillId="0" borderId="22" xfId="40" applyFont="1" applyBorder="1" applyAlignment="1">
      <alignment vertical="center"/>
    </xf>
    <xf numFmtId="3" fontId="55" fillId="3" borderId="9" xfId="40" applyNumberFormat="1" applyFont="1" applyFill="1" applyBorder="1" applyAlignment="1">
      <alignment horizontal="center" vertical="center" wrapText="1" readingOrder="1"/>
    </xf>
    <xf numFmtId="3" fontId="55" fillId="3" borderId="1" xfId="40" applyNumberFormat="1" applyFont="1" applyFill="1" applyBorder="1" applyAlignment="1">
      <alignment horizontal="center" vertical="center" wrapText="1" readingOrder="1"/>
    </xf>
    <xf numFmtId="3" fontId="55" fillId="5" borderId="9" xfId="40" applyNumberFormat="1" applyFont="1" applyFill="1" applyBorder="1" applyAlignment="1">
      <alignment horizontal="center" vertical="center" wrapText="1" readingOrder="1"/>
    </xf>
    <xf numFmtId="3" fontId="55" fillId="5" borderId="1" xfId="40" applyNumberFormat="1" applyFont="1" applyFill="1" applyBorder="1" applyAlignment="1">
      <alignment horizontal="center" vertical="center" wrapText="1" readingOrder="1"/>
    </xf>
    <xf numFmtId="0" fontId="54" fillId="4" borderId="2" xfId="3" applyFont="1" applyFill="1" applyBorder="1" applyAlignment="1">
      <alignment horizontal="center" vertical="center" shrinkToFit="1"/>
    </xf>
    <xf numFmtId="0" fontId="51" fillId="0" borderId="0" xfId="40" applyFont="1" applyAlignment="1">
      <alignment horizontal="right" vertical="center" indent="1"/>
    </xf>
    <xf numFmtId="0" fontId="30" fillId="0" borderId="0" xfId="40" applyFont="1" applyAlignment="1">
      <alignment horizontal="right" vertical="center" indent="1"/>
    </xf>
    <xf numFmtId="0" fontId="30" fillId="0" borderId="0" xfId="40" applyFont="1" applyAlignment="1">
      <alignment horizontal="right" vertical="center" wrapText="1" indent="1"/>
    </xf>
    <xf numFmtId="0" fontId="30" fillId="0" borderId="0" xfId="40" applyFont="1"/>
    <xf numFmtId="0" fontId="30" fillId="0" borderId="0" xfId="40" applyFont="1" applyAlignment="1">
      <alignment wrapText="1"/>
    </xf>
    <xf numFmtId="0" fontId="30" fillId="0" borderId="0" xfId="40" applyFont="1" applyAlignment="1">
      <alignment horizontal="left" indent="1"/>
    </xf>
    <xf numFmtId="0" fontId="51" fillId="0" borderId="0" xfId="40" applyFont="1" applyAlignment="1">
      <alignment horizontal="right" vertical="center" indent="1" readingOrder="2"/>
    </xf>
    <xf numFmtId="3" fontId="30" fillId="0" borderId="0" xfId="40" applyNumberFormat="1" applyFont="1" applyAlignment="1">
      <alignment horizontal="right" vertical="center" indent="1"/>
    </xf>
    <xf numFmtId="3" fontId="12" fillId="0" borderId="0" xfId="40" applyNumberFormat="1"/>
    <xf numFmtId="0" fontId="12" fillId="0" borderId="0" xfId="40" applyAlignment="1">
      <alignment wrapText="1"/>
    </xf>
    <xf numFmtId="0" fontId="50" fillId="2" borderId="0" xfId="37" applyFont="1" applyFill="1" applyAlignment="1">
      <alignment horizontal="right" vertical="center"/>
    </xf>
    <xf numFmtId="3" fontId="55" fillId="3" borderId="1" xfId="37"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right" vertical="center" wrapText="1" indent="1" readingOrder="1"/>
    </xf>
    <xf numFmtId="0" fontId="51" fillId="0" borderId="0" xfId="37" applyFont="1" applyAlignment="1">
      <alignment horizontal="right" vertical="center" indent="1"/>
    </xf>
    <xf numFmtId="0" fontId="30" fillId="0" borderId="0" xfId="37" applyFont="1" applyAlignment="1">
      <alignment horizontal="right" vertical="center" indent="1"/>
    </xf>
    <xf numFmtId="0" fontId="30" fillId="0" borderId="24" xfId="37" applyFont="1" applyBorder="1" applyAlignment="1">
      <alignment horizontal="right" vertical="center" indent="1"/>
    </xf>
    <xf numFmtId="0" fontId="12" fillId="0" borderId="0" xfId="37" applyAlignment="1">
      <alignment horizontal="right" vertical="center" indent="1"/>
    </xf>
    <xf numFmtId="3" fontId="30" fillId="0" borderId="0" xfId="37" applyNumberFormat="1" applyFont="1" applyAlignment="1">
      <alignment horizontal="right" vertical="center" indent="1"/>
    </xf>
    <xf numFmtId="3" fontId="30" fillId="0" borderId="0" xfId="37" applyNumberFormat="1" applyFont="1"/>
    <xf numFmtId="0" fontId="59" fillId="0" borderId="0" xfId="0" applyFont="1" applyAlignment="1">
      <alignment horizontal="center" vertical="center" wrapText="1" readingOrder="1"/>
    </xf>
    <xf numFmtId="0" fontId="12" fillId="0" borderId="0" xfId="41"/>
    <xf numFmtId="0" fontId="27" fillId="2" borderId="0" xfId="41" applyFont="1" applyFill="1" applyAlignment="1">
      <alignment vertical="center"/>
    </xf>
    <xf numFmtId="0" fontId="26" fillId="0" borderId="0" xfId="41" applyFont="1" applyAlignment="1">
      <alignment vertical="center"/>
    </xf>
    <xf numFmtId="0" fontId="50" fillId="0" borderId="0" xfId="41" applyFont="1" applyAlignment="1">
      <alignment vertical="center" readingOrder="2"/>
    </xf>
    <xf numFmtId="3" fontId="55" fillId="3" borderId="1" xfId="41" applyNumberFormat="1" applyFont="1" applyFill="1" applyBorder="1" applyAlignment="1">
      <alignment horizontal="right" vertical="center" wrapText="1" indent="1" readingOrder="1"/>
    </xf>
    <xf numFmtId="3" fontId="55" fillId="3" borderId="1" xfId="41" applyNumberFormat="1" applyFont="1" applyFill="1" applyBorder="1" applyAlignment="1">
      <alignment horizontal="center" vertical="center" wrapText="1" readingOrder="1"/>
    </xf>
    <xf numFmtId="3" fontId="55" fillId="5" borderId="1" xfId="41" applyNumberFormat="1" applyFont="1" applyFill="1" applyBorder="1" applyAlignment="1">
      <alignment horizontal="right" vertical="center" wrapText="1" indent="1" readingOrder="1"/>
    </xf>
    <xf numFmtId="3" fontId="55" fillId="5" borderId="1" xfId="41" applyNumberFormat="1" applyFont="1" applyFill="1" applyBorder="1" applyAlignment="1">
      <alignment horizontal="center" vertical="center" wrapText="1" readingOrder="1"/>
    </xf>
    <xf numFmtId="0" fontId="28" fillId="0" borderId="0" xfId="41" applyFont="1" applyAlignment="1">
      <alignment horizontal="right" vertical="center" indent="1"/>
    </xf>
    <xf numFmtId="0" fontId="51" fillId="0" borderId="0" xfId="41" applyFont="1" applyAlignment="1">
      <alignment horizontal="right" indent="1" readingOrder="2"/>
    </xf>
    <xf numFmtId="3" fontId="30" fillId="0" borderId="0" xfId="41" applyNumberFormat="1" applyFont="1"/>
    <xf numFmtId="3" fontId="12" fillId="0" borderId="0" xfId="41" applyNumberFormat="1"/>
    <xf numFmtId="0" fontId="54" fillId="4" borderId="25" xfId="3" applyFont="1" applyFill="1" applyBorder="1" applyAlignment="1">
      <alignment horizontal="center" vertical="center" wrapText="1" shrinkToFit="1"/>
    </xf>
    <xf numFmtId="3" fontId="55" fillId="3" borderId="9" xfId="40" applyNumberFormat="1" applyFont="1" applyFill="1" applyBorder="1" applyAlignment="1">
      <alignment horizontal="right" vertical="center" wrapText="1" indent="1" readingOrder="1"/>
    </xf>
    <xf numFmtId="3" fontId="55" fillId="5" borderId="9" xfId="40" applyNumberFormat="1" applyFont="1" applyFill="1" applyBorder="1" applyAlignment="1">
      <alignment horizontal="right" vertical="center" wrapText="1" indent="1" readingOrder="1"/>
    </xf>
    <xf numFmtId="0" fontId="50" fillId="0" borderId="1" xfId="37" applyFont="1" applyBorder="1" applyAlignment="1">
      <alignment horizontal="right" vertical="center" readingOrder="2"/>
    </xf>
    <xf numFmtId="3" fontId="55" fillId="3" borderId="9" xfId="37" applyNumberFormat="1" applyFont="1" applyFill="1" applyBorder="1" applyAlignment="1">
      <alignment horizontal="center" vertical="center" wrapText="1" readingOrder="1"/>
    </xf>
    <xf numFmtId="3" fontId="55" fillId="5" borderId="9" xfId="37" applyNumberFormat="1" applyFont="1" applyFill="1" applyBorder="1" applyAlignment="1">
      <alignment horizontal="center" vertical="center" wrapText="1" readingOrder="1"/>
    </xf>
    <xf numFmtId="3" fontId="12" fillId="0" borderId="0" xfId="37" applyNumberFormat="1"/>
    <xf numFmtId="0" fontId="51" fillId="0" borderId="0" xfId="37" applyFont="1" applyAlignment="1">
      <alignment horizontal="right" indent="1" readingOrder="2"/>
    </xf>
    <xf numFmtId="0" fontId="54" fillId="4" borderId="2" xfId="3" applyFont="1" applyFill="1" applyBorder="1" applyAlignment="1">
      <alignment horizontal="center" vertical="center" wrapText="1" shrinkToFit="1"/>
    </xf>
    <xf numFmtId="0" fontId="54" fillId="4" borderId="9" xfId="3" applyFont="1" applyFill="1" applyBorder="1" applyAlignment="1">
      <alignment horizontal="center" vertical="center" wrapText="1" shrinkToFit="1"/>
    </xf>
    <xf numFmtId="0" fontId="21" fillId="0" borderId="0" xfId="0" applyFont="1" applyAlignment="1">
      <alignment horizontal="right" vertical="center" wrapText="1" readingOrder="2"/>
    </xf>
    <xf numFmtId="0" fontId="28" fillId="2" borderId="0" xfId="42" applyFont="1" applyFill="1" applyAlignment="1">
      <alignment horizontal="right" vertical="center" indent="1" readingOrder="2"/>
    </xf>
    <xf numFmtId="0" fontId="50" fillId="0" borderId="0" xfId="42" applyFont="1" applyAlignment="1">
      <alignment vertical="center" readingOrder="2"/>
    </xf>
    <xf numFmtId="0" fontId="11" fillId="0" borderId="0" xfId="42"/>
    <xf numFmtId="3" fontId="55" fillId="5" borderId="9"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center" vertical="center" wrapText="1" readingOrder="1"/>
    </xf>
    <xf numFmtId="0" fontId="30" fillId="2" borderId="0" xfId="42" applyFont="1" applyFill="1" applyAlignment="1">
      <alignment horizontal="left" indent="1"/>
    </xf>
    <xf numFmtId="0" fontId="29" fillId="2" borderId="0" xfId="42" applyFont="1" applyFill="1" applyAlignment="1">
      <alignment horizontal="left" indent="1"/>
    </xf>
    <xf numFmtId="0" fontId="29" fillId="2" borderId="0" xfId="42" applyFont="1" applyFill="1" applyAlignment="1">
      <alignment vertical="center" readingOrder="2"/>
    </xf>
    <xf numFmtId="3" fontId="55" fillId="5" borderId="1" xfId="42" applyNumberFormat="1" applyFont="1" applyFill="1" applyBorder="1" applyAlignment="1">
      <alignment horizontal="center" vertical="center" wrapText="1" readingOrder="1"/>
    </xf>
    <xf numFmtId="3" fontId="11" fillId="0" borderId="0" xfId="42" applyNumberFormat="1"/>
    <xf numFmtId="0" fontId="26" fillId="0" borderId="0" xfId="42" applyFont="1" applyAlignment="1">
      <alignment vertical="center"/>
    </xf>
    <xf numFmtId="0" fontId="30" fillId="2" borderId="0" xfId="42" applyFont="1" applyFill="1" applyAlignment="1">
      <alignment horizontal="center"/>
    </xf>
    <xf numFmtId="3" fontId="55" fillId="3" borderId="1"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right" vertical="center" wrapText="1" indent="1" readingOrder="1"/>
    </xf>
    <xf numFmtId="3" fontId="55" fillId="5" borderId="9" xfId="42" applyNumberFormat="1" applyFont="1" applyFill="1" applyBorder="1" applyAlignment="1">
      <alignment horizontal="right" vertical="center" wrapText="1" indent="1" readingOrder="1"/>
    </xf>
    <xf numFmtId="0" fontId="51" fillId="2" borderId="0" xfId="42" applyFont="1" applyFill="1" applyAlignment="1">
      <alignment horizontal="right" indent="1" readingOrder="2"/>
    </xf>
    <xf numFmtId="0" fontId="30" fillId="0" borderId="0" xfId="42" applyFont="1" applyAlignment="1">
      <alignment horizontal="left" indent="1"/>
    </xf>
    <xf numFmtId="0" fontId="30" fillId="0" borderId="0" xfId="42" applyFont="1"/>
    <xf numFmtId="3" fontId="30" fillId="0" borderId="0" xfId="42" applyNumberFormat="1" applyFont="1"/>
    <xf numFmtId="0" fontId="30" fillId="2" borderId="0" xfId="42" applyFont="1" applyFill="1"/>
    <xf numFmtId="3" fontId="30" fillId="2" borderId="0" xfId="42" applyNumberFormat="1" applyFont="1" applyFill="1"/>
    <xf numFmtId="0" fontId="30" fillId="0" borderId="0" xfId="42" applyFont="1" applyAlignment="1">
      <alignment horizontal="center"/>
    </xf>
    <xf numFmtId="0" fontId="51" fillId="0" borderId="0" xfId="42" applyFont="1" applyAlignment="1">
      <alignment horizontal="right" indent="1" readingOrder="2"/>
    </xf>
    <xf numFmtId="3" fontId="55" fillId="3" borderId="13"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right" vertical="center" wrapText="1" indent="1" readingOrder="2"/>
    </xf>
    <xf numFmtId="3" fontId="55" fillId="5" borderId="13" xfId="42" applyNumberFormat="1" applyFont="1" applyFill="1" applyBorder="1" applyAlignment="1">
      <alignment horizontal="center" vertical="center" wrapText="1" readingOrder="1"/>
    </xf>
    <xf numFmtId="0" fontId="50" fillId="0" borderId="1" xfId="42" applyFont="1" applyBorder="1" applyAlignment="1">
      <alignment horizontal="right" vertical="center" readingOrder="2"/>
    </xf>
    <xf numFmtId="3" fontId="11" fillId="2" borderId="0" xfId="42" applyNumberFormat="1" applyFill="1"/>
    <xf numFmtId="3" fontId="30" fillId="2" borderId="0" xfId="42" applyNumberFormat="1" applyFont="1" applyFill="1" applyAlignment="1">
      <alignment horizontal="left" indent="1"/>
    </xf>
    <xf numFmtId="0" fontId="50" fillId="0" borderId="1" xfId="42" applyFont="1" applyBorder="1" applyAlignment="1">
      <alignment vertical="center" readingOrder="2"/>
    </xf>
    <xf numFmtId="3" fontId="55" fillId="3" borderId="1" xfId="43" applyNumberFormat="1" applyFont="1" applyFill="1" applyBorder="1" applyAlignment="1">
      <alignment horizontal="center" vertical="center" wrapText="1" readingOrder="1"/>
    </xf>
    <xf numFmtId="3" fontId="55" fillId="5" borderId="1" xfId="43" applyNumberFormat="1" applyFont="1" applyFill="1" applyBorder="1" applyAlignment="1">
      <alignment horizontal="center" vertical="center" wrapText="1" readingOrder="1"/>
    </xf>
    <xf numFmtId="0" fontId="11" fillId="0" borderId="0" xfId="43"/>
    <xf numFmtId="0" fontId="30" fillId="0" borderId="0" xfId="43" applyFont="1"/>
    <xf numFmtId="3" fontId="30" fillId="0" borderId="0" xfId="43" applyNumberFormat="1" applyFont="1"/>
    <xf numFmtId="3" fontId="55" fillId="5" borderId="9" xfId="43" applyNumberFormat="1" applyFont="1" applyFill="1" applyBorder="1" applyAlignment="1">
      <alignment horizontal="center" vertical="center" wrapText="1" readingOrder="1"/>
    </xf>
    <xf numFmtId="3" fontId="55" fillId="3" borderId="9" xfId="43" applyNumberFormat="1" applyFont="1" applyFill="1" applyBorder="1" applyAlignment="1">
      <alignment horizontal="center" vertical="center" wrapText="1" readingOrder="1"/>
    </xf>
    <xf numFmtId="3" fontId="11" fillId="0" borderId="0" xfId="43" applyNumberFormat="1"/>
    <xf numFmtId="3" fontId="55" fillId="3" borderId="1" xfId="43" applyNumberFormat="1" applyFont="1" applyFill="1" applyBorder="1" applyAlignment="1">
      <alignment horizontal="right" vertical="center" wrapText="1" indent="1" readingOrder="1"/>
    </xf>
    <xf numFmtId="3" fontId="55" fillId="5" borderId="1" xfId="43" applyNumberFormat="1" applyFont="1" applyFill="1" applyBorder="1" applyAlignment="1">
      <alignment horizontal="right" vertical="center" wrapText="1" indent="1" readingOrder="1"/>
    </xf>
    <xf numFmtId="0" fontId="50" fillId="0" borderId="0" xfId="43" applyFont="1" applyAlignment="1">
      <alignment horizontal="right" vertical="center" readingOrder="2"/>
    </xf>
    <xf numFmtId="0" fontId="26" fillId="0" borderId="0" xfId="43" applyFont="1" applyAlignment="1">
      <alignment vertical="center"/>
    </xf>
    <xf numFmtId="0" fontId="27" fillId="2" borderId="0" xfId="43" applyFont="1" applyFill="1" applyAlignment="1">
      <alignment vertical="center"/>
    </xf>
    <xf numFmtId="0" fontId="30" fillId="0" borderId="0" xfId="43" applyFont="1" applyAlignment="1">
      <alignment horizontal="left" indent="1"/>
    </xf>
    <xf numFmtId="0" fontId="51" fillId="0" borderId="0" xfId="43" applyFont="1" applyAlignment="1">
      <alignment horizontal="right" vertical="center"/>
    </xf>
    <xf numFmtId="0" fontId="50" fillId="0" borderId="0" xfId="43" applyFont="1" applyAlignment="1">
      <alignment vertical="center" readingOrder="2"/>
    </xf>
    <xf numFmtId="0" fontId="28" fillId="0" borderId="0" xfId="43" applyFont="1" applyAlignment="1">
      <alignment horizontal="right" vertical="center" indent="1" readingOrder="2"/>
    </xf>
    <xf numFmtId="0" fontId="51" fillId="0" borderId="0" xfId="43" applyFont="1" applyAlignment="1">
      <alignment horizontal="right" indent="1"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51" fillId="0" borderId="0" xfId="42" applyFont="1" applyAlignment="1">
      <alignment horizontal="right" indent="1"/>
    </xf>
    <xf numFmtId="0" fontId="30" fillId="0" borderId="0" xfId="42" applyFont="1" applyAlignment="1">
      <alignment horizontal="right" indent="1"/>
    </xf>
    <xf numFmtId="3" fontId="30" fillId="0" borderId="0" xfId="42" applyNumberFormat="1" applyFont="1" applyAlignment="1">
      <alignment horizontal="right" indent="1"/>
    </xf>
    <xf numFmtId="0" fontId="26" fillId="0" borderId="0" xfId="1" applyFont="1"/>
    <xf numFmtId="0" fontId="53" fillId="0" borderId="0" xfId="1" applyFont="1" applyAlignment="1">
      <alignment horizontal="right"/>
    </xf>
    <xf numFmtId="0" fontId="54" fillId="4" borderId="5" xfId="3" applyFont="1" applyFill="1" applyBorder="1" applyAlignment="1">
      <alignment horizontal="center" wrapText="1" shrinkToFit="1"/>
    </xf>
    <xf numFmtId="166" fontId="55" fillId="10" borderId="9" xfId="0" applyNumberFormat="1" applyFont="1" applyFill="1" applyBorder="1" applyAlignment="1">
      <alignment horizontal="center" vertical="center" wrapText="1" readingOrder="2"/>
    </xf>
    <xf numFmtId="3" fontId="55" fillId="3" borderId="9" xfId="47" applyNumberFormat="1" applyFont="1" applyFill="1" applyBorder="1" applyAlignment="1">
      <alignment horizontal="center" vertical="center" wrapText="1" readingOrder="1"/>
    </xf>
    <xf numFmtId="166" fontId="55" fillId="11" borderId="9" xfId="0" applyNumberFormat="1" applyFont="1" applyFill="1" applyBorder="1" applyAlignment="1">
      <alignment horizontal="center" vertical="center" wrapText="1" readingOrder="2"/>
    </xf>
    <xf numFmtId="3" fontId="55" fillId="5" borderId="9" xfId="47" applyNumberFormat="1" applyFont="1" applyFill="1" applyBorder="1" applyAlignment="1">
      <alignment horizontal="center" vertical="center" wrapText="1" readingOrder="1"/>
    </xf>
    <xf numFmtId="0" fontId="10" fillId="0" borderId="0" xfId="47"/>
    <xf numFmtId="0" fontId="9" fillId="0" borderId="0" xfId="48"/>
    <xf numFmtId="0" fontId="26" fillId="0" borderId="0" xfId="48" applyFont="1" applyAlignment="1">
      <alignment vertical="center"/>
    </xf>
    <xf numFmtId="0" fontId="50" fillId="0" borderId="0" xfId="48" applyFont="1" applyAlignment="1">
      <alignment vertical="center" readingOrder="2"/>
    </xf>
    <xf numFmtId="0" fontId="55" fillId="3" borderId="8" xfId="48" applyFont="1" applyFill="1" applyBorder="1" applyAlignment="1">
      <alignment horizontal="center" vertical="center" wrapText="1" readingOrder="2"/>
    </xf>
    <xf numFmtId="3" fontId="55" fillId="3" borderId="9" xfId="48" applyNumberFormat="1" applyFont="1" applyFill="1" applyBorder="1" applyAlignment="1">
      <alignment horizontal="center" vertical="center" wrapText="1" readingOrder="1"/>
    </xf>
    <xf numFmtId="3" fontId="55" fillId="3" borderId="1" xfId="48" applyNumberFormat="1" applyFont="1" applyFill="1" applyBorder="1" applyAlignment="1">
      <alignment horizontal="center" vertical="center" wrapText="1" readingOrder="1"/>
    </xf>
    <xf numFmtId="0" fontId="55" fillId="5" borderId="12" xfId="48" applyFont="1" applyFill="1" applyBorder="1" applyAlignment="1">
      <alignment horizontal="center" vertical="center" wrapText="1" readingOrder="2"/>
    </xf>
    <xf numFmtId="3" fontId="55" fillId="5" borderId="6" xfId="48" applyNumberFormat="1" applyFont="1" applyFill="1" applyBorder="1" applyAlignment="1">
      <alignment horizontal="center" vertical="center" wrapText="1" readingOrder="1"/>
    </xf>
    <xf numFmtId="3" fontId="55" fillId="5" borderId="11" xfId="48" applyNumberFormat="1" applyFont="1" applyFill="1" applyBorder="1" applyAlignment="1">
      <alignment horizontal="center" vertical="center" wrapText="1" readingOrder="1"/>
    </xf>
    <xf numFmtId="0" fontId="28" fillId="0" borderId="0" xfId="48" applyFont="1" applyAlignment="1">
      <alignment horizontal="right" vertical="center" indent="1" readingOrder="2"/>
    </xf>
    <xf numFmtId="0" fontId="30" fillId="0" borderId="0" xfId="48" applyFont="1"/>
    <xf numFmtId="3" fontId="30" fillId="0" borderId="0" xfId="48" applyNumberFormat="1" applyFont="1"/>
    <xf numFmtId="0" fontId="30" fillId="0" borderId="0" xfId="48" applyFont="1" applyAlignment="1">
      <alignment horizontal="left" indent="1"/>
    </xf>
    <xf numFmtId="0" fontId="51" fillId="0" borderId="0" xfId="48" applyFont="1" applyAlignment="1">
      <alignment horizontal="right" indent="1" readingOrder="2"/>
    </xf>
    <xf numFmtId="0" fontId="51" fillId="2" borderId="0" xfId="48" applyFont="1" applyFill="1" applyAlignment="1">
      <alignment horizontal="right" indent="1" readingOrder="2"/>
    </xf>
    <xf numFmtId="0" fontId="50" fillId="0" borderId="0" xfId="48" applyFont="1" applyAlignment="1">
      <alignment vertical="center"/>
    </xf>
    <xf numFmtId="3" fontId="55" fillId="5" borderId="9" xfId="48" applyNumberFormat="1" applyFont="1" applyFill="1" applyBorder="1" applyAlignment="1">
      <alignment horizontal="center" vertical="center" wrapText="1" readingOrder="1"/>
    </xf>
    <xf numFmtId="3" fontId="55" fillId="5" borderId="1" xfId="48" applyNumberFormat="1" applyFont="1" applyFill="1" applyBorder="1" applyAlignment="1">
      <alignment horizontal="center" vertical="center" wrapText="1" readingOrder="1"/>
    </xf>
    <xf numFmtId="0" fontId="30" fillId="0" borderId="0" xfId="48" applyFont="1" applyAlignment="1">
      <alignment horizontal="center"/>
    </xf>
    <xf numFmtId="3" fontId="55" fillId="3" borderId="1" xfId="48" applyNumberFormat="1" applyFont="1" applyFill="1" applyBorder="1" applyAlignment="1">
      <alignment horizontal="right" vertical="center" wrapText="1" indent="1" readingOrder="1"/>
    </xf>
    <xf numFmtId="3" fontId="55" fillId="3" borderId="1" xfId="49" applyNumberFormat="1" applyFont="1" applyFill="1" applyBorder="1" applyAlignment="1">
      <alignment horizontal="center" vertical="center" wrapText="1" readingOrder="1"/>
    </xf>
    <xf numFmtId="3" fontId="9" fillId="0" borderId="0" xfId="48" applyNumberFormat="1"/>
    <xf numFmtId="3" fontId="55" fillId="5" borderId="1" xfId="48" applyNumberFormat="1" applyFont="1" applyFill="1" applyBorder="1" applyAlignment="1">
      <alignment horizontal="right" vertical="center" wrapText="1" indent="1" readingOrder="1"/>
    </xf>
    <xf numFmtId="3" fontId="55" fillId="5" borderId="1" xfId="49" applyNumberFormat="1" applyFont="1" applyFill="1" applyBorder="1" applyAlignment="1">
      <alignment horizontal="center" vertical="center" wrapText="1" readingOrder="1"/>
    </xf>
    <xf numFmtId="0" fontId="9" fillId="0" borderId="0" xfId="49"/>
    <xf numFmtId="0" fontId="27" fillId="2" borderId="0" xfId="49" applyFont="1" applyFill="1" applyAlignment="1">
      <alignment vertical="center"/>
    </xf>
    <xf numFmtId="0" fontId="26" fillId="0" borderId="0" xfId="49" applyFont="1" applyAlignment="1">
      <alignment vertical="center"/>
    </xf>
    <xf numFmtId="0" fontId="50" fillId="0" borderId="0" xfId="49" applyFont="1" applyAlignment="1">
      <alignment horizontal="right" vertical="center" readingOrder="2"/>
    </xf>
    <xf numFmtId="3" fontId="55" fillId="3" borderId="1" xfId="49" applyNumberFormat="1" applyFont="1" applyFill="1" applyBorder="1" applyAlignment="1">
      <alignment horizontal="right" vertical="center" wrapText="1" indent="1" readingOrder="1"/>
    </xf>
    <xf numFmtId="165" fontId="9" fillId="0" borderId="0" xfId="49" applyNumberFormat="1"/>
    <xf numFmtId="3" fontId="55" fillId="5" borderId="1" xfId="49" applyNumberFormat="1" applyFont="1" applyFill="1" applyBorder="1" applyAlignment="1">
      <alignment horizontal="right" vertical="center" wrapText="1" indent="1" readingOrder="1"/>
    </xf>
    <xf numFmtId="0" fontId="21" fillId="0" borderId="0" xfId="49" applyFont="1" applyAlignment="1">
      <alignment horizontal="right" vertical="center" indent="1" readingOrder="2"/>
    </xf>
    <xf numFmtId="0" fontId="23" fillId="0" borderId="0" xfId="49" applyFont="1" applyAlignment="1">
      <alignment vertical="center" readingOrder="2"/>
    </xf>
    <xf numFmtId="0" fontId="30" fillId="0" borderId="0" xfId="49" applyFont="1"/>
    <xf numFmtId="0" fontId="34" fillId="0" borderId="0" xfId="49" applyFont="1" applyAlignment="1">
      <alignment horizontal="center" vertical="center" readingOrder="2"/>
    </xf>
    <xf numFmtId="3" fontId="9" fillId="0" borderId="0" xfId="49" applyNumberFormat="1"/>
    <xf numFmtId="0" fontId="28" fillId="2" borderId="0" xfId="50" applyFont="1" applyFill="1" applyAlignment="1">
      <alignment horizontal="right" vertical="center" indent="1" readingOrder="2"/>
    </xf>
    <xf numFmtId="0" fontId="8" fillId="0" borderId="0" xfId="50"/>
    <xf numFmtId="0" fontId="26" fillId="0" borderId="0" xfId="50" applyFont="1" applyAlignment="1">
      <alignment vertical="center"/>
    </xf>
    <xf numFmtId="0" fontId="33" fillId="0" borderId="0" xfId="50" applyFont="1"/>
    <xf numFmtId="0" fontId="50" fillId="0" borderId="0" xfId="50" applyFont="1" applyAlignment="1">
      <alignment horizontal="right" vertical="center" readingOrder="2"/>
    </xf>
    <xf numFmtId="0" fontId="55" fillId="3" borderId="8" xfId="50" applyFont="1" applyFill="1" applyBorder="1" applyAlignment="1">
      <alignment horizontal="center" vertical="center" wrapText="1" readingOrder="2"/>
    </xf>
    <xf numFmtId="3" fontId="55" fillId="3" borderId="9" xfId="50" applyNumberFormat="1" applyFont="1" applyFill="1" applyBorder="1" applyAlignment="1">
      <alignment horizontal="center" vertical="center" wrapText="1" readingOrder="1"/>
    </xf>
    <xf numFmtId="0" fontId="55" fillId="5" borderId="8" xfId="50" applyFont="1" applyFill="1" applyBorder="1" applyAlignment="1">
      <alignment horizontal="center" vertical="center" wrapText="1" readingOrder="2"/>
    </xf>
    <xf numFmtId="3" fontId="55" fillId="5" borderId="9" xfId="50" applyNumberFormat="1" applyFont="1" applyFill="1" applyBorder="1" applyAlignment="1">
      <alignment horizontal="center" vertical="center" wrapText="1" readingOrder="1"/>
    </xf>
    <xf numFmtId="3" fontId="8" fillId="0" borderId="0" xfId="50" applyNumberFormat="1"/>
    <xf numFmtId="0" fontId="29" fillId="2" borderId="0" xfId="50" applyFont="1" applyFill="1" applyAlignment="1">
      <alignment vertical="center" readingOrder="2"/>
    </xf>
    <xf numFmtId="0" fontId="29" fillId="2" borderId="0" xfId="50" applyFont="1" applyFill="1" applyAlignment="1">
      <alignment horizontal="right"/>
    </xf>
    <xf numFmtId="0" fontId="29" fillId="2" borderId="0" xfId="50" applyFont="1" applyFill="1"/>
    <xf numFmtId="0" fontId="8" fillId="2" borderId="0" xfId="50" applyFill="1"/>
    <xf numFmtId="0" fontId="29" fillId="2" borderId="0" xfId="50" applyFont="1" applyFill="1" applyAlignment="1">
      <alignment horizontal="left" indent="1"/>
    </xf>
    <xf numFmtId="0" fontId="28" fillId="0" borderId="0" xfId="50" applyFont="1" applyAlignment="1">
      <alignment horizontal="right" vertical="center" indent="1" readingOrder="2"/>
    </xf>
    <xf numFmtId="0" fontId="29" fillId="0" borderId="0" xfId="50" applyFont="1" applyAlignment="1">
      <alignment horizontal="right" vertical="center" readingOrder="2"/>
    </xf>
    <xf numFmtId="0" fontId="29" fillId="0" borderId="0" xfId="50" applyFont="1" applyAlignment="1">
      <alignment horizontal="right"/>
    </xf>
    <xf numFmtId="0" fontId="29" fillId="0" borderId="0" xfId="50" applyFont="1"/>
    <xf numFmtId="165" fontId="29" fillId="0" borderId="0" xfId="50" applyNumberFormat="1" applyFont="1"/>
    <xf numFmtId="0" fontId="29" fillId="0" borderId="0" xfId="50" applyFont="1" applyAlignment="1">
      <alignment horizontal="left" indent="1" readingOrder="2"/>
    </xf>
    <xf numFmtId="0" fontId="29" fillId="0" borderId="0" xfId="50" applyFont="1" applyAlignment="1">
      <alignment vertical="center" readingOrder="2"/>
    </xf>
    <xf numFmtId="0" fontId="30" fillId="2" borderId="0" xfId="50" applyFont="1" applyFill="1" applyAlignment="1">
      <alignment horizontal="left" indent="1"/>
    </xf>
    <xf numFmtId="165" fontId="29" fillId="2" borderId="0" xfId="50" applyNumberFormat="1" applyFont="1" applyFill="1" applyAlignment="1">
      <alignment horizontal="left" indent="1"/>
    </xf>
    <xf numFmtId="0" fontId="55" fillId="3" borderId="9" xfId="50" applyFont="1" applyFill="1" applyBorder="1" applyAlignment="1">
      <alignment horizontal="center" vertical="center" wrapText="1" readingOrder="2"/>
    </xf>
    <xf numFmtId="0" fontId="55" fillId="5" borderId="9" xfId="50" applyFont="1" applyFill="1" applyBorder="1" applyAlignment="1">
      <alignment horizontal="center" vertical="center" wrapText="1" readingOrder="2"/>
    </xf>
    <xf numFmtId="0" fontId="28" fillId="0" borderId="0" xfId="50" applyFont="1" applyAlignment="1">
      <alignment vertical="center" readingOrder="2"/>
    </xf>
    <xf numFmtId="0" fontId="28" fillId="0" borderId="0" xfId="50" applyFont="1"/>
    <xf numFmtId="0" fontId="29" fillId="2" borderId="0" xfId="50" applyFont="1" applyFill="1" applyAlignment="1">
      <alignment horizontal="left" vertical="center" indent="1" readingOrder="2"/>
    </xf>
    <xf numFmtId="0" fontId="28" fillId="2" borderId="0" xfId="50" applyFont="1" applyFill="1" applyAlignment="1">
      <alignment horizontal="right" vertical="center" readingOrder="2"/>
    </xf>
    <xf numFmtId="0" fontId="29" fillId="0" borderId="0" xfId="50" applyFont="1" applyAlignment="1">
      <alignment horizontal="left" indent="1"/>
    </xf>
    <xf numFmtId="0" fontId="28" fillId="0" borderId="0" xfId="50" applyFont="1" applyAlignment="1">
      <alignment horizontal="right"/>
    </xf>
    <xf numFmtId="0" fontId="29" fillId="0" borderId="0" xfId="50" applyFont="1" applyAlignment="1">
      <alignment horizontal="left" vertical="center" indent="1" readingOrder="2"/>
    </xf>
    <xf numFmtId="0" fontId="28" fillId="2" borderId="0" xfId="50" applyFont="1" applyFill="1" applyAlignment="1">
      <alignment horizontal="right"/>
    </xf>
    <xf numFmtId="0" fontId="28" fillId="2" borderId="0" xfId="50" applyFont="1" applyFill="1"/>
    <xf numFmtId="165" fontId="28" fillId="0" borderId="0" xfId="50" applyNumberFormat="1" applyFont="1" applyAlignment="1">
      <alignment horizontal="right"/>
    </xf>
    <xf numFmtId="165" fontId="29" fillId="0" borderId="0" xfId="50" applyNumberFormat="1" applyFont="1" applyAlignment="1">
      <alignment horizontal="right"/>
    </xf>
    <xf numFmtId="0" fontId="7" fillId="0" borderId="0" xfId="51"/>
    <xf numFmtId="0" fontId="26" fillId="0" borderId="0" xfId="51" applyFont="1" applyAlignment="1">
      <alignment vertical="center"/>
    </xf>
    <xf numFmtId="0" fontId="50" fillId="0" borderId="1" xfId="51" applyFont="1" applyBorder="1" applyAlignment="1">
      <alignment horizontal="right" vertical="center"/>
    </xf>
    <xf numFmtId="3" fontId="55" fillId="3" borderId="1" xfId="52" applyNumberFormat="1" applyFont="1" applyFill="1" applyBorder="1" applyAlignment="1">
      <alignment horizontal="right" vertical="center" wrapText="1" indent="1" readingOrder="1"/>
    </xf>
    <xf numFmtId="3" fontId="55" fillId="3" borderId="1" xfId="53" applyNumberFormat="1" applyFont="1" applyFill="1" applyBorder="1" applyAlignment="1">
      <alignment horizontal="center" vertical="center" wrapText="1" readingOrder="1"/>
    </xf>
    <xf numFmtId="3" fontId="55" fillId="5" borderId="1" xfId="52" applyNumberFormat="1" applyFont="1" applyFill="1" applyBorder="1" applyAlignment="1">
      <alignment horizontal="right" vertical="center" wrapText="1" indent="1" readingOrder="1"/>
    </xf>
    <xf numFmtId="3" fontId="55" fillId="5" borderId="1" xfId="53" applyNumberFormat="1" applyFont="1" applyFill="1" applyBorder="1" applyAlignment="1">
      <alignment horizontal="center" vertical="center" wrapText="1" readingOrder="1"/>
    </xf>
    <xf numFmtId="3" fontId="55" fillId="5" borderId="9" xfId="53" applyNumberFormat="1" applyFont="1" applyFill="1" applyBorder="1" applyAlignment="1">
      <alignment horizontal="center" vertical="center" wrapText="1" readingOrder="1"/>
    </xf>
    <xf numFmtId="3" fontId="7" fillId="0" borderId="0" xfId="51" applyNumberFormat="1"/>
    <xf numFmtId="0" fontId="7" fillId="0" borderId="0" xfId="54"/>
    <xf numFmtId="0" fontId="51" fillId="0" borderId="0" xfId="51" applyFont="1"/>
    <xf numFmtId="0" fontId="51" fillId="0" borderId="0" xfId="51" applyFont="1" applyAlignment="1">
      <alignment horizontal="right" readingOrder="2"/>
    </xf>
    <xf numFmtId="0" fontId="51" fillId="0" borderId="0" xfId="51" applyFont="1" applyAlignment="1">
      <alignment horizontal="right" vertical="center" readingOrder="2"/>
    </xf>
    <xf numFmtId="3" fontId="30" fillId="0" borderId="0" xfId="55" applyNumberFormat="1" applyFont="1"/>
    <xf numFmtId="0" fontId="30" fillId="0" borderId="0" xfId="55" applyFont="1" applyAlignment="1">
      <alignment horizontal="left" indent="1"/>
    </xf>
    <xf numFmtId="0" fontId="7" fillId="0" borderId="0" xfId="55"/>
    <xf numFmtId="3" fontId="0" fillId="0" borderId="0" xfId="0" applyNumberFormat="1" applyAlignment="1">
      <alignment horizontal="center"/>
    </xf>
    <xf numFmtId="3" fontId="22" fillId="3" borderId="1" xfId="83" applyNumberFormat="1" applyFont="1" applyFill="1" applyBorder="1" applyAlignment="1">
      <alignment horizontal="center" vertical="center" wrapText="1" readingOrder="1"/>
    </xf>
    <xf numFmtId="3" fontId="22" fillId="5" borderId="1" xfId="83" applyNumberFormat="1" applyFont="1" applyFill="1" applyBorder="1" applyAlignment="1">
      <alignment horizontal="center" vertical="center" wrapText="1" readingOrder="1"/>
    </xf>
    <xf numFmtId="0" fontId="37" fillId="4" borderId="9" xfId="3" applyFont="1" applyFill="1" applyBorder="1" applyAlignment="1">
      <alignment horizontal="right" vertical="center" wrapText="1" indent="1" shrinkToFit="1"/>
    </xf>
    <xf numFmtId="0" fontId="37" fillId="4" borderId="1" xfId="3" applyFont="1" applyFill="1" applyBorder="1" applyAlignment="1">
      <alignment horizontal="right" vertical="center" wrapText="1" indent="1" shrinkToFit="1"/>
    </xf>
    <xf numFmtId="0" fontId="36" fillId="2" borderId="0" xfId="2" applyFont="1" applyFill="1" applyAlignment="1">
      <alignment horizontal="center" vertical="center" wrapText="1"/>
    </xf>
    <xf numFmtId="0" fontId="36" fillId="2" borderId="15" xfId="2" applyFont="1" applyFill="1" applyBorder="1" applyAlignment="1">
      <alignment horizontal="center" vertical="center" wrapText="1"/>
    </xf>
    <xf numFmtId="0" fontId="37" fillId="4" borderId="13" xfId="3" applyFont="1" applyFill="1" applyBorder="1" applyAlignment="1">
      <alignment horizontal="right" vertical="center" wrapText="1" indent="1" shrinkToFit="1"/>
    </xf>
    <xf numFmtId="0" fontId="37" fillId="4" borderId="11" xfId="3" applyFont="1" applyFill="1" applyBorder="1" applyAlignment="1">
      <alignment horizontal="right" vertical="center" wrapText="1" indent="1" shrinkToFit="1"/>
    </xf>
    <xf numFmtId="0" fontId="37" fillId="4" borderId="10" xfId="3" applyFont="1" applyFill="1" applyBorder="1" applyAlignment="1">
      <alignment horizontal="right" vertical="center" wrapText="1" indent="1" shrinkToFit="1"/>
    </xf>
    <xf numFmtId="0" fontId="41" fillId="0" borderId="19" xfId="0" applyFont="1" applyBorder="1" applyAlignment="1">
      <alignment horizontal="center"/>
    </xf>
    <xf numFmtId="0" fontId="41" fillId="0" borderId="15" xfId="0" applyFont="1" applyBorder="1" applyAlignment="1">
      <alignment horizontal="center"/>
    </xf>
    <xf numFmtId="0" fontId="41" fillId="0" borderId="20" xfId="0" applyFont="1" applyBorder="1" applyAlignment="1">
      <alignment horizontal="center"/>
    </xf>
    <xf numFmtId="0" fontId="41" fillId="0" borderId="17" xfId="0" quotePrefix="1" applyFont="1" applyBorder="1" applyAlignment="1">
      <alignment horizontal="right" vertical="top" readingOrder="2"/>
    </xf>
    <xf numFmtId="0" fontId="41" fillId="0" borderId="0" xfId="0" quotePrefix="1" applyFont="1" applyAlignment="1">
      <alignment horizontal="right" vertical="top" readingOrder="2"/>
    </xf>
    <xf numFmtId="0" fontId="41" fillId="0" borderId="18" xfId="0" quotePrefix="1" applyFont="1" applyBorder="1" applyAlignment="1">
      <alignment horizontal="right" vertical="top" readingOrder="2"/>
    </xf>
    <xf numFmtId="0" fontId="42" fillId="2" borderId="17" xfId="2" applyFont="1" applyFill="1" applyBorder="1" applyAlignment="1">
      <alignment horizontal="right" vertical="center" wrapText="1"/>
    </xf>
    <xf numFmtId="0" fontId="42" fillId="2" borderId="0" xfId="2" applyFont="1" applyFill="1" applyAlignment="1">
      <alignment horizontal="right" vertical="center" wrapText="1"/>
    </xf>
    <xf numFmtId="0" fontId="42" fillId="2" borderId="18" xfId="2" applyFont="1" applyFill="1" applyBorder="1" applyAlignment="1">
      <alignment horizontal="right" vertical="center" wrapText="1"/>
    </xf>
    <xf numFmtId="0" fontId="41" fillId="0" borderId="17" xfId="0" applyFont="1" applyBorder="1" applyAlignment="1">
      <alignment horizontal="right" vertical="top" wrapText="1"/>
    </xf>
    <xf numFmtId="0" fontId="41" fillId="0" borderId="0" xfId="0" applyFont="1" applyAlignment="1">
      <alignment horizontal="right" vertical="top" wrapText="1"/>
    </xf>
    <xf numFmtId="0" fontId="41" fillId="0" borderId="18" xfId="0" applyFont="1" applyBorder="1" applyAlignment="1">
      <alignment horizontal="right" vertical="top" wrapText="1"/>
    </xf>
    <xf numFmtId="0" fontId="41" fillId="0" borderId="17" xfId="0" quotePrefix="1" applyFont="1" applyBorder="1" applyAlignment="1">
      <alignment horizontal="right" vertical="center" wrapText="1" indent="3"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41" fillId="0" borderId="17" xfId="0" applyFont="1" applyBorder="1" applyAlignment="1">
      <alignment horizontal="right"/>
    </xf>
    <xf numFmtId="0" fontId="41" fillId="0" borderId="0" xfId="0" applyFont="1" applyAlignment="1">
      <alignment horizontal="right"/>
    </xf>
    <xf numFmtId="0" fontId="41" fillId="0" borderId="18" xfId="0" applyFont="1" applyBorder="1" applyAlignment="1">
      <alignment horizontal="right"/>
    </xf>
    <xf numFmtId="0" fontId="61" fillId="2" borderId="17" xfId="2" applyFont="1" applyFill="1" applyBorder="1" applyAlignment="1">
      <alignment horizontal="right" vertical="center" wrapText="1"/>
    </xf>
    <xf numFmtId="0" fontId="61" fillId="2" borderId="0" xfId="2" applyFont="1" applyFill="1" applyAlignment="1">
      <alignment horizontal="right" vertical="center" wrapText="1"/>
    </xf>
    <xf numFmtId="0" fontId="39" fillId="0" borderId="0" xfId="0" applyFont="1" applyAlignment="1">
      <alignment vertical="top"/>
    </xf>
    <xf numFmtId="0" fontId="36" fillId="7" borderId="0" xfId="2" applyFont="1" applyFill="1" applyAlignment="1">
      <alignment horizontal="center" vertical="center" wrapText="1"/>
    </xf>
    <xf numFmtId="0" fontId="52" fillId="2" borderId="17" xfId="2" applyFont="1" applyFill="1" applyBorder="1" applyAlignment="1">
      <alignment horizontal="right" vertical="center" wrapText="1"/>
    </xf>
    <xf numFmtId="0" fontId="41" fillId="0" borderId="0" xfId="0" applyFont="1"/>
    <xf numFmtId="0" fontId="41" fillId="0" borderId="0" xfId="0" applyFont="1" applyAlignment="1">
      <alignment vertical="top"/>
    </xf>
    <xf numFmtId="0" fontId="41" fillId="2" borderId="0" xfId="0" applyFont="1" applyFill="1" applyAlignment="1">
      <alignment vertical="top"/>
    </xf>
    <xf numFmtId="0" fontId="28" fillId="2" borderId="0" xfId="50" applyFont="1" applyFill="1" applyAlignment="1">
      <alignment horizontal="left" vertical="center"/>
    </xf>
    <xf numFmtId="0" fontId="27" fillId="0" borderId="0" xfId="50" applyFont="1" applyAlignment="1">
      <alignment horizontal="center" vertical="center"/>
    </xf>
    <xf numFmtId="0" fontId="43" fillId="0" borderId="0" xfId="50" applyFont="1" applyAlignment="1">
      <alignment horizontal="center" vertical="center"/>
    </xf>
    <xf numFmtId="0" fontId="54" fillId="4" borderId="14" xfId="3" applyFont="1" applyFill="1" applyBorder="1" applyAlignment="1">
      <alignment horizontal="center" wrapText="1" shrinkToFit="1"/>
    </xf>
    <xf numFmtId="0" fontId="54" fillId="4" borderId="22" xfId="3" applyFont="1" applyFill="1" applyBorder="1" applyAlignment="1">
      <alignment horizontal="center" wrapText="1" shrinkToFit="1"/>
    </xf>
    <xf numFmtId="0" fontId="54" fillId="4" borderId="7" xfId="3" applyFont="1" applyFill="1" applyBorder="1" applyAlignment="1">
      <alignment horizontal="center" wrapText="1" shrinkToFit="1"/>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28" fillId="2" borderId="0" xfId="50" applyFont="1" applyFill="1" applyAlignment="1">
      <alignment horizontal="right" vertical="center" readingOrder="2"/>
    </xf>
    <xf numFmtId="0" fontId="28" fillId="2" borderId="0" xfId="50" applyFont="1" applyFill="1" applyAlignment="1">
      <alignment horizontal="center" vertical="center"/>
    </xf>
    <xf numFmtId="0" fontId="54" fillId="4" borderId="9" xfId="3" applyFont="1" applyFill="1" applyBorder="1" applyAlignment="1">
      <alignment horizontal="center" vertical="center" wrapText="1" shrinkToFit="1"/>
    </xf>
    <xf numFmtId="0" fontId="62" fillId="0" borderId="0" xfId="0" applyFont="1" applyAlignment="1">
      <alignment horizontal="center" vertical="center" wrapText="1" readingOrder="1"/>
    </xf>
    <xf numFmtId="0" fontId="28" fillId="2" borderId="0" xfId="47" applyFont="1" applyFill="1" applyAlignment="1">
      <alignment horizontal="center" vertical="center"/>
    </xf>
    <xf numFmtId="0" fontId="52" fillId="0" borderId="0" xfId="0" applyFont="1" applyAlignment="1">
      <alignment horizontal="center" vertical="center" wrapText="1" readingOrder="2"/>
    </xf>
    <xf numFmtId="0" fontId="39" fillId="0" borderId="0" xfId="1" applyFont="1" applyAlignment="1">
      <alignment readingOrder="2"/>
    </xf>
    <xf numFmtId="0" fontId="54" fillId="4" borderId="26" xfId="3" applyFont="1" applyFill="1" applyBorder="1" applyAlignment="1">
      <alignment horizontal="center" vertical="center" wrapText="1" shrinkToFit="1"/>
    </xf>
    <xf numFmtId="0" fontId="54" fillId="4" borderId="27"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28" fillId="2" borderId="0" xfId="48" applyFont="1" applyFill="1" applyAlignment="1">
      <alignment horizontal="center" vertical="center"/>
    </xf>
    <xf numFmtId="0" fontId="27" fillId="0" borderId="0" xfId="48" applyFont="1" applyAlignment="1">
      <alignment horizontal="center" vertical="center"/>
    </xf>
    <xf numFmtId="0" fontId="56" fillId="0" borderId="0" xfId="48" applyFont="1" applyAlignment="1">
      <alignment horizontal="center" vertical="center" readingOrder="2"/>
    </xf>
    <xf numFmtId="0" fontId="56" fillId="0" borderId="0" xfId="48" applyFont="1" applyAlignment="1">
      <alignment horizontal="center" vertical="center"/>
    </xf>
    <xf numFmtId="0" fontId="51" fillId="0" borderId="0" xfId="37" applyFont="1" applyAlignment="1">
      <alignment horizontal="right" vertical="center" indent="1"/>
    </xf>
    <xf numFmtId="0" fontId="30" fillId="0" borderId="0" xfId="37" applyFont="1" applyAlignment="1">
      <alignment horizontal="left" indent="1"/>
    </xf>
    <xf numFmtId="0" fontId="21" fillId="0" borderId="0" xfId="0" applyFont="1" applyAlignment="1">
      <alignment horizontal="right" vertical="center" wrapText="1" indent="1" readingOrder="2"/>
    </xf>
    <xf numFmtId="0" fontId="28" fillId="2" borderId="0" xfId="37" applyFont="1" applyFill="1" applyAlignment="1">
      <alignment horizontal="center" vertical="center"/>
    </xf>
    <xf numFmtId="0" fontId="27" fillId="0" borderId="0" xfId="37" applyFont="1" applyAlignment="1">
      <alignment horizontal="center" vertical="center"/>
    </xf>
    <xf numFmtId="0" fontId="56" fillId="0" borderId="0" xfId="37" applyFont="1" applyAlignment="1">
      <alignment horizontal="center" vertical="center" readingOrder="2"/>
    </xf>
    <xf numFmtId="0" fontId="53" fillId="0" borderId="0" xfId="39" applyFont="1" applyAlignment="1">
      <alignment horizontal="center" vertical="center"/>
    </xf>
    <xf numFmtId="0" fontId="56" fillId="0" borderId="0" xfId="39" applyFont="1" applyAlignment="1">
      <alignment horizontal="center" vertical="center" readingOrder="2"/>
    </xf>
    <xf numFmtId="0" fontId="54" fillId="4" borderId="1" xfId="3" applyFont="1" applyFill="1" applyBorder="1" applyAlignment="1">
      <alignment horizontal="center" vertical="center" wrapText="1" shrinkToFit="1"/>
    </xf>
    <xf numFmtId="0" fontId="54" fillId="4" borderId="13" xfId="3" applyFont="1" applyFill="1" applyBorder="1" applyAlignment="1">
      <alignment horizontal="center" vertical="center" wrapText="1" shrinkToFit="1"/>
    </xf>
    <xf numFmtId="0" fontId="54" fillId="4" borderId="8" xfId="3" applyFont="1" applyFill="1" applyBorder="1" applyAlignment="1">
      <alignment horizontal="center" vertical="center" wrapText="1" shrinkToFit="1"/>
    </xf>
    <xf numFmtId="0" fontId="30" fillId="0" borderId="0" xfId="39" applyFont="1" applyAlignment="1">
      <alignment horizontal="left" indent="1"/>
    </xf>
    <xf numFmtId="0" fontId="27" fillId="0" borderId="0" xfId="40" applyFont="1" applyAlignment="1">
      <alignment horizontal="center" vertical="center"/>
    </xf>
    <xf numFmtId="0" fontId="56" fillId="0" borderId="0" xfId="40" applyFont="1" applyAlignment="1">
      <alignment horizontal="center" vertical="center"/>
    </xf>
    <xf numFmtId="0" fontId="56" fillId="0" borderId="0" xfId="37" applyFont="1" applyAlignment="1">
      <alignment horizontal="center" vertical="center"/>
    </xf>
    <xf numFmtId="0" fontId="27" fillId="0" borderId="0" xfId="41" applyFont="1" applyAlignment="1">
      <alignment horizontal="center" vertical="center"/>
    </xf>
    <xf numFmtId="0" fontId="56" fillId="0" borderId="0" xfId="41" applyFont="1" applyAlignment="1">
      <alignment horizontal="center" vertical="center" readingOrder="2"/>
    </xf>
    <xf numFmtId="0" fontId="54" fillId="4" borderId="22" xfId="3" applyFont="1" applyFill="1" applyBorder="1" applyAlignment="1">
      <alignment horizontal="center" vertical="center" wrapText="1" shrinkToFit="1"/>
    </xf>
    <xf numFmtId="0" fontId="28" fillId="2" borderId="0" xfId="42" applyFont="1" applyFill="1" applyAlignment="1">
      <alignment horizontal="center" vertical="center"/>
    </xf>
    <xf numFmtId="0" fontId="27" fillId="0" borderId="0" xfId="42" applyFont="1" applyAlignment="1">
      <alignment horizontal="center" vertical="center"/>
    </xf>
    <xf numFmtId="0" fontId="52" fillId="2" borderId="0" xfId="42" applyFont="1" applyFill="1" applyAlignment="1">
      <alignment horizontal="center" vertical="center" readingOrder="2"/>
    </xf>
    <xf numFmtId="0" fontId="56" fillId="2" borderId="0" xfId="42" applyFont="1" applyFill="1" applyAlignment="1">
      <alignment horizontal="center" vertical="center" readingOrder="2"/>
    </xf>
    <xf numFmtId="0" fontId="21" fillId="0" borderId="0" xfId="0" applyFont="1" applyAlignment="1">
      <alignment horizontal="right" vertical="center" wrapText="1" readingOrder="2"/>
    </xf>
    <xf numFmtId="0" fontId="28" fillId="2" borderId="0" xfId="43" applyFont="1" applyFill="1" applyAlignment="1">
      <alignment horizontal="center" vertical="center"/>
    </xf>
    <xf numFmtId="0" fontId="27" fillId="0" borderId="0" xfId="43" applyFont="1" applyAlignment="1">
      <alignment horizontal="center" vertical="center"/>
    </xf>
    <xf numFmtId="0" fontId="56" fillId="0" borderId="0" xfId="43" applyFont="1" applyAlignment="1">
      <alignment horizontal="center" vertical="center" readingOrder="2"/>
    </xf>
    <xf numFmtId="0" fontId="28" fillId="2" borderId="0" xfId="51" applyFont="1" applyFill="1" applyAlignment="1">
      <alignment horizontal="center" vertical="center"/>
    </xf>
    <xf numFmtId="0" fontId="27" fillId="0" borderId="0" xfId="51" applyFont="1" applyAlignment="1">
      <alignment horizontal="center" vertical="center"/>
    </xf>
    <xf numFmtId="0" fontId="56" fillId="0" borderId="0" xfId="51" applyFont="1" applyAlignment="1">
      <alignment horizontal="center" vertical="center"/>
    </xf>
    <xf numFmtId="0" fontId="28" fillId="2" borderId="0" xfId="49" applyFont="1" applyFill="1" applyAlignment="1">
      <alignment horizontal="center" vertical="center" wrapText="1"/>
    </xf>
    <xf numFmtId="0" fontId="27" fillId="0" borderId="0" xfId="49" applyFont="1" applyAlignment="1">
      <alignment horizontal="center" vertical="center"/>
    </xf>
    <xf numFmtId="0" fontId="56" fillId="0" borderId="0" xfId="49" applyFont="1" applyAlignment="1">
      <alignment horizontal="center" vertical="center" readingOrder="2"/>
    </xf>
  </cellXfs>
  <cellStyles count="221">
    <cellStyle name="Accent1 2" xfId="126" xr:uid="{46F93DA6-7CD5-4B62-8073-D446E9FFDC54}"/>
    <cellStyle name="Comma 2" xfId="11" xr:uid="{00000000-0005-0000-0000-000000000000}"/>
    <cellStyle name="Comma 2 2" xfId="22" xr:uid="{00000000-0005-0000-0000-000001000000}"/>
    <cellStyle name="Comma 2 2 2" xfId="122" xr:uid="{E43F0CEC-BE02-4CF4-8F3B-F044F8737B50}"/>
    <cellStyle name="Comma 2 3" xfId="74" xr:uid="{11462724-3481-467F-ACEF-124C16AD204F}"/>
    <cellStyle name="Comma 3" xfId="21" xr:uid="{00000000-0005-0000-0000-000002000000}"/>
    <cellStyle name="Comma 3 2" xfId="76" xr:uid="{E9810DA2-70FA-4F62-AE98-FB6976023F16}"/>
    <cellStyle name="Comma 3 2 2" xfId="111" xr:uid="{83B5765D-8923-4E34-8237-348489BD53CC}"/>
    <cellStyle name="Comma 3 2 3" xfId="178" xr:uid="{A898AD4A-9941-46F4-96A8-20AC4A26E3CB}"/>
    <cellStyle name="Comma 3 2 4" xfId="210" xr:uid="{0A9045DB-C7E2-442F-BAF1-4B8E342E5EDC}"/>
    <cellStyle name="Comma 3 3" xfId="94" xr:uid="{23182B01-2BA6-456D-A38C-E5C51B497732}"/>
    <cellStyle name="Comma 3 4" xfId="194" xr:uid="{5FDA48DC-7351-41B4-A64E-5E759327C317}"/>
    <cellStyle name="Comma 4" xfId="64" xr:uid="{233E8A33-ED62-483B-ABC5-93B736EB14E9}"/>
    <cellStyle name="Comma 4 2" xfId="103" xr:uid="{715A42E0-8CA4-48AD-882D-88C15A0537B1}"/>
    <cellStyle name="Normal" xfId="0" builtinId="0"/>
    <cellStyle name="Normal 2" xfId="5" xr:uid="{00000000-0005-0000-0000-000004000000}"/>
    <cellStyle name="Normal 2 2" xfId="3" xr:uid="{00000000-0005-0000-0000-000005000000}"/>
    <cellStyle name="Normal 2 3" xfId="125" xr:uid="{632F27C4-0970-4684-88BA-9A509C4CBD4F}"/>
    <cellStyle name="Normal 3" xfId="8" xr:uid="{00000000-0005-0000-0000-000006000000}"/>
    <cellStyle name="Normal 3 3" xfId="120" xr:uid="{6C83261E-6B00-492B-8197-1E7928C1CBC9}"/>
    <cellStyle name="Normal 4" xfId="9" xr:uid="{00000000-0005-0000-0000-000007000000}"/>
    <cellStyle name="Normal 4 2" xfId="23" xr:uid="{00000000-0005-0000-0000-000008000000}"/>
    <cellStyle name="Normal 5" xfId="60" xr:uid="{C74950AE-2D68-455E-8363-4704A72A37EB}"/>
    <cellStyle name="Normal 5 2" xfId="117" xr:uid="{2A48D50D-645C-4020-BFF6-7D639FBD6FFD}"/>
    <cellStyle name="Normal 5 3" xfId="167" xr:uid="{D996364C-A7FA-4A13-803C-B84168BDDD5D}"/>
    <cellStyle name="Normal 5 4" xfId="216" xr:uid="{717F3AEB-B645-4BFC-85E6-BC77839E953F}"/>
    <cellStyle name="Normal 6" xfId="83" xr:uid="{487BFFDB-8AEE-451D-8225-CDE9436BFFA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10" xfId="82" xr:uid="{81BCCD50-4D46-4B1F-A0A1-6F4AE71E9051}"/>
    <cellStyle name="عادي 2 2 11" xfId="84" xr:uid="{BAACB088-BAA2-4821-9C4C-B6D532707BF8}"/>
    <cellStyle name="عادي 2 2 12" xfId="127" xr:uid="{607671B1-8324-48B5-8380-80C767449727}"/>
    <cellStyle name="عادي 2 2 13" xfId="184" xr:uid="{B4353347-5B9A-4B5A-8DE6-1E06900E61AD}"/>
    <cellStyle name="عادي 2 2 2" xfId="16" xr:uid="{00000000-0005-0000-0000-00000D000000}"/>
    <cellStyle name="عادي 2 2 2 10" xfId="186" xr:uid="{388444D2-1286-45D0-9511-C9C15E58921B}"/>
    <cellStyle name="عادي 2 2 2 2" xfId="25" xr:uid="{00000000-0005-0000-0000-00000E000000}"/>
    <cellStyle name="عادي 2 2 2 2 2" xfId="102" xr:uid="{1F644C07-14DB-4C3F-B5AB-7BB32BD845DE}"/>
    <cellStyle name="عادي 2 2 2 2 3" xfId="135" xr:uid="{A51E2241-C35D-4952-8054-9FF558BFD73C}"/>
    <cellStyle name="عادي 2 2 2 2 4" xfId="202" xr:uid="{6F068690-2911-473B-B461-264432B5ED16}"/>
    <cellStyle name="عادي 2 2 2 3" xfId="29" xr:uid="{8B695DB8-A670-4ABA-8FBE-F647B74B9F52}"/>
    <cellStyle name="عادي 2 2 2 3 2" xfId="46" xr:uid="{75EC50D7-990A-4250-B74F-CEB5B7D77206}"/>
    <cellStyle name="عادي 2 2 2 3 2 2" xfId="54" xr:uid="{6554E078-4581-4BD9-9D6B-682E25E29B74}"/>
    <cellStyle name="عادي 2 2 2 3 2 2 2" xfId="79" xr:uid="{3BF49634-95C1-4178-B266-3B24CF00BBCD}"/>
    <cellStyle name="عادي 2 2 2 3 2 2 2 2" xfId="114" xr:uid="{553351FA-E511-43CC-B839-60F057FA8693}"/>
    <cellStyle name="عادي 2 2 2 3 2 2 2 3" xfId="181" xr:uid="{C57BF504-AA8F-4EBB-9AB2-6A226173EBCB}"/>
    <cellStyle name="عادي 2 2 2 3 2 2 2 4" xfId="213" xr:uid="{92BFC70C-4EC9-44CE-A169-6D7DD476AFAF}"/>
    <cellStyle name="عادي 2 2 2 3 2 2 3" xfId="97" xr:uid="{FB76856A-7F1B-4045-A419-61E140F193E0}"/>
    <cellStyle name="عادي 2 2 2 3 2 2 4" xfId="161" xr:uid="{235065F2-89C6-4821-B211-86C8FBB67365}"/>
    <cellStyle name="عادي 2 2 2 3 2 2 5" xfId="197" xr:uid="{52667A63-0E7F-430C-82AB-24B53AB22B57}"/>
    <cellStyle name="عادي 2 2 2 3 2 3" xfId="70" xr:uid="{000BBB3C-ACA6-4E6D-9C80-1DBDD3D24F8D}"/>
    <cellStyle name="عادي 2 2 2 3 2 3 2" xfId="109" xr:uid="{433D6B55-BDD1-48FA-A11B-EAC1A88D19BE}"/>
    <cellStyle name="عادي 2 2 2 3 2 3 3" xfId="176" xr:uid="{7B8F353F-460B-4E40-B32F-DD24E79CEEF4}"/>
    <cellStyle name="عادي 2 2 2 3 2 3 4" xfId="208" xr:uid="{D30D070C-2823-4430-9BE1-BE425BCB2CD6}"/>
    <cellStyle name="عادي 2 2 2 3 2 4" xfId="92" xr:uid="{82312777-32A9-463F-A076-54AC60B61990}"/>
    <cellStyle name="عادي 2 2 2 3 2 5" xfId="153" xr:uid="{0C035D14-286F-4EDE-A732-16BDFFF85D1D}"/>
    <cellStyle name="عادي 2 2 2 3 2 6" xfId="192" xr:uid="{C39E2C78-4B8F-402E-92A2-59213B995326}"/>
    <cellStyle name="عادي 2 2 2 3 3" xfId="138" xr:uid="{68499DFE-C631-4CA8-82F9-5FC9F0CBB1DB}"/>
    <cellStyle name="عادي 2 2 2 4" xfId="35" xr:uid="{A73E6593-C617-4041-8031-C75F5EA91620}"/>
    <cellStyle name="عادي 2 2 2 4 2" xfId="45" xr:uid="{4333F299-5A01-4E29-AB72-D3CFC3540245}"/>
    <cellStyle name="عادي 2 2 2 4 2 2" xfId="53" xr:uid="{DBD17BB8-C8D1-4B20-8DEA-5AB20D510370}"/>
    <cellStyle name="عادي 2 2 2 4 2 2 2" xfId="80" xr:uid="{87276866-F52A-47DA-A386-975EE43A5ACF}"/>
    <cellStyle name="عادي 2 2 2 4 2 2 2 2" xfId="115" xr:uid="{C9C95C28-020A-41BB-8BE9-5EA0802A640A}"/>
    <cellStyle name="عادي 2 2 2 4 2 2 2 3" xfId="182" xr:uid="{EA77B68E-F3D0-400E-85FC-863B1FA8369C}"/>
    <cellStyle name="عادي 2 2 2 4 2 2 2 4" xfId="214" xr:uid="{D3F9C596-BDA8-4012-B825-784268AAAAA6}"/>
    <cellStyle name="عادي 2 2 2 4 2 2 3" xfId="98" xr:uid="{DFC53B3A-2E10-4A69-A722-4DBD4D7A4ACE}"/>
    <cellStyle name="عادي 2 2 2 4 2 2 4" xfId="160" xr:uid="{149140EC-E81A-4849-BA03-0EFF0E63271D}"/>
    <cellStyle name="عادي 2 2 2 4 2 2 5" xfId="198" xr:uid="{2082B4F0-9E2A-493A-9273-33B8A96713B4}"/>
    <cellStyle name="عادي 2 2 2 4 2 3" xfId="67" xr:uid="{9D309213-C755-44E8-9F2E-242A1BBCF0CB}"/>
    <cellStyle name="عادي 2 2 2 4 2 3 2" xfId="106" xr:uid="{67E62D2C-BBE7-4575-884B-5615429E32EF}"/>
    <cellStyle name="عادي 2 2 2 4 2 3 3" xfId="173" xr:uid="{23F1E834-010E-4CF9-BB46-E5502D7DEF7C}"/>
    <cellStyle name="عادي 2 2 2 4 2 3 4" xfId="205" xr:uid="{411124F2-8C59-4C2C-8499-C8F5A78FCE29}"/>
    <cellStyle name="عادي 2 2 2 4 2 4" xfId="89" xr:uid="{D603237B-FC73-4C39-B003-F77EB789C043}"/>
    <cellStyle name="عادي 2 2 2 4 2 5" xfId="152" xr:uid="{AA4F2BD1-20E2-44F8-AA47-49A0571B5A98}"/>
    <cellStyle name="عادي 2 2 2 4 2 6" xfId="189" xr:uid="{BF544754-2D95-4B6D-8FA5-70787628B606}"/>
    <cellStyle name="عادي 2 2 2 4 3" xfId="143" xr:uid="{E84E6B2F-7EA9-40B1-ABE9-F813542951B2}"/>
    <cellStyle name="عادي 2 2 2 5" xfId="37" xr:uid="{23E5560A-A9E0-441D-96D8-7224B79C11FA}"/>
    <cellStyle name="عادي 2 2 2 5 2" xfId="69" xr:uid="{0EFC39C5-DB94-4C9A-ABE1-E95371884713}"/>
    <cellStyle name="عادي 2 2 2 5 2 2" xfId="108" xr:uid="{C5063E3B-07C9-41E0-B493-E87EE506A967}"/>
    <cellStyle name="عادي 2 2 2 5 2 3" xfId="175" xr:uid="{9CAD2D67-6CAB-4BAB-B013-34D23F8F0282}"/>
    <cellStyle name="عادي 2 2 2 5 2 4" xfId="207" xr:uid="{70EB3EE9-3786-42C6-ADFF-91EDDCBC28FE}"/>
    <cellStyle name="عادي 2 2 2 5 3" xfId="91" xr:uid="{E040E96C-5108-4431-886F-AA92B77E0953}"/>
    <cellStyle name="عادي 2 2 2 5 4" xfId="144" xr:uid="{06BEF219-5A8C-4D81-8EC7-DA6A0B3CFC2F}"/>
    <cellStyle name="عادي 2 2 2 5 5" xfId="191" xr:uid="{F1A67EF4-2967-4AC3-B6E6-6BF9AE62DE5A}"/>
    <cellStyle name="عادي 2 2 2 6" xfId="43" xr:uid="{91025912-1FC1-4E82-AEBC-5E0013409210}"/>
    <cellStyle name="عادي 2 2 2 6 2" xfId="49" xr:uid="{708A7A04-A14D-4757-9B4F-852A7028290F}"/>
    <cellStyle name="عادي 2 2 2 6 2 2" xfId="81" xr:uid="{970C4263-F3C8-4151-A4A9-305E5F787698}"/>
    <cellStyle name="عادي 2 2 2 6 2 2 2" xfId="116" xr:uid="{D3848234-0D78-48CF-A101-E5E7368A6090}"/>
    <cellStyle name="عادي 2 2 2 6 2 2 3" xfId="183" xr:uid="{63872462-A361-40F8-98C4-72EE5B561314}"/>
    <cellStyle name="عادي 2 2 2 6 2 2 4" xfId="215" xr:uid="{D501BB6D-8440-4E47-9005-B3EDA47B8134}"/>
    <cellStyle name="عادي 2 2 2 6 2 3" xfId="99" xr:uid="{EB179628-92EE-4C82-8296-8F52DB2485D3}"/>
    <cellStyle name="عادي 2 2 2 6 2 4" xfId="156" xr:uid="{E6CAFDC9-BBCB-4077-A797-B366624C5CE4}"/>
    <cellStyle name="عادي 2 2 2 6 2 5" xfId="199" xr:uid="{98428624-E97F-49F4-B455-BC8BA07A9306}"/>
    <cellStyle name="عادي 2 2 2 6 3" xfId="51" xr:uid="{63F96404-A8F9-43D4-BB34-4E7C53930B32}"/>
    <cellStyle name="عادي 2 2 2 6 3 2" xfId="110" xr:uid="{BFF48A71-9093-42D5-A181-3DC932B1CFB0}"/>
    <cellStyle name="عادي 2 2 2 6 3 3" xfId="158" xr:uid="{47D97D37-9601-47C6-A20C-E8649F0445CC}"/>
    <cellStyle name="عادي 2 2 2 6 3 4" xfId="209" xr:uid="{C255853A-A16F-4470-9861-97D598352D03}"/>
    <cellStyle name="عادي 2 2 2 6 4" xfId="71" xr:uid="{B8258C80-D161-42C6-A10D-74476D218664}"/>
    <cellStyle name="عادي 2 2 2 6 4 2" xfId="177" xr:uid="{B9550BF6-D9BD-411B-8096-4F032A91CDE6}"/>
    <cellStyle name="عادي 2 2 2 6 5" xfId="93" xr:uid="{35CFDAFA-018C-4E87-8E79-10DF4A3D6053}"/>
    <cellStyle name="عادي 2 2 2 6 6" xfId="150" xr:uid="{63522ACA-1531-49FF-B2DD-093BFF4EDC84}"/>
    <cellStyle name="عادي 2 2 2 6 7" xfId="193" xr:uid="{120F412D-0B47-4232-959E-8B95BABDB4F0}"/>
    <cellStyle name="عادي 2 2 2 7" xfId="63" xr:uid="{7DB0E67F-FB0F-415E-9484-BAC0D964A1AA}"/>
    <cellStyle name="عادي 2 2 2 7 2" xfId="170" xr:uid="{5ABA4BCA-9A7F-465B-A559-54ED8276C624}"/>
    <cellStyle name="عادي 2 2 2 8" xfId="86" xr:uid="{ECBD532D-7BDD-4DE1-911B-43DDE2F466AD}"/>
    <cellStyle name="عادي 2 2 2 9" xfId="129" xr:uid="{B85379C8-74AC-411D-8641-462A7CA29906}"/>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2 2" xfId="68" xr:uid="{57DFE059-61F2-4BAA-89C0-3F743E026C76}"/>
    <cellStyle name="عادي 2 2 3 2 2 2 2 2" xfId="107" xr:uid="{5D52D7F0-8EFF-4AFD-8DBD-51C78D2EA904}"/>
    <cellStyle name="عادي 2 2 3 2 2 2 2 3" xfId="174" xr:uid="{5FABFE52-AFC0-4DA0-AFB5-D568580B92E3}"/>
    <cellStyle name="عادي 2 2 3 2 2 2 2 4" xfId="206" xr:uid="{3A638626-5911-4425-85CF-8DA0327E49E3}"/>
    <cellStyle name="عادي 2 2 3 2 2 2 3" xfId="90" xr:uid="{822125A9-30B6-43AB-9976-C646C7948208}"/>
    <cellStyle name="عادي 2 2 3 2 2 2 4" xfId="145" xr:uid="{387C6327-A139-487F-BE98-E0A1D2065BFC}"/>
    <cellStyle name="عادي 2 2 3 2 2 2 5" xfId="190" xr:uid="{58E9A8FE-6DC0-4787-B9BC-0BBD403F8B9C}"/>
    <cellStyle name="عادي 2 2 3 2 2 3" xfId="44" xr:uid="{7F3BE588-92C7-4E0D-BC5F-6269DE5A3842}"/>
    <cellStyle name="عادي 2 2 3 2 2 3 2" xfId="52" xr:uid="{0E77B7CD-A21F-4858-BCCC-85AA1C049B6D}"/>
    <cellStyle name="عادي 2 2 3 2 2 3 2 2" xfId="78" xr:uid="{8B87846B-E7EE-487A-8C92-BD7DFED77C78}"/>
    <cellStyle name="عادي 2 2 3 2 2 3 2 2 2" xfId="113" xr:uid="{C35C9097-9A5B-4257-987D-79A293FA7697}"/>
    <cellStyle name="عادي 2 2 3 2 2 3 2 2 3" xfId="180" xr:uid="{07AE519A-7519-4102-BADB-C89C5D86705D}"/>
    <cellStyle name="عادي 2 2 3 2 2 3 2 2 4" xfId="212" xr:uid="{6F2BDA81-02B4-4E55-BA85-152F25F7F22B}"/>
    <cellStyle name="عادي 2 2 3 2 2 3 2 3" xfId="96" xr:uid="{BA0B8909-00E7-4DB4-8776-F75E70D49DC2}"/>
    <cellStyle name="عادي 2 2 3 2 2 3 2 4" xfId="159" xr:uid="{D3114D13-2775-4020-BE3C-6DD7943941F5}"/>
    <cellStyle name="عادي 2 2 3 2 2 3 2 5" xfId="196" xr:uid="{4DB15AC9-FF1A-4E91-AE97-56C3C4BE5549}"/>
    <cellStyle name="عادي 2 2 3 2 2 3 3" xfId="66" xr:uid="{0B710D55-63C0-4EE5-B0BA-081CA31FD500}"/>
    <cellStyle name="عادي 2 2 3 2 2 3 3 2" xfId="105" xr:uid="{8C57E535-8BDC-4286-BED4-94A13A4CAE57}"/>
    <cellStyle name="عادي 2 2 3 2 2 3 3 3" xfId="172" xr:uid="{FB21DF84-5C30-4198-A374-7460657D0B90}"/>
    <cellStyle name="عادي 2 2 3 2 2 3 3 4" xfId="204" xr:uid="{9291190E-4DF9-499E-96AF-60B4997E9DA5}"/>
    <cellStyle name="عادي 2 2 3 2 2 3 4" xfId="88" xr:uid="{AFC47222-4E76-4460-9BA7-6107AD1A5236}"/>
    <cellStyle name="عادي 2 2 3 2 2 3 5" xfId="151" xr:uid="{D0F2BD1A-AC6C-4FEC-8D44-0E8A2D1EC4A1}"/>
    <cellStyle name="عادي 2 2 3 2 2 3 6" xfId="188" xr:uid="{12615970-99AB-4B68-91AC-BE02E28EA33B}"/>
    <cellStyle name="عادي 2 2 3 2 2 4" xfId="121" xr:uid="{A0A31C2B-601E-4321-BF7E-32997942ABB5}"/>
    <cellStyle name="عادي 2 2 3 2 2 5" xfId="130" xr:uid="{69CC56FD-57D8-448D-B5E5-8E48D3A83940}"/>
    <cellStyle name="عادي 2 2 3 2 2 6" xfId="218" xr:uid="{E22BFAB4-EDDB-45DD-A88F-2670829647F5}"/>
    <cellStyle name="عادي 2 2 3 2 3" xfId="20" xr:uid="{00000000-0005-0000-0000-000012000000}"/>
    <cellStyle name="عادي 2 2 3 2 3 2" xfId="28" xr:uid="{99E4E462-FF59-48B9-8C8C-7B07E5DB8B51}"/>
    <cellStyle name="عادي 2 2 3 2 3 2 2" xfId="40" xr:uid="{3FB93248-9690-4F1C-A92F-98B6A7EBD643}"/>
    <cellStyle name="عادي 2 2 3 2 3 2 2 2" xfId="147" xr:uid="{93394E03-BB41-4C9A-8640-F2399D4CAF24}"/>
    <cellStyle name="عادي 2 2 3 2 3 2 3" xfId="137" xr:uid="{889C7C5B-D12D-4D62-AD60-6E3B74802C80}"/>
    <cellStyle name="عادي 2 2 3 2 3 3" xfId="39" xr:uid="{02BA5820-E6B1-4BAC-B388-A8DAAF22F58B}"/>
    <cellStyle name="عادي 2 2 3 2 3 3 2" xfId="146" xr:uid="{CA5ED72C-51FC-4973-A317-5F322F8B0490}"/>
    <cellStyle name="عادي 2 2 3 2 3 4" xfId="133" xr:uid="{54AF3F71-0DFC-4D1A-B336-7D720A7709FE}"/>
    <cellStyle name="عادي 2 2 3 2 4" xfId="112" xr:uid="{1B70A1C3-413D-4B23-9A4F-3E66A3B7BAD0}"/>
    <cellStyle name="عادي 2 2 3 2 5" xfId="128" xr:uid="{DD16312D-37FA-4506-B3F0-59E9616D3999}"/>
    <cellStyle name="عادي 2 2 3 2 6" xfId="211" xr:uid="{CE4EA981-6542-4B6A-BF8B-1449D578B138}"/>
    <cellStyle name="عادي 2 2 3 3" xfId="77" xr:uid="{04318D2C-BFAC-477B-8578-19DBCBB7D7F0}"/>
    <cellStyle name="عادي 2 2 3 3 2" xfId="179" xr:uid="{454426AF-CD0D-4D44-9CA3-FDD6E08106F6}"/>
    <cellStyle name="عادي 2 2 3 3 3" xfId="56" xr:uid="{714B5455-6783-4D90-9741-CE2434D47DFD}"/>
    <cellStyle name="عادي 2 2 3 3 3 2" xfId="163" xr:uid="{F4510E99-DD83-4F67-8396-F9906E5423A1}"/>
    <cellStyle name="عادي 2 2 3 4" xfId="95" xr:uid="{6CCBD19A-8136-4C92-AEEB-C7C2939CAEDF}"/>
    <cellStyle name="عادي 2 2 3 5" xfId="131" xr:uid="{1CF628C0-0ABE-4797-A0EF-AE5715FF17C9}"/>
    <cellStyle name="عادي 2 2 3 6" xfId="195" xr:uid="{4C664336-F122-4165-906E-C80CEA84F7ED}"/>
    <cellStyle name="عادي 2 2 4" xfId="19" xr:uid="{00000000-0005-0000-0000-000013000000}"/>
    <cellStyle name="عادي 2 2 4 2" xfId="27" xr:uid="{C660472E-3236-4043-939A-BDF843A3C95E}"/>
    <cellStyle name="عادي 2 2 4 2 2" xfId="41" xr:uid="{54380994-5264-4BE9-94A5-5B974DB70DFD}"/>
    <cellStyle name="عادي 2 2 4 2 2 2" xfId="148" xr:uid="{71AD2B87-B7E7-40C9-88AC-CEFD12158C99}"/>
    <cellStyle name="عادي 2 2 4 2 3" xfId="136" xr:uid="{573A6156-EEB5-43D5-AFCF-DDE48A4FCBF0}"/>
    <cellStyle name="عادي 2 2 4 3" xfId="100" xr:uid="{203356BF-0DEF-4A50-B34D-07B48512E251}"/>
    <cellStyle name="عادي 2 2 4 4" xfId="132" xr:uid="{F180A858-5F21-4C52-BB55-FCBCD51B2056}"/>
    <cellStyle name="عادي 2 2 4 5" xfId="200" xr:uid="{23576490-9589-4546-84ED-3A45EB41E403}"/>
    <cellStyle name="عادي 2 2 5" xfId="24" xr:uid="{00000000-0005-0000-0000-000014000000}"/>
    <cellStyle name="عادي 2 2 5 2" xfId="118" xr:uid="{9BCDFCA0-A2BA-4C67-9BB1-91E811EF4283}"/>
    <cellStyle name="عادي 2 2 5 2 2" xfId="57" xr:uid="{BCD5AAC7-12E2-4289-8FCF-81B2E45E8DBB}"/>
    <cellStyle name="عادي 2 2 5 2 2 2" xfId="164" xr:uid="{77DFFEA9-61CD-446F-BCC5-CD50F923F41C}"/>
    <cellStyle name="عادي 2 2 5 3" xfId="134" xr:uid="{D29C0E00-ADC2-459B-8D9D-2CCEAF734A73}"/>
    <cellStyle name="عادي 2 2 6" xfId="32" xr:uid="{421803A5-ED02-4388-8512-18E6433E8D48}"/>
    <cellStyle name="عادي 2 2 6 2" xfId="141" xr:uid="{707EF49A-C9E1-4394-B430-E45211EDAF99}"/>
    <cellStyle name="عادي 2 2 6 2 2" xfId="58" xr:uid="{0F2E9F6E-D7C7-45A5-B6B1-2F7102382A03}"/>
    <cellStyle name="عادي 2 2 6 2 2 2" xfId="165" xr:uid="{36707E5F-4398-4D0F-91A0-5A9A77C678CB}"/>
    <cellStyle name="عادي 2 2 7" xfId="30" xr:uid="{D71BCF39-7918-4163-B19E-2473830A135B}"/>
    <cellStyle name="عادي 2 2 7 2" xfId="139" xr:uid="{B1677D5C-8F83-47B4-95A4-24396697553C}"/>
    <cellStyle name="عادي 2 2 7 2 2" xfId="59" xr:uid="{88DA0D72-1FFA-4BEB-AE9A-C75277582993}"/>
    <cellStyle name="عادي 2 2 7 2 2 2" xfId="166" xr:uid="{2EA43BCD-A7E0-49FF-96EE-63EF9B09A38E}"/>
    <cellStyle name="عادي 2 2 8" xfId="42" xr:uid="{67B82CF5-3317-447D-B2FA-0E0277EA1645}"/>
    <cellStyle name="عادي 2 2 8 2" xfId="47" xr:uid="{4D80E12C-1070-406F-BFA0-4F9BFBB8D46A}"/>
    <cellStyle name="عادي 2 2 8 2 2" xfId="154" xr:uid="{CFD2FBF9-A930-48EF-A218-7B9882782516}"/>
    <cellStyle name="عادي 2 2 8 3" xfId="48" xr:uid="{A76B71B7-BC74-4962-B83C-7E49C3444BB0}"/>
    <cellStyle name="عادي 2 2 8 3 2" xfId="155" xr:uid="{DDC2FF86-17A3-46BA-B61D-3389437094B2}"/>
    <cellStyle name="عادي 2 2 8 4" xfId="50" xr:uid="{9199A55C-D1E6-4125-A389-57F9B8944BBF}"/>
    <cellStyle name="عادي 2 2 8 4 2" xfId="157" xr:uid="{3A9A39C2-32F9-46AF-93EA-D695FED03F0F}"/>
    <cellStyle name="عادي 2 2 8 5" xfId="55" xr:uid="{2F01AD22-F8FF-4DC1-B9AB-B63A8ED981F1}"/>
    <cellStyle name="عادي 2 2 8 5 2" xfId="162" xr:uid="{5D1E0C45-5ABD-400C-9012-6D3BE902B9B5}"/>
    <cellStyle name="عادي 2 2 8 6" xfId="149" xr:uid="{CEC0C17B-9EBF-4AB9-868A-F88CC7DD6733}"/>
    <cellStyle name="عادي 2 2 9" xfId="61" xr:uid="{930F8A86-2156-40F4-9397-D125428C54AD}"/>
    <cellStyle name="عادي 2 2 9 2" xfId="168" xr:uid="{BF1F5C1A-2894-49E9-BF92-FA60F27B37F9}"/>
    <cellStyle name="عادي 2 3" xfId="12" xr:uid="{00000000-0005-0000-0000-000015000000}"/>
    <cellStyle name="عادي 2 3 2" xfId="33" xr:uid="{657C2255-25EB-47DB-9BDA-93C079F7EB11}"/>
    <cellStyle name="عادي 2 3 2 2" xfId="75" xr:uid="{5BB9E058-F151-4079-810E-76327FB45176}"/>
    <cellStyle name="عادي 2 3 3" xfId="72" xr:uid="{2B81275C-C4AE-49A5-9BA9-F5F5EB067716}"/>
    <cellStyle name="عادي 2 4" xfId="14" xr:uid="{00000000-0005-0000-0000-000016000000}"/>
    <cellStyle name="عادي 2 4 2" xfId="101" xr:uid="{F6CE39AF-52AB-49FF-81E9-F01243742A0D}"/>
    <cellStyle name="عادي 2 4 3" xfId="201" xr:uid="{2FC46993-1035-43CD-85E3-6A83F4EF99A8}"/>
    <cellStyle name="عادي 2 5" xfId="31" xr:uid="{76EF757C-1719-4A92-A278-725094C1138D}"/>
    <cellStyle name="عادي 2 5 2" xfId="119" xr:uid="{D3F67467-2570-45FF-B86E-FCDEF297BF81}"/>
    <cellStyle name="عادي 2 5 3" xfId="140" xr:uid="{20AE433C-E165-4DCB-A55D-D15D5F4D780F}"/>
    <cellStyle name="عادي 2 5 4" xfId="217" xr:uid="{272CF80D-0243-4C44-A7FB-ADEC94216BD5}"/>
    <cellStyle name="عادي 2 6" xfId="62" xr:uid="{A6D402F3-B0FC-49F2-B78B-8E67F876F106}"/>
    <cellStyle name="عادي 2 6 2" xfId="169" xr:uid="{9C778139-497C-471E-A087-47A26C6734FB}"/>
    <cellStyle name="عادي 2 7" xfId="85" xr:uid="{FB510FD0-C126-46B1-9FB6-5A0A226A5492}"/>
    <cellStyle name="عادي 2 8" xfId="185" xr:uid="{421E4E23-C800-493E-8D9A-5DCD837770A2}"/>
    <cellStyle name="عادي 3" xfId="7" xr:uid="{00000000-0005-0000-0000-000017000000}"/>
    <cellStyle name="عادي 3 2" xfId="15" xr:uid="{00000000-0005-0000-0000-000018000000}"/>
    <cellStyle name="عادي 3 2 2" xfId="73" xr:uid="{E8348443-26AF-468C-ACE1-0C9F777AD7EB}"/>
    <cellStyle name="عادي 3 3" xfId="34" xr:uid="{8B046053-AA93-4A4A-A2AE-FDEBD3805CD5}"/>
    <cellStyle name="عادي 3 3 2" xfId="104" xr:uid="{1D7EF37D-D882-4047-AADD-D3AC617586BB}"/>
    <cellStyle name="عادي 3 3 3" xfId="142" xr:uid="{4AD88A9C-8527-496D-8468-481B03FE6106}"/>
    <cellStyle name="عادي 3 3 4" xfId="203" xr:uid="{FE0B17D8-6043-4013-8B63-E2900B9987F7}"/>
    <cellStyle name="عادي 3 4" xfId="65" xr:uid="{068C7F30-F4A0-472B-B8FF-AB6F1F137C8D}"/>
    <cellStyle name="عادي 3 4 2" xfId="123" xr:uid="{7AAF06C9-07FD-4565-8D39-B689CD156ED2}"/>
    <cellStyle name="عادي 3 4 3" xfId="171" xr:uid="{2462D6F2-67C8-4747-845E-119713F1D4CD}"/>
    <cellStyle name="عادي 3 4 4" xfId="219" xr:uid="{D4BFFC20-FE71-4025-A8E1-AA0CB3788BC1}"/>
    <cellStyle name="عادي 3 5" xfId="87" xr:uid="{31CBBF25-6ADC-454E-8696-13E7E6A675DC}"/>
    <cellStyle name="عادي 3 6" xfId="187" xr:uid="{62790E0C-42B4-4CCA-AE30-736B2AE9A36D}"/>
    <cellStyle name="عادي 4" xfId="13" xr:uid="{00000000-0005-0000-0000-000019000000}"/>
    <cellStyle name="عادي 4 2" xfId="36" xr:uid="{BBA8B327-9823-4F4D-8515-0F86E09D7C0D}"/>
    <cellStyle name="عادي 5" xfId="124" xr:uid="{5EC093B1-2A93-405F-8687-BE6B46881A56}"/>
    <cellStyle name="عادي 5 2" xfId="220" xr:uid="{3029DA7D-4A8F-485E-95F2-8517F1BEE68E}"/>
    <cellStyle name="ملاحظة 2" xfId="10" xr:uid="{00000000-0005-0000-0000-00001A000000}"/>
  </cellStyles>
  <dxfs count="0"/>
  <tableStyles count="1" defaultTableStyle="TableStyleMedium2" defaultPivotStyle="PivotStyleLight16">
    <tableStyle name="Invisible" pivot="0" table="0" count="0" xr9:uid="{6B7774FE-A946-4161-BCD8-5F5073015C8D}"/>
  </tableStyles>
  <colors>
    <mruColors>
      <color rgb="FFDFD1F3"/>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tabSelected="1" view="pageBreakPreview" zoomScale="70" zoomScaleNormal="70" zoomScaleSheetLayoutView="70" workbookViewId="0">
      <selection activeCell="W8" sqref="W8"/>
    </sheetView>
  </sheetViews>
  <sheetFormatPr defaultRowHeight="15" x14ac:dyDescent="0.25"/>
  <cols>
    <col min="1" max="1" width="11.42578125" style="15" customWidth="1"/>
    <col min="2" max="2" width="141.42578125" style="45" customWidth="1"/>
  </cols>
  <sheetData>
    <row r="1" spans="1:2" s="1" customFormat="1" x14ac:dyDescent="0.25">
      <c r="A1" s="36"/>
      <c r="B1" s="41"/>
    </row>
    <row r="2" spans="1:2" s="1" customFormat="1" x14ac:dyDescent="0.25">
      <c r="A2" s="37"/>
      <c r="B2" s="42"/>
    </row>
    <row r="3" spans="1:2" s="1" customFormat="1" ht="28.9" customHeight="1" x14ac:dyDescent="0.25">
      <c r="A3" s="289" t="s">
        <v>302</v>
      </c>
      <c r="B3" s="289"/>
    </row>
    <row r="4" spans="1:2" s="1" customFormat="1" ht="29.65" customHeight="1" thickBot="1" x14ac:dyDescent="0.3">
      <c r="A4" s="290"/>
      <c r="B4" s="290"/>
    </row>
    <row r="5" spans="1:2" s="1" customFormat="1" ht="60" x14ac:dyDescent="0.25">
      <c r="A5" s="2" t="s">
        <v>89</v>
      </c>
      <c r="B5" s="20" t="s">
        <v>90</v>
      </c>
    </row>
    <row r="6" spans="1:2" ht="26.25" x14ac:dyDescent="0.25">
      <c r="A6" s="34">
        <v>1</v>
      </c>
      <c r="B6" s="35" t="s">
        <v>312</v>
      </c>
    </row>
    <row r="7" spans="1:2" ht="30" x14ac:dyDescent="0.25">
      <c r="A7" s="288" t="s">
        <v>261</v>
      </c>
      <c r="B7" s="291"/>
    </row>
    <row r="8" spans="1:2" ht="52.5" x14ac:dyDescent="0.25">
      <c r="A8" s="40" t="s">
        <v>157</v>
      </c>
      <c r="B8" s="43" t="s">
        <v>314</v>
      </c>
    </row>
    <row r="9" spans="1:2" ht="52.5" x14ac:dyDescent="0.25">
      <c r="A9" s="34" t="s">
        <v>158</v>
      </c>
      <c r="B9" s="35" t="s">
        <v>315</v>
      </c>
    </row>
    <row r="10" spans="1:2" ht="30" x14ac:dyDescent="0.25">
      <c r="A10" s="288" t="s">
        <v>91</v>
      </c>
      <c r="B10" s="291"/>
    </row>
    <row r="11" spans="1:2" ht="26.25" x14ac:dyDescent="0.25">
      <c r="A11" s="34" t="s">
        <v>293</v>
      </c>
      <c r="B11" s="35" t="s">
        <v>294</v>
      </c>
    </row>
    <row r="12" spans="1:2" ht="26.25" x14ac:dyDescent="0.25">
      <c r="A12" s="40" t="s">
        <v>184</v>
      </c>
      <c r="B12" s="43" t="s">
        <v>122</v>
      </c>
    </row>
    <row r="13" spans="1:2" ht="26.25" x14ac:dyDescent="0.25">
      <c r="A13" s="34" t="s">
        <v>159</v>
      </c>
      <c r="B13" s="35" t="s">
        <v>123</v>
      </c>
    </row>
    <row r="14" spans="1:2" ht="26.25" x14ac:dyDescent="0.25">
      <c r="A14" s="40" t="s">
        <v>160</v>
      </c>
      <c r="B14" s="43" t="s">
        <v>124</v>
      </c>
    </row>
    <row r="15" spans="1:2" ht="52.5" x14ac:dyDescent="0.25">
      <c r="A15" s="34" t="s">
        <v>193</v>
      </c>
      <c r="B15" s="35" t="s">
        <v>194</v>
      </c>
    </row>
    <row r="16" spans="1:2" ht="52.5" x14ac:dyDescent="0.25">
      <c r="A16" s="40" t="s">
        <v>195</v>
      </c>
      <c r="B16" s="43" t="s">
        <v>196</v>
      </c>
    </row>
    <row r="17" spans="1:2" ht="52.5" x14ac:dyDescent="0.25">
      <c r="A17" s="34" t="s">
        <v>197</v>
      </c>
      <c r="B17" s="35" t="s">
        <v>198</v>
      </c>
    </row>
    <row r="18" spans="1:2" ht="52.5" x14ac:dyDescent="0.25">
      <c r="A18" s="40" t="s">
        <v>199</v>
      </c>
      <c r="B18" s="43" t="s">
        <v>200</v>
      </c>
    </row>
    <row r="19" spans="1:2" ht="52.5" x14ac:dyDescent="0.25">
      <c r="A19" s="34" t="s">
        <v>201</v>
      </c>
      <c r="B19" s="35" t="s">
        <v>202</v>
      </c>
    </row>
    <row r="20" spans="1:2" ht="52.5" x14ac:dyDescent="0.25">
      <c r="A20" s="40" t="s">
        <v>203</v>
      </c>
      <c r="B20" s="43" t="s">
        <v>204</v>
      </c>
    </row>
    <row r="21" spans="1:2" ht="30" x14ac:dyDescent="0.25">
      <c r="A21" s="288" t="s">
        <v>92</v>
      </c>
      <c r="B21" s="291"/>
    </row>
    <row r="22" spans="1:2" ht="26.25" x14ac:dyDescent="0.25">
      <c r="A22" s="40" t="s">
        <v>182</v>
      </c>
      <c r="B22" s="43" t="s">
        <v>125</v>
      </c>
    </row>
    <row r="23" spans="1:2" ht="26.25" x14ac:dyDescent="0.25">
      <c r="A23" s="34" t="s">
        <v>161</v>
      </c>
      <c r="B23" s="35" t="s">
        <v>126</v>
      </c>
    </row>
    <row r="24" spans="1:2" ht="26.25" x14ac:dyDescent="0.25">
      <c r="A24" s="40" t="s">
        <v>162</v>
      </c>
      <c r="B24" s="43" t="s">
        <v>127</v>
      </c>
    </row>
    <row r="25" spans="1:2" ht="30" x14ac:dyDescent="0.25">
      <c r="A25" s="292" t="s">
        <v>93</v>
      </c>
      <c r="B25" s="293"/>
    </row>
    <row r="26" spans="1:2" ht="26.25" x14ac:dyDescent="0.25">
      <c r="A26" s="40" t="s">
        <v>163</v>
      </c>
      <c r="B26" s="43" t="s">
        <v>128</v>
      </c>
    </row>
    <row r="27" spans="1:2" ht="26.25" x14ac:dyDescent="0.25">
      <c r="A27" s="34" t="s">
        <v>205</v>
      </c>
      <c r="B27" s="35" t="s">
        <v>206</v>
      </c>
    </row>
    <row r="28" spans="1:2" ht="26.25" x14ac:dyDescent="0.25">
      <c r="A28" s="40" t="s">
        <v>190</v>
      </c>
      <c r="B28" s="43" t="s">
        <v>191</v>
      </c>
    </row>
    <row r="29" spans="1:2" ht="30" x14ac:dyDescent="0.25">
      <c r="A29" s="287" t="s">
        <v>94</v>
      </c>
      <c r="B29" s="288"/>
    </row>
    <row r="30" spans="1:2" ht="26.25" x14ac:dyDescent="0.25">
      <c r="A30" s="34" t="s">
        <v>164</v>
      </c>
      <c r="B30" s="35" t="s">
        <v>129</v>
      </c>
    </row>
    <row r="31" spans="1:2" ht="30" x14ac:dyDescent="0.25">
      <c r="A31" s="287" t="s">
        <v>95</v>
      </c>
      <c r="B31" s="288"/>
    </row>
    <row r="32" spans="1:2" ht="26.25" x14ac:dyDescent="0.25">
      <c r="A32" s="40" t="s">
        <v>165</v>
      </c>
      <c r="B32" s="43" t="s">
        <v>116</v>
      </c>
    </row>
    <row r="33" spans="1:2" s="19" customFormat="1" x14ac:dyDescent="0.25">
      <c r="A33" s="38"/>
      <c r="B33" s="44"/>
    </row>
    <row r="34" spans="1:2" s="19" customFormat="1" x14ac:dyDescent="0.25">
      <c r="A34" s="38"/>
      <c r="B34" s="44"/>
    </row>
    <row r="35" spans="1:2" s="19" customFormat="1" x14ac:dyDescent="0.25">
      <c r="A35" s="38"/>
      <c r="B35" s="44"/>
    </row>
    <row r="36" spans="1:2" s="19" customFormat="1" x14ac:dyDescent="0.25">
      <c r="A36" s="38"/>
      <c r="B36" s="44"/>
    </row>
    <row r="37" spans="1:2" s="19" customFormat="1" x14ac:dyDescent="0.25">
      <c r="A37" s="38"/>
      <c r="B37" s="44"/>
    </row>
    <row r="38" spans="1:2" x14ac:dyDescent="0.25">
      <c r="A38" s="39"/>
    </row>
    <row r="39" spans="1:2" x14ac:dyDescent="0.25">
      <c r="A39" s="39"/>
    </row>
    <row r="40" spans="1:2" x14ac:dyDescent="0.25">
      <c r="A40" s="39"/>
    </row>
    <row r="41" spans="1:2" x14ac:dyDescent="0.25">
      <c r="A41" s="39"/>
    </row>
    <row r="42" spans="1:2" x14ac:dyDescent="0.25">
      <c r="A42" s="39"/>
    </row>
    <row r="43" spans="1:2" x14ac:dyDescent="0.25">
      <c r="A43" s="39"/>
    </row>
    <row r="44" spans="1:2" x14ac:dyDescent="0.25">
      <c r="A44" s="39"/>
    </row>
    <row r="45" spans="1:2" x14ac:dyDescent="0.25">
      <c r="A45" s="39"/>
    </row>
    <row r="46" spans="1:2" x14ac:dyDescent="0.25">
      <c r="A46" s="39"/>
    </row>
    <row r="47" spans="1:2" x14ac:dyDescent="0.25">
      <c r="A47" s="39"/>
    </row>
    <row r="48" spans="1:2" x14ac:dyDescent="0.25">
      <c r="A48" s="39"/>
    </row>
    <row r="49" spans="1:1" x14ac:dyDescent="0.25">
      <c r="A49" s="39"/>
    </row>
    <row r="50" spans="1:1" x14ac:dyDescent="0.25">
      <c r="A50" s="39"/>
    </row>
    <row r="51" spans="1:1" x14ac:dyDescent="0.25">
      <c r="A51" s="39"/>
    </row>
    <row r="52" spans="1:1" x14ac:dyDescent="0.25">
      <c r="A52" s="39"/>
    </row>
    <row r="53" spans="1:1" x14ac:dyDescent="0.25">
      <c r="A53" s="39"/>
    </row>
    <row r="54" spans="1:1" x14ac:dyDescent="0.25">
      <c r="A54" s="39"/>
    </row>
    <row r="55" spans="1:1" x14ac:dyDescent="0.25">
      <c r="A55" s="39"/>
    </row>
    <row r="56" spans="1:1" x14ac:dyDescent="0.25">
      <c r="A56" s="39"/>
    </row>
    <row r="57" spans="1:1" x14ac:dyDescent="0.25">
      <c r="A57" s="39"/>
    </row>
    <row r="58" spans="1:1" x14ac:dyDescent="0.25">
      <c r="A58" s="39"/>
    </row>
    <row r="59" spans="1:1" x14ac:dyDescent="0.25">
      <c r="A59" s="39"/>
    </row>
    <row r="60" spans="1:1" x14ac:dyDescent="0.25">
      <c r="A60" s="39"/>
    </row>
    <row r="61" spans="1:1" x14ac:dyDescent="0.25">
      <c r="A61" s="39"/>
    </row>
    <row r="62" spans="1:1" x14ac:dyDescent="0.25">
      <c r="A62" s="39"/>
    </row>
    <row r="63" spans="1:1" x14ac:dyDescent="0.25">
      <c r="A63" s="39"/>
    </row>
    <row r="64" spans="1:1" x14ac:dyDescent="0.25">
      <c r="A64" s="39"/>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3" spans="1:1" x14ac:dyDescent="0.25">
      <c r="A73" s="39"/>
    </row>
    <row r="74" spans="1:1" x14ac:dyDescent="0.25">
      <c r="A74" s="39"/>
    </row>
    <row r="75" spans="1:1" x14ac:dyDescent="0.25">
      <c r="A75" s="39"/>
    </row>
    <row r="76" spans="1:1" x14ac:dyDescent="0.25">
      <c r="A76" s="39"/>
    </row>
    <row r="77" spans="1:1" x14ac:dyDescent="0.25">
      <c r="A77" s="39"/>
    </row>
    <row r="78" spans="1:1" x14ac:dyDescent="0.25">
      <c r="A78" s="39"/>
    </row>
    <row r="79" spans="1:1" x14ac:dyDescent="0.25">
      <c r="A79" s="39"/>
    </row>
    <row r="80" spans="1:1" x14ac:dyDescent="0.25">
      <c r="A80" s="39"/>
    </row>
    <row r="81" spans="1:1" x14ac:dyDescent="0.25">
      <c r="A81" s="39"/>
    </row>
    <row r="82" spans="1:1" x14ac:dyDescent="0.25">
      <c r="A82" s="39"/>
    </row>
    <row r="83" spans="1:1" x14ac:dyDescent="0.25">
      <c r="A83" s="39"/>
    </row>
    <row r="84" spans="1:1" x14ac:dyDescent="0.25">
      <c r="A84" s="39"/>
    </row>
    <row r="85" spans="1:1" x14ac:dyDescent="0.25">
      <c r="A85" s="39"/>
    </row>
    <row r="86" spans="1:1" x14ac:dyDescent="0.25">
      <c r="A86" s="39"/>
    </row>
    <row r="87" spans="1:1" x14ac:dyDescent="0.25">
      <c r="A87" s="39"/>
    </row>
    <row r="88" spans="1:1" x14ac:dyDescent="0.25">
      <c r="A88" s="39"/>
    </row>
    <row r="89" spans="1:1" x14ac:dyDescent="0.25">
      <c r="A89" s="39"/>
    </row>
    <row r="90" spans="1:1" x14ac:dyDescent="0.25">
      <c r="A90" s="39"/>
    </row>
    <row r="91" spans="1:1" x14ac:dyDescent="0.25">
      <c r="A91" s="39"/>
    </row>
    <row r="92" spans="1:1" x14ac:dyDescent="0.25">
      <c r="A92" s="39"/>
    </row>
    <row r="93" spans="1:1" x14ac:dyDescent="0.25">
      <c r="A93" s="39"/>
    </row>
    <row r="94" spans="1:1" x14ac:dyDescent="0.25">
      <c r="A94" s="39"/>
    </row>
    <row r="95" spans="1:1" x14ac:dyDescent="0.25">
      <c r="A95" s="39"/>
    </row>
    <row r="96" spans="1:1" x14ac:dyDescent="0.25">
      <c r="A96" s="39"/>
    </row>
    <row r="97" spans="1:1" x14ac:dyDescent="0.25">
      <c r="A97" s="39"/>
    </row>
    <row r="98" spans="1:1" x14ac:dyDescent="0.25">
      <c r="A98" s="39"/>
    </row>
    <row r="99" spans="1:1" x14ac:dyDescent="0.25">
      <c r="A99" s="39"/>
    </row>
    <row r="100" spans="1:1" x14ac:dyDescent="0.25">
      <c r="A100" s="39"/>
    </row>
    <row r="101" spans="1:1" x14ac:dyDescent="0.25">
      <c r="A101" s="39"/>
    </row>
    <row r="102" spans="1:1" x14ac:dyDescent="0.25">
      <c r="A102" s="39"/>
    </row>
    <row r="103" spans="1:1" x14ac:dyDescent="0.25">
      <c r="A103" s="39"/>
    </row>
    <row r="104" spans="1:1" x14ac:dyDescent="0.25">
      <c r="A104" s="39"/>
    </row>
    <row r="105" spans="1:1" x14ac:dyDescent="0.25">
      <c r="A105" s="39"/>
    </row>
    <row r="106" spans="1:1" x14ac:dyDescent="0.25">
      <c r="A106" s="39"/>
    </row>
    <row r="107" spans="1:1" x14ac:dyDescent="0.25">
      <c r="A107" s="39"/>
    </row>
    <row r="108" spans="1:1" x14ac:dyDescent="0.25">
      <c r="A108" s="39"/>
    </row>
    <row r="109" spans="1:1" x14ac:dyDescent="0.25">
      <c r="A109" s="39"/>
    </row>
    <row r="110" spans="1:1" x14ac:dyDescent="0.25">
      <c r="A110" s="39"/>
    </row>
    <row r="111" spans="1:1" x14ac:dyDescent="0.25">
      <c r="A111" s="39"/>
    </row>
    <row r="112" spans="1:1" x14ac:dyDescent="0.25">
      <c r="A112" s="39"/>
    </row>
    <row r="113" spans="1:1" x14ac:dyDescent="0.25">
      <c r="A113" s="39"/>
    </row>
    <row r="114" spans="1:1" x14ac:dyDescent="0.25">
      <c r="A114" s="39"/>
    </row>
    <row r="115" spans="1:1" x14ac:dyDescent="0.25">
      <c r="A115" s="39"/>
    </row>
    <row r="116" spans="1:1" x14ac:dyDescent="0.25">
      <c r="A116" s="39"/>
    </row>
    <row r="117" spans="1:1" x14ac:dyDescent="0.25">
      <c r="A117" s="39"/>
    </row>
    <row r="118" spans="1:1" x14ac:dyDescent="0.25">
      <c r="A118" s="39"/>
    </row>
    <row r="119" spans="1:1" x14ac:dyDescent="0.25">
      <c r="A119" s="39"/>
    </row>
    <row r="120" spans="1:1" x14ac:dyDescent="0.25">
      <c r="A120" s="39"/>
    </row>
    <row r="121" spans="1:1" x14ac:dyDescent="0.25">
      <c r="A121" s="39"/>
    </row>
    <row r="122" spans="1:1" x14ac:dyDescent="0.25">
      <c r="A122" s="39"/>
    </row>
    <row r="123" spans="1:1" x14ac:dyDescent="0.25">
      <c r="A123" s="39"/>
    </row>
    <row r="124" spans="1:1" x14ac:dyDescent="0.25">
      <c r="A124" s="39"/>
    </row>
    <row r="125" spans="1:1" x14ac:dyDescent="0.25">
      <c r="A125" s="39"/>
    </row>
    <row r="126" spans="1:1" x14ac:dyDescent="0.25">
      <c r="A126" s="39"/>
    </row>
    <row r="127" spans="1:1" x14ac:dyDescent="0.25">
      <c r="A127" s="39"/>
    </row>
    <row r="128" spans="1:1" x14ac:dyDescent="0.25">
      <c r="A128" s="39"/>
    </row>
    <row r="129" spans="1:1" x14ac:dyDescent="0.25">
      <c r="A129" s="39"/>
    </row>
    <row r="130" spans="1:1" x14ac:dyDescent="0.25">
      <c r="A130" s="39"/>
    </row>
    <row r="131" spans="1:1" x14ac:dyDescent="0.25">
      <c r="A131" s="39"/>
    </row>
    <row r="132" spans="1:1" x14ac:dyDescent="0.25">
      <c r="A132" s="39"/>
    </row>
    <row r="133" spans="1:1" x14ac:dyDescent="0.25">
      <c r="A133" s="39"/>
    </row>
    <row r="134" spans="1:1" x14ac:dyDescent="0.25">
      <c r="A134" s="39"/>
    </row>
    <row r="135" spans="1:1" x14ac:dyDescent="0.25">
      <c r="A135" s="39"/>
    </row>
    <row r="136" spans="1:1" x14ac:dyDescent="0.25">
      <c r="A136" s="39"/>
    </row>
    <row r="137" spans="1:1" x14ac:dyDescent="0.25">
      <c r="A137" s="39"/>
    </row>
    <row r="138" spans="1:1" x14ac:dyDescent="0.25">
      <c r="A138" s="39"/>
    </row>
    <row r="139" spans="1:1" x14ac:dyDescent="0.25">
      <c r="A139" s="39"/>
    </row>
    <row r="140" spans="1:1" x14ac:dyDescent="0.25">
      <c r="A140" s="39"/>
    </row>
    <row r="141" spans="1:1" x14ac:dyDescent="0.25">
      <c r="A141" s="39"/>
    </row>
    <row r="142" spans="1:1" x14ac:dyDescent="0.25">
      <c r="A142" s="39"/>
    </row>
    <row r="143" spans="1:1" x14ac:dyDescent="0.25">
      <c r="A143" s="39"/>
    </row>
    <row r="144" spans="1:1" x14ac:dyDescent="0.25">
      <c r="A144" s="39"/>
    </row>
    <row r="145" spans="1:1" x14ac:dyDescent="0.25">
      <c r="A145" s="39"/>
    </row>
    <row r="146" spans="1:1" x14ac:dyDescent="0.25">
      <c r="A146" s="39"/>
    </row>
    <row r="147" spans="1:1" x14ac:dyDescent="0.25">
      <c r="A147" s="39"/>
    </row>
    <row r="148" spans="1:1" x14ac:dyDescent="0.25">
      <c r="A148" s="39"/>
    </row>
    <row r="149" spans="1:1" x14ac:dyDescent="0.25">
      <c r="A149" s="39"/>
    </row>
    <row r="150" spans="1:1" x14ac:dyDescent="0.25">
      <c r="A150" s="39"/>
    </row>
    <row r="151" spans="1:1" x14ac:dyDescent="0.25">
      <c r="A151" s="39"/>
    </row>
    <row r="152" spans="1:1" x14ac:dyDescent="0.25">
      <c r="A152" s="39"/>
    </row>
    <row r="153" spans="1:1" x14ac:dyDescent="0.25">
      <c r="A153" s="39"/>
    </row>
    <row r="154" spans="1:1" x14ac:dyDescent="0.25">
      <c r="A154" s="39"/>
    </row>
    <row r="155" spans="1:1" x14ac:dyDescent="0.25">
      <c r="A155" s="39"/>
    </row>
    <row r="156" spans="1:1" x14ac:dyDescent="0.25">
      <c r="A156" s="39"/>
    </row>
    <row r="157" spans="1:1" x14ac:dyDescent="0.25">
      <c r="A157" s="39"/>
    </row>
    <row r="158" spans="1:1" x14ac:dyDescent="0.25">
      <c r="A158" s="39"/>
    </row>
    <row r="159" spans="1:1" x14ac:dyDescent="0.25">
      <c r="A159" s="39"/>
    </row>
    <row r="160" spans="1:1"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row r="166" spans="1:1" x14ac:dyDescent="0.25">
      <c r="A166" s="39"/>
    </row>
    <row r="167" spans="1:1" x14ac:dyDescent="0.25">
      <c r="A167" s="39"/>
    </row>
    <row r="168" spans="1:1" x14ac:dyDescent="0.25">
      <c r="A168" s="39"/>
    </row>
    <row r="169" spans="1:1" x14ac:dyDescent="0.25">
      <c r="A169" s="39"/>
    </row>
    <row r="170" spans="1:1" x14ac:dyDescent="0.25">
      <c r="A170" s="39"/>
    </row>
    <row r="171" spans="1:1" x14ac:dyDescent="0.25">
      <c r="A171" s="39"/>
    </row>
    <row r="172" spans="1:1" x14ac:dyDescent="0.25">
      <c r="A172" s="39"/>
    </row>
    <row r="173" spans="1:1" x14ac:dyDescent="0.25">
      <c r="A173" s="39"/>
    </row>
    <row r="174" spans="1:1" x14ac:dyDescent="0.25">
      <c r="A174" s="39"/>
    </row>
    <row r="175" spans="1:1" x14ac:dyDescent="0.25">
      <c r="A175" s="39"/>
    </row>
    <row r="176" spans="1:1" x14ac:dyDescent="0.25">
      <c r="A176" s="39"/>
    </row>
    <row r="177" spans="1:1" x14ac:dyDescent="0.25">
      <c r="A177" s="39"/>
    </row>
    <row r="178" spans="1:1" x14ac:dyDescent="0.25">
      <c r="A178" s="39"/>
    </row>
    <row r="179" spans="1:1" x14ac:dyDescent="0.25">
      <c r="A179" s="39"/>
    </row>
    <row r="180" spans="1:1" x14ac:dyDescent="0.25">
      <c r="A180" s="39"/>
    </row>
    <row r="181" spans="1:1" x14ac:dyDescent="0.25">
      <c r="A181" s="39"/>
    </row>
    <row r="182" spans="1:1" x14ac:dyDescent="0.25">
      <c r="A182" s="39"/>
    </row>
    <row r="183" spans="1:1" x14ac:dyDescent="0.25">
      <c r="A183" s="39"/>
    </row>
    <row r="184" spans="1:1" x14ac:dyDescent="0.25">
      <c r="A184" s="39"/>
    </row>
    <row r="185" spans="1:1" x14ac:dyDescent="0.25">
      <c r="A185" s="39"/>
    </row>
    <row r="186" spans="1:1" x14ac:dyDescent="0.25">
      <c r="A186" s="39"/>
    </row>
    <row r="187" spans="1:1" x14ac:dyDescent="0.25">
      <c r="A187" s="39"/>
    </row>
    <row r="188" spans="1:1" x14ac:dyDescent="0.25">
      <c r="A188" s="39"/>
    </row>
    <row r="189" spans="1:1" x14ac:dyDescent="0.25">
      <c r="A189" s="39"/>
    </row>
    <row r="190" spans="1:1" x14ac:dyDescent="0.25">
      <c r="A190" s="39"/>
    </row>
    <row r="191" spans="1:1" x14ac:dyDescent="0.25">
      <c r="A191" s="39"/>
    </row>
    <row r="192" spans="1:1" x14ac:dyDescent="0.25">
      <c r="A192" s="39"/>
    </row>
    <row r="193" spans="1:1" x14ac:dyDescent="0.25">
      <c r="A193" s="39"/>
    </row>
    <row r="194" spans="1:1" x14ac:dyDescent="0.25">
      <c r="A194" s="39"/>
    </row>
    <row r="195" spans="1:1" x14ac:dyDescent="0.25">
      <c r="A195" s="39"/>
    </row>
    <row r="196" spans="1:1" x14ac:dyDescent="0.25">
      <c r="A196" s="39"/>
    </row>
    <row r="197" spans="1:1" x14ac:dyDescent="0.25">
      <c r="A197" s="39"/>
    </row>
    <row r="198" spans="1:1" x14ac:dyDescent="0.25">
      <c r="A198" s="39"/>
    </row>
    <row r="199" spans="1:1" x14ac:dyDescent="0.25">
      <c r="A199" s="39"/>
    </row>
    <row r="200" spans="1:1" x14ac:dyDescent="0.25">
      <c r="A200" s="39"/>
    </row>
    <row r="201" spans="1:1" x14ac:dyDescent="0.25">
      <c r="A201" s="39"/>
    </row>
    <row r="202" spans="1:1" x14ac:dyDescent="0.25">
      <c r="A202" s="39"/>
    </row>
    <row r="203" spans="1:1" x14ac:dyDescent="0.25">
      <c r="A203" s="39"/>
    </row>
    <row r="204" spans="1:1" x14ac:dyDescent="0.25">
      <c r="A204" s="39"/>
    </row>
    <row r="205" spans="1:1" x14ac:dyDescent="0.25">
      <c r="A205" s="39"/>
    </row>
    <row r="206" spans="1:1" x14ac:dyDescent="0.25">
      <c r="A206" s="39"/>
    </row>
    <row r="207" spans="1:1" x14ac:dyDescent="0.25">
      <c r="A207" s="39"/>
    </row>
    <row r="208" spans="1:1" x14ac:dyDescent="0.25">
      <c r="A208" s="39"/>
    </row>
    <row r="209" spans="1:1" x14ac:dyDescent="0.25">
      <c r="A209" s="39"/>
    </row>
    <row r="210" spans="1:1" x14ac:dyDescent="0.25">
      <c r="A210" s="39"/>
    </row>
    <row r="211" spans="1:1" x14ac:dyDescent="0.25">
      <c r="A211" s="39"/>
    </row>
    <row r="212" spans="1:1" x14ac:dyDescent="0.25">
      <c r="A212" s="39"/>
    </row>
    <row r="213" spans="1:1" x14ac:dyDescent="0.25">
      <c r="A213" s="39"/>
    </row>
    <row r="214" spans="1:1" x14ac:dyDescent="0.25">
      <c r="A214" s="39"/>
    </row>
    <row r="215" spans="1:1" x14ac:dyDescent="0.25">
      <c r="A215" s="39"/>
    </row>
    <row r="216" spans="1:1" x14ac:dyDescent="0.25">
      <c r="A216" s="39"/>
    </row>
    <row r="217" spans="1:1" x14ac:dyDescent="0.25">
      <c r="A217" s="39"/>
    </row>
    <row r="218" spans="1:1" x14ac:dyDescent="0.25">
      <c r="A218" s="39"/>
    </row>
    <row r="219" spans="1:1" x14ac:dyDescent="0.25">
      <c r="A219" s="39"/>
    </row>
    <row r="220" spans="1:1" x14ac:dyDescent="0.25">
      <c r="A220" s="39"/>
    </row>
    <row r="221" spans="1:1" x14ac:dyDescent="0.25">
      <c r="A221" s="39"/>
    </row>
    <row r="222" spans="1:1" x14ac:dyDescent="0.25">
      <c r="A222" s="39"/>
    </row>
    <row r="223" spans="1:1" x14ac:dyDescent="0.25">
      <c r="A223" s="39"/>
    </row>
    <row r="224" spans="1:1" x14ac:dyDescent="0.25">
      <c r="A224" s="39"/>
    </row>
    <row r="225" spans="1:1" x14ac:dyDescent="0.25">
      <c r="A225" s="39"/>
    </row>
    <row r="226" spans="1:1" x14ac:dyDescent="0.25">
      <c r="A226" s="39"/>
    </row>
    <row r="227" spans="1:1" x14ac:dyDescent="0.25">
      <c r="A227" s="39"/>
    </row>
    <row r="228" spans="1:1" x14ac:dyDescent="0.25">
      <c r="A228" s="39"/>
    </row>
    <row r="229" spans="1:1" x14ac:dyDescent="0.25">
      <c r="A229" s="39"/>
    </row>
    <row r="230" spans="1:1" x14ac:dyDescent="0.25">
      <c r="A230" s="39"/>
    </row>
    <row r="231" spans="1:1" x14ac:dyDescent="0.25">
      <c r="A231" s="39"/>
    </row>
    <row r="232" spans="1:1" x14ac:dyDescent="0.25">
      <c r="A232" s="39"/>
    </row>
    <row r="233" spans="1:1" x14ac:dyDescent="0.25">
      <c r="A233" s="39"/>
    </row>
    <row r="234" spans="1:1" x14ac:dyDescent="0.25">
      <c r="A234" s="39"/>
    </row>
    <row r="235" spans="1:1" x14ac:dyDescent="0.25">
      <c r="A235" s="39"/>
    </row>
    <row r="236" spans="1:1" x14ac:dyDescent="0.25">
      <c r="A236" s="39"/>
    </row>
    <row r="237" spans="1:1" x14ac:dyDescent="0.25">
      <c r="A237" s="39"/>
    </row>
    <row r="238" spans="1:1" x14ac:dyDescent="0.25">
      <c r="A238" s="39"/>
    </row>
    <row r="239" spans="1:1" x14ac:dyDescent="0.25">
      <c r="A239" s="39"/>
    </row>
    <row r="240" spans="1:1" x14ac:dyDescent="0.25">
      <c r="A240" s="39"/>
    </row>
    <row r="241" spans="1:1" x14ac:dyDescent="0.25">
      <c r="A241" s="39"/>
    </row>
    <row r="242" spans="1:1" x14ac:dyDescent="0.25">
      <c r="A242" s="39"/>
    </row>
    <row r="243" spans="1:1" x14ac:dyDescent="0.25">
      <c r="A243" s="39"/>
    </row>
    <row r="244" spans="1:1" x14ac:dyDescent="0.25">
      <c r="A244" s="39"/>
    </row>
    <row r="245" spans="1:1" x14ac:dyDescent="0.25">
      <c r="A245" s="39"/>
    </row>
    <row r="246" spans="1:1" x14ac:dyDescent="0.25">
      <c r="A246" s="39"/>
    </row>
    <row r="247" spans="1:1" x14ac:dyDescent="0.25">
      <c r="A247" s="39"/>
    </row>
    <row r="248" spans="1:1" x14ac:dyDescent="0.25">
      <c r="A248" s="39"/>
    </row>
    <row r="249" spans="1:1" x14ac:dyDescent="0.25">
      <c r="A249" s="39"/>
    </row>
    <row r="250" spans="1:1" x14ac:dyDescent="0.25">
      <c r="A250" s="39"/>
    </row>
    <row r="251" spans="1:1" x14ac:dyDescent="0.25">
      <c r="A251" s="39"/>
    </row>
    <row r="252" spans="1:1" x14ac:dyDescent="0.25">
      <c r="A252" s="39"/>
    </row>
    <row r="253" spans="1:1" x14ac:dyDescent="0.25">
      <c r="A253" s="39"/>
    </row>
    <row r="254" spans="1:1" x14ac:dyDescent="0.25">
      <c r="A254" s="39"/>
    </row>
    <row r="255" spans="1:1" x14ac:dyDescent="0.25">
      <c r="A255" s="39"/>
    </row>
    <row r="256" spans="1:1" x14ac:dyDescent="0.25">
      <c r="A256" s="39"/>
    </row>
    <row r="257" spans="1:1" x14ac:dyDescent="0.25">
      <c r="A257" s="39"/>
    </row>
    <row r="258" spans="1:1" x14ac:dyDescent="0.25">
      <c r="A258" s="39"/>
    </row>
    <row r="259" spans="1:1" x14ac:dyDescent="0.25">
      <c r="A259" s="39"/>
    </row>
    <row r="260" spans="1:1" x14ac:dyDescent="0.25">
      <c r="A260" s="39"/>
    </row>
    <row r="261" spans="1:1" x14ac:dyDescent="0.25">
      <c r="A261" s="39"/>
    </row>
    <row r="262" spans="1:1" x14ac:dyDescent="0.25">
      <c r="A262" s="39"/>
    </row>
    <row r="263" spans="1:1" x14ac:dyDescent="0.25">
      <c r="A263" s="39"/>
    </row>
    <row r="264" spans="1:1" x14ac:dyDescent="0.25">
      <c r="A264" s="39"/>
    </row>
    <row r="265" spans="1:1" x14ac:dyDescent="0.25">
      <c r="A265" s="39"/>
    </row>
    <row r="266" spans="1:1" x14ac:dyDescent="0.25">
      <c r="A266" s="39"/>
    </row>
    <row r="267" spans="1:1" x14ac:dyDescent="0.25">
      <c r="A267" s="39"/>
    </row>
    <row r="268" spans="1:1" x14ac:dyDescent="0.25">
      <c r="A268" s="39"/>
    </row>
    <row r="269" spans="1:1" x14ac:dyDescent="0.25">
      <c r="A269" s="39"/>
    </row>
    <row r="270" spans="1:1" x14ac:dyDescent="0.25">
      <c r="A270" s="39"/>
    </row>
    <row r="271" spans="1:1" x14ac:dyDescent="0.25">
      <c r="A271" s="39"/>
    </row>
    <row r="272" spans="1:1" x14ac:dyDescent="0.25">
      <c r="A272" s="39"/>
    </row>
    <row r="273" spans="1:1" x14ac:dyDescent="0.25">
      <c r="A273" s="39"/>
    </row>
    <row r="274" spans="1:1" x14ac:dyDescent="0.25">
      <c r="A274" s="39"/>
    </row>
    <row r="275" spans="1:1" x14ac:dyDescent="0.25">
      <c r="A275" s="39"/>
    </row>
    <row r="276" spans="1:1" x14ac:dyDescent="0.25">
      <c r="A276" s="39"/>
    </row>
    <row r="277" spans="1:1" x14ac:dyDescent="0.25">
      <c r="A277" s="39"/>
    </row>
    <row r="278" spans="1:1" x14ac:dyDescent="0.25">
      <c r="A278" s="39"/>
    </row>
    <row r="279" spans="1:1" x14ac:dyDescent="0.25">
      <c r="A279" s="39"/>
    </row>
    <row r="280" spans="1:1" x14ac:dyDescent="0.25">
      <c r="A280" s="39"/>
    </row>
    <row r="281" spans="1:1" x14ac:dyDescent="0.25">
      <c r="A281" s="39"/>
    </row>
    <row r="282" spans="1:1" x14ac:dyDescent="0.25">
      <c r="A282" s="39"/>
    </row>
    <row r="283" spans="1:1" x14ac:dyDescent="0.25">
      <c r="A283" s="39"/>
    </row>
    <row r="284" spans="1:1" x14ac:dyDescent="0.25">
      <c r="A284" s="39"/>
    </row>
    <row r="285" spans="1:1" x14ac:dyDescent="0.25">
      <c r="A285" s="39"/>
    </row>
    <row r="286" spans="1:1" x14ac:dyDescent="0.25">
      <c r="A286" s="39"/>
    </row>
    <row r="287" spans="1:1" x14ac:dyDescent="0.25">
      <c r="A287" s="39"/>
    </row>
    <row r="288" spans="1:1" x14ac:dyDescent="0.25">
      <c r="A288" s="39"/>
    </row>
    <row r="289" spans="1:1" x14ac:dyDescent="0.25">
      <c r="A289" s="39"/>
    </row>
    <row r="290" spans="1:1" x14ac:dyDescent="0.25">
      <c r="A290" s="39"/>
    </row>
    <row r="291" spans="1:1" x14ac:dyDescent="0.25">
      <c r="A291" s="39"/>
    </row>
    <row r="292" spans="1:1" x14ac:dyDescent="0.25">
      <c r="A292" s="39"/>
    </row>
    <row r="293" spans="1:1" x14ac:dyDescent="0.25">
      <c r="A293" s="39"/>
    </row>
    <row r="294" spans="1:1" x14ac:dyDescent="0.25">
      <c r="A294" s="39"/>
    </row>
    <row r="295" spans="1:1" x14ac:dyDescent="0.25">
      <c r="A295" s="39"/>
    </row>
    <row r="296" spans="1:1" x14ac:dyDescent="0.25">
      <c r="A296" s="39"/>
    </row>
    <row r="297" spans="1:1" x14ac:dyDescent="0.25">
      <c r="A297" s="39"/>
    </row>
    <row r="298" spans="1:1" x14ac:dyDescent="0.25">
      <c r="A298" s="39"/>
    </row>
    <row r="299" spans="1:1" x14ac:dyDescent="0.25">
      <c r="A299" s="39"/>
    </row>
    <row r="300" spans="1:1" x14ac:dyDescent="0.25">
      <c r="A300" s="39"/>
    </row>
    <row r="301" spans="1:1" x14ac:dyDescent="0.25">
      <c r="A301" s="39"/>
    </row>
    <row r="302" spans="1:1" x14ac:dyDescent="0.25">
      <c r="A302" s="39"/>
    </row>
    <row r="303" spans="1:1" x14ac:dyDescent="0.25">
      <c r="A303" s="39"/>
    </row>
    <row r="304" spans="1:1" x14ac:dyDescent="0.25">
      <c r="A304" s="39"/>
    </row>
    <row r="305" spans="1:1" x14ac:dyDescent="0.25">
      <c r="A305" s="39"/>
    </row>
    <row r="306" spans="1:1" x14ac:dyDescent="0.25">
      <c r="A306" s="39"/>
    </row>
    <row r="307" spans="1:1" x14ac:dyDescent="0.25">
      <c r="A307" s="39"/>
    </row>
    <row r="308" spans="1:1" x14ac:dyDescent="0.25">
      <c r="A308" s="39"/>
    </row>
    <row r="309" spans="1:1" x14ac:dyDescent="0.25">
      <c r="A309" s="39"/>
    </row>
    <row r="310" spans="1:1" x14ac:dyDescent="0.25">
      <c r="A310" s="39"/>
    </row>
    <row r="311" spans="1:1" x14ac:dyDescent="0.25">
      <c r="A311" s="39"/>
    </row>
    <row r="312" spans="1:1" x14ac:dyDescent="0.25">
      <c r="A312" s="39"/>
    </row>
    <row r="313" spans="1:1" x14ac:dyDescent="0.25">
      <c r="A313" s="39"/>
    </row>
    <row r="314" spans="1:1" x14ac:dyDescent="0.25">
      <c r="A314" s="39"/>
    </row>
    <row r="315" spans="1:1" x14ac:dyDescent="0.25">
      <c r="A315" s="39"/>
    </row>
    <row r="316" spans="1:1" x14ac:dyDescent="0.25">
      <c r="A316" s="39"/>
    </row>
    <row r="317" spans="1:1" x14ac:dyDescent="0.25">
      <c r="A317" s="39"/>
    </row>
    <row r="318" spans="1:1" x14ac:dyDescent="0.25">
      <c r="A318" s="39"/>
    </row>
    <row r="319" spans="1:1" x14ac:dyDescent="0.25">
      <c r="A319" s="39"/>
    </row>
    <row r="320" spans="1:1" x14ac:dyDescent="0.25">
      <c r="A320" s="39"/>
    </row>
    <row r="321" spans="1:1" x14ac:dyDescent="0.25">
      <c r="A321" s="39"/>
    </row>
    <row r="322" spans="1:1" x14ac:dyDescent="0.25">
      <c r="A322" s="39"/>
    </row>
    <row r="323" spans="1:1" x14ac:dyDescent="0.25">
      <c r="A323" s="39"/>
    </row>
    <row r="324" spans="1:1" x14ac:dyDescent="0.25">
      <c r="A324" s="39"/>
    </row>
    <row r="325" spans="1:1" x14ac:dyDescent="0.25">
      <c r="A325" s="39"/>
    </row>
    <row r="326" spans="1:1" x14ac:dyDescent="0.25">
      <c r="A326" s="39"/>
    </row>
    <row r="327" spans="1:1" x14ac:dyDescent="0.25">
      <c r="A327" s="39"/>
    </row>
    <row r="328" spans="1:1" x14ac:dyDescent="0.25">
      <c r="A328" s="39"/>
    </row>
    <row r="329" spans="1:1" x14ac:dyDescent="0.25">
      <c r="A329" s="39"/>
    </row>
    <row r="330" spans="1:1" x14ac:dyDescent="0.25">
      <c r="A330" s="39"/>
    </row>
    <row r="331" spans="1:1" x14ac:dyDescent="0.25">
      <c r="A331" s="39"/>
    </row>
    <row r="332" spans="1:1" x14ac:dyDescent="0.25">
      <c r="A332" s="39"/>
    </row>
    <row r="333" spans="1:1" x14ac:dyDescent="0.25">
      <c r="A333" s="39"/>
    </row>
    <row r="334" spans="1:1" x14ac:dyDescent="0.25">
      <c r="A334" s="39"/>
    </row>
    <row r="335" spans="1:1" x14ac:dyDescent="0.25">
      <c r="A335" s="39"/>
    </row>
    <row r="336" spans="1:1" x14ac:dyDescent="0.25">
      <c r="A336" s="39"/>
    </row>
    <row r="337" spans="1:1" x14ac:dyDescent="0.25">
      <c r="A337" s="39"/>
    </row>
    <row r="338" spans="1:1" x14ac:dyDescent="0.25">
      <c r="A338" s="39"/>
    </row>
    <row r="339" spans="1:1" x14ac:dyDescent="0.25">
      <c r="A339" s="39"/>
    </row>
    <row r="340" spans="1:1" x14ac:dyDescent="0.25">
      <c r="A340" s="39"/>
    </row>
    <row r="341" spans="1:1" x14ac:dyDescent="0.25">
      <c r="A341" s="39"/>
    </row>
    <row r="342" spans="1:1" x14ac:dyDescent="0.25">
      <c r="A342" s="39"/>
    </row>
    <row r="343" spans="1:1" x14ac:dyDescent="0.25">
      <c r="A343" s="39"/>
    </row>
    <row r="344" spans="1:1" x14ac:dyDescent="0.25">
      <c r="A344" s="39"/>
    </row>
    <row r="345" spans="1:1" x14ac:dyDescent="0.25">
      <c r="A345" s="39"/>
    </row>
    <row r="346" spans="1:1" x14ac:dyDescent="0.25">
      <c r="A346" s="39"/>
    </row>
    <row r="347" spans="1:1" x14ac:dyDescent="0.25">
      <c r="A347" s="39"/>
    </row>
    <row r="348" spans="1:1" x14ac:dyDescent="0.25">
      <c r="A348" s="39"/>
    </row>
    <row r="349" spans="1:1" x14ac:dyDescent="0.25">
      <c r="A349" s="39"/>
    </row>
    <row r="350" spans="1:1" x14ac:dyDescent="0.25">
      <c r="A350" s="39"/>
    </row>
    <row r="351" spans="1:1" x14ac:dyDescent="0.25">
      <c r="A351" s="39"/>
    </row>
    <row r="352" spans="1:1" x14ac:dyDescent="0.25">
      <c r="A352" s="39"/>
    </row>
    <row r="353" spans="1:1" x14ac:dyDescent="0.25">
      <c r="A353" s="39"/>
    </row>
    <row r="354" spans="1:1" x14ac:dyDescent="0.25">
      <c r="A354" s="39"/>
    </row>
    <row r="355" spans="1:1" x14ac:dyDescent="0.25">
      <c r="A355" s="39"/>
    </row>
    <row r="356" spans="1:1" x14ac:dyDescent="0.25">
      <c r="A356" s="39"/>
    </row>
    <row r="357" spans="1:1" x14ac:dyDescent="0.25">
      <c r="A357" s="39"/>
    </row>
    <row r="358" spans="1:1" x14ac:dyDescent="0.25">
      <c r="A358" s="39"/>
    </row>
    <row r="359" spans="1:1" x14ac:dyDescent="0.25">
      <c r="A359" s="39"/>
    </row>
    <row r="360" spans="1:1" x14ac:dyDescent="0.25">
      <c r="A360" s="39"/>
    </row>
    <row r="361" spans="1:1" x14ac:dyDescent="0.25">
      <c r="A361" s="39"/>
    </row>
    <row r="362" spans="1:1" x14ac:dyDescent="0.25">
      <c r="A362" s="39"/>
    </row>
    <row r="363" spans="1:1" x14ac:dyDescent="0.25">
      <c r="A363" s="39"/>
    </row>
    <row r="364" spans="1:1" x14ac:dyDescent="0.25">
      <c r="A364" s="39"/>
    </row>
    <row r="365" spans="1:1" x14ac:dyDescent="0.25">
      <c r="A365" s="39"/>
    </row>
    <row r="366" spans="1:1" x14ac:dyDescent="0.25">
      <c r="A366" s="39"/>
    </row>
    <row r="367" spans="1:1" x14ac:dyDescent="0.25">
      <c r="A367" s="39"/>
    </row>
    <row r="368" spans="1:1" x14ac:dyDescent="0.25">
      <c r="A368" s="39"/>
    </row>
    <row r="369" spans="1:1" x14ac:dyDescent="0.25">
      <c r="A369" s="39"/>
    </row>
    <row r="370" spans="1:1" x14ac:dyDescent="0.25">
      <c r="A370" s="39"/>
    </row>
    <row r="371" spans="1:1" x14ac:dyDescent="0.25">
      <c r="A371" s="39"/>
    </row>
    <row r="372" spans="1:1" x14ac:dyDescent="0.25">
      <c r="A372" s="39"/>
    </row>
    <row r="373" spans="1:1" x14ac:dyDescent="0.25">
      <c r="A373" s="39"/>
    </row>
    <row r="374" spans="1:1" x14ac:dyDescent="0.25">
      <c r="A374" s="39"/>
    </row>
    <row r="375" spans="1:1" x14ac:dyDescent="0.25">
      <c r="A375" s="39"/>
    </row>
    <row r="376" spans="1:1" x14ac:dyDescent="0.25">
      <c r="A376" s="39"/>
    </row>
    <row r="377" spans="1:1" x14ac:dyDescent="0.25">
      <c r="A377" s="39"/>
    </row>
    <row r="378" spans="1:1" x14ac:dyDescent="0.25">
      <c r="A378" s="39"/>
    </row>
    <row r="379" spans="1:1" x14ac:dyDescent="0.25">
      <c r="A379" s="39"/>
    </row>
    <row r="380" spans="1:1" x14ac:dyDescent="0.25">
      <c r="A380" s="39"/>
    </row>
    <row r="381" spans="1:1" x14ac:dyDescent="0.25">
      <c r="A381" s="39"/>
    </row>
    <row r="382" spans="1:1" x14ac:dyDescent="0.25">
      <c r="A382" s="39"/>
    </row>
    <row r="383" spans="1:1" x14ac:dyDescent="0.25">
      <c r="A383" s="39"/>
    </row>
    <row r="384" spans="1:1" x14ac:dyDescent="0.25">
      <c r="A384" s="39"/>
    </row>
    <row r="385" spans="1:1" x14ac:dyDescent="0.25">
      <c r="A385" s="39"/>
    </row>
  </sheetData>
  <mergeCells count="7">
    <mergeCell ref="A31:B31"/>
    <mergeCell ref="A29:B29"/>
    <mergeCell ref="A3:B4"/>
    <mergeCell ref="A7:B7"/>
    <mergeCell ref="A10:B10"/>
    <mergeCell ref="A21:B21"/>
    <mergeCell ref="A25:B25"/>
  </mergeCells>
  <phoneticPr fontId="44"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 '!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zoomScale="50" zoomScaleNormal="70" zoomScaleSheetLayoutView="50" workbookViewId="0">
      <selection activeCell="I49" sqref="I49"/>
    </sheetView>
  </sheetViews>
  <sheetFormatPr defaultColWidth="8.85546875" defaultRowHeight="15" x14ac:dyDescent="0.25"/>
  <cols>
    <col min="1" max="1" width="25.42578125" style="65" customWidth="1"/>
    <col min="2" max="4" width="20.42578125" style="80" customWidth="1"/>
    <col min="5" max="5" width="19.42578125" style="80" customWidth="1"/>
    <col min="6" max="6" width="18.42578125" style="80" customWidth="1"/>
    <col min="7" max="10" width="20.42578125" style="80" customWidth="1"/>
    <col min="11" max="11" width="19.42578125" style="80" customWidth="1"/>
    <col min="12" max="12" width="19" style="80" customWidth="1"/>
    <col min="13" max="14" width="10.42578125" style="65" bestFit="1" customWidth="1"/>
    <col min="15" max="16384" width="8.85546875" style="65"/>
  </cols>
  <sheetData>
    <row r="1" spans="1:15" x14ac:dyDescent="0.25">
      <c r="B1" s="65"/>
      <c r="C1" s="65"/>
      <c r="D1" s="65"/>
      <c r="E1" s="65"/>
      <c r="F1" s="65"/>
      <c r="G1" s="65"/>
      <c r="H1" s="65"/>
      <c r="I1" s="66"/>
      <c r="J1" s="348" t="s">
        <v>303</v>
      </c>
      <c r="K1" s="348"/>
      <c r="L1" s="348"/>
    </row>
    <row r="2" spans="1:15" x14ac:dyDescent="0.25">
      <c r="B2" s="65"/>
      <c r="C2" s="65"/>
      <c r="D2" s="65"/>
      <c r="E2" s="65"/>
      <c r="F2" s="65"/>
      <c r="G2" s="65"/>
      <c r="H2" s="66"/>
      <c r="I2" s="66"/>
      <c r="J2" s="348"/>
      <c r="K2" s="348"/>
      <c r="L2" s="348"/>
    </row>
    <row r="3" spans="1:15" s="69" customFormat="1" ht="21.75" x14ac:dyDescent="0.55000000000000004">
      <c r="A3" s="67"/>
      <c r="B3" s="67"/>
      <c r="C3" s="67"/>
      <c r="D3" s="67"/>
      <c r="E3" s="67"/>
      <c r="F3" s="67"/>
      <c r="G3" s="67"/>
      <c r="H3" s="351"/>
      <c r="I3" s="351"/>
      <c r="J3" s="351"/>
      <c r="K3" s="68"/>
      <c r="L3" s="68"/>
    </row>
    <row r="4" spans="1:15" ht="22.5" x14ac:dyDescent="0.25">
      <c r="A4" s="352" t="s">
        <v>196</v>
      </c>
      <c r="B4" s="352"/>
      <c r="C4" s="352"/>
      <c r="D4" s="352"/>
      <c r="E4" s="352"/>
      <c r="F4" s="352"/>
      <c r="G4" s="352"/>
      <c r="H4" s="352"/>
      <c r="I4" s="352"/>
      <c r="J4" s="352"/>
      <c r="K4" s="352"/>
      <c r="L4" s="352"/>
    </row>
    <row r="5" spans="1:15" ht="22.5" x14ac:dyDescent="0.25">
      <c r="A5" s="70" t="s">
        <v>222</v>
      </c>
      <c r="B5" s="353" t="s">
        <v>209</v>
      </c>
      <c r="C5" s="354"/>
      <c r="D5" s="354"/>
      <c r="E5" s="354"/>
      <c r="F5" s="354"/>
      <c r="G5" s="354"/>
      <c r="H5" s="354"/>
      <c r="I5" s="354"/>
      <c r="J5" s="354"/>
      <c r="K5" s="354"/>
      <c r="L5" s="355"/>
    </row>
    <row r="6" spans="1:15" ht="80.25" customHeight="1" x14ac:dyDescent="0.25">
      <c r="A6" s="21" t="s">
        <v>223</v>
      </c>
      <c r="B6" s="21" t="s">
        <v>210</v>
      </c>
      <c r="C6" s="21" t="s">
        <v>211</v>
      </c>
      <c r="D6" s="21" t="s">
        <v>212</v>
      </c>
      <c r="E6" s="21" t="s">
        <v>213</v>
      </c>
      <c r="F6" s="21" t="s">
        <v>214</v>
      </c>
      <c r="G6" s="21" t="s">
        <v>215</v>
      </c>
      <c r="H6" s="21" t="s">
        <v>216</v>
      </c>
      <c r="I6" s="21" t="s">
        <v>217</v>
      </c>
      <c r="J6" s="21" t="s">
        <v>218</v>
      </c>
      <c r="K6" s="21" t="s">
        <v>219</v>
      </c>
      <c r="L6" s="21" t="s">
        <v>2</v>
      </c>
    </row>
    <row r="7" spans="1:15" ht="22.5" customHeight="1" x14ac:dyDescent="0.25">
      <c r="A7" s="71" t="s">
        <v>18</v>
      </c>
      <c r="B7" s="72">
        <v>177002</v>
      </c>
      <c r="C7" s="72">
        <v>778029</v>
      </c>
      <c r="D7" s="72">
        <v>446869</v>
      </c>
      <c r="E7" s="72">
        <v>290614</v>
      </c>
      <c r="F7" s="72">
        <v>381276</v>
      </c>
      <c r="G7" s="72">
        <v>6513</v>
      </c>
      <c r="H7" s="72">
        <v>522924</v>
      </c>
      <c r="I7" s="72">
        <v>515414</v>
      </c>
      <c r="J7" s="72">
        <v>2191432</v>
      </c>
      <c r="K7" s="72">
        <v>36596</v>
      </c>
      <c r="L7" s="72">
        <f t="shared" ref="L7:L19" si="0">SUM(B7:K7)</f>
        <v>5346669</v>
      </c>
      <c r="M7" s="73"/>
      <c r="N7" s="73"/>
      <c r="O7" s="73"/>
    </row>
    <row r="8" spans="1:15" ht="22.5" customHeight="1" x14ac:dyDescent="0.25">
      <c r="A8" s="74" t="s">
        <v>19</v>
      </c>
      <c r="B8" s="75">
        <v>79831</v>
      </c>
      <c r="C8" s="75">
        <v>301083</v>
      </c>
      <c r="D8" s="75">
        <v>224176</v>
      </c>
      <c r="E8" s="75">
        <v>112576</v>
      </c>
      <c r="F8" s="75">
        <v>207194</v>
      </c>
      <c r="G8" s="75">
        <v>6382</v>
      </c>
      <c r="H8" s="75">
        <v>211964</v>
      </c>
      <c r="I8" s="75">
        <v>181433</v>
      </c>
      <c r="J8" s="75">
        <v>683192</v>
      </c>
      <c r="K8" s="75">
        <v>14366</v>
      </c>
      <c r="L8" s="75">
        <f t="shared" si="0"/>
        <v>2022197</v>
      </c>
      <c r="N8" s="73"/>
      <c r="O8" s="73"/>
    </row>
    <row r="9" spans="1:15" ht="22.5" customHeight="1" x14ac:dyDescent="0.25">
      <c r="A9" s="71" t="s">
        <v>20</v>
      </c>
      <c r="B9" s="72">
        <v>11468</v>
      </c>
      <c r="C9" s="72">
        <v>49816</v>
      </c>
      <c r="D9" s="72">
        <v>29588</v>
      </c>
      <c r="E9" s="72">
        <v>17270</v>
      </c>
      <c r="F9" s="72">
        <v>39038</v>
      </c>
      <c r="G9" s="72">
        <v>1752</v>
      </c>
      <c r="H9" s="72">
        <v>44756</v>
      </c>
      <c r="I9" s="72">
        <v>35423</v>
      </c>
      <c r="J9" s="72">
        <v>142438</v>
      </c>
      <c r="K9" s="72">
        <v>3176</v>
      </c>
      <c r="L9" s="72">
        <f t="shared" si="0"/>
        <v>374725</v>
      </c>
      <c r="N9" s="73"/>
      <c r="O9" s="73"/>
    </row>
    <row r="10" spans="1:15" ht="22.5" customHeight="1" x14ac:dyDescent="0.25">
      <c r="A10" s="74" t="s">
        <v>21</v>
      </c>
      <c r="B10" s="75">
        <v>8250</v>
      </c>
      <c r="C10" s="75">
        <v>38358</v>
      </c>
      <c r="D10" s="75">
        <v>24758</v>
      </c>
      <c r="E10" s="75">
        <v>14750</v>
      </c>
      <c r="F10" s="75">
        <v>29414</v>
      </c>
      <c r="G10" s="75">
        <v>698</v>
      </c>
      <c r="H10" s="75">
        <v>50751</v>
      </c>
      <c r="I10" s="75">
        <v>42309</v>
      </c>
      <c r="J10" s="75">
        <v>204758</v>
      </c>
      <c r="K10" s="75">
        <v>3068</v>
      </c>
      <c r="L10" s="75">
        <f t="shared" si="0"/>
        <v>417114</v>
      </c>
      <c r="N10" s="73"/>
      <c r="O10" s="73"/>
    </row>
    <row r="11" spans="1:15" ht="22.5" customHeight="1" x14ac:dyDescent="0.25">
      <c r="A11" s="71" t="s">
        <v>22</v>
      </c>
      <c r="B11" s="72">
        <v>53392</v>
      </c>
      <c r="C11" s="72">
        <v>273847</v>
      </c>
      <c r="D11" s="72">
        <v>214789</v>
      </c>
      <c r="E11" s="72">
        <v>118738</v>
      </c>
      <c r="F11" s="72">
        <v>133635</v>
      </c>
      <c r="G11" s="72">
        <v>4187</v>
      </c>
      <c r="H11" s="72">
        <v>324801</v>
      </c>
      <c r="I11" s="72">
        <v>263202</v>
      </c>
      <c r="J11" s="72">
        <v>703479</v>
      </c>
      <c r="K11" s="72">
        <v>54631</v>
      </c>
      <c r="L11" s="72">
        <f t="shared" si="0"/>
        <v>2144701</v>
      </c>
      <c r="N11" s="73"/>
      <c r="O11" s="73"/>
    </row>
    <row r="12" spans="1:15" ht="22.5" customHeight="1" x14ac:dyDescent="0.25">
      <c r="A12" s="74" t="s">
        <v>23</v>
      </c>
      <c r="B12" s="75">
        <v>8420</v>
      </c>
      <c r="C12" s="75">
        <v>42277</v>
      </c>
      <c r="D12" s="75">
        <v>23511</v>
      </c>
      <c r="E12" s="75">
        <v>12364</v>
      </c>
      <c r="F12" s="75">
        <v>37539</v>
      </c>
      <c r="G12" s="75">
        <v>3258</v>
      </c>
      <c r="H12" s="75">
        <v>46099</v>
      </c>
      <c r="I12" s="75">
        <v>35741</v>
      </c>
      <c r="J12" s="75">
        <v>129316</v>
      </c>
      <c r="K12" s="75">
        <v>2878</v>
      </c>
      <c r="L12" s="75">
        <f t="shared" si="0"/>
        <v>341403</v>
      </c>
      <c r="N12" s="73"/>
      <c r="O12" s="73"/>
    </row>
    <row r="13" spans="1:15" ht="22.5" customHeight="1" x14ac:dyDescent="0.25">
      <c r="A13" s="71" t="s">
        <v>24</v>
      </c>
      <c r="B13" s="72">
        <v>3245</v>
      </c>
      <c r="C13" s="72">
        <v>16255</v>
      </c>
      <c r="D13" s="72">
        <v>8659</v>
      </c>
      <c r="E13" s="72">
        <v>5167</v>
      </c>
      <c r="F13" s="72">
        <v>14239</v>
      </c>
      <c r="G13" s="72">
        <v>629</v>
      </c>
      <c r="H13" s="72">
        <v>17276</v>
      </c>
      <c r="I13" s="72">
        <v>11135</v>
      </c>
      <c r="J13" s="72">
        <v>49506</v>
      </c>
      <c r="K13" s="72">
        <v>715</v>
      </c>
      <c r="L13" s="72">
        <f t="shared" si="0"/>
        <v>126826</v>
      </c>
      <c r="N13" s="73"/>
      <c r="O13" s="73"/>
    </row>
    <row r="14" spans="1:15" ht="22.5" customHeight="1" x14ac:dyDescent="0.25">
      <c r="A14" s="74" t="s">
        <v>25</v>
      </c>
      <c r="B14" s="75">
        <v>2800</v>
      </c>
      <c r="C14" s="75">
        <v>15260</v>
      </c>
      <c r="D14" s="75">
        <v>7332</v>
      </c>
      <c r="E14" s="75">
        <v>3835</v>
      </c>
      <c r="F14" s="75">
        <v>11270</v>
      </c>
      <c r="G14" s="75">
        <v>714</v>
      </c>
      <c r="H14" s="75">
        <v>20486</v>
      </c>
      <c r="I14" s="75">
        <v>18493</v>
      </c>
      <c r="J14" s="75">
        <v>64622</v>
      </c>
      <c r="K14" s="75">
        <v>813</v>
      </c>
      <c r="L14" s="75">
        <f t="shared" si="0"/>
        <v>145625</v>
      </c>
      <c r="N14" s="73"/>
      <c r="O14" s="73"/>
    </row>
    <row r="15" spans="1:15" ht="22.5" customHeight="1" x14ac:dyDescent="0.25">
      <c r="A15" s="71" t="s">
        <v>46</v>
      </c>
      <c r="B15" s="72">
        <v>1077</v>
      </c>
      <c r="C15" s="72">
        <v>6023</v>
      </c>
      <c r="D15" s="72">
        <v>2592</v>
      </c>
      <c r="E15" s="72">
        <v>1679</v>
      </c>
      <c r="F15" s="72">
        <v>5632</v>
      </c>
      <c r="G15" s="72">
        <v>22</v>
      </c>
      <c r="H15" s="72">
        <v>8816</v>
      </c>
      <c r="I15" s="72">
        <v>5306</v>
      </c>
      <c r="J15" s="72">
        <v>20462</v>
      </c>
      <c r="K15" s="72">
        <v>343</v>
      </c>
      <c r="L15" s="72">
        <f t="shared" si="0"/>
        <v>51952</v>
      </c>
      <c r="N15" s="73"/>
      <c r="O15" s="73"/>
    </row>
    <row r="16" spans="1:15" ht="22.5" customHeight="1" x14ac:dyDescent="0.25">
      <c r="A16" s="74" t="s">
        <v>26</v>
      </c>
      <c r="B16" s="75">
        <v>3927</v>
      </c>
      <c r="C16" s="75">
        <v>17843</v>
      </c>
      <c r="D16" s="75">
        <v>9905</v>
      </c>
      <c r="E16" s="75">
        <v>4715</v>
      </c>
      <c r="F16" s="75">
        <v>19903</v>
      </c>
      <c r="G16" s="75">
        <v>2325</v>
      </c>
      <c r="H16" s="75">
        <v>19084</v>
      </c>
      <c r="I16" s="75">
        <v>16554</v>
      </c>
      <c r="J16" s="75">
        <v>75048</v>
      </c>
      <c r="K16" s="75">
        <v>1101</v>
      </c>
      <c r="L16" s="75">
        <f t="shared" si="0"/>
        <v>170405</v>
      </c>
      <c r="N16" s="73"/>
      <c r="O16" s="73"/>
    </row>
    <row r="17" spans="1:15" ht="22.5" customHeight="1" x14ac:dyDescent="0.25">
      <c r="A17" s="71" t="s">
        <v>27</v>
      </c>
      <c r="B17" s="72">
        <v>2124</v>
      </c>
      <c r="C17" s="72">
        <v>12846</v>
      </c>
      <c r="D17" s="72">
        <v>8578</v>
      </c>
      <c r="E17" s="72">
        <v>5505</v>
      </c>
      <c r="F17" s="72">
        <v>10187</v>
      </c>
      <c r="G17" s="72">
        <v>703</v>
      </c>
      <c r="H17" s="72">
        <v>15081</v>
      </c>
      <c r="I17" s="72">
        <v>19517</v>
      </c>
      <c r="J17" s="72">
        <v>60211</v>
      </c>
      <c r="K17" s="72">
        <v>1034</v>
      </c>
      <c r="L17" s="72">
        <f t="shared" si="0"/>
        <v>135786</v>
      </c>
      <c r="N17" s="73"/>
      <c r="O17" s="73"/>
    </row>
    <row r="18" spans="1:15" ht="22.5" customHeight="1" x14ac:dyDescent="0.25">
      <c r="A18" s="74" t="s">
        <v>28</v>
      </c>
      <c r="B18" s="75">
        <v>1329</v>
      </c>
      <c r="C18" s="75">
        <v>4479</v>
      </c>
      <c r="D18" s="75">
        <v>2450</v>
      </c>
      <c r="E18" s="75">
        <v>1355</v>
      </c>
      <c r="F18" s="75">
        <v>5010</v>
      </c>
      <c r="G18" s="75">
        <v>299</v>
      </c>
      <c r="H18" s="75">
        <v>7657</v>
      </c>
      <c r="I18" s="75">
        <v>3974</v>
      </c>
      <c r="J18" s="75">
        <v>18038</v>
      </c>
      <c r="K18" s="75">
        <v>415</v>
      </c>
      <c r="L18" s="75">
        <f t="shared" si="0"/>
        <v>45006</v>
      </c>
      <c r="N18" s="73"/>
      <c r="O18" s="73"/>
    </row>
    <row r="19" spans="1:15" ht="22.5" customHeight="1" x14ac:dyDescent="0.25">
      <c r="A19" s="71" t="s">
        <v>29</v>
      </c>
      <c r="B19" s="72">
        <v>1757</v>
      </c>
      <c r="C19" s="72">
        <v>9430</v>
      </c>
      <c r="D19" s="72">
        <v>4262</v>
      </c>
      <c r="E19" s="72">
        <v>2198</v>
      </c>
      <c r="F19" s="72">
        <v>8568</v>
      </c>
      <c r="G19" s="72">
        <v>160</v>
      </c>
      <c r="H19" s="72">
        <v>10820</v>
      </c>
      <c r="I19" s="72">
        <v>8502</v>
      </c>
      <c r="J19" s="72">
        <v>24871</v>
      </c>
      <c r="K19" s="72">
        <v>455</v>
      </c>
      <c r="L19" s="72">
        <f t="shared" si="0"/>
        <v>71023</v>
      </c>
      <c r="N19" s="73"/>
      <c r="O19" s="73"/>
    </row>
    <row r="20" spans="1:15" ht="22.5" customHeight="1" x14ac:dyDescent="0.25">
      <c r="A20" s="21" t="s">
        <v>49</v>
      </c>
      <c r="B20" s="23">
        <f>SUM(B7:B19)</f>
        <v>354622</v>
      </c>
      <c r="C20" s="23">
        <f t="shared" ref="C20:L20" si="1">SUM(C7:C19)</f>
        <v>1565546</v>
      </c>
      <c r="D20" s="23">
        <f t="shared" si="1"/>
        <v>1007469</v>
      </c>
      <c r="E20" s="23">
        <f t="shared" si="1"/>
        <v>590766</v>
      </c>
      <c r="F20" s="23">
        <f t="shared" si="1"/>
        <v>902905</v>
      </c>
      <c r="G20" s="23">
        <f t="shared" si="1"/>
        <v>27642</v>
      </c>
      <c r="H20" s="23">
        <f t="shared" si="1"/>
        <v>1300515</v>
      </c>
      <c r="I20" s="23">
        <f t="shared" si="1"/>
        <v>1157003</v>
      </c>
      <c r="J20" s="23">
        <f t="shared" si="1"/>
        <v>4367373</v>
      </c>
      <c r="K20" s="23">
        <f t="shared" si="1"/>
        <v>119591</v>
      </c>
      <c r="L20" s="23">
        <f t="shared" si="1"/>
        <v>11393432</v>
      </c>
      <c r="N20" s="73"/>
      <c r="O20" s="73"/>
    </row>
    <row r="21" spans="1:15" ht="18" x14ac:dyDescent="0.25">
      <c r="A21" s="76" t="s">
        <v>224</v>
      </c>
      <c r="N21" s="73"/>
    </row>
    <row r="22" spans="1:15" ht="18" x14ac:dyDescent="0.45">
      <c r="A22" s="76" t="s">
        <v>41</v>
      </c>
      <c r="B22" s="77"/>
      <c r="C22" s="77"/>
      <c r="D22" s="77"/>
      <c r="E22" s="77"/>
      <c r="F22" s="77"/>
      <c r="G22" s="77"/>
      <c r="H22" s="77"/>
      <c r="I22" s="77"/>
      <c r="J22" s="77"/>
      <c r="K22" s="77"/>
      <c r="L22" s="77"/>
    </row>
    <row r="23" spans="1:15" ht="18" x14ac:dyDescent="0.45">
      <c r="A23" s="79" t="s">
        <v>225</v>
      </c>
      <c r="B23" s="78"/>
      <c r="C23" s="78"/>
      <c r="H23" s="356"/>
      <c r="I23" s="356"/>
      <c r="J23" s="356"/>
      <c r="K23" s="356"/>
      <c r="L23" s="356"/>
    </row>
    <row r="24" spans="1:15" s="64" customFormat="1" ht="21" customHeight="1" x14ac:dyDescent="0.25">
      <c r="A24" s="347" t="s">
        <v>221</v>
      </c>
      <c r="B24" s="347"/>
      <c r="C24" s="347"/>
      <c r="D24" s="347"/>
      <c r="E24" s="347"/>
      <c r="F24" s="347"/>
      <c r="G24" s="63" t="s">
        <v>187</v>
      </c>
      <c r="H24" s="63" t="s">
        <v>187</v>
      </c>
      <c r="I24" s="63" t="s">
        <v>187</v>
      </c>
      <c r="J24" s="63" t="s">
        <v>187</v>
      </c>
    </row>
    <row r="25" spans="1:15" s="136" customFormat="1" ht="18" x14ac:dyDescent="0.45">
      <c r="A25" s="209" t="s">
        <v>306</v>
      </c>
      <c r="B25" s="152"/>
      <c r="C25" s="152"/>
      <c r="D25" s="152"/>
      <c r="E25" s="152"/>
      <c r="F25" s="152"/>
      <c r="G25" s="152"/>
      <c r="H25" s="152"/>
      <c r="I25" s="152"/>
      <c r="J25" s="150"/>
    </row>
    <row r="26" spans="1:15" x14ac:dyDescent="0.25">
      <c r="B26" s="81"/>
    </row>
    <row r="27" spans="1:15" x14ac:dyDescent="0.25">
      <c r="B27" s="81"/>
      <c r="C27" s="81"/>
      <c r="D27" s="81"/>
      <c r="E27" s="81"/>
      <c r="F27" s="81"/>
      <c r="G27" s="81"/>
      <c r="H27" s="81"/>
      <c r="I27" s="81"/>
      <c r="J27" s="81"/>
      <c r="K27" s="81"/>
      <c r="L27" s="81"/>
    </row>
    <row r="28" spans="1:15" x14ac:dyDescent="0.25">
      <c r="B28" s="81"/>
      <c r="C28" s="81"/>
      <c r="D28" s="81"/>
      <c r="E28" s="81"/>
      <c r="F28" s="81"/>
      <c r="G28" s="81"/>
      <c r="H28" s="81"/>
      <c r="I28" s="81"/>
      <c r="J28" s="81"/>
      <c r="K28" s="81"/>
      <c r="L28" s="81"/>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zoomScale="50" zoomScaleNormal="60" zoomScaleSheetLayoutView="50" workbookViewId="0">
      <selection activeCell="B7" sqref="B7:K17"/>
    </sheetView>
  </sheetViews>
  <sheetFormatPr defaultColWidth="8.85546875" defaultRowHeight="15" x14ac:dyDescent="0.25"/>
  <cols>
    <col min="1" max="1" width="22.140625" style="82" customWidth="1"/>
    <col min="2" max="3" width="21.42578125" style="82" customWidth="1"/>
    <col min="4" max="4" width="21.42578125" style="100" customWidth="1"/>
    <col min="5" max="9" width="21.42578125" style="82" customWidth="1"/>
    <col min="10" max="10" width="21.42578125" style="100" customWidth="1"/>
    <col min="11" max="11" width="19.42578125" style="82" customWidth="1"/>
    <col min="12" max="12" width="16.42578125" style="82" customWidth="1"/>
    <col min="13" max="17" width="8.85546875" style="82"/>
    <col min="18" max="18" width="9" style="82" customWidth="1"/>
    <col min="19" max="16384" width="8.85546875" style="82"/>
  </cols>
  <sheetData>
    <row r="1" spans="1:26" x14ac:dyDescent="0.25">
      <c r="D1" s="82"/>
      <c r="I1" s="83"/>
      <c r="J1" s="348" t="s">
        <v>303</v>
      </c>
      <c r="K1" s="348"/>
      <c r="L1" s="348"/>
    </row>
    <row r="2" spans="1:26" x14ac:dyDescent="0.25">
      <c r="D2" s="82"/>
      <c r="H2" s="83"/>
      <c r="I2" s="83"/>
      <c r="J2" s="348"/>
      <c r="K2" s="348"/>
      <c r="L2" s="348"/>
    </row>
    <row r="3" spans="1:26" s="84" customFormat="1" x14ac:dyDescent="0.25">
      <c r="H3" s="357"/>
      <c r="I3" s="357"/>
      <c r="J3" s="357"/>
      <c r="K3" s="82"/>
      <c r="L3" s="82"/>
      <c r="M3" s="82"/>
      <c r="N3" s="82"/>
      <c r="O3" s="82"/>
      <c r="P3" s="82"/>
      <c r="Q3" s="82"/>
      <c r="R3" s="82"/>
      <c r="S3" s="82"/>
      <c r="T3" s="82"/>
      <c r="U3" s="82"/>
      <c r="V3" s="82"/>
      <c r="W3" s="82"/>
      <c r="X3" s="82"/>
      <c r="Y3" s="82"/>
      <c r="Z3" s="82"/>
    </row>
    <row r="4" spans="1:26" ht="22.5" x14ac:dyDescent="0.25">
      <c r="A4" s="358" t="s">
        <v>198</v>
      </c>
      <c r="B4" s="358"/>
      <c r="C4" s="358"/>
      <c r="D4" s="358"/>
      <c r="E4" s="358"/>
      <c r="F4" s="358"/>
      <c r="G4" s="358"/>
      <c r="H4" s="358"/>
      <c r="I4" s="358"/>
      <c r="J4" s="358"/>
      <c r="K4" s="358"/>
      <c r="L4" s="358"/>
    </row>
    <row r="5" spans="1:26" ht="22.5" x14ac:dyDescent="0.25">
      <c r="A5" s="85" t="s">
        <v>226</v>
      </c>
      <c r="B5" s="353" t="s">
        <v>209</v>
      </c>
      <c r="C5" s="354"/>
      <c r="D5" s="354"/>
      <c r="E5" s="354"/>
      <c r="F5" s="354"/>
      <c r="G5" s="354"/>
      <c r="H5" s="354"/>
      <c r="I5" s="354"/>
      <c r="J5" s="354"/>
      <c r="K5" s="354"/>
      <c r="L5" s="355"/>
    </row>
    <row r="6" spans="1:26" ht="81" customHeight="1" x14ac:dyDescent="0.25">
      <c r="A6" s="21" t="s">
        <v>42</v>
      </c>
      <c r="B6" s="21" t="s">
        <v>210</v>
      </c>
      <c r="C6" s="21" t="s">
        <v>211</v>
      </c>
      <c r="D6" s="21" t="s">
        <v>212</v>
      </c>
      <c r="E6" s="21" t="s">
        <v>213</v>
      </c>
      <c r="F6" s="21" t="s">
        <v>214</v>
      </c>
      <c r="G6" s="21" t="s">
        <v>215</v>
      </c>
      <c r="H6" s="21" t="s">
        <v>216</v>
      </c>
      <c r="I6" s="21" t="s">
        <v>217</v>
      </c>
      <c r="J6" s="21" t="s">
        <v>218</v>
      </c>
      <c r="K6" s="21" t="s">
        <v>219</v>
      </c>
      <c r="L6" s="21" t="s">
        <v>2</v>
      </c>
    </row>
    <row r="7" spans="1:26" ht="31.5" customHeight="1" x14ac:dyDescent="0.25">
      <c r="A7" s="86" t="s">
        <v>5</v>
      </c>
      <c r="B7" s="86">
        <v>4786</v>
      </c>
      <c r="C7" s="86">
        <v>11696</v>
      </c>
      <c r="D7" s="86">
        <v>15476</v>
      </c>
      <c r="E7" s="86">
        <v>17747</v>
      </c>
      <c r="F7" s="86">
        <v>10979</v>
      </c>
      <c r="G7" s="86">
        <v>32</v>
      </c>
      <c r="H7" s="86">
        <v>1987</v>
      </c>
      <c r="I7" s="86">
        <v>1173</v>
      </c>
      <c r="J7" s="87">
        <v>3196</v>
      </c>
      <c r="K7" s="86">
        <v>292</v>
      </c>
      <c r="L7" s="86">
        <f t="shared" ref="L7:L17" si="0">SUM(B7:K7)</f>
        <v>67364</v>
      </c>
      <c r="O7" s="99"/>
    </row>
    <row r="8" spans="1:26" ht="31.5" customHeight="1" x14ac:dyDescent="0.25">
      <c r="A8" s="88" t="s">
        <v>6</v>
      </c>
      <c r="B8" s="88">
        <v>20084</v>
      </c>
      <c r="C8" s="88">
        <v>96585</v>
      </c>
      <c r="D8" s="88">
        <v>91881</v>
      </c>
      <c r="E8" s="88">
        <v>82645</v>
      </c>
      <c r="F8" s="88">
        <v>111227</v>
      </c>
      <c r="G8" s="88">
        <v>529</v>
      </c>
      <c r="H8" s="88">
        <v>55488</v>
      </c>
      <c r="I8" s="88">
        <v>58994</v>
      </c>
      <c r="J8" s="89">
        <v>409212</v>
      </c>
      <c r="K8" s="88">
        <v>9311</v>
      </c>
      <c r="L8" s="88">
        <f t="shared" si="0"/>
        <v>935956</v>
      </c>
      <c r="O8" s="99"/>
    </row>
    <row r="9" spans="1:26" ht="31.5" customHeight="1" x14ac:dyDescent="0.25">
      <c r="A9" s="86" t="s">
        <v>7</v>
      </c>
      <c r="B9" s="86">
        <v>32929</v>
      </c>
      <c r="C9" s="86">
        <v>301207</v>
      </c>
      <c r="D9" s="86">
        <v>145585</v>
      </c>
      <c r="E9" s="86">
        <v>107878</v>
      </c>
      <c r="F9" s="86">
        <v>168320</v>
      </c>
      <c r="G9" s="86">
        <v>1836</v>
      </c>
      <c r="H9" s="86">
        <v>140220</v>
      </c>
      <c r="I9" s="86">
        <v>154946</v>
      </c>
      <c r="J9" s="87">
        <v>993035</v>
      </c>
      <c r="K9" s="86">
        <v>21560</v>
      </c>
      <c r="L9" s="86">
        <f t="shared" si="0"/>
        <v>2067516</v>
      </c>
      <c r="O9" s="99"/>
    </row>
    <row r="10" spans="1:26" ht="31.5" customHeight="1" x14ac:dyDescent="0.25">
      <c r="A10" s="88" t="s">
        <v>8</v>
      </c>
      <c r="B10" s="88">
        <v>51573</v>
      </c>
      <c r="C10" s="88">
        <v>333405</v>
      </c>
      <c r="D10" s="88">
        <v>171369</v>
      </c>
      <c r="E10" s="88">
        <v>113296</v>
      </c>
      <c r="F10" s="88">
        <v>154899</v>
      </c>
      <c r="G10" s="88">
        <v>2465</v>
      </c>
      <c r="H10" s="88">
        <v>197257</v>
      </c>
      <c r="I10" s="88">
        <v>184856</v>
      </c>
      <c r="J10" s="89">
        <v>834941</v>
      </c>
      <c r="K10" s="88">
        <v>25526</v>
      </c>
      <c r="L10" s="88">
        <f t="shared" si="0"/>
        <v>2069587</v>
      </c>
      <c r="O10" s="99"/>
    </row>
    <row r="11" spans="1:26" ht="31.5" customHeight="1" x14ac:dyDescent="0.25">
      <c r="A11" s="86" t="s">
        <v>9</v>
      </c>
      <c r="B11" s="86">
        <v>62231</v>
      </c>
      <c r="C11" s="86">
        <v>293624</v>
      </c>
      <c r="D11" s="86">
        <v>181782</v>
      </c>
      <c r="E11" s="86">
        <v>97176</v>
      </c>
      <c r="F11" s="86">
        <v>147204</v>
      </c>
      <c r="G11" s="86">
        <v>3898</v>
      </c>
      <c r="H11" s="86">
        <v>257807</v>
      </c>
      <c r="I11" s="86">
        <v>234150</v>
      </c>
      <c r="J11" s="87">
        <v>768367</v>
      </c>
      <c r="K11" s="86">
        <v>22500</v>
      </c>
      <c r="L11" s="86">
        <f t="shared" si="0"/>
        <v>2068739</v>
      </c>
      <c r="O11" s="99"/>
    </row>
    <row r="12" spans="1:26" ht="31.5" customHeight="1" x14ac:dyDescent="0.25">
      <c r="A12" s="88" t="s">
        <v>10</v>
      </c>
      <c r="B12" s="88">
        <v>60063</v>
      </c>
      <c r="C12" s="88">
        <v>206733</v>
      </c>
      <c r="D12" s="88">
        <v>140179</v>
      </c>
      <c r="E12" s="88">
        <v>71065</v>
      </c>
      <c r="F12" s="88">
        <v>116673</v>
      </c>
      <c r="G12" s="88">
        <v>4628</v>
      </c>
      <c r="H12" s="88">
        <v>229403</v>
      </c>
      <c r="I12" s="88">
        <v>193727</v>
      </c>
      <c r="J12" s="89">
        <v>567497</v>
      </c>
      <c r="K12" s="88">
        <v>14273</v>
      </c>
      <c r="L12" s="88">
        <f t="shared" si="0"/>
        <v>1604241</v>
      </c>
      <c r="O12" s="99"/>
    </row>
    <row r="13" spans="1:26" ht="31.5" customHeight="1" x14ac:dyDescent="0.25">
      <c r="A13" s="86" t="s">
        <v>11</v>
      </c>
      <c r="B13" s="86">
        <v>44054</v>
      </c>
      <c r="C13" s="86">
        <v>125963</v>
      </c>
      <c r="D13" s="86">
        <v>95140</v>
      </c>
      <c r="E13" s="86">
        <v>42858</v>
      </c>
      <c r="F13" s="86">
        <v>75975</v>
      </c>
      <c r="G13" s="86">
        <v>4514</v>
      </c>
      <c r="H13" s="86">
        <v>166366</v>
      </c>
      <c r="I13" s="86">
        <v>130241</v>
      </c>
      <c r="J13" s="87">
        <v>340878</v>
      </c>
      <c r="K13" s="86">
        <v>9286</v>
      </c>
      <c r="L13" s="86">
        <f t="shared" si="0"/>
        <v>1035275</v>
      </c>
      <c r="O13" s="99"/>
    </row>
    <row r="14" spans="1:26" ht="31.5" customHeight="1" x14ac:dyDescent="0.25">
      <c r="A14" s="88" t="s">
        <v>12</v>
      </c>
      <c r="B14" s="88">
        <v>31436</v>
      </c>
      <c r="C14" s="88">
        <v>80937</v>
      </c>
      <c r="D14" s="88">
        <v>67250</v>
      </c>
      <c r="E14" s="88">
        <v>26142</v>
      </c>
      <c r="F14" s="88">
        <v>50739</v>
      </c>
      <c r="G14" s="88">
        <v>4219</v>
      </c>
      <c r="H14" s="88">
        <v>114891</v>
      </c>
      <c r="I14" s="88">
        <v>85118</v>
      </c>
      <c r="J14" s="89">
        <v>209248</v>
      </c>
      <c r="K14" s="88">
        <v>6476</v>
      </c>
      <c r="L14" s="88">
        <f t="shared" si="0"/>
        <v>676456</v>
      </c>
      <c r="O14" s="99"/>
    </row>
    <row r="15" spans="1:26" ht="31.5" customHeight="1" x14ac:dyDescent="0.25">
      <c r="A15" s="86" t="s">
        <v>13</v>
      </c>
      <c r="B15" s="86">
        <v>23320</v>
      </c>
      <c r="C15" s="86">
        <v>54906</v>
      </c>
      <c r="D15" s="86">
        <v>50845</v>
      </c>
      <c r="E15" s="86">
        <v>19280</v>
      </c>
      <c r="F15" s="86">
        <v>36326</v>
      </c>
      <c r="G15" s="86">
        <v>2942</v>
      </c>
      <c r="H15" s="86">
        <v>77277</v>
      </c>
      <c r="I15" s="86">
        <v>58457</v>
      </c>
      <c r="J15" s="87">
        <v>127366</v>
      </c>
      <c r="K15" s="86">
        <v>5404</v>
      </c>
      <c r="L15" s="86">
        <f t="shared" si="0"/>
        <v>456123</v>
      </c>
      <c r="O15" s="99"/>
    </row>
    <row r="16" spans="1:26" ht="31.5" customHeight="1" x14ac:dyDescent="0.25">
      <c r="A16" s="88" t="s">
        <v>44</v>
      </c>
      <c r="B16" s="88">
        <v>13055</v>
      </c>
      <c r="C16" s="88">
        <v>32325</v>
      </c>
      <c r="D16" s="88">
        <v>27066</v>
      </c>
      <c r="E16" s="88">
        <v>7947</v>
      </c>
      <c r="F16" s="88">
        <v>18331</v>
      </c>
      <c r="G16" s="88">
        <v>1527</v>
      </c>
      <c r="H16" s="88">
        <v>37771</v>
      </c>
      <c r="I16" s="88">
        <v>32443</v>
      </c>
      <c r="J16" s="89">
        <v>61895</v>
      </c>
      <c r="K16" s="88">
        <v>2885</v>
      </c>
      <c r="L16" s="88">
        <f t="shared" si="0"/>
        <v>235245</v>
      </c>
      <c r="O16" s="99"/>
    </row>
    <row r="17" spans="1:15" ht="31.5" customHeight="1" x14ac:dyDescent="0.25">
      <c r="A17" s="86" t="s">
        <v>45</v>
      </c>
      <c r="B17" s="86">
        <v>11091</v>
      </c>
      <c r="C17" s="86">
        <v>28165</v>
      </c>
      <c r="D17" s="86">
        <v>20896</v>
      </c>
      <c r="E17" s="86">
        <v>4732</v>
      </c>
      <c r="F17" s="86">
        <v>12232</v>
      </c>
      <c r="G17" s="86">
        <v>1052</v>
      </c>
      <c r="H17" s="86">
        <v>22048</v>
      </c>
      <c r="I17" s="86">
        <v>22898</v>
      </c>
      <c r="J17" s="87">
        <v>51738</v>
      </c>
      <c r="K17" s="86">
        <v>2078</v>
      </c>
      <c r="L17" s="86">
        <f t="shared" si="0"/>
        <v>176930</v>
      </c>
      <c r="O17" s="99"/>
    </row>
    <row r="18" spans="1:15" ht="33" customHeight="1" x14ac:dyDescent="0.25">
      <c r="A18" s="90" t="s">
        <v>16</v>
      </c>
      <c r="B18" s="23">
        <f>SUM(B7:B17)</f>
        <v>354622</v>
      </c>
      <c r="C18" s="23">
        <f t="shared" ref="C18:K18" si="1">SUM(C7:C17)</f>
        <v>1565546</v>
      </c>
      <c r="D18" s="23">
        <f t="shared" si="1"/>
        <v>1007469</v>
      </c>
      <c r="E18" s="23">
        <f t="shared" si="1"/>
        <v>590766</v>
      </c>
      <c r="F18" s="23">
        <f t="shared" si="1"/>
        <v>902905</v>
      </c>
      <c r="G18" s="23">
        <f t="shared" si="1"/>
        <v>27642</v>
      </c>
      <c r="H18" s="23">
        <f t="shared" si="1"/>
        <v>1300515</v>
      </c>
      <c r="I18" s="23">
        <f t="shared" si="1"/>
        <v>1157003</v>
      </c>
      <c r="J18" s="23">
        <f t="shared" si="1"/>
        <v>4367373</v>
      </c>
      <c r="K18" s="23">
        <f t="shared" si="1"/>
        <v>119591</v>
      </c>
      <c r="L18" s="23">
        <f t="shared" ref="L18" si="2">SUM(L7:L17)</f>
        <v>11393432</v>
      </c>
      <c r="O18" s="99"/>
    </row>
    <row r="19" spans="1:15" ht="18" x14ac:dyDescent="0.45">
      <c r="A19" s="91" t="s">
        <v>224</v>
      </c>
      <c r="B19" s="92"/>
      <c r="C19" s="92"/>
      <c r="D19" s="93"/>
      <c r="E19" s="92"/>
      <c r="F19" s="92"/>
      <c r="G19" s="94"/>
      <c r="H19" s="94"/>
      <c r="I19" s="94"/>
      <c r="J19" s="95"/>
      <c r="K19" s="94"/>
      <c r="L19" s="96"/>
    </row>
    <row r="20" spans="1:15" ht="18" x14ac:dyDescent="0.25">
      <c r="A20" s="97" t="s">
        <v>41</v>
      </c>
      <c r="B20" s="98"/>
      <c r="C20" s="98"/>
      <c r="D20" s="98"/>
      <c r="E20" s="98"/>
      <c r="F20" s="98"/>
      <c r="G20" s="98"/>
      <c r="H20" s="98"/>
      <c r="I20" s="98"/>
      <c r="J20" s="98"/>
      <c r="K20" s="98"/>
      <c r="L20" s="98"/>
      <c r="M20" s="98"/>
    </row>
    <row r="21" spans="1:15" ht="18" x14ac:dyDescent="0.45">
      <c r="A21" s="91" t="s">
        <v>225</v>
      </c>
      <c r="B21" s="92"/>
      <c r="C21" s="92"/>
      <c r="D21" s="93"/>
      <c r="E21" s="92"/>
      <c r="F21" s="92"/>
      <c r="G21" s="94"/>
      <c r="H21" s="94"/>
      <c r="I21" s="94"/>
      <c r="J21" s="95"/>
      <c r="K21" s="94"/>
      <c r="L21" s="94"/>
    </row>
    <row r="22" spans="1:15" s="64" customFormat="1" ht="21" customHeight="1" x14ac:dyDescent="0.25">
      <c r="A22" s="347" t="s">
        <v>221</v>
      </c>
      <c r="B22" s="347"/>
      <c r="C22" s="347"/>
      <c r="D22" s="347"/>
      <c r="E22" s="347"/>
      <c r="F22" s="347"/>
      <c r="G22" s="63" t="s">
        <v>187</v>
      </c>
      <c r="H22" s="63" t="s">
        <v>187</v>
      </c>
      <c r="I22" s="63" t="s">
        <v>187</v>
      </c>
      <c r="J22" s="63" t="s">
        <v>187</v>
      </c>
    </row>
    <row r="23" spans="1:15" s="136" customFormat="1" ht="18" x14ac:dyDescent="0.45">
      <c r="A23" s="209" t="s">
        <v>306</v>
      </c>
      <c r="B23" s="152"/>
      <c r="C23" s="152"/>
      <c r="D23" s="152"/>
      <c r="E23" s="152"/>
      <c r="F23" s="152"/>
      <c r="G23" s="152"/>
      <c r="H23" s="152"/>
      <c r="I23" s="152"/>
      <c r="J23" s="150"/>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zoomScale="60" zoomScaleNormal="60" zoomScalePageLayoutView="80" workbookViewId="0">
      <selection activeCell="B30" sqref="B30:F30"/>
    </sheetView>
  </sheetViews>
  <sheetFormatPr defaultColWidth="9" defaultRowHeight="15" x14ac:dyDescent="0.25"/>
  <cols>
    <col min="1" max="1" width="56.42578125" style="51" customWidth="1"/>
    <col min="2" max="10" width="16.42578125" style="51" customWidth="1"/>
    <col min="11" max="16384" width="9" style="51"/>
  </cols>
  <sheetData>
    <row r="1" spans="1:30" x14ac:dyDescent="0.25">
      <c r="H1" s="348" t="s">
        <v>303</v>
      </c>
      <c r="I1" s="348"/>
      <c r="J1" s="348"/>
    </row>
    <row r="2" spans="1:30" x14ac:dyDescent="0.25">
      <c r="H2" s="348"/>
      <c r="I2" s="348"/>
      <c r="J2" s="348"/>
    </row>
    <row r="3" spans="1:30" s="52" customFormat="1" x14ac:dyDescent="0.25">
      <c r="H3" s="349"/>
      <c r="I3" s="349"/>
      <c r="J3" s="349"/>
      <c r="K3" s="51"/>
      <c r="L3" s="51"/>
      <c r="M3" s="51"/>
      <c r="N3" s="51"/>
      <c r="O3" s="51"/>
      <c r="P3" s="51"/>
      <c r="Q3" s="51"/>
      <c r="R3" s="51"/>
      <c r="S3" s="51"/>
      <c r="T3" s="51"/>
      <c r="U3" s="51"/>
      <c r="V3" s="51"/>
      <c r="W3" s="51"/>
      <c r="X3" s="51"/>
      <c r="Y3" s="51"/>
      <c r="Z3" s="51"/>
      <c r="AA3" s="51"/>
      <c r="AB3" s="51"/>
      <c r="AC3" s="51"/>
      <c r="AD3" s="51"/>
    </row>
    <row r="4" spans="1:30" ht="22.5" x14ac:dyDescent="0.25">
      <c r="A4" s="359" t="s">
        <v>200</v>
      </c>
      <c r="B4" s="359"/>
      <c r="C4" s="359"/>
      <c r="D4" s="359"/>
      <c r="E4" s="359"/>
      <c r="F4" s="359"/>
      <c r="G4" s="359"/>
      <c r="H4" s="359"/>
      <c r="I4" s="359"/>
      <c r="J4" s="359"/>
    </row>
    <row r="5" spans="1:30" ht="17.649999999999999" customHeight="1" x14ac:dyDescent="0.55000000000000004">
      <c r="A5" s="101" t="s">
        <v>227</v>
      </c>
      <c r="B5" s="323" t="s">
        <v>136</v>
      </c>
      <c r="C5" s="324"/>
      <c r="D5" s="324"/>
      <c r="E5" s="324"/>
      <c r="F5" s="324"/>
      <c r="G5" s="324"/>
      <c r="H5" s="324"/>
      <c r="I5" s="324"/>
      <c r="J5" s="325"/>
    </row>
    <row r="6" spans="1:30" ht="21.75" customHeight="1" x14ac:dyDescent="0.25">
      <c r="A6" s="328" t="s">
        <v>228</v>
      </c>
      <c r="B6" s="326" t="s">
        <v>0</v>
      </c>
      <c r="C6" s="328"/>
      <c r="D6" s="328"/>
      <c r="E6" s="328" t="s">
        <v>1</v>
      </c>
      <c r="F6" s="328"/>
      <c r="G6" s="328"/>
      <c r="H6" s="328" t="s">
        <v>2</v>
      </c>
      <c r="I6" s="328"/>
      <c r="J6" s="329"/>
    </row>
    <row r="7" spans="1:30" ht="21.75" customHeight="1" x14ac:dyDescent="0.25">
      <c r="A7" s="328"/>
      <c r="B7" s="25" t="s">
        <v>14</v>
      </c>
      <c r="C7" s="21" t="s">
        <v>15</v>
      </c>
      <c r="D7" s="21" t="s">
        <v>43</v>
      </c>
      <c r="E7" s="21" t="s">
        <v>14</v>
      </c>
      <c r="F7" s="21" t="s">
        <v>15</v>
      </c>
      <c r="G7" s="21" t="s">
        <v>43</v>
      </c>
      <c r="H7" s="21" t="s">
        <v>14</v>
      </c>
      <c r="I7" s="21" t="s">
        <v>15</v>
      </c>
      <c r="J7" s="22" t="s">
        <v>43</v>
      </c>
    </row>
    <row r="8" spans="1:30" ht="22.5" customHeight="1" x14ac:dyDescent="0.25">
      <c r="A8" s="102" t="s">
        <v>229</v>
      </c>
      <c r="B8" s="55">
        <v>14251</v>
      </c>
      <c r="C8" s="55">
        <v>6549</v>
      </c>
      <c r="D8" s="55">
        <f>B8+C8</f>
        <v>20800</v>
      </c>
      <c r="E8" s="55">
        <v>142610</v>
      </c>
      <c r="F8" s="55">
        <v>882</v>
      </c>
      <c r="G8" s="55">
        <f>E8+F8</f>
        <v>143492</v>
      </c>
      <c r="H8" s="55">
        <f>B8+E8</f>
        <v>156861</v>
      </c>
      <c r="I8" s="55">
        <f>C8+F8</f>
        <v>7431</v>
      </c>
      <c r="J8" s="55">
        <f t="shared" ref="J8:J29" si="0">SUM(H8:I8)</f>
        <v>164292</v>
      </c>
      <c r="M8" s="129"/>
    </row>
    <row r="9" spans="1:30" ht="22.5" customHeight="1" x14ac:dyDescent="0.25">
      <c r="A9" s="103" t="s">
        <v>230</v>
      </c>
      <c r="B9" s="57">
        <v>106372</v>
      </c>
      <c r="C9" s="57">
        <v>9588</v>
      </c>
      <c r="D9" s="57">
        <f t="shared" ref="D9:D29" si="1">B9+C9</f>
        <v>115960</v>
      </c>
      <c r="E9" s="57">
        <v>57073</v>
      </c>
      <c r="F9" s="57">
        <v>892</v>
      </c>
      <c r="G9" s="57">
        <f t="shared" ref="G9:G29" si="2">E9+F9</f>
        <v>57965</v>
      </c>
      <c r="H9" s="57">
        <f t="shared" ref="H9:H29" si="3">B9+E9</f>
        <v>163445</v>
      </c>
      <c r="I9" s="57">
        <f t="shared" ref="I9:I29" si="4">C9+F9</f>
        <v>10480</v>
      </c>
      <c r="J9" s="57">
        <f t="shared" si="0"/>
        <v>173925</v>
      </c>
      <c r="M9" s="129"/>
    </row>
    <row r="10" spans="1:30" ht="22.5" customHeight="1" x14ac:dyDescent="0.25">
      <c r="A10" s="102" t="s">
        <v>231</v>
      </c>
      <c r="B10" s="55">
        <v>230133</v>
      </c>
      <c r="C10" s="55">
        <v>128583</v>
      </c>
      <c r="D10" s="55">
        <f t="shared" si="1"/>
        <v>358716</v>
      </c>
      <c r="E10" s="55">
        <v>925408</v>
      </c>
      <c r="F10" s="55">
        <v>14298</v>
      </c>
      <c r="G10" s="55">
        <f t="shared" si="2"/>
        <v>939706</v>
      </c>
      <c r="H10" s="55">
        <f t="shared" si="3"/>
        <v>1155541</v>
      </c>
      <c r="I10" s="55">
        <f t="shared" si="4"/>
        <v>142881</v>
      </c>
      <c r="J10" s="55">
        <f t="shared" si="0"/>
        <v>1298422</v>
      </c>
      <c r="M10" s="129"/>
    </row>
    <row r="11" spans="1:30" ht="22.5" customHeight="1" x14ac:dyDescent="0.25">
      <c r="A11" s="103" t="s">
        <v>232</v>
      </c>
      <c r="B11" s="57">
        <v>30137</v>
      </c>
      <c r="C11" s="57">
        <v>1357</v>
      </c>
      <c r="D11" s="57">
        <f t="shared" si="1"/>
        <v>31494</v>
      </c>
      <c r="E11" s="57">
        <v>8734</v>
      </c>
      <c r="F11" s="57">
        <v>66</v>
      </c>
      <c r="G11" s="57">
        <f t="shared" si="2"/>
        <v>8800</v>
      </c>
      <c r="H11" s="57">
        <f t="shared" si="3"/>
        <v>38871</v>
      </c>
      <c r="I11" s="57">
        <f t="shared" si="4"/>
        <v>1423</v>
      </c>
      <c r="J11" s="57">
        <f t="shared" si="0"/>
        <v>40294</v>
      </c>
      <c r="M11" s="129"/>
    </row>
    <row r="12" spans="1:30" ht="22.5" customHeight="1" x14ac:dyDescent="0.25">
      <c r="A12" s="102" t="s">
        <v>233</v>
      </c>
      <c r="B12" s="55">
        <v>14956</v>
      </c>
      <c r="C12" s="55">
        <v>7704</v>
      </c>
      <c r="D12" s="55">
        <f t="shared" si="1"/>
        <v>22660</v>
      </c>
      <c r="E12" s="55">
        <v>112011</v>
      </c>
      <c r="F12" s="55">
        <v>3364</v>
      </c>
      <c r="G12" s="55">
        <f t="shared" si="2"/>
        <v>115375</v>
      </c>
      <c r="H12" s="55">
        <f t="shared" si="3"/>
        <v>126967</v>
      </c>
      <c r="I12" s="55">
        <f t="shared" si="4"/>
        <v>11068</v>
      </c>
      <c r="J12" s="55">
        <f t="shared" si="0"/>
        <v>138035</v>
      </c>
      <c r="M12" s="129"/>
    </row>
    <row r="13" spans="1:30" ht="22.5" customHeight="1" x14ac:dyDescent="0.25">
      <c r="A13" s="103" t="s">
        <v>234</v>
      </c>
      <c r="B13" s="57">
        <v>243583</v>
      </c>
      <c r="C13" s="57">
        <v>154030</v>
      </c>
      <c r="D13" s="57">
        <f t="shared" si="1"/>
        <v>397613</v>
      </c>
      <c r="E13" s="57">
        <v>2393583</v>
      </c>
      <c r="F13" s="57">
        <v>24822</v>
      </c>
      <c r="G13" s="57">
        <f t="shared" si="2"/>
        <v>2418405</v>
      </c>
      <c r="H13" s="57">
        <f t="shared" si="3"/>
        <v>2637166</v>
      </c>
      <c r="I13" s="57">
        <f t="shared" si="4"/>
        <v>178852</v>
      </c>
      <c r="J13" s="57">
        <f t="shared" si="0"/>
        <v>2816018</v>
      </c>
      <c r="M13" s="129"/>
    </row>
    <row r="14" spans="1:30" ht="22.5" customHeight="1" x14ac:dyDescent="0.25">
      <c r="A14" s="102" t="s">
        <v>235</v>
      </c>
      <c r="B14" s="55">
        <v>204858</v>
      </c>
      <c r="C14" s="55">
        <v>200888</v>
      </c>
      <c r="D14" s="55">
        <f t="shared" si="1"/>
        <v>405746</v>
      </c>
      <c r="E14" s="55">
        <v>1222098</v>
      </c>
      <c r="F14" s="55">
        <v>19179</v>
      </c>
      <c r="G14" s="55">
        <f t="shared" si="2"/>
        <v>1241277</v>
      </c>
      <c r="H14" s="55">
        <f t="shared" si="3"/>
        <v>1426956</v>
      </c>
      <c r="I14" s="55">
        <f t="shared" si="4"/>
        <v>220067</v>
      </c>
      <c r="J14" s="55">
        <f t="shared" si="0"/>
        <v>1647023</v>
      </c>
      <c r="M14" s="129"/>
    </row>
    <row r="15" spans="1:30" ht="22.5" customHeight="1" x14ac:dyDescent="0.25">
      <c r="A15" s="103" t="s">
        <v>236</v>
      </c>
      <c r="B15" s="57">
        <v>90955</v>
      </c>
      <c r="C15" s="57">
        <v>46485</v>
      </c>
      <c r="D15" s="57">
        <f t="shared" si="1"/>
        <v>137440</v>
      </c>
      <c r="E15" s="57">
        <v>409480</v>
      </c>
      <c r="F15" s="57">
        <v>3264</v>
      </c>
      <c r="G15" s="57">
        <f t="shared" si="2"/>
        <v>412744</v>
      </c>
      <c r="H15" s="57">
        <f t="shared" si="3"/>
        <v>500435</v>
      </c>
      <c r="I15" s="57">
        <f t="shared" si="4"/>
        <v>49749</v>
      </c>
      <c r="J15" s="57">
        <f t="shared" si="0"/>
        <v>550184</v>
      </c>
      <c r="M15" s="129"/>
    </row>
    <row r="16" spans="1:30" ht="22.5" customHeight="1" x14ac:dyDescent="0.25">
      <c r="A16" s="102" t="s">
        <v>237</v>
      </c>
      <c r="B16" s="55">
        <v>72035</v>
      </c>
      <c r="C16" s="55">
        <v>71793</v>
      </c>
      <c r="D16" s="55">
        <f t="shared" si="1"/>
        <v>143828</v>
      </c>
      <c r="E16" s="55">
        <v>531034</v>
      </c>
      <c r="F16" s="55">
        <v>6505</v>
      </c>
      <c r="G16" s="55">
        <f t="shared" si="2"/>
        <v>537539</v>
      </c>
      <c r="H16" s="55">
        <f t="shared" si="3"/>
        <v>603069</v>
      </c>
      <c r="I16" s="55">
        <f t="shared" si="4"/>
        <v>78298</v>
      </c>
      <c r="J16" s="55">
        <f t="shared" si="0"/>
        <v>681367</v>
      </c>
      <c r="M16" s="129"/>
    </row>
    <row r="17" spans="1:13" ht="22.5" customHeight="1" x14ac:dyDescent="0.25">
      <c r="A17" s="103" t="s">
        <v>238</v>
      </c>
      <c r="B17" s="57">
        <v>35459</v>
      </c>
      <c r="C17" s="57">
        <v>27509</v>
      </c>
      <c r="D17" s="57">
        <f t="shared" si="1"/>
        <v>62968</v>
      </c>
      <c r="E17" s="57">
        <v>45371</v>
      </c>
      <c r="F17" s="57">
        <v>2456</v>
      </c>
      <c r="G17" s="57">
        <f t="shared" si="2"/>
        <v>47827</v>
      </c>
      <c r="H17" s="57">
        <f t="shared" si="3"/>
        <v>80830</v>
      </c>
      <c r="I17" s="57">
        <f t="shared" si="4"/>
        <v>29965</v>
      </c>
      <c r="J17" s="57">
        <f t="shared" si="0"/>
        <v>110795</v>
      </c>
      <c r="M17" s="129"/>
    </row>
    <row r="18" spans="1:13" ht="22.5" customHeight="1" x14ac:dyDescent="0.25">
      <c r="A18" s="102" t="s">
        <v>239</v>
      </c>
      <c r="B18" s="55">
        <v>57597</v>
      </c>
      <c r="C18" s="55">
        <v>22014</v>
      </c>
      <c r="D18" s="55">
        <f t="shared" si="1"/>
        <v>79611</v>
      </c>
      <c r="E18" s="55">
        <v>15970</v>
      </c>
      <c r="F18" s="55">
        <v>897</v>
      </c>
      <c r="G18" s="55">
        <f t="shared" si="2"/>
        <v>16867</v>
      </c>
      <c r="H18" s="55">
        <f t="shared" si="3"/>
        <v>73567</v>
      </c>
      <c r="I18" s="55">
        <f t="shared" si="4"/>
        <v>22911</v>
      </c>
      <c r="J18" s="55">
        <f t="shared" si="0"/>
        <v>96478</v>
      </c>
      <c r="M18" s="129"/>
    </row>
    <row r="19" spans="1:13" ht="22.5" customHeight="1" x14ac:dyDescent="0.25">
      <c r="A19" s="103" t="s">
        <v>240</v>
      </c>
      <c r="B19" s="57">
        <v>13621</v>
      </c>
      <c r="C19" s="57">
        <v>8064</v>
      </c>
      <c r="D19" s="57">
        <f t="shared" si="1"/>
        <v>21685</v>
      </c>
      <c r="E19" s="57">
        <v>31888</v>
      </c>
      <c r="F19" s="57">
        <v>816</v>
      </c>
      <c r="G19" s="57">
        <f t="shared" si="2"/>
        <v>32704</v>
      </c>
      <c r="H19" s="57">
        <f t="shared" si="3"/>
        <v>45509</v>
      </c>
      <c r="I19" s="57">
        <f t="shared" si="4"/>
        <v>8880</v>
      </c>
      <c r="J19" s="57">
        <f t="shared" si="0"/>
        <v>54389</v>
      </c>
      <c r="M19" s="129"/>
    </row>
    <row r="20" spans="1:13" ht="22.5" customHeight="1" x14ac:dyDescent="0.25">
      <c r="A20" s="102" t="s">
        <v>241</v>
      </c>
      <c r="B20" s="55">
        <v>79429</v>
      </c>
      <c r="C20" s="55">
        <v>44838</v>
      </c>
      <c r="D20" s="55">
        <f t="shared" si="1"/>
        <v>124267</v>
      </c>
      <c r="E20" s="55">
        <v>120906</v>
      </c>
      <c r="F20" s="55">
        <v>5415</v>
      </c>
      <c r="G20" s="55">
        <f t="shared" si="2"/>
        <v>126321</v>
      </c>
      <c r="H20" s="55">
        <f t="shared" si="3"/>
        <v>200335</v>
      </c>
      <c r="I20" s="55">
        <f t="shared" si="4"/>
        <v>50253</v>
      </c>
      <c r="J20" s="55">
        <f t="shared" si="0"/>
        <v>250588</v>
      </c>
      <c r="M20" s="129"/>
    </row>
    <row r="21" spans="1:13" ht="22.5" customHeight="1" x14ac:dyDescent="0.25">
      <c r="A21" s="103" t="s">
        <v>242</v>
      </c>
      <c r="B21" s="57">
        <v>120474</v>
      </c>
      <c r="C21" s="57">
        <v>70595</v>
      </c>
      <c r="D21" s="57">
        <f t="shared" si="1"/>
        <v>191069</v>
      </c>
      <c r="E21" s="57">
        <v>824499</v>
      </c>
      <c r="F21" s="57">
        <v>141417</v>
      </c>
      <c r="G21" s="57">
        <f t="shared" si="2"/>
        <v>965916</v>
      </c>
      <c r="H21" s="57">
        <f t="shared" si="3"/>
        <v>944973</v>
      </c>
      <c r="I21" s="57">
        <f t="shared" si="4"/>
        <v>212012</v>
      </c>
      <c r="J21" s="57">
        <f t="shared" si="0"/>
        <v>1156985</v>
      </c>
      <c r="M21" s="129"/>
    </row>
    <row r="22" spans="1:13" ht="22.5" customHeight="1" x14ac:dyDescent="0.25">
      <c r="A22" s="102" t="s">
        <v>243</v>
      </c>
      <c r="B22" s="55">
        <v>172794</v>
      </c>
      <c r="C22" s="55">
        <v>60203</v>
      </c>
      <c r="D22" s="55">
        <f t="shared" si="1"/>
        <v>232997</v>
      </c>
      <c r="E22" s="55">
        <v>46907</v>
      </c>
      <c r="F22" s="55">
        <v>9530</v>
      </c>
      <c r="G22" s="55">
        <f t="shared" si="2"/>
        <v>56437</v>
      </c>
      <c r="H22" s="55">
        <f t="shared" si="3"/>
        <v>219701</v>
      </c>
      <c r="I22" s="55">
        <f t="shared" si="4"/>
        <v>69733</v>
      </c>
      <c r="J22" s="55">
        <f t="shared" si="0"/>
        <v>289434</v>
      </c>
      <c r="M22" s="129"/>
    </row>
    <row r="23" spans="1:13" ht="22.5" customHeight="1" x14ac:dyDescent="0.25">
      <c r="A23" s="103" t="s">
        <v>244</v>
      </c>
      <c r="B23" s="57">
        <v>41248</v>
      </c>
      <c r="C23" s="57">
        <v>70400</v>
      </c>
      <c r="D23" s="57">
        <f t="shared" si="1"/>
        <v>111648</v>
      </c>
      <c r="E23" s="57">
        <v>75148</v>
      </c>
      <c r="F23" s="57">
        <v>15423</v>
      </c>
      <c r="G23" s="57">
        <f t="shared" si="2"/>
        <v>90571</v>
      </c>
      <c r="H23" s="57">
        <f t="shared" si="3"/>
        <v>116396</v>
      </c>
      <c r="I23" s="57">
        <f t="shared" si="4"/>
        <v>85823</v>
      </c>
      <c r="J23" s="57">
        <f t="shared" si="0"/>
        <v>202219</v>
      </c>
      <c r="M23" s="129"/>
    </row>
    <row r="24" spans="1:13" ht="22.5" customHeight="1" x14ac:dyDescent="0.25">
      <c r="A24" s="102" t="s">
        <v>245</v>
      </c>
      <c r="B24" s="55">
        <v>106353</v>
      </c>
      <c r="C24" s="55">
        <v>121636</v>
      </c>
      <c r="D24" s="55">
        <f t="shared" si="1"/>
        <v>227989</v>
      </c>
      <c r="E24" s="55">
        <v>121079</v>
      </c>
      <c r="F24" s="55">
        <v>104832</v>
      </c>
      <c r="G24" s="55">
        <f t="shared" si="2"/>
        <v>225911</v>
      </c>
      <c r="H24" s="55">
        <f t="shared" si="3"/>
        <v>227432</v>
      </c>
      <c r="I24" s="55">
        <f t="shared" si="4"/>
        <v>226468</v>
      </c>
      <c r="J24" s="55">
        <f t="shared" si="0"/>
        <v>453900</v>
      </c>
      <c r="M24" s="129"/>
    </row>
    <row r="25" spans="1:13" ht="22.5" customHeight="1" x14ac:dyDescent="0.25">
      <c r="A25" s="103" t="s">
        <v>246</v>
      </c>
      <c r="B25" s="57">
        <v>6874</v>
      </c>
      <c r="C25" s="57">
        <v>6870</v>
      </c>
      <c r="D25" s="57">
        <f t="shared" si="1"/>
        <v>13744</v>
      </c>
      <c r="E25" s="57">
        <v>16434</v>
      </c>
      <c r="F25" s="57">
        <v>2394</v>
      </c>
      <c r="G25" s="57">
        <f t="shared" si="2"/>
        <v>18828</v>
      </c>
      <c r="H25" s="57">
        <f t="shared" si="3"/>
        <v>23308</v>
      </c>
      <c r="I25" s="57">
        <f t="shared" si="4"/>
        <v>9264</v>
      </c>
      <c r="J25" s="57">
        <f t="shared" si="0"/>
        <v>32572</v>
      </c>
      <c r="M25" s="129"/>
    </row>
    <row r="26" spans="1:13" ht="22.5" customHeight="1" x14ac:dyDescent="0.25">
      <c r="A26" s="102" t="s">
        <v>247</v>
      </c>
      <c r="B26" s="55">
        <v>19790</v>
      </c>
      <c r="C26" s="55">
        <v>22193</v>
      </c>
      <c r="D26" s="55">
        <f t="shared" si="1"/>
        <v>41983</v>
      </c>
      <c r="E26" s="55">
        <v>176561</v>
      </c>
      <c r="F26" s="55">
        <v>24429</v>
      </c>
      <c r="G26" s="55">
        <f t="shared" si="2"/>
        <v>200990</v>
      </c>
      <c r="H26" s="55">
        <f t="shared" si="3"/>
        <v>196351</v>
      </c>
      <c r="I26" s="55">
        <f t="shared" si="4"/>
        <v>46622</v>
      </c>
      <c r="J26" s="55">
        <f t="shared" si="0"/>
        <v>242973</v>
      </c>
      <c r="M26" s="129"/>
    </row>
    <row r="27" spans="1:13" ht="22.5" customHeight="1" x14ac:dyDescent="0.25">
      <c r="A27" s="103" t="s">
        <v>248</v>
      </c>
      <c r="B27" s="57">
        <v>3</v>
      </c>
      <c r="C27" s="57">
        <v>11</v>
      </c>
      <c r="D27" s="57">
        <f t="shared" si="1"/>
        <v>14</v>
      </c>
      <c r="E27" s="57">
        <v>65</v>
      </c>
      <c r="F27" s="57">
        <v>4</v>
      </c>
      <c r="G27" s="57">
        <f t="shared" si="2"/>
        <v>69</v>
      </c>
      <c r="H27" s="57">
        <f t="shared" si="3"/>
        <v>68</v>
      </c>
      <c r="I27" s="57">
        <f t="shared" si="4"/>
        <v>15</v>
      </c>
      <c r="J27" s="57">
        <f t="shared" si="0"/>
        <v>83</v>
      </c>
      <c r="M27" s="129"/>
    </row>
    <row r="28" spans="1:13" ht="22.5" customHeight="1" x14ac:dyDescent="0.25">
      <c r="A28" s="102" t="s">
        <v>249</v>
      </c>
      <c r="B28" s="55">
        <v>218</v>
      </c>
      <c r="C28" s="55">
        <v>60</v>
      </c>
      <c r="D28" s="55">
        <f t="shared" si="1"/>
        <v>278</v>
      </c>
      <c r="E28" s="55">
        <v>208</v>
      </c>
      <c r="F28" s="55">
        <v>1</v>
      </c>
      <c r="G28" s="55">
        <f t="shared" si="2"/>
        <v>209</v>
      </c>
      <c r="H28" s="55">
        <f t="shared" si="3"/>
        <v>426</v>
      </c>
      <c r="I28" s="55">
        <f t="shared" si="4"/>
        <v>61</v>
      </c>
      <c r="J28" s="55">
        <f t="shared" si="0"/>
        <v>487</v>
      </c>
      <c r="M28" s="129"/>
    </row>
    <row r="29" spans="1:13" ht="22.5" customHeight="1" x14ac:dyDescent="0.25">
      <c r="A29" s="103" t="s">
        <v>250</v>
      </c>
      <c r="B29" s="57">
        <v>13497</v>
      </c>
      <c r="C29" s="57">
        <v>14678</v>
      </c>
      <c r="D29" s="57">
        <f t="shared" si="1"/>
        <v>28175</v>
      </c>
      <c r="E29" s="57">
        <v>954203</v>
      </c>
      <c r="F29" s="57">
        <v>10591</v>
      </c>
      <c r="G29" s="57">
        <f t="shared" si="2"/>
        <v>964794</v>
      </c>
      <c r="H29" s="57">
        <f t="shared" si="3"/>
        <v>967700</v>
      </c>
      <c r="I29" s="57">
        <f t="shared" si="4"/>
        <v>25269</v>
      </c>
      <c r="J29" s="57">
        <f t="shared" si="0"/>
        <v>992969</v>
      </c>
      <c r="M29" s="129"/>
    </row>
    <row r="30" spans="1:13" ht="22.5" x14ac:dyDescent="0.25">
      <c r="A30" s="48" t="s">
        <v>37</v>
      </c>
      <c r="B30" s="23">
        <f t="shared" ref="B30:J30" si="5">SUM(B8:B29)</f>
        <v>1674637</v>
      </c>
      <c r="C30" s="23">
        <f t="shared" si="5"/>
        <v>1096048</v>
      </c>
      <c r="D30" s="23">
        <f t="shared" si="5"/>
        <v>2770685</v>
      </c>
      <c r="E30" s="23">
        <f t="shared" si="5"/>
        <v>8231270</v>
      </c>
      <c r="F30" s="23">
        <f t="shared" si="5"/>
        <v>391477</v>
      </c>
      <c r="G30" s="23">
        <f t="shared" si="5"/>
        <v>8622747</v>
      </c>
      <c r="H30" s="23">
        <f t="shared" si="5"/>
        <v>9905907</v>
      </c>
      <c r="I30" s="23">
        <f t="shared" si="5"/>
        <v>1487525</v>
      </c>
      <c r="J30" s="23">
        <f t="shared" si="5"/>
        <v>11393432</v>
      </c>
      <c r="M30" s="129"/>
    </row>
    <row r="31" spans="1:13" s="107" customFormat="1" ht="18" x14ac:dyDescent="0.25">
      <c r="A31" s="104" t="s">
        <v>224</v>
      </c>
      <c r="B31" s="105"/>
      <c r="C31" s="105"/>
      <c r="D31" s="105"/>
      <c r="E31" s="105"/>
      <c r="F31" s="105"/>
      <c r="G31" s="105"/>
      <c r="H31" s="105"/>
      <c r="I31" s="105"/>
      <c r="J31" s="106"/>
    </row>
    <row r="32" spans="1:13" ht="18" x14ac:dyDescent="0.25">
      <c r="A32" s="61" t="s">
        <v>41</v>
      </c>
      <c r="B32" s="108"/>
      <c r="C32" s="108"/>
      <c r="D32" s="108"/>
      <c r="E32" s="108"/>
      <c r="F32" s="108"/>
      <c r="G32" s="108"/>
      <c r="H32" s="108"/>
      <c r="I32" s="108"/>
      <c r="J32" s="108"/>
    </row>
    <row r="33" spans="1:10" s="64" customFormat="1" ht="21" customHeight="1" x14ac:dyDescent="0.25">
      <c r="A33" s="347" t="s">
        <v>251</v>
      </c>
      <c r="B33" s="347"/>
      <c r="C33" s="347"/>
      <c r="D33" s="347"/>
      <c r="E33" s="347"/>
      <c r="F33" s="347"/>
      <c r="G33" s="63" t="s">
        <v>187</v>
      </c>
      <c r="H33" s="63" t="s">
        <v>187</v>
      </c>
      <c r="I33" s="63" t="s">
        <v>187</v>
      </c>
      <c r="J33" s="63" t="s">
        <v>187</v>
      </c>
    </row>
    <row r="34" spans="1:10" s="136" customFormat="1" ht="21" x14ac:dyDescent="0.45">
      <c r="A34" s="209" t="s">
        <v>306</v>
      </c>
      <c r="B34" s="63"/>
      <c r="C34" s="63"/>
      <c r="D34" s="63"/>
      <c r="E34" s="63"/>
      <c r="F34" s="63"/>
      <c r="G34" s="152"/>
      <c r="H34" s="152"/>
      <c r="I34" s="152"/>
      <c r="J34" s="150"/>
    </row>
    <row r="35" spans="1:10" ht="21" x14ac:dyDescent="0.25">
      <c r="B35" s="63"/>
      <c r="C35" s="63"/>
      <c r="D35" s="63"/>
      <c r="E35" s="63"/>
      <c r="F35" s="63"/>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zoomScale="50" zoomScaleNormal="55" zoomScaleSheetLayoutView="50" workbookViewId="0">
      <selection activeCell="F42" sqref="F42"/>
    </sheetView>
  </sheetViews>
  <sheetFormatPr defaultColWidth="8.85546875" defaultRowHeight="15" x14ac:dyDescent="0.25"/>
  <cols>
    <col min="1" max="1" width="64.42578125" style="111" customWidth="1"/>
    <col min="2" max="3" width="12.42578125" style="111" customWidth="1"/>
    <col min="4" max="4" width="14.42578125" style="111" customWidth="1"/>
    <col min="5" max="5" width="12.42578125" style="111" customWidth="1"/>
    <col min="6" max="6" width="14.42578125" style="111" customWidth="1"/>
    <col min="7" max="9" width="12.42578125" style="111" customWidth="1"/>
    <col min="10" max="10" width="15.85546875" style="111" customWidth="1"/>
    <col min="11" max="14" width="12.42578125" style="111" customWidth="1"/>
    <col min="15" max="15" width="13.28515625" style="111" bestFit="1" customWidth="1"/>
    <col min="16" max="232" width="9.140625" style="111" customWidth="1"/>
    <col min="233" max="16384" width="8.85546875" style="111"/>
  </cols>
  <sheetData>
    <row r="1" spans="1:16" ht="18" customHeight="1" x14ac:dyDescent="0.25">
      <c r="I1" s="112"/>
      <c r="M1" s="348" t="s">
        <v>303</v>
      </c>
      <c r="N1" s="348"/>
      <c r="O1" s="348"/>
    </row>
    <row r="2" spans="1:16" x14ac:dyDescent="0.25">
      <c r="H2" s="112"/>
      <c r="I2" s="112"/>
      <c r="M2" s="348"/>
      <c r="N2" s="348"/>
      <c r="O2" s="348"/>
    </row>
    <row r="3" spans="1:16" s="113" customFormat="1" x14ac:dyDescent="0.25">
      <c r="H3" s="360"/>
      <c r="I3" s="360"/>
      <c r="J3" s="360"/>
      <c r="K3" s="111"/>
      <c r="L3" s="111"/>
      <c r="M3" s="111"/>
      <c r="N3" s="111"/>
      <c r="O3" s="111"/>
      <c r="P3" s="111"/>
    </row>
    <row r="4" spans="1:16" ht="19.149999999999999" customHeight="1" x14ac:dyDescent="0.25">
      <c r="A4" s="361" t="s">
        <v>202</v>
      </c>
      <c r="B4" s="361"/>
      <c r="C4" s="361"/>
      <c r="D4" s="361"/>
      <c r="E4" s="361"/>
      <c r="F4" s="361"/>
      <c r="G4" s="361"/>
      <c r="H4" s="361"/>
      <c r="I4" s="361"/>
      <c r="J4" s="361"/>
      <c r="K4" s="361"/>
      <c r="L4" s="361"/>
      <c r="M4" s="361"/>
      <c r="N4" s="361"/>
      <c r="O4" s="361"/>
    </row>
    <row r="5" spans="1:16" ht="22.5" x14ac:dyDescent="0.25">
      <c r="A5" s="114" t="s">
        <v>252</v>
      </c>
      <c r="B5" s="340" t="s">
        <v>17</v>
      </c>
      <c r="C5" s="362"/>
      <c r="D5" s="362"/>
      <c r="E5" s="362"/>
      <c r="F5" s="362"/>
      <c r="G5" s="362"/>
      <c r="H5" s="362"/>
      <c r="I5" s="362"/>
      <c r="J5" s="362"/>
      <c r="K5" s="362"/>
      <c r="L5" s="362"/>
      <c r="M5" s="362"/>
      <c r="N5" s="362"/>
      <c r="O5" s="327"/>
    </row>
    <row r="6" spans="1:16" ht="45" x14ac:dyDescent="0.25">
      <c r="A6" s="49" t="s">
        <v>253</v>
      </c>
      <c r="B6" s="48" t="s">
        <v>18</v>
      </c>
      <c r="C6" s="48" t="s">
        <v>19</v>
      </c>
      <c r="D6" s="48" t="s">
        <v>20</v>
      </c>
      <c r="E6" s="48" t="s">
        <v>21</v>
      </c>
      <c r="F6" s="48" t="s">
        <v>22</v>
      </c>
      <c r="G6" s="48" t="s">
        <v>23</v>
      </c>
      <c r="H6" s="48" t="s">
        <v>24</v>
      </c>
      <c r="I6" s="48" t="s">
        <v>25</v>
      </c>
      <c r="J6" s="48" t="s">
        <v>46</v>
      </c>
      <c r="K6" s="48" t="s">
        <v>26</v>
      </c>
      <c r="L6" s="48" t="s">
        <v>27</v>
      </c>
      <c r="M6" s="48" t="s">
        <v>28</v>
      </c>
      <c r="N6" s="48" t="s">
        <v>29</v>
      </c>
      <c r="O6" s="48" t="s">
        <v>43</v>
      </c>
    </row>
    <row r="7" spans="1:16" ht="22.5" x14ac:dyDescent="0.25">
      <c r="A7" s="115" t="s">
        <v>229</v>
      </c>
      <c r="B7" s="285">
        <v>84161</v>
      </c>
      <c r="C7" s="285">
        <v>15047</v>
      </c>
      <c r="D7" s="285">
        <v>2462</v>
      </c>
      <c r="E7" s="285">
        <v>14236</v>
      </c>
      <c r="F7" s="285">
        <v>27350</v>
      </c>
      <c r="G7" s="285">
        <v>3688</v>
      </c>
      <c r="H7" s="285">
        <v>3426</v>
      </c>
      <c r="I7" s="285">
        <v>6376</v>
      </c>
      <c r="J7" s="285">
        <v>241</v>
      </c>
      <c r="K7" s="285">
        <v>2735</v>
      </c>
      <c r="L7" s="285">
        <v>1677</v>
      </c>
      <c r="M7" s="285">
        <v>287</v>
      </c>
      <c r="N7" s="285">
        <v>2606</v>
      </c>
      <c r="O7" s="116">
        <f t="shared" ref="O7:O28" si="0">SUM(B7:N7)</f>
        <v>164292</v>
      </c>
    </row>
    <row r="8" spans="1:16" ht="22.5" x14ac:dyDescent="0.25">
      <c r="A8" s="117" t="s">
        <v>230</v>
      </c>
      <c r="B8" s="286">
        <v>20235</v>
      </c>
      <c r="C8" s="286">
        <v>7361</v>
      </c>
      <c r="D8" s="286">
        <v>3340</v>
      </c>
      <c r="E8" s="286">
        <v>989</v>
      </c>
      <c r="F8" s="286">
        <v>136839</v>
      </c>
      <c r="G8" s="286">
        <v>1520</v>
      </c>
      <c r="H8" s="286">
        <v>409</v>
      </c>
      <c r="I8" s="286">
        <v>48</v>
      </c>
      <c r="J8" s="286">
        <v>472</v>
      </c>
      <c r="K8" s="286">
        <v>451</v>
      </c>
      <c r="L8" s="286">
        <v>1399</v>
      </c>
      <c r="M8" s="286">
        <v>753</v>
      </c>
      <c r="N8" s="286">
        <v>109</v>
      </c>
      <c r="O8" s="118">
        <f t="shared" si="0"/>
        <v>173925</v>
      </c>
    </row>
    <row r="9" spans="1:16" ht="22.5" x14ac:dyDescent="0.25">
      <c r="A9" s="115" t="s">
        <v>231</v>
      </c>
      <c r="B9" s="285">
        <v>546108</v>
      </c>
      <c r="C9" s="285">
        <v>254600</v>
      </c>
      <c r="D9" s="285">
        <v>47579</v>
      </c>
      <c r="E9" s="285">
        <v>58314</v>
      </c>
      <c r="F9" s="285">
        <v>282034</v>
      </c>
      <c r="G9" s="285">
        <v>36956</v>
      </c>
      <c r="H9" s="285">
        <v>13451</v>
      </c>
      <c r="I9" s="285">
        <v>12216</v>
      </c>
      <c r="J9" s="285">
        <v>5006</v>
      </c>
      <c r="K9" s="285">
        <v>19379</v>
      </c>
      <c r="L9" s="285">
        <v>10965</v>
      </c>
      <c r="M9" s="285">
        <v>4778</v>
      </c>
      <c r="N9" s="285">
        <v>7036</v>
      </c>
      <c r="O9" s="116">
        <f t="shared" si="0"/>
        <v>1298422</v>
      </c>
    </row>
    <row r="10" spans="1:16" ht="22.5" x14ac:dyDescent="0.25">
      <c r="A10" s="117" t="s">
        <v>232</v>
      </c>
      <c r="B10" s="286">
        <v>14118</v>
      </c>
      <c r="C10" s="286">
        <v>10930</v>
      </c>
      <c r="D10" s="286">
        <v>735</v>
      </c>
      <c r="E10" s="286">
        <v>73</v>
      </c>
      <c r="F10" s="286">
        <v>8440</v>
      </c>
      <c r="G10" s="286">
        <v>4895</v>
      </c>
      <c r="H10" s="286">
        <v>22</v>
      </c>
      <c r="I10" s="286">
        <v>45</v>
      </c>
      <c r="J10" s="286">
        <v>13</v>
      </c>
      <c r="K10" s="286">
        <v>363</v>
      </c>
      <c r="L10" s="286">
        <v>593</v>
      </c>
      <c r="M10" s="286">
        <v>54</v>
      </c>
      <c r="N10" s="286">
        <v>13</v>
      </c>
      <c r="O10" s="118">
        <f t="shared" si="0"/>
        <v>40294</v>
      </c>
    </row>
    <row r="11" spans="1:16" ht="22.5" x14ac:dyDescent="0.25">
      <c r="A11" s="115" t="s">
        <v>233</v>
      </c>
      <c r="B11" s="285">
        <v>75526</v>
      </c>
      <c r="C11" s="285">
        <v>24617</v>
      </c>
      <c r="D11" s="285">
        <v>3090</v>
      </c>
      <c r="E11" s="285">
        <v>2493</v>
      </c>
      <c r="F11" s="285">
        <v>22734</v>
      </c>
      <c r="G11" s="285">
        <v>2522</v>
      </c>
      <c r="H11" s="285">
        <v>613</v>
      </c>
      <c r="I11" s="285">
        <v>681</v>
      </c>
      <c r="J11" s="285">
        <v>523</v>
      </c>
      <c r="K11" s="285">
        <v>823</v>
      </c>
      <c r="L11" s="285">
        <v>3504</v>
      </c>
      <c r="M11" s="285">
        <v>494</v>
      </c>
      <c r="N11" s="285">
        <v>415</v>
      </c>
      <c r="O11" s="116">
        <f t="shared" si="0"/>
        <v>138035</v>
      </c>
    </row>
    <row r="12" spans="1:16" ht="22.5" x14ac:dyDescent="0.25">
      <c r="A12" s="117" t="s">
        <v>234</v>
      </c>
      <c r="B12" s="286">
        <v>1177363</v>
      </c>
      <c r="C12" s="286">
        <v>476922</v>
      </c>
      <c r="D12" s="286">
        <v>90464</v>
      </c>
      <c r="E12" s="286">
        <v>109200</v>
      </c>
      <c r="F12" s="286">
        <v>756917</v>
      </c>
      <c r="G12" s="286">
        <v>63234</v>
      </c>
      <c r="H12" s="286">
        <v>22084</v>
      </c>
      <c r="I12" s="286">
        <v>24319</v>
      </c>
      <c r="J12" s="286">
        <v>12119</v>
      </c>
      <c r="K12" s="286">
        <v>28033</v>
      </c>
      <c r="L12" s="286">
        <v>34921</v>
      </c>
      <c r="M12" s="286">
        <v>8567</v>
      </c>
      <c r="N12" s="286">
        <v>11875</v>
      </c>
      <c r="O12" s="118">
        <f t="shared" si="0"/>
        <v>2816018</v>
      </c>
    </row>
    <row r="13" spans="1:16" ht="45" x14ac:dyDescent="0.25">
      <c r="A13" s="115" t="s">
        <v>235</v>
      </c>
      <c r="B13" s="285">
        <v>608841</v>
      </c>
      <c r="C13" s="285">
        <v>431608</v>
      </c>
      <c r="D13" s="285">
        <v>76397</v>
      </c>
      <c r="E13" s="285">
        <v>62310</v>
      </c>
      <c r="F13" s="285">
        <v>247677</v>
      </c>
      <c r="G13" s="285">
        <v>68993</v>
      </c>
      <c r="H13" s="285">
        <v>26995</v>
      </c>
      <c r="I13" s="285">
        <v>24721</v>
      </c>
      <c r="J13" s="285">
        <v>10550</v>
      </c>
      <c r="K13" s="285">
        <v>44376</v>
      </c>
      <c r="L13" s="285">
        <v>17520</v>
      </c>
      <c r="M13" s="285">
        <v>10492</v>
      </c>
      <c r="N13" s="285">
        <v>16543</v>
      </c>
      <c r="O13" s="116">
        <f t="shared" si="0"/>
        <v>1647023</v>
      </c>
    </row>
    <row r="14" spans="1:16" ht="22.5" x14ac:dyDescent="0.25">
      <c r="A14" s="117" t="s">
        <v>236</v>
      </c>
      <c r="B14" s="286">
        <v>255678</v>
      </c>
      <c r="C14" s="286">
        <v>120188</v>
      </c>
      <c r="D14" s="286">
        <v>12714</v>
      </c>
      <c r="E14" s="286">
        <v>17277</v>
      </c>
      <c r="F14" s="286">
        <v>103284</v>
      </c>
      <c r="G14" s="286">
        <v>12551</v>
      </c>
      <c r="H14" s="286">
        <v>4998</v>
      </c>
      <c r="I14" s="286">
        <v>4609</v>
      </c>
      <c r="J14" s="286">
        <v>1830</v>
      </c>
      <c r="K14" s="286">
        <v>4878</v>
      </c>
      <c r="L14" s="286">
        <v>7971</v>
      </c>
      <c r="M14" s="286">
        <v>760</v>
      </c>
      <c r="N14" s="286">
        <v>3446</v>
      </c>
      <c r="O14" s="118">
        <f t="shared" si="0"/>
        <v>550184</v>
      </c>
    </row>
    <row r="15" spans="1:16" ht="22.5" x14ac:dyDescent="0.25">
      <c r="A15" s="115" t="s">
        <v>237</v>
      </c>
      <c r="B15" s="285">
        <v>217898</v>
      </c>
      <c r="C15" s="285">
        <v>177339</v>
      </c>
      <c r="D15" s="285">
        <v>42224</v>
      </c>
      <c r="E15" s="285">
        <v>24765</v>
      </c>
      <c r="F15" s="285">
        <v>109686</v>
      </c>
      <c r="G15" s="285">
        <v>37310</v>
      </c>
      <c r="H15" s="285">
        <v>15172</v>
      </c>
      <c r="I15" s="285">
        <v>10171</v>
      </c>
      <c r="J15" s="285">
        <v>5465</v>
      </c>
      <c r="K15" s="285">
        <v>21525</v>
      </c>
      <c r="L15" s="285">
        <v>7880</v>
      </c>
      <c r="M15" s="285">
        <v>5778</v>
      </c>
      <c r="N15" s="285">
        <v>6154</v>
      </c>
      <c r="O15" s="116">
        <f t="shared" si="0"/>
        <v>681367</v>
      </c>
    </row>
    <row r="16" spans="1:16" ht="22.5" x14ac:dyDescent="0.25">
      <c r="A16" s="117" t="s">
        <v>238</v>
      </c>
      <c r="B16" s="286">
        <v>92423</v>
      </c>
      <c r="C16" s="286">
        <v>9745</v>
      </c>
      <c r="D16" s="286">
        <v>716</v>
      </c>
      <c r="E16" s="286">
        <v>611</v>
      </c>
      <c r="F16" s="286">
        <v>5815</v>
      </c>
      <c r="G16" s="286">
        <v>570</v>
      </c>
      <c r="H16" s="286">
        <v>156</v>
      </c>
      <c r="I16" s="286">
        <v>246</v>
      </c>
      <c r="J16" s="286">
        <v>68</v>
      </c>
      <c r="K16" s="286">
        <v>176</v>
      </c>
      <c r="L16" s="286">
        <v>109</v>
      </c>
      <c r="M16" s="286">
        <v>72</v>
      </c>
      <c r="N16" s="286">
        <v>88</v>
      </c>
      <c r="O16" s="118">
        <f t="shared" si="0"/>
        <v>110795</v>
      </c>
    </row>
    <row r="17" spans="1:15" ht="22.5" x14ac:dyDescent="0.25">
      <c r="A17" s="115" t="s">
        <v>239</v>
      </c>
      <c r="B17" s="285">
        <v>76336</v>
      </c>
      <c r="C17" s="285">
        <v>11012</v>
      </c>
      <c r="D17" s="285">
        <v>731</v>
      </c>
      <c r="E17" s="285">
        <v>122</v>
      </c>
      <c r="F17" s="285">
        <v>7944</v>
      </c>
      <c r="G17" s="285">
        <v>97</v>
      </c>
      <c r="H17" s="285">
        <v>34</v>
      </c>
      <c r="I17" s="285">
        <v>44</v>
      </c>
      <c r="J17" s="285">
        <v>37</v>
      </c>
      <c r="K17" s="285">
        <v>49</v>
      </c>
      <c r="L17" s="285">
        <v>51</v>
      </c>
      <c r="M17" s="285">
        <v>9</v>
      </c>
      <c r="N17" s="285">
        <v>12</v>
      </c>
      <c r="O17" s="116">
        <f t="shared" si="0"/>
        <v>96478</v>
      </c>
    </row>
    <row r="18" spans="1:15" ht="22.5" x14ac:dyDescent="0.25">
      <c r="A18" s="117" t="s">
        <v>240</v>
      </c>
      <c r="B18" s="286">
        <v>25438</v>
      </c>
      <c r="C18" s="286">
        <v>15732</v>
      </c>
      <c r="D18" s="286">
        <v>1488</v>
      </c>
      <c r="E18" s="286">
        <v>2024</v>
      </c>
      <c r="F18" s="286">
        <v>6231</v>
      </c>
      <c r="G18" s="286">
        <v>1418</v>
      </c>
      <c r="H18" s="286">
        <v>463</v>
      </c>
      <c r="I18" s="286">
        <v>370</v>
      </c>
      <c r="J18" s="286">
        <v>128</v>
      </c>
      <c r="K18" s="286">
        <v>560</v>
      </c>
      <c r="L18" s="286">
        <v>235</v>
      </c>
      <c r="M18" s="286">
        <v>108</v>
      </c>
      <c r="N18" s="286">
        <v>194</v>
      </c>
      <c r="O18" s="118">
        <f t="shared" si="0"/>
        <v>54389</v>
      </c>
    </row>
    <row r="19" spans="1:15" ht="22.5" x14ac:dyDescent="0.25">
      <c r="A19" s="115" t="s">
        <v>241</v>
      </c>
      <c r="B19" s="285">
        <v>154615</v>
      </c>
      <c r="C19" s="285">
        <v>39387</v>
      </c>
      <c r="D19" s="285">
        <v>4790</v>
      </c>
      <c r="E19" s="285">
        <v>3561</v>
      </c>
      <c r="F19" s="285">
        <v>37983</v>
      </c>
      <c r="G19" s="285">
        <v>2856</v>
      </c>
      <c r="H19" s="285">
        <v>1332</v>
      </c>
      <c r="I19" s="285">
        <v>1646</v>
      </c>
      <c r="J19" s="285">
        <v>354</v>
      </c>
      <c r="K19" s="285">
        <v>1474</v>
      </c>
      <c r="L19" s="285">
        <v>1282</v>
      </c>
      <c r="M19" s="285">
        <v>568</v>
      </c>
      <c r="N19" s="285">
        <v>740</v>
      </c>
      <c r="O19" s="116">
        <f t="shared" si="0"/>
        <v>250588</v>
      </c>
    </row>
    <row r="20" spans="1:15" ht="22.5" x14ac:dyDescent="0.25">
      <c r="A20" s="117" t="s">
        <v>242</v>
      </c>
      <c r="B20" s="286">
        <v>670904</v>
      </c>
      <c r="C20" s="286">
        <v>151031</v>
      </c>
      <c r="D20" s="286">
        <v>16798</v>
      </c>
      <c r="E20" s="286">
        <v>47757</v>
      </c>
      <c r="F20" s="286">
        <v>196640</v>
      </c>
      <c r="G20" s="286">
        <v>31636</v>
      </c>
      <c r="H20" s="286">
        <v>7195</v>
      </c>
      <c r="I20" s="286">
        <v>7680</v>
      </c>
      <c r="J20" s="286">
        <v>3315</v>
      </c>
      <c r="K20" s="286">
        <v>5041</v>
      </c>
      <c r="L20" s="286">
        <v>13908</v>
      </c>
      <c r="M20" s="286">
        <v>1903</v>
      </c>
      <c r="N20" s="286">
        <v>3177</v>
      </c>
      <c r="O20" s="118">
        <f t="shared" si="0"/>
        <v>1156985</v>
      </c>
    </row>
    <row r="21" spans="1:15" ht="22.5" x14ac:dyDescent="0.25">
      <c r="A21" s="115" t="s">
        <v>243</v>
      </c>
      <c r="B21" s="285">
        <v>165481</v>
      </c>
      <c r="C21" s="285">
        <v>35828</v>
      </c>
      <c r="D21" s="285">
        <v>3520</v>
      </c>
      <c r="E21" s="285">
        <v>9049</v>
      </c>
      <c r="F21" s="285">
        <v>28231</v>
      </c>
      <c r="G21" s="285">
        <v>18886</v>
      </c>
      <c r="H21" s="285">
        <v>2094</v>
      </c>
      <c r="I21" s="285">
        <v>4734</v>
      </c>
      <c r="J21" s="285">
        <v>3251</v>
      </c>
      <c r="K21" s="285">
        <v>3976</v>
      </c>
      <c r="L21" s="285">
        <v>7535</v>
      </c>
      <c r="M21" s="285">
        <v>2738</v>
      </c>
      <c r="N21" s="285">
        <v>4111</v>
      </c>
      <c r="O21" s="116">
        <f t="shared" si="0"/>
        <v>289434</v>
      </c>
    </row>
    <row r="22" spans="1:15" ht="22.5" x14ac:dyDescent="0.25">
      <c r="A22" s="117" t="s">
        <v>244</v>
      </c>
      <c r="B22" s="286">
        <v>98900</v>
      </c>
      <c r="C22" s="286">
        <v>40483</v>
      </c>
      <c r="D22" s="286">
        <v>9401</v>
      </c>
      <c r="E22" s="286">
        <v>6008</v>
      </c>
      <c r="F22" s="286">
        <v>26218</v>
      </c>
      <c r="G22" s="286">
        <v>5422</v>
      </c>
      <c r="H22" s="286">
        <v>4203</v>
      </c>
      <c r="I22" s="286">
        <v>2387</v>
      </c>
      <c r="J22" s="286">
        <v>1284</v>
      </c>
      <c r="K22" s="286">
        <v>4288</v>
      </c>
      <c r="L22" s="286">
        <v>1085</v>
      </c>
      <c r="M22" s="286">
        <v>789</v>
      </c>
      <c r="N22" s="286">
        <v>1751</v>
      </c>
      <c r="O22" s="118">
        <f t="shared" si="0"/>
        <v>202219</v>
      </c>
    </row>
    <row r="23" spans="1:15" ht="22.5" x14ac:dyDescent="0.25">
      <c r="A23" s="115" t="s">
        <v>245</v>
      </c>
      <c r="B23" s="285">
        <v>189569</v>
      </c>
      <c r="C23" s="285">
        <v>85954</v>
      </c>
      <c r="D23" s="285">
        <v>27486</v>
      </c>
      <c r="E23" s="285">
        <v>19365</v>
      </c>
      <c r="F23" s="285">
        <v>71041</v>
      </c>
      <c r="G23" s="285">
        <v>19066</v>
      </c>
      <c r="H23" s="285">
        <v>9994</v>
      </c>
      <c r="I23" s="285">
        <v>7715</v>
      </c>
      <c r="J23" s="285">
        <v>1904</v>
      </c>
      <c r="K23" s="285">
        <v>10826</v>
      </c>
      <c r="L23" s="285">
        <v>4467</v>
      </c>
      <c r="M23" s="285">
        <v>2461</v>
      </c>
      <c r="N23" s="285">
        <v>4052</v>
      </c>
      <c r="O23" s="116">
        <f t="shared" si="0"/>
        <v>453900</v>
      </c>
    </row>
    <row r="24" spans="1:15" ht="22.5" x14ac:dyDescent="0.25">
      <c r="A24" s="117" t="s">
        <v>246</v>
      </c>
      <c r="B24" s="286">
        <v>15536</v>
      </c>
      <c r="C24" s="286">
        <v>6658</v>
      </c>
      <c r="D24" s="286">
        <v>1068</v>
      </c>
      <c r="E24" s="286">
        <v>1215</v>
      </c>
      <c r="F24" s="286">
        <v>4192</v>
      </c>
      <c r="G24" s="286">
        <v>1444</v>
      </c>
      <c r="H24" s="286">
        <v>430</v>
      </c>
      <c r="I24" s="286">
        <v>479</v>
      </c>
      <c r="J24" s="286">
        <v>195</v>
      </c>
      <c r="K24" s="286">
        <v>579</v>
      </c>
      <c r="L24" s="286">
        <v>321</v>
      </c>
      <c r="M24" s="286">
        <v>129</v>
      </c>
      <c r="N24" s="286">
        <v>326</v>
      </c>
      <c r="O24" s="118">
        <f t="shared" si="0"/>
        <v>32572</v>
      </c>
    </row>
    <row r="25" spans="1:15" ht="22.5" x14ac:dyDescent="0.25">
      <c r="A25" s="115" t="s">
        <v>247</v>
      </c>
      <c r="B25" s="285">
        <v>106436</v>
      </c>
      <c r="C25" s="285">
        <v>40276</v>
      </c>
      <c r="D25" s="285">
        <v>11139</v>
      </c>
      <c r="E25" s="285">
        <v>13892</v>
      </c>
      <c r="F25" s="285">
        <v>33667</v>
      </c>
      <c r="G25" s="285">
        <v>9889</v>
      </c>
      <c r="H25" s="285">
        <v>5347</v>
      </c>
      <c r="I25" s="285">
        <v>5021</v>
      </c>
      <c r="J25" s="285">
        <v>2060</v>
      </c>
      <c r="K25" s="285">
        <v>7146</v>
      </c>
      <c r="L25" s="285">
        <v>3838</v>
      </c>
      <c r="M25" s="285">
        <v>1512</v>
      </c>
      <c r="N25" s="285">
        <v>2750</v>
      </c>
      <c r="O25" s="116">
        <f t="shared" si="0"/>
        <v>242973</v>
      </c>
    </row>
    <row r="26" spans="1:15" ht="45" x14ac:dyDescent="0.25">
      <c r="A26" s="117" t="s">
        <v>248</v>
      </c>
      <c r="B26" s="286">
        <v>17</v>
      </c>
      <c r="C26" s="286">
        <v>3</v>
      </c>
      <c r="D26" s="286">
        <v>3</v>
      </c>
      <c r="E26" s="286">
        <v>14</v>
      </c>
      <c r="F26" s="286">
        <v>37</v>
      </c>
      <c r="G26" s="286">
        <v>3</v>
      </c>
      <c r="H26" s="286">
        <f>0</f>
        <v>0</v>
      </c>
      <c r="I26" s="286">
        <v>2</v>
      </c>
      <c r="J26" s="286">
        <v>1</v>
      </c>
      <c r="K26" s="286">
        <v>2</v>
      </c>
      <c r="L26" s="286">
        <v>1</v>
      </c>
      <c r="M26" s="286">
        <f>0</f>
        <v>0</v>
      </c>
      <c r="N26" s="286">
        <f>0</f>
        <v>0</v>
      </c>
      <c r="O26" s="118">
        <f t="shared" si="0"/>
        <v>83</v>
      </c>
    </row>
    <row r="27" spans="1:15" ht="22.5" x14ac:dyDescent="0.25">
      <c r="A27" s="115" t="s">
        <v>249</v>
      </c>
      <c r="B27" s="285">
        <v>164</v>
      </c>
      <c r="C27" s="285">
        <v>67</v>
      </c>
      <c r="D27" s="285">
        <f>0</f>
        <v>0</v>
      </c>
      <c r="E27" s="285">
        <v>6</v>
      </c>
      <c r="F27" s="285">
        <f>0</f>
        <v>0</v>
      </c>
      <c r="G27" s="285">
        <f>0</f>
        <v>0</v>
      </c>
      <c r="H27" s="285">
        <f>0</f>
        <v>0</v>
      </c>
      <c r="I27" s="285">
        <f>0</f>
        <v>0</v>
      </c>
      <c r="J27" s="285">
        <f>0</f>
        <v>0</v>
      </c>
      <c r="K27" s="285">
        <v>250</v>
      </c>
      <c r="L27" s="285">
        <f>0</f>
        <v>0</v>
      </c>
      <c r="M27" s="285">
        <f>0</f>
        <v>0</v>
      </c>
      <c r="N27" s="285">
        <f>0</f>
        <v>0</v>
      </c>
      <c r="O27" s="116">
        <f t="shared" si="0"/>
        <v>487</v>
      </c>
    </row>
    <row r="28" spans="1:15" ht="22.5" x14ac:dyDescent="0.25">
      <c r="A28" s="117" t="s">
        <v>254</v>
      </c>
      <c r="B28" s="286">
        <v>750922</v>
      </c>
      <c r="C28" s="286">
        <v>67409</v>
      </c>
      <c r="D28" s="286">
        <v>18580</v>
      </c>
      <c r="E28" s="286">
        <v>23833</v>
      </c>
      <c r="F28" s="286">
        <v>31741</v>
      </c>
      <c r="G28" s="286">
        <v>18447</v>
      </c>
      <c r="H28" s="286">
        <v>8408</v>
      </c>
      <c r="I28" s="286">
        <v>32115</v>
      </c>
      <c r="J28" s="286">
        <v>3136</v>
      </c>
      <c r="K28" s="286">
        <v>13475</v>
      </c>
      <c r="L28" s="286">
        <v>16524</v>
      </c>
      <c r="M28" s="286">
        <v>2754</v>
      </c>
      <c r="N28" s="286">
        <v>5625</v>
      </c>
      <c r="O28" s="118">
        <f t="shared" si="0"/>
        <v>992969</v>
      </c>
    </row>
    <row r="29" spans="1:15" ht="22.5" x14ac:dyDescent="0.25">
      <c r="A29" s="48" t="s">
        <v>16</v>
      </c>
      <c r="B29" s="23">
        <f>SUM(B7:B28)</f>
        <v>5346669</v>
      </c>
      <c r="C29" s="23">
        <f t="shared" ref="C29:O29" si="1">SUM(C7:C28)</f>
        <v>2022197</v>
      </c>
      <c r="D29" s="23">
        <f t="shared" si="1"/>
        <v>374725</v>
      </c>
      <c r="E29" s="23">
        <f t="shared" si="1"/>
        <v>417114</v>
      </c>
      <c r="F29" s="23">
        <f t="shared" si="1"/>
        <v>2144701</v>
      </c>
      <c r="G29" s="23">
        <f t="shared" si="1"/>
        <v>341403</v>
      </c>
      <c r="H29" s="23">
        <f t="shared" si="1"/>
        <v>126826</v>
      </c>
      <c r="I29" s="23">
        <f t="shared" si="1"/>
        <v>145625</v>
      </c>
      <c r="J29" s="23">
        <f t="shared" si="1"/>
        <v>51952</v>
      </c>
      <c r="K29" s="23">
        <f t="shared" si="1"/>
        <v>170405</v>
      </c>
      <c r="L29" s="23">
        <f t="shared" si="1"/>
        <v>135786</v>
      </c>
      <c r="M29" s="23">
        <f t="shared" si="1"/>
        <v>45006</v>
      </c>
      <c r="N29" s="23">
        <f t="shared" si="1"/>
        <v>71023</v>
      </c>
      <c r="O29" s="23">
        <f t="shared" si="1"/>
        <v>11393432</v>
      </c>
    </row>
    <row r="30" spans="1:15" ht="18" x14ac:dyDescent="0.25">
      <c r="A30" s="119" t="s">
        <v>255</v>
      </c>
    </row>
    <row r="31" spans="1:15" ht="18" x14ac:dyDescent="0.45">
      <c r="A31" s="120" t="s">
        <v>41</v>
      </c>
      <c r="B31" s="121"/>
      <c r="C31" s="121"/>
      <c r="D31" s="121"/>
      <c r="E31" s="121"/>
      <c r="F31" s="121"/>
      <c r="G31" s="121"/>
      <c r="H31" s="121"/>
      <c r="I31" s="121"/>
      <c r="J31" s="121"/>
      <c r="K31" s="121"/>
      <c r="L31" s="121"/>
      <c r="M31" s="121"/>
      <c r="N31" s="121"/>
      <c r="O31" s="121"/>
    </row>
    <row r="32" spans="1:15" s="33" customFormat="1" ht="21" customHeight="1" x14ac:dyDescent="0.25">
      <c r="A32" s="347" t="s">
        <v>251</v>
      </c>
      <c r="B32" s="347"/>
      <c r="C32" s="347"/>
      <c r="D32" s="347"/>
      <c r="E32" s="347"/>
      <c r="F32" s="347"/>
      <c r="G32" s="110" t="s">
        <v>187</v>
      </c>
      <c r="H32" s="110" t="s">
        <v>187</v>
      </c>
      <c r="I32" s="110" t="s">
        <v>187</v>
      </c>
      <c r="J32" s="110" t="s">
        <v>187</v>
      </c>
    </row>
    <row r="33" spans="1:15" s="136" customFormat="1" ht="18" x14ac:dyDescent="0.45">
      <c r="A33" s="209" t="s">
        <v>306</v>
      </c>
      <c r="B33" s="152"/>
      <c r="C33" s="152"/>
      <c r="D33" s="152"/>
      <c r="E33" s="152"/>
      <c r="F33" s="152"/>
      <c r="G33" s="152"/>
      <c r="H33" s="152"/>
      <c r="I33" s="152"/>
      <c r="J33" s="150"/>
    </row>
    <row r="34" spans="1:15" ht="18" x14ac:dyDescent="0.45">
      <c r="C34" s="152"/>
      <c r="D34" s="152"/>
      <c r="E34" s="152"/>
      <c r="F34" s="152"/>
      <c r="G34" s="152"/>
    </row>
    <row r="35" spans="1:15" x14ac:dyDescent="0.25">
      <c r="B35" s="122"/>
      <c r="C35" s="122"/>
      <c r="D35" s="122"/>
      <c r="E35" s="122"/>
      <c r="F35" s="122"/>
      <c r="G35" s="122"/>
      <c r="H35" s="122"/>
      <c r="I35" s="122"/>
      <c r="J35" s="122"/>
      <c r="K35" s="122"/>
      <c r="L35" s="122"/>
      <c r="M35" s="122"/>
      <c r="N35" s="122"/>
      <c r="O35" s="122"/>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zoomScale="50" zoomScaleNormal="40" zoomScaleSheetLayoutView="50" workbookViewId="0">
      <selection activeCell="B27" sqref="B27"/>
    </sheetView>
  </sheetViews>
  <sheetFormatPr defaultColWidth="8.85546875" defaultRowHeight="15" x14ac:dyDescent="0.25"/>
  <cols>
    <col min="1" max="1" width="53.85546875" style="111" customWidth="1"/>
    <col min="2" max="13" width="13.140625" style="111" customWidth="1"/>
    <col min="14" max="14" width="8.85546875" style="111" customWidth="1"/>
    <col min="15" max="16384" width="8.85546875" style="111"/>
  </cols>
  <sheetData>
    <row r="1" spans="1:16" x14ac:dyDescent="0.25">
      <c r="I1" s="112"/>
      <c r="K1" s="348" t="s">
        <v>303</v>
      </c>
      <c r="L1" s="348"/>
      <c r="M1" s="348"/>
      <c r="N1" s="112"/>
    </row>
    <row r="2" spans="1:16" x14ac:dyDescent="0.25">
      <c r="H2" s="112"/>
      <c r="I2" s="112"/>
      <c r="K2" s="348"/>
      <c r="L2" s="348"/>
      <c r="M2" s="348"/>
      <c r="N2" s="112"/>
    </row>
    <row r="3" spans="1:16" s="113" customFormat="1" x14ac:dyDescent="0.25">
      <c r="H3" s="360"/>
      <c r="I3" s="360"/>
      <c r="J3" s="360"/>
      <c r="K3" s="111"/>
      <c r="L3" s="111"/>
      <c r="M3" s="111"/>
      <c r="N3" s="111"/>
    </row>
    <row r="4" spans="1:16" ht="22.5" x14ac:dyDescent="0.25">
      <c r="A4" s="361" t="s">
        <v>204</v>
      </c>
      <c r="B4" s="361"/>
      <c r="C4" s="361"/>
      <c r="D4" s="361"/>
      <c r="E4" s="361"/>
      <c r="F4" s="361"/>
      <c r="G4" s="361"/>
      <c r="H4" s="361"/>
      <c r="I4" s="361"/>
      <c r="J4" s="361"/>
      <c r="K4" s="361"/>
      <c r="L4" s="361"/>
      <c r="M4" s="361"/>
    </row>
    <row r="5" spans="1:16" ht="22.5" x14ac:dyDescent="0.25">
      <c r="A5" s="114" t="s">
        <v>256</v>
      </c>
      <c r="B5" s="340" t="s">
        <v>42</v>
      </c>
      <c r="C5" s="362"/>
      <c r="D5" s="362"/>
      <c r="E5" s="362"/>
      <c r="F5" s="362"/>
      <c r="G5" s="362"/>
      <c r="H5" s="362"/>
      <c r="I5" s="362"/>
      <c r="J5" s="362"/>
      <c r="K5" s="362"/>
      <c r="L5" s="362"/>
      <c r="M5" s="327"/>
    </row>
    <row r="6" spans="1:16" ht="22.5" x14ac:dyDescent="0.25">
      <c r="A6" s="48" t="s">
        <v>253</v>
      </c>
      <c r="B6" s="46" t="s">
        <v>5</v>
      </c>
      <c r="C6" s="46" t="s">
        <v>6</v>
      </c>
      <c r="D6" s="46" t="s">
        <v>7</v>
      </c>
      <c r="E6" s="46" t="s">
        <v>8</v>
      </c>
      <c r="F6" s="46" t="s">
        <v>9</v>
      </c>
      <c r="G6" s="46" t="s">
        <v>10</v>
      </c>
      <c r="H6" s="46" t="s">
        <v>11</v>
      </c>
      <c r="I6" s="46" t="s">
        <v>12</v>
      </c>
      <c r="J6" s="47" t="s">
        <v>13</v>
      </c>
      <c r="K6" s="46" t="s">
        <v>44</v>
      </c>
      <c r="L6" s="46" t="s">
        <v>45</v>
      </c>
      <c r="M6" s="123" t="s">
        <v>43</v>
      </c>
    </row>
    <row r="7" spans="1:16" ht="22.5" x14ac:dyDescent="0.25">
      <c r="A7" s="124" t="s">
        <v>229</v>
      </c>
      <c r="B7" s="116">
        <v>508</v>
      </c>
      <c r="C7" s="116">
        <v>17613</v>
      </c>
      <c r="D7" s="116">
        <v>28250</v>
      </c>
      <c r="E7" s="116">
        <v>26067</v>
      </c>
      <c r="F7" s="116">
        <v>28042</v>
      </c>
      <c r="G7" s="116">
        <v>22675</v>
      </c>
      <c r="H7" s="116">
        <v>15120</v>
      </c>
      <c r="I7" s="116">
        <v>10644</v>
      </c>
      <c r="J7" s="116">
        <v>7424</v>
      </c>
      <c r="K7" s="116">
        <v>4129</v>
      </c>
      <c r="L7" s="116">
        <v>3820</v>
      </c>
      <c r="M7" s="116">
        <f t="shared" ref="M7:M28" si="0">SUM(B7:L7)</f>
        <v>164292</v>
      </c>
      <c r="P7" s="122"/>
    </row>
    <row r="8" spans="1:16" ht="22.5" x14ac:dyDescent="0.25">
      <c r="A8" s="125" t="s">
        <v>230</v>
      </c>
      <c r="B8" s="118">
        <v>1435</v>
      </c>
      <c r="C8" s="118">
        <v>14978</v>
      </c>
      <c r="D8" s="118">
        <v>32730</v>
      </c>
      <c r="E8" s="118">
        <v>34496</v>
      </c>
      <c r="F8" s="118">
        <v>30547</v>
      </c>
      <c r="G8" s="118">
        <v>21713</v>
      </c>
      <c r="H8" s="118">
        <v>16280</v>
      </c>
      <c r="I8" s="118">
        <v>10726</v>
      </c>
      <c r="J8" s="118">
        <v>7343</v>
      </c>
      <c r="K8" s="118">
        <v>2807</v>
      </c>
      <c r="L8" s="118">
        <v>870</v>
      </c>
      <c r="M8" s="118">
        <f t="shared" si="0"/>
        <v>173925</v>
      </c>
      <c r="P8" s="122"/>
    </row>
    <row r="9" spans="1:16" ht="22.5" x14ac:dyDescent="0.25">
      <c r="A9" s="124" t="s">
        <v>231</v>
      </c>
      <c r="B9" s="116">
        <v>9780</v>
      </c>
      <c r="C9" s="116">
        <v>96950</v>
      </c>
      <c r="D9" s="116">
        <v>210120</v>
      </c>
      <c r="E9" s="116">
        <v>226793</v>
      </c>
      <c r="F9" s="116">
        <v>233619</v>
      </c>
      <c r="G9" s="116">
        <v>188942</v>
      </c>
      <c r="H9" s="116">
        <v>128545</v>
      </c>
      <c r="I9" s="116">
        <v>90149</v>
      </c>
      <c r="J9" s="116">
        <v>62369</v>
      </c>
      <c r="K9" s="116">
        <v>31479</v>
      </c>
      <c r="L9" s="116">
        <v>19676</v>
      </c>
      <c r="M9" s="116">
        <f t="shared" si="0"/>
        <v>1298422</v>
      </c>
      <c r="P9" s="122"/>
    </row>
    <row r="10" spans="1:16" ht="22.5" x14ac:dyDescent="0.25">
      <c r="A10" s="125" t="s">
        <v>232</v>
      </c>
      <c r="B10" s="118">
        <v>85</v>
      </c>
      <c r="C10" s="118">
        <v>785</v>
      </c>
      <c r="D10" s="118">
        <v>4094</v>
      </c>
      <c r="E10" s="118">
        <v>10977</v>
      </c>
      <c r="F10" s="118">
        <v>9905</v>
      </c>
      <c r="G10" s="118">
        <v>6533</v>
      </c>
      <c r="H10" s="118">
        <v>3941</v>
      </c>
      <c r="I10" s="118">
        <v>2334</v>
      </c>
      <c r="J10" s="118">
        <v>1263</v>
      </c>
      <c r="K10" s="118">
        <v>212</v>
      </c>
      <c r="L10" s="118">
        <v>165</v>
      </c>
      <c r="M10" s="118">
        <f t="shared" si="0"/>
        <v>40294</v>
      </c>
      <c r="P10" s="122"/>
    </row>
    <row r="11" spans="1:16" ht="45" x14ac:dyDescent="0.25">
      <c r="A11" s="124" t="s">
        <v>233</v>
      </c>
      <c r="B11" s="116">
        <v>572</v>
      </c>
      <c r="C11" s="116">
        <v>8374</v>
      </c>
      <c r="D11" s="116">
        <v>21318</v>
      </c>
      <c r="E11" s="116">
        <v>27419</v>
      </c>
      <c r="F11" s="116">
        <v>29245</v>
      </c>
      <c r="G11" s="116">
        <v>23060</v>
      </c>
      <c r="H11" s="116">
        <v>13481</v>
      </c>
      <c r="I11" s="116">
        <v>7462</v>
      </c>
      <c r="J11" s="116">
        <v>4171</v>
      </c>
      <c r="K11" s="116">
        <v>1810</v>
      </c>
      <c r="L11" s="116">
        <v>1123</v>
      </c>
      <c r="M11" s="116">
        <f t="shared" si="0"/>
        <v>138035</v>
      </c>
      <c r="P11" s="122"/>
    </row>
    <row r="12" spans="1:16" ht="22.5" x14ac:dyDescent="0.25">
      <c r="A12" s="125" t="s">
        <v>234</v>
      </c>
      <c r="B12" s="118">
        <v>14567</v>
      </c>
      <c r="C12" s="118">
        <v>221701</v>
      </c>
      <c r="D12" s="118">
        <v>465758</v>
      </c>
      <c r="E12" s="118">
        <v>482597</v>
      </c>
      <c r="F12" s="118">
        <v>531800</v>
      </c>
      <c r="G12" s="118">
        <v>426810</v>
      </c>
      <c r="H12" s="118">
        <v>275258</v>
      </c>
      <c r="I12" s="118">
        <v>177943</v>
      </c>
      <c r="J12" s="118">
        <v>116447</v>
      </c>
      <c r="K12" s="118">
        <v>58486</v>
      </c>
      <c r="L12" s="118">
        <v>44651</v>
      </c>
      <c r="M12" s="118">
        <f t="shared" si="0"/>
        <v>2816018</v>
      </c>
      <c r="P12" s="122"/>
    </row>
    <row r="13" spans="1:16" ht="45" x14ac:dyDescent="0.25">
      <c r="A13" s="124" t="s">
        <v>235</v>
      </c>
      <c r="B13" s="116">
        <v>16370</v>
      </c>
      <c r="C13" s="116">
        <v>135825</v>
      </c>
      <c r="D13" s="116">
        <v>274634</v>
      </c>
      <c r="E13" s="116">
        <v>273214</v>
      </c>
      <c r="F13" s="116">
        <v>279493</v>
      </c>
      <c r="G13" s="116">
        <v>228064</v>
      </c>
      <c r="H13" s="116">
        <v>157640</v>
      </c>
      <c r="I13" s="116">
        <v>111048</v>
      </c>
      <c r="J13" s="116">
        <v>82672</v>
      </c>
      <c r="K13" s="116">
        <v>48485</v>
      </c>
      <c r="L13" s="116">
        <v>39578</v>
      </c>
      <c r="M13" s="116">
        <f t="shared" si="0"/>
        <v>1647023</v>
      </c>
      <c r="P13" s="122"/>
    </row>
    <row r="14" spans="1:16" ht="22.5" x14ac:dyDescent="0.25">
      <c r="A14" s="125" t="s">
        <v>236</v>
      </c>
      <c r="B14" s="118">
        <v>4040</v>
      </c>
      <c r="C14" s="118">
        <v>43658</v>
      </c>
      <c r="D14" s="118">
        <v>90908</v>
      </c>
      <c r="E14" s="118">
        <v>96478</v>
      </c>
      <c r="F14" s="118">
        <v>102585</v>
      </c>
      <c r="G14" s="118">
        <v>81949</v>
      </c>
      <c r="H14" s="118">
        <v>54285</v>
      </c>
      <c r="I14" s="118">
        <v>34547</v>
      </c>
      <c r="J14" s="118">
        <v>22958</v>
      </c>
      <c r="K14" s="118">
        <v>11253</v>
      </c>
      <c r="L14" s="118">
        <v>7523</v>
      </c>
      <c r="M14" s="118">
        <f t="shared" si="0"/>
        <v>550184</v>
      </c>
      <c r="P14" s="122"/>
    </row>
    <row r="15" spans="1:16" ht="22.5" x14ac:dyDescent="0.25">
      <c r="A15" s="124" t="s">
        <v>237</v>
      </c>
      <c r="B15" s="116">
        <v>6921</v>
      </c>
      <c r="C15" s="116">
        <v>69414</v>
      </c>
      <c r="D15" s="116">
        <v>154326</v>
      </c>
      <c r="E15" s="116">
        <v>132796</v>
      </c>
      <c r="F15" s="116">
        <v>111124</v>
      </c>
      <c r="G15" s="116">
        <v>80213</v>
      </c>
      <c r="H15" s="116">
        <v>51250</v>
      </c>
      <c r="I15" s="116">
        <v>33709</v>
      </c>
      <c r="J15" s="116">
        <v>22534</v>
      </c>
      <c r="K15" s="116">
        <v>11615</v>
      </c>
      <c r="L15" s="116">
        <v>7465</v>
      </c>
      <c r="M15" s="116">
        <f t="shared" si="0"/>
        <v>681367</v>
      </c>
      <c r="P15" s="122"/>
    </row>
    <row r="16" spans="1:16" ht="22.5" x14ac:dyDescent="0.25">
      <c r="A16" s="125" t="s">
        <v>238</v>
      </c>
      <c r="B16" s="118">
        <v>578</v>
      </c>
      <c r="C16" s="118">
        <v>9155</v>
      </c>
      <c r="D16" s="118">
        <v>25968</v>
      </c>
      <c r="E16" s="118">
        <v>23704</v>
      </c>
      <c r="F16" s="118">
        <v>18896</v>
      </c>
      <c r="G16" s="118">
        <v>14411</v>
      </c>
      <c r="H16" s="118">
        <v>8305</v>
      </c>
      <c r="I16" s="118">
        <v>4490</v>
      </c>
      <c r="J16" s="118">
        <v>2783</v>
      </c>
      <c r="K16" s="118">
        <v>1424</v>
      </c>
      <c r="L16" s="118">
        <v>1081</v>
      </c>
      <c r="M16" s="118">
        <f t="shared" si="0"/>
        <v>110795</v>
      </c>
      <c r="P16" s="122"/>
    </row>
    <row r="17" spans="1:16" ht="22.5" x14ac:dyDescent="0.25">
      <c r="A17" s="124" t="s">
        <v>239</v>
      </c>
      <c r="B17" s="116">
        <v>112</v>
      </c>
      <c r="C17" s="116">
        <v>3392</v>
      </c>
      <c r="D17" s="116">
        <v>16635</v>
      </c>
      <c r="E17" s="116">
        <v>22611</v>
      </c>
      <c r="F17" s="116">
        <v>21017</v>
      </c>
      <c r="G17" s="116">
        <v>15646</v>
      </c>
      <c r="H17" s="116">
        <v>8760</v>
      </c>
      <c r="I17" s="116">
        <v>4424</v>
      </c>
      <c r="J17" s="116">
        <v>2185</v>
      </c>
      <c r="K17" s="116">
        <v>928</v>
      </c>
      <c r="L17" s="116">
        <v>768</v>
      </c>
      <c r="M17" s="116">
        <f t="shared" si="0"/>
        <v>96478</v>
      </c>
      <c r="P17" s="122"/>
    </row>
    <row r="18" spans="1:16" ht="22.5" x14ac:dyDescent="0.25">
      <c r="A18" s="125" t="s">
        <v>240</v>
      </c>
      <c r="B18" s="118">
        <v>438</v>
      </c>
      <c r="C18" s="118">
        <v>4040</v>
      </c>
      <c r="D18" s="118">
        <v>9290</v>
      </c>
      <c r="E18" s="118">
        <v>9774</v>
      </c>
      <c r="F18" s="118">
        <v>9365</v>
      </c>
      <c r="G18" s="118">
        <v>7344</v>
      </c>
      <c r="H18" s="118">
        <v>5092</v>
      </c>
      <c r="I18" s="118">
        <v>3521</v>
      </c>
      <c r="J18" s="118">
        <v>2605</v>
      </c>
      <c r="K18" s="118">
        <v>1554</v>
      </c>
      <c r="L18" s="118">
        <v>1366</v>
      </c>
      <c r="M18" s="118">
        <f t="shared" si="0"/>
        <v>54389</v>
      </c>
      <c r="P18" s="122"/>
    </row>
    <row r="19" spans="1:16" ht="22.5" x14ac:dyDescent="0.25">
      <c r="A19" s="124" t="s">
        <v>241</v>
      </c>
      <c r="B19" s="116">
        <v>1430</v>
      </c>
      <c r="C19" s="116">
        <v>19172</v>
      </c>
      <c r="D19" s="116">
        <v>51031</v>
      </c>
      <c r="E19" s="116">
        <v>49811</v>
      </c>
      <c r="F19" s="116">
        <v>43241</v>
      </c>
      <c r="G19" s="116">
        <v>31925</v>
      </c>
      <c r="H19" s="116">
        <v>20887</v>
      </c>
      <c r="I19" s="116">
        <v>13696</v>
      </c>
      <c r="J19" s="116">
        <v>9979</v>
      </c>
      <c r="K19" s="116">
        <v>5076</v>
      </c>
      <c r="L19" s="116">
        <v>4340</v>
      </c>
      <c r="M19" s="116">
        <f t="shared" si="0"/>
        <v>250588</v>
      </c>
      <c r="P19" s="122"/>
    </row>
    <row r="20" spans="1:16" ht="22.5" x14ac:dyDescent="0.25">
      <c r="A20" s="125" t="s">
        <v>242</v>
      </c>
      <c r="B20" s="118">
        <v>3885</v>
      </c>
      <c r="C20" s="118">
        <v>96918</v>
      </c>
      <c r="D20" s="118">
        <v>233152</v>
      </c>
      <c r="E20" s="118">
        <v>229843</v>
      </c>
      <c r="F20" s="118">
        <v>219760</v>
      </c>
      <c r="G20" s="118">
        <v>163471</v>
      </c>
      <c r="H20" s="118">
        <v>93363</v>
      </c>
      <c r="I20" s="118">
        <v>53928</v>
      </c>
      <c r="J20" s="118">
        <v>32942</v>
      </c>
      <c r="K20" s="118">
        <v>16358</v>
      </c>
      <c r="L20" s="118">
        <v>13365</v>
      </c>
      <c r="M20" s="118">
        <f t="shared" si="0"/>
        <v>1156985</v>
      </c>
      <c r="P20" s="122"/>
    </row>
    <row r="21" spans="1:16" ht="22.5" x14ac:dyDescent="0.25">
      <c r="A21" s="124" t="s">
        <v>243</v>
      </c>
      <c r="B21" s="116">
        <v>864</v>
      </c>
      <c r="C21" s="116">
        <v>14640</v>
      </c>
      <c r="D21" s="116">
        <v>46306</v>
      </c>
      <c r="E21" s="116">
        <v>67108</v>
      </c>
      <c r="F21" s="116">
        <v>59848</v>
      </c>
      <c r="G21" s="116">
        <v>41258</v>
      </c>
      <c r="H21" s="116">
        <v>26158</v>
      </c>
      <c r="I21" s="116">
        <v>16223</v>
      </c>
      <c r="J21" s="116">
        <v>11438</v>
      </c>
      <c r="K21" s="116">
        <v>3772</v>
      </c>
      <c r="L21" s="116">
        <v>1819</v>
      </c>
      <c r="M21" s="116">
        <f t="shared" si="0"/>
        <v>289434</v>
      </c>
      <c r="P21" s="122"/>
    </row>
    <row r="22" spans="1:16" ht="22.5" x14ac:dyDescent="0.25">
      <c r="A22" s="125" t="s">
        <v>244</v>
      </c>
      <c r="B22" s="118">
        <v>228</v>
      </c>
      <c r="C22" s="118">
        <v>8578</v>
      </c>
      <c r="D22" s="118">
        <v>33133</v>
      </c>
      <c r="E22" s="118">
        <v>39268</v>
      </c>
      <c r="F22" s="118">
        <v>37657</v>
      </c>
      <c r="G22" s="118">
        <v>28657</v>
      </c>
      <c r="H22" s="118">
        <v>19818</v>
      </c>
      <c r="I22" s="118">
        <v>15080</v>
      </c>
      <c r="J22" s="118">
        <v>10759</v>
      </c>
      <c r="K22" s="118">
        <v>5557</v>
      </c>
      <c r="L22" s="118">
        <v>3484</v>
      </c>
      <c r="M22" s="118">
        <f t="shared" si="0"/>
        <v>202219</v>
      </c>
      <c r="P22" s="122"/>
    </row>
    <row r="23" spans="1:16" ht="22.5" x14ac:dyDescent="0.25">
      <c r="A23" s="124" t="s">
        <v>245</v>
      </c>
      <c r="B23" s="116">
        <v>921</v>
      </c>
      <c r="C23" s="116">
        <v>20966</v>
      </c>
      <c r="D23" s="116">
        <v>87432</v>
      </c>
      <c r="E23" s="116">
        <v>101859</v>
      </c>
      <c r="F23" s="116">
        <v>93967</v>
      </c>
      <c r="G23" s="116">
        <v>60211</v>
      </c>
      <c r="H23" s="116">
        <v>35730</v>
      </c>
      <c r="I23" s="116">
        <v>23090</v>
      </c>
      <c r="J23" s="116">
        <v>14807</v>
      </c>
      <c r="K23" s="116">
        <v>7874</v>
      </c>
      <c r="L23" s="116">
        <v>7043</v>
      </c>
      <c r="M23" s="116">
        <f t="shared" si="0"/>
        <v>453900</v>
      </c>
      <c r="P23" s="122"/>
    </row>
    <row r="24" spans="1:16" ht="22.5" x14ac:dyDescent="0.25">
      <c r="A24" s="125" t="s">
        <v>246</v>
      </c>
      <c r="B24" s="118">
        <v>299</v>
      </c>
      <c r="C24" s="118">
        <v>3288</v>
      </c>
      <c r="D24" s="118">
        <v>7510</v>
      </c>
      <c r="E24" s="118">
        <v>6868</v>
      </c>
      <c r="F24" s="118">
        <v>5378</v>
      </c>
      <c r="G24" s="118">
        <v>3622</v>
      </c>
      <c r="H24" s="118">
        <v>2288</v>
      </c>
      <c r="I24" s="118">
        <v>1442</v>
      </c>
      <c r="J24" s="118">
        <v>922</v>
      </c>
      <c r="K24" s="118">
        <v>525</v>
      </c>
      <c r="L24" s="118">
        <v>430</v>
      </c>
      <c r="M24" s="118">
        <f t="shared" si="0"/>
        <v>32572</v>
      </c>
      <c r="P24" s="122"/>
    </row>
    <row r="25" spans="1:16" ht="22.5" x14ac:dyDescent="0.25">
      <c r="A25" s="124" t="s">
        <v>247</v>
      </c>
      <c r="B25" s="116">
        <v>1173</v>
      </c>
      <c r="C25" s="116">
        <v>18985</v>
      </c>
      <c r="D25" s="116">
        <v>45866</v>
      </c>
      <c r="E25" s="116">
        <v>43423</v>
      </c>
      <c r="F25" s="116">
        <v>42162</v>
      </c>
      <c r="G25" s="116">
        <v>34360</v>
      </c>
      <c r="H25" s="116">
        <v>22871</v>
      </c>
      <c r="I25" s="116">
        <v>15089</v>
      </c>
      <c r="J25" s="116">
        <v>10585</v>
      </c>
      <c r="K25" s="116">
        <v>5180</v>
      </c>
      <c r="L25" s="116">
        <v>3279</v>
      </c>
      <c r="M25" s="116">
        <f t="shared" si="0"/>
        <v>242973</v>
      </c>
      <c r="P25" s="122"/>
    </row>
    <row r="26" spans="1:16" ht="45" x14ac:dyDescent="0.25">
      <c r="A26" s="125" t="s">
        <v>248</v>
      </c>
      <c r="B26" s="118">
        <v>0</v>
      </c>
      <c r="C26" s="118">
        <v>3</v>
      </c>
      <c r="D26" s="118">
        <v>14</v>
      </c>
      <c r="E26" s="118">
        <v>13</v>
      </c>
      <c r="F26" s="118">
        <v>18</v>
      </c>
      <c r="G26" s="118">
        <v>10</v>
      </c>
      <c r="H26" s="118">
        <v>11</v>
      </c>
      <c r="I26" s="118">
        <v>7</v>
      </c>
      <c r="J26" s="118">
        <v>4</v>
      </c>
      <c r="K26" s="118">
        <v>1</v>
      </c>
      <c r="L26" s="118">
        <v>2</v>
      </c>
      <c r="M26" s="118">
        <f t="shared" si="0"/>
        <v>83</v>
      </c>
      <c r="P26" s="122"/>
    </row>
    <row r="27" spans="1:16" ht="22.5" x14ac:dyDescent="0.25">
      <c r="A27" s="124" t="s">
        <v>249</v>
      </c>
      <c r="B27" s="116">
        <v>0</v>
      </c>
      <c r="C27" s="116">
        <v>11</v>
      </c>
      <c r="D27" s="116">
        <v>45</v>
      </c>
      <c r="E27" s="116">
        <v>99</v>
      </c>
      <c r="F27" s="116">
        <v>93</v>
      </c>
      <c r="G27" s="116">
        <v>82</v>
      </c>
      <c r="H27" s="116">
        <v>66</v>
      </c>
      <c r="I27" s="116">
        <v>38</v>
      </c>
      <c r="J27" s="116">
        <v>26</v>
      </c>
      <c r="K27" s="116">
        <v>16</v>
      </c>
      <c r="L27" s="116">
        <v>11</v>
      </c>
      <c r="M27" s="116">
        <f t="shared" si="0"/>
        <v>487</v>
      </c>
      <c r="P27" s="122"/>
    </row>
    <row r="28" spans="1:16" ht="22.5" x14ac:dyDescent="0.25">
      <c r="A28" s="117" t="s">
        <v>254</v>
      </c>
      <c r="B28" s="118">
        <v>3158</v>
      </c>
      <c r="C28" s="118">
        <v>127510</v>
      </c>
      <c r="D28" s="118">
        <v>228996</v>
      </c>
      <c r="E28" s="118">
        <v>164369</v>
      </c>
      <c r="F28" s="118">
        <v>160977</v>
      </c>
      <c r="G28" s="118">
        <v>123285</v>
      </c>
      <c r="H28" s="118">
        <v>76126</v>
      </c>
      <c r="I28" s="118">
        <v>46866</v>
      </c>
      <c r="J28" s="118">
        <v>29907</v>
      </c>
      <c r="K28" s="118">
        <v>16704</v>
      </c>
      <c r="L28" s="118">
        <v>15071</v>
      </c>
      <c r="M28" s="118">
        <f t="shared" si="0"/>
        <v>992969</v>
      </c>
      <c r="P28" s="122"/>
    </row>
    <row r="29" spans="1:16" ht="22.5" x14ac:dyDescent="0.25">
      <c r="A29" s="48" t="s">
        <v>16</v>
      </c>
      <c r="B29" s="23">
        <f>SUM(B7:B28)</f>
        <v>67364</v>
      </c>
      <c r="C29" s="23">
        <f t="shared" ref="C29:M29" si="1">SUM(C7:C28)</f>
        <v>935956</v>
      </c>
      <c r="D29" s="23">
        <f t="shared" si="1"/>
        <v>2067516</v>
      </c>
      <c r="E29" s="23">
        <f t="shared" si="1"/>
        <v>2069587</v>
      </c>
      <c r="F29" s="23">
        <f t="shared" si="1"/>
        <v>2068739</v>
      </c>
      <c r="G29" s="23">
        <f t="shared" si="1"/>
        <v>1604241</v>
      </c>
      <c r="H29" s="23">
        <f t="shared" si="1"/>
        <v>1035275</v>
      </c>
      <c r="I29" s="23">
        <f t="shared" si="1"/>
        <v>676456</v>
      </c>
      <c r="J29" s="23">
        <f t="shared" si="1"/>
        <v>456123</v>
      </c>
      <c r="K29" s="23">
        <f t="shared" si="1"/>
        <v>235245</v>
      </c>
      <c r="L29" s="23">
        <f t="shared" si="1"/>
        <v>176930</v>
      </c>
      <c r="M29" s="23">
        <f t="shared" si="1"/>
        <v>11393432</v>
      </c>
      <c r="P29" s="122"/>
    </row>
    <row r="30" spans="1:16" ht="18" x14ac:dyDescent="0.25">
      <c r="A30" s="119" t="s">
        <v>224</v>
      </c>
    </row>
    <row r="31" spans="1:16" ht="18" x14ac:dyDescent="0.45">
      <c r="A31" s="120" t="s">
        <v>41</v>
      </c>
      <c r="B31" s="121"/>
      <c r="C31" s="121"/>
      <c r="D31" s="121"/>
      <c r="E31" s="121"/>
      <c r="F31" s="121"/>
      <c r="G31" s="121"/>
      <c r="H31" s="121"/>
      <c r="I31" s="121"/>
      <c r="J31" s="121"/>
      <c r="K31" s="121"/>
      <c r="L31" s="121"/>
      <c r="M31" s="121"/>
    </row>
    <row r="32" spans="1:16" s="33" customFormat="1" ht="21" x14ac:dyDescent="0.25">
      <c r="A32" s="347" t="s">
        <v>251</v>
      </c>
      <c r="B32" s="347"/>
      <c r="C32" s="347"/>
      <c r="D32" s="347"/>
      <c r="E32" s="347"/>
      <c r="F32" s="347"/>
      <c r="G32" s="110" t="s">
        <v>187</v>
      </c>
      <c r="H32" s="110" t="s">
        <v>187</v>
      </c>
      <c r="I32" s="110" t="s">
        <v>187</v>
      </c>
      <c r="J32" s="110" t="s">
        <v>187</v>
      </c>
    </row>
    <row r="33" spans="1:13" s="136" customFormat="1" ht="18" x14ac:dyDescent="0.45">
      <c r="A33" s="209" t="s">
        <v>306</v>
      </c>
      <c r="B33" s="152"/>
      <c r="C33" s="152"/>
      <c r="D33" s="152"/>
      <c r="E33" s="152"/>
      <c r="F33" s="152"/>
      <c r="G33" s="152"/>
      <c r="H33" s="152"/>
      <c r="I33" s="152"/>
      <c r="J33" s="150"/>
    </row>
    <row r="34" spans="1:13" x14ac:dyDescent="0.25">
      <c r="B34" s="122"/>
      <c r="C34" s="122"/>
      <c r="D34" s="122"/>
      <c r="E34" s="122"/>
      <c r="F34" s="122"/>
      <c r="G34" s="122"/>
      <c r="H34" s="122"/>
      <c r="I34" s="122"/>
      <c r="J34" s="122"/>
      <c r="K34" s="122"/>
      <c r="L34" s="122"/>
      <c r="M34" s="122"/>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zoomScale="85" zoomScaleNormal="80" zoomScaleSheetLayoutView="85" workbookViewId="0">
      <selection activeCell="D19" sqref="D19"/>
    </sheetView>
  </sheetViews>
  <sheetFormatPr defaultColWidth="8.85546875" defaultRowHeight="15" x14ac:dyDescent="0.25"/>
  <cols>
    <col min="1" max="1" width="22.42578125" style="136" customWidth="1"/>
    <col min="2" max="9" width="12.42578125" style="136" customWidth="1"/>
    <col min="10" max="10" width="17.42578125" style="136" customWidth="1"/>
    <col min="11" max="16384" width="8.85546875" style="136"/>
  </cols>
  <sheetData>
    <row r="1" spans="1:30" x14ac:dyDescent="0.25">
      <c r="H1" s="363" t="s">
        <v>303</v>
      </c>
      <c r="I1" s="363"/>
      <c r="J1" s="363"/>
    </row>
    <row r="2" spans="1:30" x14ac:dyDescent="0.25">
      <c r="H2" s="363"/>
      <c r="I2" s="363"/>
      <c r="J2" s="363"/>
    </row>
    <row r="3" spans="1:30" s="144" customFormat="1" x14ac:dyDescent="0.25">
      <c r="H3" s="364"/>
      <c r="I3" s="364"/>
      <c r="J3" s="364"/>
      <c r="K3" s="136"/>
      <c r="L3" s="136"/>
      <c r="M3" s="136"/>
      <c r="N3" s="136"/>
      <c r="O3" s="136"/>
      <c r="P3" s="136"/>
      <c r="Q3" s="136"/>
      <c r="R3" s="136"/>
      <c r="S3" s="136"/>
      <c r="T3" s="136"/>
      <c r="U3" s="136"/>
      <c r="V3" s="136"/>
      <c r="W3" s="136"/>
      <c r="X3" s="136"/>
      <c r="Y3" s="136"/>
      <c r="Z3" s="136"/>
      <c r="AA3" s="136"/>
      <c r="AB3" s="136"/>
      <c r="AC3" s="136"/>
      <c r="AD3" s="136"/>
    </row>
    <row r="4" spans="1:30" ht="22.5" x14ac:dyDescent="0.25">
      <c r="A4" s="365" t="s">
        <v>130</v>
      </c>
      <c r="B4" s="365"/>
      <c r="C4" s="365"/>
      <c r="D4" s="365"/>
      <c r="E4" s="365"/>
      <c r="F4" s="365"/>
      <c r="G4" s="365"/>
      <c r="H4" s="365"/>
      <c r="I4" s="365"/>
      <c r="J4" s="365"/>
    </row>
    <row r="5" spans="1:30" ht="22.5" x14ac:dyDescent="0.55000000000000004">
      <c r="A5" s="135" t="s">
        <v>183</v>
      </c>
      <c r="B5" s="323" t="s">
        <v>136</v>
      </c>
      <c r="C5" s="324"/>
      <c r="D5" s="324"/>
      <c r="E5" s="324"/>
      <c r="F5" s="324"/>
      <c r="G5" s="324"/>
      <c r="H5" s="324"/>
      <c r="I5" s="324"/>
      <c r="J5" s="325"/>
    </row>
    <row r="6" spans="1:30" ht="15.4" customHeight="1" x14ac:dyDescent="0.25">
      <c r="A6" s="328" t="s">
        <v>42</v>
      </c>
      <c r="B6" s="328" t="s">
        <v>0</v>
      </c>
      <c r="C6" s="328"/>
      <c r="D6" s="328"/>
      <c r="E6" s="328" t="s">
        <v>1</v>
      </c>
      <c r="F6" s="328"/>
      <c r="G6" s="328"/>
      <c r="H6" s="328" t="s">
        <v>2</v>
      </c>
      <c r="I6" s="328"/>
      <c r="J6" s="329"/>
    </row>
    <row r="7" spans="1:30" ht="22.5" x14ac:dyDescent="0.25">
      <c r="A7" s="339"/>
      <c r="B7" s="21" t="s">
        <v>14</v>
      </c>
      <c r="C7" s="21" t="s">
        <v>15</v>
      </c>
      <c r="D7" s="21" t="s">
        <v>43</v>
      </c>
      <c r="E7" s="21" t="s">
        <v>14</v>
      </c>
      <c r="F7" s="21" t="s">
        <v>15</v>
      </c>
      <c r="G7" s="21" t="s">
        <v>43</v>
      </c>
      <c r="H7" s="21" t="s">
        <v>14</v>
      </c>
      <c r="I7" s="21" t="s">
        <v>15</v>
      </c>
      <c r="J7" s="22" t="s">
        <v>43</v>
      </c>
    </row>
    <row r="8" spans="1:30" ht="19.149999999999999" customHeight="1" x14ac:dyDescent="0.25">
      <c r="A8" s="138" t="s">
        <v>5</v>
      </c>
      <c r="B8" s="138">
        <v>25</v>
      </c>
      <c r="C8" s="138">
        <v>3</v>
      </c>
      <c r="D8" s="138">
        <f>B8+C8</f>
        <v>28</v>
      </c>
      <c r="E8" s="138">
        <v>3</v>
      </c>
      <c r="F8" s="138">
        <v>3</v>
      </c>
      <c r="G8" s="138">
        <f>E8+F8</f>
        <v>6</v>
      </c>
      <c r="H8" s="138">
        <f>B8+E8</f>
        <v>28</v>
      </c>
      <c r="I8" s="138">
        <f>C8+F8</f>
        <v>6</v>
      </c>
      <c r="J8" s="146">
        <f>H8+I8</f>
        <v>34</v>
      </c>
    </row>
    <row r="9" spans="1:30" ht="19.5" customHeight="1" x14ac:dyDescent="0.25">
      <c r="A9" s="137" t="s">
        <v>6</v>
      </c>
      <c r="B9" s="137">
        <v>886</v>
      </c>
      <c r="C9" s="137">
        <v>216</v>
      </c>
      <c r="D9" s="137">
        <f t="shared" ref="D9:D18" si="0">B9+C9</f>
        <v>1102</v>
      </c>
      <c r="E9" s="137">
        <v>0</v>
      </c>
      <c r="F9" s="137">
        <v>0</v>
      </c>
      <c r="G9" s="137">
        <f t="shared" ref="G9:G18" si="1">E9+F9</f>
        <v>0</v>
      </c>
      <c r="H9" s="137">
        <f t="shared" ref="H9:J19" si="2">B9+E9</f>
        <v>886</v>
      </c>
      <c r="I9" s="137">
        <f t="shared" si="2"/>
        <v>216</v>
      </c>
      <c r="J9" s="142">
        <f t="shared" ref="J9:J18" si="3">H9+I9</f>
        <v>1102</v>
      </c>
    </row>
    <row r="10" spans="1:30" ht="19.149999999999999" customHeight="1" x14ac:dyDescent="0.25">
      <c r="A10" s="138" t="s">
        <v>7</v>
      </c>
      <c r="B10" s="138">
        <v>14655</v>
      </c>
      <c r="C10" s="138">
        <v>6093</v>
      </c>
      <c r="D10" s="138">
        <f t="shared" si="0"/>
        <v>20748</v>
      </c>
      <c r="E10" s="138">
        <v>5</v>
      </c>
      <c r="F10" s="138">
        <v>7</v>
      </c>
      <c r="G10" s="138">
        <f t="shared" si="1"/>
        <v>12</v>
      </c>
      <c r="H10" s="138">
        <f t="shared" si="2"/>
        <v>14660</v>
      </c>
      <c r="I10" s="138">
        <f t="shared" si="2"/>
        <v>6100</v>
      </c>
      <c r="J10" s="146">
        <f t="shared" si="3"/>
        <v>20760</v>
      </c>
    </row>
    <row r="11" spans="1:30" ht="19.5" customHeight="1" x14ac:dyDescent="0.25">
      <c r="A11" s="137" t="s">
        <v>8</v>
      </c>
      <c r="B11" s="137">
        <v>65018</v>
      </c>
      <c r="C11" s="137">
        <v>33127</v>
      </c>
      <c r="D11" s="137">
        <f t="shared" si="0"/>
        <v>98145</v>
      </c>
      <c r="E11" s="137">
        <v>96</v>
      </c>
      <c r="F11" s="137">
        <v>397</v>
      </c>
      <c r="G11" s="137">
        <f t="shared" si="1"/>
        <v>493</v>
      </c>
      <c r="H11" s="137">
        <f t="shared" si="2"/>
        <v>65114</v>
      </c>
      <c r="I11" s="137">
        <f t="shared" si="2"/>
        <v>33524</v>
      </c>
      <c r="J11" s="142">
        <f t="shared" si="3"/>
        <v>98638</v>
      </c>
    </row>
    <row r="12" spans="1:30" ht="19.5" customHeight="1" x14ac:dyDescent="0.25">
      <c r="A12" s="138" t="s">
        <v>9</v>
      </c>
      <c r="B12" s="138">
        <v>131326</v>
      </c>
      <c r="C12" s="138">
        <v>80106</v>
      </c>
      <c r="D12" s="138">
        <f t="shared" si="0"/>
        <v>211432</v>
      </c>
      <c r="E12" s="138">
        <v>1090</v>
      </c>
      <c r="F12" s="138">
        <v>2630</v>
      </c>
      <c r="G12" s="138">
        <f t="shared" si="1"/>
        <v>3720</v>
      </c>
      <c r="H12" s="138">
        <f t="shared" si="2"/>
        <v>132416</v>
      </c>
      <c r="I12" s="138">
        <f t="shared" si="2"/>
        <v>82736</v>
      </c>
      <c r="J12" s="146">
        <f t="shared" si="3"/>
        <v>215152</v>
      </c>
    </row>
    <row r="13" spans="1:30" ht="19.5" customHeight="1" x14ac:dyDescent="0.25">
      <c r="A13" s="137" t="s">
        <v>10</v>
      </c>
      <c r="B13" s="137">
        <v>154761</v>
      </c>
      <c r="C13" s="137">
        <v>123665</v>
      </c>
      <c r="D13" s="137">
        <f t="shared" si="0"/>
        <v>278426</v>
      </c>
      <c r="E13" s="137">
        <v>2830</v>
      </c>
      <c r="F13" s="137">
        <v>4252</v>
      </c>
      <c r="G13" s="137">
        <f t="shared" si="1"/>
        <v>7082</v>
      </c>
      <c r="H13" s="137">
        <f t="shared" si="2"/>
        <v>157591</v>
      </c>
      <c r="I13" s="137">
        <f t="shared" si="2"/>
        <v>127917</v>
      </c>
      <c r="J13" s="142">
        <f t="shared" si="3"/>
        <v>285508</v>
      </c>
    </row>
    <row r="14" spans="1:30" ht="19.5" customHeight="1" x14ac:dyDescent="0.25">
      <c r="A14" s="138" t="s">
        <v>11</v>
      </c>
      <c r="B14" s="138">
        <v>135779</v>
      </c>
      <c r="C14" s="138">
        <v>140543</v>
      </c>
      <c r="D14" s="138">
        <f t="shared" si="0"/>
        <v>276322</v>
      </c>
      <c r="E14" s="138">
        <v>4320</v>
      </c>
      <c r="F14" s="138">
        <v>4102</v>
      </c>
      <c r="G14" s="138">
        <f t="shared" si="1"/>
        <v>8422</v>
      </c>
      <c r="H14" s="138">
        <f t="shared" si="2"/>
        <v>140099</v>
      </c>
      <c r="I14" s="138">
        <f t="shared" si="2"/>
        <v>144645</v>
      </c>
      <c r="J14" s="146">
        <f t="shared" si="3"/>
        <v>284744</v>
      </c>
    </row>
    <row r="15" spans="1:30" ht="19.5" customHeight="1" x14ac:dyDescent="0.25">
      <c r="A15" s="137" t="s">
        <v>12</v>
      </c>
      <c r="B15" s="137">
        <v>96799</v>
      </c>
      <c r="C15" s="137">
        <v>84179</v>
      </c>
      <c r="D15" s="137">
        <f t="shared" si="0"/>
        <v>180978</v>
      </c>
      <c r="E15" s="137">
        <v>4370</v>
      </c>
      <c r="F15" s="137">
        <v>3365</v>
      </c>
      <c r="G15" s="137">
        <f t="shared" si="1"/>
        <v>7735</v>
      </c>
      <c r="H15" s="137">
        <f t="shared" si="2"/>
        <v>101169</v>
      </c>
      <c r="I15" s="137">
        <f t="shared" si="2"/>
        <v>87544</v>
      </c>
      <c r="J15" s="142">
        <f t="shared" si="3"/>
        <v>188713</v>
      </c>
    </row>
    <row r="16" spans="1:30" ht="19.5" customHeight="1" x14ac:dyDescent="0.25">
      <c r="A16" s="138" t="s">
        <v>13</v>
      </c>
      <c r="B16" s="138">
        <v>61259</v>
      </c>
      <c r="C16" s="138">
        <v>34362</v>
      </c>
      <c r="D16" s="138">
        <f t="shared" si="0"/>
        <v>95621</v>
      </c>
      <c r="E16" s="138">
        <v>3411</v>
      </c>
      <c r="F16" s="138">
        <v>2052</v>
      </c>
      <c r="G16" s="138">
        <f t="shared" si="1"/>
        <v>5463</v>
      </c>
      <c r="H16" s="138">
        <f t="shared" si="2"/>
        <v>64670</v>
      </c>
      <c r="I16" s="138">
        <f t="shared" si="2"/>
        <v>36414</v>
      </c>
      <c r="J16" s="146">
        <f t="shared" si="3"/>
        <v>101084</v>
      </c>
    </row>
    <row r="17" spans="1:10" ht="19.5" customHeight="1" x14ac:dyDescent="0.25">
      <c r="A17" s="137" t="s">
        <v>44</v>
      </c>
      <c r="B17" s="137">
        <v>3195</v>
      </c>
      <c r="C17" s="137">
        <v>1266</v>
      </c>
      <c r="D17" s="137">
        <f t="shared" si="0"/>
        <v>4461</v>
      </c>
      <c r="E17" s="137">
        <v>2537</v>
      </c>
      <c r="F17" s="137">
        <v>1211</v>
      </c>
      <c r="G17" s="137">
        <f t="shared" si="1"/>
        <v>3748</v>
      </c>
      <c r="H17" s="137">
        <f t="shared" si="2"/>
        <v>5732</v>
      </c>
      <c r="I17" s="137">
        <f t="shared" si="2"/>
        <v>2477</v>
      </c>
      <c r="J17" s="142">
        <f t="shared" si="3"/>
        <v>8209</v>
      </c>
    </row>
    <row r="18" spans="1:10" ht="19.5" customHeight="1" x14ac:dyDescent="0.25">
      <c r="A18" s="138" t="s">
        <v>45</v>
      </c>
      <c r="B18" s="138">
        <v>517</v>
      </c>
      <c r="C18" s="138">
        <v>103</v>
      </c>
      <c r="D18" s="138">
        <f t="shared" si="0"/>
        <v>620</v>
      </c>
      <c r="E18" s="138">
        <v>2927</v>
      </c>
      <c r="F18" s="138">
        <v>1354</v>
      </c>
      <c r="G18" s="138">
        <f t="shared" si="1"/>
        <v>4281</v>
      </c>
      <c r="H18" s="138">
        <f t="shared" si="2"/>
        <v>3444</v>
      </c>
      <c r="I18" s="138">
        <f t="shared" si="2"/>
        <v>1457</v>
      </c>
      <c r="J18" s="146">
        <f t="shared" si="3"/>
        <v>4901</v>
      </c>
    </row>
    <row r="19" spans="1:10" ht="22.5" x14ac:dyDescent="0.25">
      <c r="A19" s="131" t="s">
        <v>30</v>
      </c>
      <c r="B19" s="23">
        <f>SUM(B8:B18)</f>
        <v>664220</v>
      </c>
      <c r="C19" s="23">
        <f>SUM(C8:C18)</f>
        <v>503663</v>
      </c>
      <c r="D19" s="23">
        <f>B19+C19</f>
        <v>1167883</v>
      </c>
      <c r="E19" s="23">
        <f>SUM(E8:E18)</f>
        <v>21589</v>
      </c>
      <c r="F19" s="23">
        <f>SUM(F8:F18)</f>
        <v>19373</v>
      </c>
      <c r="G19" s="23">
        <f>E19+F19</f>
        <v>40962</v>
      </c>
      <c r="H19" s="23">
        <f t="shared" si="2"/>
        <v>685809</v>
      </c>
      <c r="I19" s="23">
        <f t="shared" si="2"/>
        <v>523036</v>
      </c>
      <c r="J19" s="23">
        <f t="shared" si="2"/>
        <v>1208845</v>
      </c>
    </row>
    <row r="20" spans="1:10" ht="18" x14ac:dyDescent="0.45">
      <c r="A20" s="134" t="s">
        <v>50</v>
      </c>
      <c r="B20" s="153"/>
      <c r="C20" s="153"/>
      <c r="D20" s="153"/>
      <c r="E20" s="153"/>
      <c r="F20" s="153"/>
      <c r="G20" s="153"/>
      <c r="H20" s="153"/>
      <c r="I20" s="153"/>
      <c r="J20" s="140"/>
    </row>
    <row r="21" spans="1:10" ht="18" x14ac:dyDescent="0.45">
      <c r="A21" s="149" t="s">
        <v>41</v>
      </c>
      <c r="B21" s="153"/>
      <c r="C21" s="154"/>
      <c r="D21" s="154"/>
      <c r="E21" s="153"/>
      <c r="F21" s="153"/>
      <c r="G21" s="153"/>
      <c r="H21" s="153"/>
      <c r="I21" s="145"/>
      <c r="J21" s="139"/>
    </row>
    <row r="22" spans="1:10" ht="18" x14ac:dyDescent="0.25">
      <c r="A22" s="134" t="s">
        <v>262</v>
      </c>
      <c r="B22" s="143"/>
      <c r="C22" s="143"/>
      <c r="D22" s="143"/>
      <c r="E22" s="143"/>
      <c r="F22" s="143"/>
      <c r="G22" s="143"/>
      <c r="H22" s="143"/>
      <c r="I22" s="143"/>
      <c r="J22" s="143"/>
    </row>
    <row r="23" spans="1:10" x14ac:dyDescent="0.25">
      <c r="B23" s="143"/>
      <c r="C23" s="143"/>
      <c r="D23" s="143"/>
      <c r="E23" s="143"/>
      <c r="F23" s="143"/>
      <c r="G23" s="143"/>
      <c r="H23" s="143"/>
      <c r="I23" s="143"/>
      <c r="J23" s="143"/>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L26"/>
  <sheetViews>
    <sheetView showGridLines="0" rightToLeft="1" view="pageBreakPreview" zoomScale="55" zoomScaleNormal="55" zoomScaleSheetLayoutView="55" workbookViewId="0">
      <selection activeCell="B8" sqref="B8:J19"/>
    </sheetView>
  </sheetViews>
  <sheetFormatPr defaultColWidth="8.85546875" defaultRowHeight="15" x14ac:dyDescent="0.25"/>
  <cols>
    <col min="1" max="1" width="25.42578125" style="136" customWidth="1"/>
    <col min="2" max="2" width="12.42578125" style="136" customWidth="1"/>
    <col min="3" max="3" width="14.140625" style="136" customWidth="1"/>
    <col min="4" max="4" width="12.42578125" style="136" customWidth="1"/>
    <col min="5" max="5" width="13.85546875" style="136" customWidth="1"/>
    <col min="6" max="6" width="13.42578125" style="136" customWidth="1"/>
    <col min="7" max="7" width="12.42578125" style="136" customWidth="1"/>
    <col min="8" max="8" width="13.42578125" style="136" customWidth="1"/>
    <col min="9" max="9" width="14.42578125" style="136" customWidth="1"/>
    <col min="10" max="10" width="15.42578125" style="136" customWidth="1"/>
    <col min="11" max="16384" width="8.85546875" style="136"/>
  </cols>
  <sheetData>
    <row r="1" spans="1:12" x14ac:dyDescent="0.25">
      <c r="H1" s="363" t="s">
        <v>303</v>
      </c>
      <c r="I1" s="363"/>
      <c r="J1" s="363"/>
    </row>
    <row r="2" spans="1:12" x14ac:dyDescent="0.25">
      <c r="H2" s="363"/>
      <c r="I2" s="363"/>
      <c r="J2" s="363"/>
    </row>
    <row r="3" spans="1:12" s="144" customFormat="1" x14ac:dyDescent="0.25">
      <c r="H3" s="364"/>
      <c r="I3" s="364"/>
      <c r="J3" s="364"/>
      <c r="K3" s="136"/>
      <c r="L3" s="136"/>
    </row>
    <row r="4" spans="1:12" ht="22.5" x14ac:dyDescent="0.25">
      <c r="A4" s="366" t="s">
        <v>131</v>
      </c>
      <c r="B4" s="366"/>
      <c r="C4" s="366"/>
      <c r="D4" s="366"/>
      <c r="E4" s="366"/>
      <c r="F4" s="366"/>
      <c r="G4" s="366"/>
      <c r="H4" s="366"/>
      <c r="I4" s="366"/>
      <c r="J4" s="366"/>
    </row>
    <row r="5" spans="1:12" ht="22.5" x14ac:dyDescent="0.55000000000000004">
      <c r="A5" s="160" t="s">
        <v>170</v>
      </c>
      <c r="B5" s="323" t="s">
        <v>136</v>
      </c>
      <c r="C5" s="324"/>
      <c r="D5" s="324"/>
      <c r="E5" s="324"/>
      <c r="F5" s="324"/>
      <c r="G5" s="324"/>
      <c r="H5" s="324"/>
      <c r="I5" s="324"/>
      <c r="J5" s="325"/>
    </row>
    <row r="6" spans="1:12" ht="15.75" customHeight="1" x14ac:dyDescent="0.25">
      <c r="A6" s="328" t="s">
        <v>3</v>
      </c>
      <c r="B6" s="326" t="s">
        <v>0</v>
      </c>
      <c r="C6" s="328"/>
      <c r="D6" s="328"/>
      <c r="E6" s="328" t="s">
        <v>1</v>
      </c>
      <c r="F6" s="328"/>
      <c r="G6" s="328"/>
      <c r="H6" s="328" t="s">
        <v>2</v>
      </c>
      <c r="I6" s="328"/>
      <c r="J6" s="328"/>
    </row>
    <row r="7" spans="1:12" ht="18" customHeight="1" x14ac:dyDescent="0.25">
      <c r="A7" s="328"/>
      <c r="B7" s="25" t="s">
        <v>14</v>
      </c>
      <c r="C7" s="21" t="s">
        <v>15</v>
      </c>
      <c r="D7" s="21" t="s">
        <v>43</v>
      </c>
      <c r="E7" s="21" t="s">
        <v>14</v>
      </c>
      <c r="F7" s="21" t="s">
        <v>15</v>
      </c>
      <c r="G7" s="21" t="s">
        <v>43</v>
      </c>
      <c r="H7" s="21" t="s">
        <v>14</v>
      </c>
      <c r="I7" s="21" t="s">
        <v>15</v>
      </c>
      <c r="J7" s="21" t="s">
        <v>43</v>
      </c>
    </row>
    <row r="8" spans="1:12" ht="22.5" x14ac:dyDescent="0.25">
      <c r="A8" s="158" t="s">
        <v>81</v>
      </c>
      <c r="B8" s="157">
        <v>10964</v>
      </c>
      <c r="C8" s="146">
        <v>7440</v>
      </c>
      <c r="D8" s="146">
        <f t="shared" ref="D8:D18" si="0">B8+C8</f>
        <v>18404</v>
      </c>
      <c r="E8" s="146">
        <v>343</v>
      </c>
      <c r="F8" s="146">
        <v>195</v>
      </c>
      <c r="G8" s="146">
        <f>E8+F8</f>
        <v>538</v>
      </c>
      <c r="H8" s="146">
        <f t="shared" ref="H8:J18" si="1">B8+E8</f>
        <v>11307</v>
      </c>
      <c r="I8" s="146">
        <f t="shared" si="1"/>
        <v>7635</v>
      </c>
      <c r="J8" s="146">
        <f t="shared" si="1"/>
        <v>18942</v>
      </c>
    </row>
    <row r="9" spans="1:12" ht="22.5" x14ac:dyDescent="0.25">
      <c r="A9" s="148" t="s">
        <v>82</v>
      </c>
      <c r="B9" s="159">
        <v>22679</v>
      </c>
      <c r="C9" s="142">
        <v>3773</v>
      </c>
      <c r="D9" s="142">
        <f t="shared" si="0"/>
        <v>26452</v>
      </c>
      <c r="E9" s="142">
        <v>3</v>
      </c>
      <c r="F9" s="142">
        <v>0</v>
      </c>
      <c r="G9" s="142">
        <f t="shared" ref="G9:G18" si="2">E9+F9</f>
        <v>3</v>
      </c>
      <c r="H9" s="142">
        <f t="shared" si="1"/>
        <v>22682</v>
      </c>
      <c r="I9" s="142">
        <f t="shared" si="1"/>
        <v>3773</v>
      </c>
      <c r="J9" s="142">
        <f t="shared" si="1"/>
        <v>26455</v>
      </c>
    </row>
    <row r="10" spans="1:12" ht="22.5" x14ac:dyDescent="0.25">
      <c r="A10" s="158" t="s">
        <v>88</v>
      </c>
      <c r="B10" s="157">
        <v>41407</v>
      </c>
      <c r="C10" s="146">
        <v>14886</v>
      </c>
      <c r="D10" s="146">
        <f t="shared" si="0"/>
        <v>56293</v>
      </c>
      <c r="E10" s="146">
        <v>171</v>
      </c>
      <c r="F10" s="146">
        <v>1565</v>
      </c>
      <c r="G10" s="146">
        <f t="shared" si="2"/>
        <v>1736</v>
      </c>
      <c r="H10" s="146">
        <f t="shared" si="1"/>
        <v>41578</v>
      </c>
      <c r="I10" s="146">
        <f t="shared" si="1"/>
        <v>16451</v>
      </c>
      <c r="J10" s="146">
        <f t="shared" si="1"/>
        <v>58029</v>
      </c>
    </row>
    <row r="11" spans="1:12" ht="22.5" x14ac:dyDescent="0.25">
      <c r="A11" s="148" t="s">
        <v>83</v>
      </c>
      <c r="B11" s="159">
        <v>111066</v>
      </c>
      <c r="C11" s="142">
        <v>28303</v>
      </c>
      <c r="D11" s="142">
        <f t="shared" si="0"/>
        <v>139369</v>
      </c>
      <c r="E11" s="142">
        <v>7</v>
      </c>
      <c r="F11" s="142">
        <v>4</v>
      </c>
      <c r="G11" s="142">
        <f t="shared" si="2"/>
        <v>11</v>
      </c>
      <c r="H11" s="142">
        <f t="shared" si="1"/>
        <v>111073</v>
      </c>
      <c r="I11" s="142">
        <f t="shared" si="1"/>
        <v>28307</v>
      </c>
      <c r="J11" s="142">
        <f t="shared" si="1"/>
        <v>139380</v>
      </c>
    </row>
    <row r="12" spans="1:12" ht="23.65" customHeight="1" x14ac:dyDescent="0.25">
      <c r="A12" s="158" t="s">
        <v>84</v>
      </c>
      <c r="B12" s="157">
        <v>58244</v>
      </c>
      <c r="C12" s="146">
        <v>53563</v>
      </c>
      <c r="D12" s="146">
        <f t="shared" si="0"/>
        <v>111807</v>
      </c>
      <c r="E12" s="146">
        <v>172</v>
      </c>
      <c r="F12" s="146">
        <v>3126</v>
      </c>
      <c r="G12" s="146">
        <f t="shared" si="2"/>
        <v>3298</v>
      </c>
      <c r="H12" s="146">
        <f t="shared" si="1"/>
        <v>58416</v>
      </c>
      <c r="I12" s="146">
        <f t="shared" si="1"/>
        <v>56689</v>
      </c>
      <c r="J12" s="146">
        <f t="shared" si="1"/>
        <v>115105</v>
      </c>
    </row>
    <row r="13" spans="1:12" ht="22.5" x14ac:dyDescent="0.25">
      <c r="A13" s="148" t="s">
        <v>85</v>
      </c>
      <c r="B13" s="159">
        <v>16232</v>
      </c>
      <c r="C13" s="142">
        <v>21062</v>
      </c>
      <c r="D13" s="142">
        <f t="shared" si="0"/>
        <v>37294</v>
      </c>
      <c r="E13" s="142">
        <v>2</v>
      </c>
      <c r="F13" s="142">
        <v>14</v>
      </c>
      <c r="G13" s="142">
        <f t="shared" si="2"/>
        <v>16</v>
      </c>
      <c r="H13" s="142">
        <f t="shared" si="1"/>
        <v>16234</v>
      </c>
      <c r="I13" s="142">
        <f t="shared" si="1"/>
        <v>21076</v>
      </c>
      <c r="J13" s="142">
        <f t="shared" si="1"/>
        <v>37310</v>
      </c>
    </row>
    <row r="14" spans="1:12" ht="45" x14ac:dyDescent="0.25">
      <c r="A14" s="158" t="s">
        <v>86</v>
      </c>
      <c r="B14" s="157">
        <v>348080</v>
      </c>
      <c r="C14" s="146">
        <v>326643</v>
      </c>
      <c r="D14" s="146">
        <f t="shared" si="0"/>
        <v>674723</v>
      </c>
      <c r="E14" s="146">
        <v>7041</v>
      </c>
      <c r="F14" s="146">
        <v>8495</v>
      </c>
      <c r="G14" s="146">
        <f t="shared" si="2"/>
        <v>15536</v>
      </c>
      <c r="H14" s="146">
        <f t="shared" si="1"/>
        <v>355121</v>
      </c>
      <c r="I14" s="146">
        <f t="shared" si="1"/>
        <v>335138</v>
      </c>
      <c r="J14" s="146">
        <f t="shared" si="1"/>
        <v>690259</v>
      </c>
    </row>
    <row r="15" spans="1:12" ht="22.5" x14ac:dyDescent="0.25">
      <c r="A15" s="148" t="s">
        <v>87</v>
      </c>
      <c r="B15" s="159">
        <v>33732</v>
      </c>
      <c r="C15" s="142">
        <v>25261</v>
      </c>
      <c r="D15" s="142">
        <f t="shared" si="0"/>
        <v>58993</v>
      </c>
      <c r="E15" s="142">
        <v>4368</v>
      </c>
      <c r="F15" s="142">
        <v>1652</v>
      </c>
      <c r="G15" s="142">
        <f t="shared" si="2"/>
        <v>6020</v>
      </c>
      <c r="H15" s="142">
        <f t="shared" si="1"/>
        <v>38100</v>
      </c>
      <c r="I15" s="142">
        <f t="shared" si="1"/>
        <v>26913</v>
      </c>
      <c r="J15" s="142">
        <f t="shared" si="1"/>
        <v>65013</v>
      </c>
    </row>
    <row r="16" spans="1:12" ht="22.5" x14ac:dyDescent="0.25">
      <c r="A16" s="158" t="s">
        <v>4</v>
      </c>
      <c r="B16" s="157">
        <v>15632</v>
      </c>
      <c r="C16" s="146">
        <v>10316</v>
      </c>
      <c r="D16" s="146">
        <f t="shared" si="0"/>
        <v>25948</v>
      </c>
      <c r="E16" s="146">
        <v>8958</v>
      </c>
      <c r="F16" s="146">
        <v>3869</v>
      </c>
      <c r="G16" s="146">
        <f t="shared" si="2"/>
        <v>12827</v>
      </c>
      <c r="H16" s="146">
        <f t="shared" si="1"/>
        <v>24590</v>
      </c>
      <c r="I16" s="146">
        <f t="shared" si="1"/>
        <v>14185</v>
      </c>
      <c r="J16" s="146">
        <f t="shared" si="1"/>
        <v>38775</v>
      </c>
    </row>
    <row r="17" spans="1:10" ht="22.5" x14ac:dyDescent="0.25">
      <c r="A17" s="148" t="s">
        <v>138</v>
      </c>
      <c r="B17" s="159">
        <v>791</v>
      </c>
      <c r="C17" s="142">
        <v>513</v>
      </c>
      <c r="D17" s="142">
        <f t="shared" si="0"/>
        <v>1304</v>
      </c>
      <c r="E17" s="142">
        <v>53</v>
      </c>
      <c r="F17" s="142">
        <v>18</v>
      </c>
      <c r="G17" s="142">
        <f t="shared" si="2"/>
        <v>71</v>
      </c>
      <c r="H17" s="142">
        <f t="shared" si="1"/>
        <v>844</v>
      </c>
      <c r="I17" s="142">
        <f t="shared" si="1"/>
        <v>531</v>
      </c>
      <c r="J17" s="142">
        <f t="shared" si="1"/>
        <v>1375</v>
      </c>
    </row>
    <row r="18" spans="1:10" ht="22.5" x14ac:dyDescent="0.25">
      <c r="A18" s="158" t="s">
        <v>79</v>
      </c>
      <c r="B18" s="157">
        <v>5393</v>
      </c>
      <c r="C18" s="146">
        <v>11903</v>
      </c>
      <c r="D18" s="146">
        <f t="shared" si="0"/>
        <v>17296</v>
      </c>
      <c r="E18" s="146">
        <v>471</v>
      </c>
      <c r="F18" s="146">
        <v>435</v>
      </c>
      <c r="G18" s="146">
        <f t="shared" si="2"/>
        <v>906</v>
      </c>
      <c r="H18" s="146">
        <f t="shared" si="1"/>
        <v>5864</v>
      </c>
      <c r="I18" s="146">
        <f t="shared" si="1"/>
        <v>12338</v>
      </c>
      <c r="J18" s="146">
        <f t="shared" si="1"/>
        <v>18202</v>
      </c>
    </row>
    <row r="19" spans="1:10" ht="22.5" x14ac:dyDescent="0.25">
      <c r="A19" s="48" t="s">
        <v>30</v>
      </c>
      <c r="B19" s="26">
        <f>SUM(B8:B18)</f>
        <v>664220</v>
      </c>
      <c r="C19" s="26">
        <f t="shared" ref="C19:I19" si="3">SUM(C8:C18)</f>
        <v>503663</v>
      </c>
      <c r="D19" s="26">
        <f t="shared" si="3"/>
        <v>1167883</v>
      </c>
      <c r="E19" s="26">
        <f t="shared" si="3"/>
        <v>21589</v>
      </c>
      <c r="F19" s="26">
        <f t="shared" si="3"/>
        <v>19373</v>
      </c>
      <c r="G19" s="26">
        <f t="shared" si="3"/>
        <v>40962</v>
      </c>
      <c r="H19" s="26">
        <f t="shared" si="3"/>
        <v>685809</v>
      </c>
      <c r="I19" s="26">
        <f t="shared" si="3"/>
        <v>523036</v>
      </c>
      <c r="J19" s="26">
        <f>SUM(J8:J18)</f>
        <v>1208845</v>
      </c>
    </row>
    <row r="20" spans="1:10" ht="18" x14ac:dyDescent="0.45">
      <c r="A20" s="134" t="s">
        <v>50</v>
      </c>
      <c r="B20" s="153"/>
      <c r="C20" s="153"/>
      <c r="D20" s="153"/>
      <c r="E20" s="153"/>
      <c r="F20" s="153"/>
      <c r="G20" s="153"/>
      <c r="H20" s="153"/>
      <c r="I20" s="153"/>
      <c r="J20" s="154"/>
    </row>
    <row r="21" spans="1:10" ht="18" x14ac:dyDescent="0.45">
      <c r="A21" s="156" t="s">
        <v>41</v>
      </c>
      <c r="B21" s="151"/>
      <c r="C21" s="152"/>
      <c r="D21" s="152"/>
      <c r="E21" s="151"/>
      <c r="F21" s="151"/>
      <c r="G21" s="151"/>
      <c r="H21" s="151"/>
      <c r="I21" s="155"/>
      <c r="J21" s="151"/>
    </row>
    <row r="22" spans="1:10" ht="18" x14ac:dyDescent="0.45">
      <c r="A22" s="184" t="s">
        <v>139</v>
      </c>
      <c r="B22" s="185"/>
      <c r="C22" s="186"/>
      <c r="D22" s="186"/>
      <c r="E22" s="185"/>
      <c r="F22" s="185"/>
      <c r="G22" s="151"/>
      <c r="H22" s="151"/>
      <c r="I22" s="155"/>
      <c r="J22" s="151"/>
    </row>
    <row r="23" spans="1:10" s="33" customFormat="1" ht="21" x14ac:dyDescent="0.25">
      <c r="A23" s="347" t="s">
        <v>188</v>
      </c>
      <c r="B23" s="347"/>
      <c r="C23" s="347"/>
      <c r="D23" s="347"/>
      <c r="E23" s="347"/>
      <c r="F23" s="347"/>
      <c r="G23" s="133"/>
      <c r="H23" s="32" t="s">
        <v>187</v>
      </c>
      <c r="I23" s="32" t="s">
        <v>187</v>
      </c>
      <c r="J23" s="32" t="s">
        <v>187</v>
      </c>
    </row>
    <row r="24" spans="1:10" s="33" customFormat="1" ht="21" x14ac:dyDescent="0.25">
      <c r="A24" s="347" t="s">
        <v>262</v>
      </c>
      <c r="B24" s="347"/>
      <c r="C24" s="347"/>
      <c r="D24" s="347"/>
      <c r="E24" s="347"/>
      <c r="F24" s="347"/>
      <c r="G24" s="133"/>
      <c r="H24" s="32" t="s">
        <v>187</v>
      </c>
      <c r="I24" s="32" t="s">
        <v>187</v>
      </c>
      <c r="J24" s="32" t="s">
        <v>187</v>
      </c>
    </row>
    <row r="26" spans="1:10" x14ac:dyDescent="0.25">
      <c r="B26" s="143"/>
      <c r="C26" s="143"/>
      <c r="D26" s="143"/>
      <c r="E26" s="143"/>
      <c r="F26" s="143"/>
      <c r="G26" s="143"/>
      <c r="H26" s="143"/>
      <c r="I26" s="143"/>
      <c r="J26" s="143"/>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26"/>
  <sheetViews>
    <sheetView showGridLines="0" rightToLeft="1" view="pageBreakPreview" zoomScale="70" zoomScaleNormal="70" zoomScaleSheetLayoutView="70" workbookViewId="0"/>
  </sheetViews>
  <sheetFormatPr defaultColWidth="8.85546875" defaultRowHeight="15" x14ac:dyDescent="0.25"/>
  <cols>
    <col min="1" max="1" width="18.42578125" style="136" customWidth="1"/>
    <col min="2" max="3" width="13.140625" style="136" bestFit="1" customWidth="1"/>
    <col min="4" max="4" width="15.85546875" style="136" bestFit="1" customWidth="1"/>
    <col min="5" max="6" width="11.42578125" style="136" bestFit="1" customWidth="1"/>
    <col min="7" max="7" width="13.85546875" style="136" customWidth="1"/>
    <col min="8" max="9" width="13.140625" style="136" bestFit="1" customWidth="1"/>
    <col min="10" max="10" width="15.85546875" style="136" bestFit="1" customWidth="1"/>
    <col min="11" max="16384" width="8.85546875" style="136"/>
  </cols>
  <sheetData>
    <row r="1" spans="1:30" x14ac:dyDescent="0.25">
      <c r="H1" s="363" t="s">
        <v>303</v>
      </c>
      <c r="I1" s="363"/>
      <c r="J1" s="363"/>
    </row>
    <row r="2" spans="1:30" x14ac:dyDescent="0.25">
      <c r="H2" s="363"/>
      <c r="I2" s="363"/>
      <c r="J2" s="363"/>
    </row>
    <row r="3" spans="1:30" s="144" customFormat="1" x14ac:dyDescent="0.25">
      <c r="H3" s="364"/>
      <c r="I3" s="364"/>
      <c r="J3" s="364"/>
      <c r="K3" s="136"/>
      <c r="L3" s="136"/>
      <c r="M3" s="136"/>
      <c r="N3" s="136"/>
      <c r="O3" s="136"/>
      <c r="P3" s="136"/>
      <c r="Q3" s="136"/>
      <c r="R3" s="136"/>
      <c r="S3" s="136"/>
      <c r="T3" s="136"/>
      <c r="U3" s="136"/>
      <c r="V3" s="136"/>
      <c r="W3" s="136"/>
      <c r="X3" s="136"/>
      <c r="Y3" s="136"/>
      <c r="Z3" s="136"/>
      <c r="AA3" s="136"/>
      <c r="AB3" s="136"/>
      <c r="AC3" s="136"/>
      <c r="AD3" s="136"/>
    </row>
    <row r="4" spans="1:30" ht="22.5" x14ac:dyDescent="0.25">
      <c r="A4" s="365" t="s">
        <v>132</v>
      </c>
      <c r="B4" s="365"/>
      <c r="C4" s="365"/>
      <c r="D4" s="365"/>
      <c r="E4" s="365"/>
      <c r="F4" s="365"/>
      <c r="G4" s="365"/>
      <c r="H4" s="365"/>
      <c r="I4" s="365"/>
      <c r="J4" s="365"/>
    </row>
    <row r="5" spans="1:30" ht="19.5" customHeight="1" x14ac:dyDescent="0.55000000000000004">
      <c r="A5" s="163" t="s">
        <v>171</v>
      </c>
      <c r="B5" s="323" t="s">
        <v>136</v>
      </c>
      <c r="C5" s="324"/>
      <c r="D5" s="324"/>
      <c r="E5" s="324"/>
      <c r="F5" s="324"/>
      <c r="G5" s="324"/>
      <c r="H5" s="324"/>
      <c r="I5" s="324"/>
      <c r="J5" s="325"/>
    </row>
    <row r="6" spans="1:30" ht="21.75" customHeight="1" x14ac:dyDescent="0.25">
      <c r="A6" s="328" t="s">
        <v>17</v>
      </c>
      <c r="B6" s="326" t="s">
        <v>0</v>
      </c>
      <c r="C6" s="328"/>
      <c r="D6" s="328"/>
      <c r="E6" s="328" t="s">
        <v>1</v>
      </c>
      <c r="F6" s="328"/>
      <c r="G6" s="328"/>
      <c r="H6" s="328" t="s">
        <v>2</v>
      </c>
      <c r="I6" s="328"/>
      <c r="J6" s="329"/>
    </row>
    <row r="7" spans="1:30" ht="22.5" x14ac:dyDescent="0.25">
      <c r="A7" s="328"/>
      <c r="B7" s="25" t="s">
        <v>14</v>
      </c>
      <c r="C7" s="21" t="s">
        <v>15</v>
      </c>
      <c r="D7" s="21" t="s">
        <v>43</v>
      </c>
      <c r="E7" s="21" t="s">
        <v>14</v>
      </c>
      <c r="F7" s="21" t="s">
        <v>15</v>
      </c>
      <c r="G7" s="21" t="s">
        <v>43</v>
      </c>
      <c r="H7" s="21" t="s">
        <v>14</v>
      </c>
      <c r="I7" s="21" t="s">
        <v>15</v>
      </c>
      <c r="J7" s="22" t="s">
        <v>43</v>
      </c>
    </row>
    <row r="8" spans="1:30" ht="22.5" x14ac:dyDescent="0.25">
      <c r="A8" s="147" t="s">
        <v>18</v>
      </c>
      <c r="B8" s="157">
        <v>263930</v>
      </c>
      <c r="C8" s="146">
        <v>180780</v>
      </c>
      <c r="D8" s="146">
        <f>SUM(B8:C8)</f>
        <v>444710</v>
      </c>
      <c r="E8" s="146">
        <v>4728</v>
      </c>
      <c r="F8" s="146">
        <v>3859</v>
      </c>
      <c r="G8" s="146">
        <f>E8+F8</f>
        <v>8587</v>
      </c>
      <c r="H8" s="146">
        <f>B8+E8</f>
        <v>268658</v>
      </c>
      <c r="I8" s="146">
        <f t="shared" ref="I8:J22" si="0">C8+F8</f>
        <v>184639</v>
      </c>
      <c r="J8" s="146">
        <f>D8+G8</f>
        <v>453297</v>
      </c>
    </row>
    <row r="9" spans="1:30" ht="22.5" x14ac:dyDescent="0.25">
      <c r="A9" s="148" t="s">
        <v>19</v>
      </c>
      <c r="B9" s="159">
        <v>97974</v>
      </c>
      <c r="C9" s="142">
        <v>75609</v>
      </c>
      <c r="D9" s="142">
        <f t="shared" ref="D9:D22" si="1">SUM(B9:C9)</f>
        <v>173583</v>
      </c>
      <c r="E9" s="142">
        <v>3317</v>
      </c>
      <c r="F9" s="142">
        <v>2743</v>
      </c>
      <c r="G9" s="142">
        <f t="shared" ref="G9:G22" si="2">E9+F9</f>
        <v>6060</v>
      </c>
      <c r="H9" s="142">
        <f t="shared" ref="H9:H22" si="3">B9+E9</f>
        <v>101291</v>
      </c>
      <c r="I9" s="142">
        <f t="shared" si="0"/>
        <v>78352</v>
      </c>
      <c r="J9" s="142">
        <f t="shared" si="0"/>
        <v>179643</v>
      </c>
    </row>
    <row r="10" spans="1:30" ht="22.5" x14ac:dyDescent="0.25">
      <c r="A10" s="147" t="s">
        <v>20</v>
      </c>
      <c r="B10" s="157">
        <v>37177</v>
      </c>
      <c r="C10" s="146">
        <v>29006</v>
      </c>
      <c r="D10" s="146">
        <f t="shared" si="1"/>
        <v>66183</v>
      </c>
      <c r="E10" s="146">
        <v>1197</v>
      </c>
      <c r="F10" s="146">
        <v>1382</v>
      </c>
      <c r="G10" s="146">
        <f t="shared" si="2"/>
        <v>2579</v>
      </c>
      <c r="H10" s="146">
        <f t="shared" si="3"/>
        <v>38374</v>
      </c>
      <c r="I10" s="146">
        <f t="shared" si="0"/>
        <v>30388</v>
      </c>
      <c r="J10" s="146">
        <f t="shared" si="0"/>
        <v>68762</v>
      </c>
    </row>
    <row r="11" spans="1:30" ht="22.5" x14ac:dyDescent="0.25">
      <c r="A11" s="148" t="s">
        <v>21</v>
      </c>
      <c r="B11" s="159">
        <v>33056</v>
      </c>
      <c r="C11" s="142">
        <v>27031</v>
      </c>
      <c r="D11" s="142">
        <f t="shared" si="1"/>
        <v>60087</v>
      </c>
      <c r="E11" s="142">
        <v>1372</v>
      </c>
      <c r="F11" s="142">
        <v>1465</v>
      </c>
      <c r="G11" s="142">
        <f t="shared" si="2"/>
        <v>2837</v>
      </c>
      <c r="H11" s="142">
        <f t="shared" si="3"/>
        <v>34428</v>
      </c>
      <c r="I11" s="142">
        <f t="shared" si="0"/>
        <v>28496</v>
      </c>
      <c r="J11" s="142">
        <f t="shared" si="0"/>
        <v>62924</v>
      </c>
    </row>
    <row r="12" spans="1:30" ht="45" x14ac:dyDescent="0.25">
      <c r="A12" s="147" t="s">
        <v>22</v>
      </c>
      <c r="B12" s="157">
        <v>62332</v>
      </c>
      <c r="C12" s="146">
        <v>50633</v>
      </c>
      <c r="D12" s="146">
        <f t="shared" si="1"/>
        <v>112965</v>
      </c>
      <c r="E12" s="146">
        <v>3119</v>
      </c>
      <c r="F12" s="146">
        <v>2299</v>
      </c>
      <c r="G12" s="146">
        <f t="shared" si="2"/>
        <v>5418</v>
      </c>
      <c r="H12" s="146">
        <f t="shared" si="3"/>
        <v>65451</v>
      </c>
      <c r="I12" s="146">
        <f t="shared" si="0"/>
        <v>52932</v>
      </c>
      <c r="J12" s="146">
        <f t="shared" si="0"/>
        <v>118383</v>
      </c>
    </row>
    <row r="13" spans="1:30" ht="22.5" x14ac:dyDescent="0.25">
      <c r="A13" s="148" t="s">
        <v>23</v>
      </c>
      <c r="B13" s="159">
        <v>47356</v>
      </c>
      <c r="C13" s="142">
        <v>45569</v>
      </c>
      <c r="D13" s="142">
        <f t="shared" si="1"/>
        <v>92925</v>
      </c>
      <c r="E13" s="142">
        <v>1967</v>
      </c>
      <c r="F13" s="142">
        <v>2025</v>
      </c>
      <c r="G13" s="142">
        <f t="shared" si="2"/>
        <v>3992</v>
      </c>
      <c r="H13" s="142">
        <f t="shared" si="3"/>
        <v>49323</v>
      </c>
      <c r="I13" s="142">
        <f t="shared" si="0"/>
        <v>47594</v>
      </c>
      <c r="J13" s="142">
        <f t="shared" si="0"/>
        <v>96917</v>
      </c>
    </row>
    <row r="14" spans="1:30" ht="22.5" x14ac:dyDescent="0.25">
      <c r="A14" s="147" t="s">
        <v>24</v>
      </c>
      <c r="B14" s="157">
        <v>19150</v>
      </c>
      <c r="C14" s="146">
        <v>14965</v>
      </c>
      <c r="D14" s="146">
        <f t="shared" si="1"/>
        <v>34115</v>
      </c>
      <c r="E14" s="146">
        <v>887</v>
      </c>
      <c r="F14" s="146">
        <v>594</v>
      </c>
      <c r="G14" s="146">
        <f t="shared" si="2"/>
        <v>1481</v>
      </c>
      <c r="H14" s="146">
        <f t="shared" si="3"/>
        <v>20037</v>
      </c>
      <c r="I14" s="146">
        <f t="shared" si="0"/>
        <v>15559</v>
      </c>
      <c r="J14" s="146">
        <f t="shared" si="0"/>
        <v>35596</v>
      </c>
    </row>
    <row r="15" spans="1:30" ht="22.5" x14ac:dyDescent="0.25">
      <c r="A15" s="148" t="s">
        <v>25</v>
      </c>
      <c r="B15" s="159">
        <v>17493</v>
      </c>
      <c r="C15" s="142">
        <v>14448</v>
      </c>
      <c r="D15" s="142">
        <f t="shared" si="1"/>
        <v>31941</v>
      </c>
      <c r="E15" s="142">
        <v>705</v>
      </c>
      <c r="F15" s="142">
        <v>685</v>
      </c>
      <c r="G15" s="142">
        <f t="shared" si="2"/>
        <v>1390</v>
      </c>
      <c r="H15" s="142">
        <f t="shared" si="3"/>
        <v>18198</v>
      </c>
      <c r="I15" s="142">
        <f t="shared" si="0"/>
        <v>15133</v>
      </c>
      <c r="J15" s="142">
        <f t="shared" si="0"/>
        <v>33331</v>
      </c>
    </row>
    <row r="16" spans="1:30" ht="22.5" x14ac:dyDescent="0.25">
      <c r="A16" s="147" t="s">
        <v>46</v>
      </c>
      <c r="B16" s="157">
        <v>10902</v>
      </c>
      <c r="C16" s="146">
        <v>7357</v>
      </c>
      <c r="D16" s="146">
        <f t="shared" si="1"/>
        <v>18259</v>
      </c>
      <c r="E16" s="146">
        <v>908</v>
      </c>
      <c r="F16" s="146">
        <v>710</v>
      </c>
      <c r="G16" s="146">
        <f t="shared" si="2"/>
        <v>1618</v>
      </c>
      <c r="H16" s="146">
        <f t="shared" si="3"/>
        <v>11810</v>
      </c>
      <c r="I16" s="146">
        <f t="shared" si="0"/>
        <v>8067</v>
      </c>
      <c r="J16" s="146">
        <f t="shared" si="0"/>
        <v>19877</v>
      </c>
    </row>
    <row r="17" spans="1:10" ht="22.5" x14ac:dyDescent="0.25">
      <c r="A17" s="148" t="s">
        <v>26</v>
      </c>
      <c r="B17" s="159">
        <v>27258</v>
      </c>
      <c r="C17" s="142">
        <v>24206</v>
      </c>
      <c r="D17" s="142">
        <f t="shared" si="1"/>
        <v>51464</v>
      </c>
      <c r="E17" s="142">
        <v>1050</v>
      </c>
      <c r="F17" s="142">
        <v>962</v>
      </c>
      <c r="G17" s="142">
        <f t="shared" si="2"/>
        <v>2012</v>
      </c>
      <c r="H17" s="142">
        <f t="shared" si="3"/>
        <v>28308</v>
      </c>
      <c r="I17" s="142">
        <f t="shared" si="0"/>
        <v>25168</v>
      </c>
      <c r="J17" s="142">
        <f t="shared" si="0"/>
        <v>53476</v>
      </c>
    </row>
    <row r="18" spans="1:10" ht="22.5" x14ac:dyDescent="0.25">
      <c r="A18" s="147" t="s">
        <v>27</v>
      </c>
      <c r="B18" s="157">
        <v>18139</v>
      </c>
      <c r="C18" s="146">
        <v>11078</v>
      </c>
      <c r="D18" s="146">
        <f t="shared" si="1"/>
        <v>29217</v>
      </c>
      <c r="E18" s="146">
        <v>925</v>
      </c>
      <c r="F18" s="146">
        <v>1294</v>
      </c>
      <c r="G18" s="146">
        <f t="shared" si="2"/>
        <v>2219</v>
      </c>
      <c r="H18" s="146">
        <f t="shared" si="3"/>
        <v>19064</v>
      </c>
      <c r="I18" s="146">
        <f t="shared" si="0"/>
        <v>12372</v>
      </c>
      <c r="J18" s="146">
        <f t="shared" si="0"/>
        <v>31436</v>
      </c>
    </row>
    <row r="19" spans="1:10" ht="22.5" x14ac:dyDescent="0.25">
      <c r="A19" s="148" t="s">
        <v>28</v>
      </c>
      <c r="B19" s="159">
        <v>12408</v>
      </c>
      <c r="C19" s="142">
        <v>11445</v>
      </c>
      <c r="D19" s="142">
        <f t="shared" si="1"/>
        <v>23853</v>
      </c>
      <c r="E19" s="142">
        <v>500</v>
      </c>
      <c r="F19" s="142">
        <v>711</v>
      </c>
      <c r="G19" s="142">
        <f t="shared" si="2"/>
        <v>1211</v>
      </c>
      <c r="H19" s="142">
        <f t="shared" si="3"/>
        <v>12908</v>
      </c>
      <c r="I19" s="142">
        <f t="shared" si="0"/>
        <v>12156</v>
      </c>
      <c r="J19" s="142">
        <f t="shared" si="0"/>
        <v>25064</v>
      </c>
    </row>
    <row r="20" spans="1:10" ht="22.5" x14ac:dyDescent="0.25">
      <c r="A20" s="147" t="s">
        <v>29</v>
      </c>
      <c r="B20" s="157">
        <v>16215</v>
      </c>
      <c r="C20" s="146">
        <v>11395</v>
      </c>
      <c r="D20" s="146">
        <f t="shared" si="1"/>
        <v>27610</v>
      </c>
      <c r="E20" s="146">
        <v>895</v>
      </c>
      <c r="F20" s="146">
        <v>643</v>
      </c>
      <c r="G20" s="146">
        <f t="shared" si="2"/>
        <v>1538</v>
      </c>
      <c r="H20" s="146">
        <f t="shared" si="3"/>
        <v>17110</v>
      </c>
      <c r="I20" s="146">
        <f t="shared" si="0"/>
        <v>12038</v>
      </c>
      <c r="J20" s="146">
        <f t="shared" si="0"/>
        <v>29148</v>
      </c>
    </row>
    <row r="21" spans="1:10" ht="22.5" x14ac:dyDescent="0.25">
      <c r="A21" s="148" t="s">
        <v>74</v>
      </c>
      <c r="B21" s="159">
        <v>364</v>
      </c>
      <c r="C21" s="142">
        <v>75</v>
      </c>
      <c r="D21" s="142">
        <f t="shared" si="1"/>
        <v>439</v>
      </c>
      <c r="E21" s="142">
        <v>5</v>
      </c>
      <c r="F21" s="142">
        <v>0</v>
      </c>
      <c r="G21" s="142">
        <f t="shared" si="2"/>
        <v>5</v>
      </c>
      <c r="H21" s="142">
        <f t="shared" si="3"/>
        <v>369</v>
      </c>
      <c r="I21" s="142">
        <f t="shared" si="0"/>
        <v>75</v>
      </c>
      <c r="J21" s="142">
        <f t="shared" si="0"/>
        <v>444</v>
      </c>
    </row>
    <row r="22" spans="1:10" ht="22.5" x14ac:dyDescent="0.25">
      <c r="A22" s="147" t="s">
        <v>47</v>
      </c>
      <c r="B22" s="157">
        <v>466</v>
      </c>
      <c r="C22" s="146">
        <v>66</v>
      </c>
      <c r="D22" s="146">
        <f t="shared" si="1"/>
        <v>532</v>
      </c>
      <c r="E22" s="146">
        <v>14</v>
      </c>
      <c r="F22" s="146">
        <v>1</v>
      </c>
      <c r="G22" s="146">
        <f t="shared" si="2"/>
        <v>15</v>
      </c>
      <c r="H22" s="146">
        <f t="shared" si="3"/>
        <v>480</v>
      </c>
      <c r="I22" s="146">
        <f t="shared" si="0"/>
        <v>67</v>
      </c>
      <c r="J22" s="146">
        <f t="shared" si="0"/>
        <v>547</v>
      </c>
    </row>
    <row r="23" spans="1:10" ht="22.5" x14ac:dyDescent="0.25">
      <c r="A23" s="48" t="s">
        <v>49</v>
      </c>
      <c r="B23" s="23">
        <f t="shared" ref="B23:C23" si="4">SUM(B8:B22)</f>
        <v>664220</v>
      </c>
      <c r="C23" s="23">
        <f t="shared" si="4"/>
        <v>503663</v>
      </c>
      <c r="D23" s="23">
        <f>SUM(B23:C23)</f>
        <v>1167883</v>
      </c>
      <c r="E23" s="23">
        <f>SUM(E8:E22)</f>
        <v>21589</v>
      </c>
      <c r="F23" s="23">
        <f>SUM(F8:F22)</f>
        <v>19373</v>
      </c>
      <c r="G23" s="23">
        <f>E23+F23</f>
        <v>40962</v>
      </c>
      <c r="H23" s="23">
        <f>SUM(H8:H22)</f>
        <v>685809</v>
      </c>
      <c r="I23" s="23">
        <f t="shared" ref="I23" si="5">SUM(I8:I22)</f>
        <v>523036</v>
      </c>
      <c r="J23" s="30">
        <f>SUM(H23:I23)</f>
        <v>1208845</v>
      </c>
    </row>
    <row r="24" spans="1:10" ht="18" x14ac:dyDescent="0.45">
      <c r="A24" s="134" t="s">
        <v>51</v>
      </c>
      <c r="B24" s="141"/>
      <c r="C24" s="153"/>
      <c r="D24" s="153"/>
      <c r="E24" s="153"/>
      <c r="F24" s="153"/>
      <c r="G24" s="153"/>
      <c r="H24" s="153"/>
      <c r="I24" s="153"/>
      <c r="J24" s="139"/>
    </row>
    <row r="25" spans="1:10" ht="18" x14ac:dyDescent="0.45">
      <c r="A25" s="149" t="s">
        <v>41</v>
      </c>
      <c r="B25" s="154"/>
      <c r="C25" s="154"/>
      <c r="D25" s="154"/>
      <c r="E25" s="154"/>
      <c r="F25" s="154"/>
      <c r="G25" s="154"/>
      <c r="H25" s="154"/>
      <c r="I25" s="154"/>
      <c r="J25" s="162"/>
    </row>
    <row r="26" spans="1:10" ht="18" x14ac:dyDescent="0.25">
      <c r="A26" s="367" t="s">
        <v>262</v>
      </c>
      <c r="B26" s="367"/>
      <c r="C26" s="367"/>
      <c r="D26" s="367"/>
      <c r="E26" s="367"/>
      <c r="F26" s="367"/>
      <c r="G26" s="161"/>
      <c r="H26" s="161"/>
      <c r="I26" s="161"/>
      <c r="J26" s="161"/>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zoomScale="80" zoomScaleNormal="70" zoomScaleSheetLayoutView="80" workbookViewId="0">
      <selection activeCell="E8" sqref="E8:F18"/>
    </sheetView>
  </sheetViews>
  <sheetFormatPr defaultColWidth="8.85546875" defaultRowHeight="15" x14ac:dyDescent="0.25"/>
  <cols>
    <col min="1" max="1" width="18.42578125" style="166" customWidth="1"/>
    <col min="2" max="4" width="11.42578125" style="166" bestFit="1" customWidth="1"/>
    <col min="5" max="5" width="13.140625" style="166" bestFit="1" customWidth="1"/>
    <col min="6" max="6" width="11.42578125" style="166" bestFit="1" customWidth="1"/>
    <col min="7" max="8" width="13.140625" style="166" bestFit="1" customWidth="1"/>
    <col min="9" max="9" width="11.42578125" style="166" bestFit="1" customWidth="1"/>
    <col min="10" max="10" width="16.42578125" style="166" customWidth="1"/>
    <col min="11" max="11" width="11.42578125" style="166" bestFit="1" customWidth="1"/>
    <col min="12" max="12" width="9.85546875" style="166" bestFit="1" customWidth="1"/>
    <col min="13" max="13" width="11.42578125" style="166" bestFit="1" customWidth="1"/>
    <col min="14" max="14" width="10.42578125" style="166" bestFit="1" customWidth="1"/>
    <col min="15" max="15" width="9.42578125" style="166" bestFit="1" customWidth="1"/>
    <col min="16" max="16" width="10.140625" style="166" bestFit="1" customWidth="1"/>
    <col min="17" max="17" width="11.42578125" style="166" bestFit="1" customWidth="1"/>
    <col min="18" max="18" width="10.140625" style="166" bestFit="1" customWidth="1"/>
    <col min="19" max="19" width="11.42578125" style="166" bestFit="1" customWidth="1"/>
    <col min="20" max="16384" width="8.85546875" style="166"/>
  </cols>
  <sheetData>
    <row r="1" spans="1:30" x14ac:dyDescent="0.25">
      <c r="H1" s="368" t="s">
        <v>303</v>
      </c>
      <c r="I1" s="368"/>
      <c r="J1" s="368"/>
      <c r="N1" s="176"/>
      <c r="O1" s="176"/>
    </row>
    <row r="2" spans="1:30" x14ac:dyDescent="0.25">
      <c r="H2" s="368"/>
      <c r="I2" s="368"/>
      <c r="J2" s="368"/>
      <c r="N2" s="176"/>
      <c r="O2" s="176"/>
    </row>
    <row r="3" spans="1:30" s="175" customFormat="1" x14ac:dyDescent="0.25">
      <c r="H3" s="369"/>
      <c r="I3" s="369"/>
      <c r="J3" s="369"/>
      <c r="K3" s="166"/>
      <c r="L3" s="166"/>
      <c r="M3" s="166"/>
      <c r="N3" s="166"/>
      <c r="O3" s="166"/>
      <c r="P3" s="166"/>
      <c r="Q3" s="166"/>
      <c r="R3" s="166"/>
      <c r="S3" s="166"/>
      <c r="T3" s="166"/>
      <c r="U3" s="166"/>
      <c r="V3" s="166"/>
      <c r="W3" s="166"/>
      <c r="X3" s="166"/>
      <c r="Y3" s="166"/>
      <c r="Z3" s="166"/>
      <c r="AA3" s="166"/>
      <c r="AB3" s="166"/>
      <c r="AC3" s="166"/>
      <c r="AD3" s="166"/>
    </row>
    <row r="4" spans="1:30" ht="22.5" x14ac:dyDescent="0.25">
      <c r="A4" s="370" t="s">
        <v>133</v>
      </c>
      <c r="B4" s="370"/>
      <c r="C4" s="370"/>
      <c r="D4" s="370"/>
      <c r="E4" s="370"/>
      <c r="F4" s="370"/>
      <c r="G4" s="370"/>
      <c r="H4" s="370"/>
      <c r="I4" s="370"/>
      <c r="J4" s="370"/>
    </row>
    <row r="5" spans="1:30" ht="22.5" x14ac:dyDescent="0.55000000000000004">
      <c r="A5" s="174" t="s">
        <v>172</v>
      </c>
      <c r="B5" s="323" t="s">
        <v>136</v>
      </c>
      <c r="C5" s="324"/>
      <c r="D5" s="324"/>
      <c r="E5" s="324"/>
      <c r="F5" s="324"/>
      <c r="G5" s="324"/>
      <c r="H5" s="324"/>
      <c r="I5" s="324"/>
      <c r="J5" s="325"/>
    </row>
    <row r="6" spans="1:30" ht="34.15" customHeight="1" x14ac:dyDescent="0.25">
      <c r="A6" s="326" t="s">
        <v>53</v>
      </c>
      <c r="B6" s="328" t="s">
        <v>0</v>
      </c>
      <c r="C6" s="328"/>
      <c r="D6" s="328"/>
      <c r="E6" s="328" t="s">
        <v>1</v>
      </c>
      <c r="F6" s="328"/>
      <c r="G6" s="328"/>
      <c r="H6" s="328" t="s">
        <v>2</v>
      </c>
      <c r="I6" s="328"/>
      <c r="J6" s="329"/>
    </row>
    <row r="7" spans="1:30" ht="25.9" customHeight="1" x14ac:dyDescent="0.25">
      <c r="A7" s="327"/>
      <c r="B7" s="21" t="s">
        <v>14</v>
      </c>
      <c r="C7" s="21" t="s">
        <v>15</v>
      </c>
      <c r="D7" s="21" t="s">
        <v>43</v>
      </c>
      <c r="E7" s="21" t="s">
        <v>14</v>
      </c>
      <c r="F7" s="21" t="s">
        <v>15</v>
      </c>
      <c r="G7" s="21" t="s">
        <v>43</v>
      </c>
      <c r="H7" s="21" t="s">
        <v>14</v>
      </c>
      <c r="I7" s="21" t="s">
        <v>15</v>
      </c>
      <c r="J7" s="22" t="s">
        <v>43</v>
      </c>
    </row>
    <row r="8" spans="1:30" ht="22.5" x14ac:dyDescent="0.25">
      <c r="A8" s="170" t="s">
        <v>5</v>
      </c>
      <c r="B8" s="170">
        <v>4700</v>
      </c>
      <c r="C8" s="170">
        <v>1800</v>
      </c>
      <c r="D8" s="170">
        <f>B8+C8</f>
        <v>6500</v>
      </c>
      <c r="E8" s="170">
        <v>24</v>
      </c>
      <c r="F8" s="170">
        <v>2</v>
      </c>
      <c r="G8" s="170">
        <f>E8+F8</f>
        <v>26</v>
      </c>
      <c r="H8" s="170">
        <f t="shared" ref="H8:I18" si="0">B8+E8</f>
        <v>4724</v>
      </c>
      <c r="I8" s="170">
        <f t="shared" si="0"/>
        <v>1802</v>
      </c>
      <c r="J8" s="164">
        <f t="shared" ref="J8:J18" si="1">H8+I8</f>
        <v>6526</v>
      </c>
    </row>
    <row r="9" spans="1:30" ht="22.5" x14ac:dyDescent="0.25">
      <c r="A9" s="169" t="s">
        <v>6</v>
      </c>
      <c r="B9" s="169">
        <v>20091</v>
      </c>
      <c r="C9" s="169">
        <v>10725</v>
      </c>
      <c r="D9" s="169">
        <f t="shared" ref="D9:D18" si="2">B9+C9</f>
        <v>30816</v>
      </c>
      <c r="E9" s="169">
        <v>8825</v>
      </c>
      <c r="F9" s="169">
        <v>113</v>
      </c>
      <c r="G9" s="169">
        <f t="shared" ref="G9:G18" si="3">E9+F9</f>
        <v>8938</v>
      </c>
      <c r="H9" s="169">
        <f t="shared" si="0"/>
        <v>28916</v>
      </c>
      <c r="I9" s="169">
        <f t="shared" si="0"/>
        <v>10838</v>
      </c>
      <c r="J9" s="165">
        <f t="shared" si="1"/>
        <v>39754</v>
      </c>
    </row>
    <row r="10" spans="1:30" ht="22.5" x14ac:dyDescent="0.25">
      <c r="A10" s="170" t="s">
        <v>7</v>
      </c>
      <c r="B10" s="170">
        <v>17478</v>
      </c>
      <c r="C10" s="170">
        <v>14577</v>
      </c>
      <c r="D10" s="170">
        <f t="shared" si="2"/>
        <v>32055</v>
      </c>
      <c r="E10" s="170">
        <v>25911</v>
      </c>
      <c r="F10" s="170">
        <v>552</v>
      </c>
      <c r="G10" s="170">
        <f t="shared" si="3"/>
        <v>26463</v>
      </c>
      <c r="H10" s="170">
        <f t="shared" si="0"/>
        <v>43389</v>
      </c>
      <c r="I10" s="170">
        <f t="shared" si="0"/>
        <v>15129</v>
      </c>
      <c r="J10" s="164">
        <f t="shared" si="1"/>
        <v>58518</v>
      </c>
    </row>
    <row r="11" spans="1:30" ht="22.5" x14ac:dyDescent="0.25">
      <c r="A11" s="169" t="s">
        <v>8</v>
      </c>
      <c r="B11" s="169">
        <v>10486</v>
      </c>
      <c r="C11" s="169">
        <v>11848</v>
      </c>
      <c r="D11" s="169">
        <f t="shared" si="2"/>
        <v>22334</v>
      </c>
      <c r="E11" s="169">
        <v>21767</v>
      </c>
      <c r="F11" s="169">
        <v>850</v>
      </c>
      <c r="G11" s="169">
        <f t="shared" si="3"/>
        <v>22617</v>
      </c>
      <c r="H11" s="169">
        <f t="shared" si="0"/>
        <v>32253</v>
      </c>
      <c r="I11" s="169">
        <f t="shared" si="0"/>
        <v>12698</v>
      </c>
      <c r="J11" s="165">
        <f t="shared" si="1"/>
        <v>44951</v>
      </c>
    </row>
    <row r="12" spans="1:30" ht="22.5" x14ac:dyDescent="0.25">
      <c r="A12" s="170" t="s">
        <v>9</v>
      </c>
      <c r="B12" s="170">
        <v>5786</v>
      </c>
      <c r="C12" s="170">
        <v>7879</v>
      </c>
      <c r="D12" s="170">
        <f t="shared" si="2"/>
        <v>13665</v>
      </c>
      <c r="E12" s="170">
        <v>22240</v>
      </c>
      <c r="F12" s="170">
        <v>720</v>
      </c>
      <c r="G12" s="170">
        <f t="shared" si="3"/>
        <v>22960</v>
      </c>
      <c r="H12" s="170">
        <f t="shared" si="0"/>
        <v>28026</v>
      </c>
      <c r="I12" s="170">
        <f t="shared" si="0"/>
        <v>8599</v>
      </c>
      <c r="J12" s="164">
        <f t="shared" si="1"/>
        <v>36625</v>
      </c>
    </row>
    <row r="13" spans="1:30" ht="22.5" x14ac:dyDescent="0.25">
      <c r="A13" s="169" t="s">
        <v>10</v>
      </c>
      <c r="B13" s="169">
        <v>3566</v>
      </c>
      <c r="C13" s="169">
        <v>4992</v>
      </c>
      <c r="D13" s="169">
        <f t="shared" si="2"/>
        <v>8558</v>
      </c>
      <c r="E13" s="169">
        <v>16245</v>
      </c>
      <c r="F13" s="169">
        <v>583</v>
      </c>
      <c r="G13" s="169">
        <f t="shared" si="3"/>
        <v>16828</v>
      </c>
      <c r="H13" s="169">
        <f t="shared" si="0"/>
        <v>19811</v>
      </c>
      <c r="I13" s="169">
        <f t="shared" si="0"/>
        <v>5575</v>
      </c>
      <c r="J13" s="165">
        <f t="shared" si="1"/>
        <v>25386</v>
      </c>
    </row>
    <row r="14" spans="1:30" ht="22.5" x14ac:dyDescent="0.25">
      <c r="A14" s="170" t="s">
        <v>11</v>
      </c>
      <c r="B14" s="170">
        <v>1957</v>
      </c>
      <c r="C14" s="170">
        <v>2813</v>
      </c>
      <c r="D14" s="170">
        <f t="shared" si="2"/>
        <v>4770</v>
      </c>
      <c r="E14" s="170">
        <v>10008</v>
      </c>
      <c r="F14" s="170">
        <v>365</v>
      </c>
      <c r="G14" s="170">
        <f t="shared" si="3"/>
        <v>10373</v>
      </c>
      <c r="H14" s="170">
        <f t="shared" si="0"/>
        <v>11965</v>
      </c>
      <c r="I14" s="170">
        <f t="shared" si="0"/>
        <v>3178</v>
      </c>
      <c r="J14" s="164">
        <f t="shared" si="1"/>
        <v>15143</v>
      </c>
    </row>
    <row r="15" spans="1:30" ht="22.5" x14ac:dyDescent="0.25">
      <c r="A15" s="169" t="s">
        <v>12</v>
      </c>
      <c r="B15" s="169">
        <v>1307</v>
      </c>
      <c r="C15" s="169">
        <v>1804</v>
      </c>
      <c r="D15" s="169">
        <f t="shared" si="2"/>
        <v>3111</v>
      </c>
      <c r="E15" s="169">
        <v>6023</v>
      </c>
      <c r="F15" s="169">
        <v>245</v>
      </c>
      <c r="G15" s="169">
        <f t="shared" si="3"/>
        <v>6268</v>
      </c>
      <c r="H15" s="169">
        <f t="shared" si="0"/>
        <v>7330</v>
      </c>
      <c r="I15" s="169">
        <f t="shared" si="0"/>
        <v>2049</v>
      </c>
      <c r="J15" s="165">
        <f t="shared" si="1"/>
        <v>9379</v>
      </c>
    </row>
    <row r="16" spans="1:30" ht="22.5" x14ac:dyDescent="0.25">
      <c r="A16" s="170" t="s">
        <v>13</v>
      </c>
      <c r="B16" s="170">
        <v>1065</v>
      </c>
      <c r="C16" s="170">
        <v>1337</v>
      </c>
      <c r="D16" s="170">
        <f t="shared" si="2"/>
        <v>2402</v>
      </c>
      <c r="E16" s="170">
        <v>3674</v>
      </c>
      <c r="F16" s="170">
        <v>134</v>
      </c>
      <c r="G16" s="170">
        <f t="shared" si="3"/>
        <v>3808</v>
      </c>
      <c r="H16" s="170">
        <f t="shared" si="0"/>
        <v>4739</v>
      </c>
      <c r="I16" s="170">
        <f t="shared" si="0"/>
        <v>1471</v>
      </c>
      <c r="J16" s="164">
        <f t="shared" si="1"/>
        <v>6210</v>
      </c>
    </row>
    <row r="17" spans="1:12" ht="22.5" x14ac:dyDescent="0.25">
      <c r="A17" s="169" t="s">
        <v>44</v>
      </c>
      <c r="B17" s="169">
        <v>473</v>
      </c>
      <c r="C17" s="169">
        <v>470</v>
      </c>
      <c r="D17" s="169">
        <f t="shared" si="2"/>
        <v>943</v>
      </c>
      <c r="E17" s="169">
        <v>1913</v>
      </c>
      <c r="F17" s="169">
        <v>69</v>
      </c>
      <c r="G17" s="169">
        <f t="shared" si="3"/>
        <v>1982</v>
      </c>
      <c r="H17" s="169">
        <f t="shared" si="0"/>
        <v>2386</v>
      </c>
      <c r="I17" s="169">
        <f t="shared" si="0"/>
        <v>539</v>
      </c>
      <c r="J17" s="165">
        <f t="shared" si="1"/>
        <v>2925</v>
      </c>
    </row>
    <row r="18" spans="1:12" ht="22.5" x14ac:dyDescent="0.25">
      <c r="A18" s="170" t="s">
        <v>45</v>
      </c>
      <c r="B18" s="170">
        <v>269</v>
      </c>
      <c r="C18" s="170">
        <v>277</v>
      </c>
      <c r="D18" s="170">
        <f t="shared" si="2"/>
        <v>546</v>
      </c>
      <c r="E18" s="170">
        <v>1320</v>
      </c>
      <c r="F18" s="170">
        <v>51</v>
      </c>
      <c r="G18" s="170">
        <f t="shared" si="3"/>
        <v>1371</v>
      </c>
      <c r="H18" s="170">
        <f t="shared" si="0"/>
        <v>1589</v>
      </c>
      <c r="I18" s="170">
        <f t="shared" si="0"/>
        <v>328</v>
      </c>
      <c r="J18" s="164">
        <f t="shared" si="1"/>
        <v>1917</v>
      </c>
    </row>
    <row r="19" spans="1:12" ht="22.5" x14ac:dyDescent="0.25">
      <c r="A19" s="48" t="s">
        <v>30</v>
      </c>
      <c r="B19" s="23">
        <f t="shared" ref="B19:J19" si="4">SUM(B8:B18)</f>
        <v>67178</v>
      </c>
      <c r="C19" s="23">
        <f t="shared" si="4"/>
        <v>58522</v>
      </c>
      <c r="D19" s="23">
        <f t="shared" si="4"/>
        <v>125700</v>
      </c>
      <c r="E19" s="23">
        <f t="shared" si="4"/>
        <v>117950</v>
      </c>
      <c r="F19" s="23">
        <f t="shared" si="4"/>
        <v>3684</v>
      </c>
      <c r="G19" s="23">
        <f t="shared" si="4"/>
        <v>121634</v>
      </c>
      <c r="H19" s="23">
        <f t="shared" si="4"/>
        <v>185128</v>
      </c>
      <c r="I19" s="23">
        <f t="shared" si="4"/>
        <v>62206</v>
      </c>
      <c r="J19" s="23">
        <f t="shared" si="4"/>
        <v>247334</v>
      </c>
    </row>
    <row r="20" spans="1:12" ht="18" x14ac:dyDescent="0.45">
      <c r="A20" s="178" t="s">
        <v>181</v>
      </c>
      <c r="B20" s="167"/>
      <c r="C20" s="167"/>
      <c r="D20" s="167"/>
      <c r="E20" s="167"/>
      <c r="F20" s="167"/>
      <c r="G20" s="167"/>
      <c r="H20" s="167"/>
      <c r="I20" s="167"/>
      <c r="J20" s="177"/>
    </row>
    <row r="21" spans="1:12" ht="18" x14ac:dyDescent="0.45">
      <c r="A21" s="181" t="s">
        <v>41</v>
      </c>
      <c r="B21" s="168"/>
      <c r="C21" s="168"/>
      <c r="D21" s="168"/>
      <c r="E21" s="168"/>
      <c r="F21" s="168"/>
      <c r="G21" s="168"/>
      <c r="H21" s="168"/>
      <c r="I21" s="168"/>
      <c r="J21" s="168"/>
    </row>
    <row r="22" spans="1:12" s="136" customFormat="1" ht="18" x14ac:dyDescent="0.45">
      <c r="A22" s="209" t="s">
        <v>306</v>
      </c>
      <c r="B22" s="152"/>
      <c r="C22" s="152"/>
      <c r="D22" s="152"/>
      <c r="E22" s="152"/>
      <c r="F22" s="152"/>
      <c r="G22" s="152"/>
      <c r="H22" s="152"/>
      <c r="I22" s="152"/>
      <c r="J22" s="150"/>
    </row>
    <row r="26" spans="1:12" x14ac:dyDescent="0.25">
      <c r="B26" s="171"/>
      <c r="C26" s="171"/>
      <c r="D26" s="171"/>
      <c r="E26" s="171"/>
      <c r="F26" s="171"/>
      <c r="G26" s="171"/>
      <c r="H26" s="171"/>
      <c r="I26" s="171"/>
      <c r="J26" s="171"/>
      <c r="K26" s="171"/>
      <c r="L26" s="171"/>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L34" sqref="L34"/>
    </sheetView>
  </sheetViews>
  <sheetFormatPr defaultColWidth="8.85546875" defaultRowHeight="15" x14ac:dyDescent="0.25"/>
  <cols>
    <col min="1" max="1" width="41.140625" style="51" customWidth="1"/>
    <col min="2" max="4" width="11.42578125" style="51" bestFit="1" customWidth="1"/>
    <col min="5" max="5" width="13.42578125" style="51" bestFit="1" customWidth="1"/>
    <col min="6" max="6" width="11.42578125" style="51" bestFit="1" customWidth="1"/>
    <col min="7" max="8" width="13.42578125" style="51" bestFit="1" customWidth="1"/>
    <col min="9" max="9" width="11.42578125" style="51" bestFit="1" customWidth="1"/>
    <col min="10" max="10" width="13.42578125" style="51" bestFit="1" customWidth="1"/>
    <col min="11" max="16384" width="8.85546875" style="51"/>
  </cols>
  <sheetData>
    <row r="1" spans="1:27" x14ac:dyDescent="0.25">
      <c r="H1" s="348" t="s">
        <v>303</v>
      </c>
      <c r="I1" s="348"/>
      <c r="J1" s="348"/>
    </row>
    <row r="2" spans="1:27" x14ac:dyDescent="0.25">
      <c r="H2" s="348"/>
      <c r="I2" s="348"/>
      <c r="J2" s="348"/>
    </row>
    <row r="3" spans="1:27" s="52" customFormat="1" ht="18" customHeight="1" x14ac:dyDescent="0.25">
      <c r="H3" s="349"/>
      <c r="I3" s="349"/>
      <c r="J3" s="349"/>
      <c r="K3" s="51"/>
      <c r="L3" s="51"/>
      <c r="M3" s="51"/>
      <c r="N3" s="51"/>
      <c r="O3" s="51"/>
      <c r="P3" s="51"/>
      <c r="Q3" s="51"/>
      <c r="R3" s="51"/>
      <c r="S3" s="51"/>
      <c r="T3" s="51"/>
      <c r="U3" s="51"/>
      <c r="V3" s="51"/>
      <c r="W3" s="51"/>
      <c r="X3" s="51"/>
      <c r="Y3" s="51"/>
      <c r="Z3" s="51"/>
      <c r="AA3" s="51"/>
    </row>
    <row r="4" spans="1:27" ht="22.5" x14ac:dyDescent="0.25">
      <c r="A4" s="350" t="s">
        <v>257</v>
      </c>
      <c r="B4" s="350"/>
      <c r="C4" s="350"/>
      <c r="D4" s="350"/>
      <c r="E4" s="350"/>
      <c r="F4" s="350"/>
      <c r="G4" s="350"/>
      <c r="H4" s="350"/>
      <c r="I4" s="350"/>
      <c r="J4" s="350"/>
    </row>
    <row r="5" spans="1:27" ht="22.5" x14ac:dyDescent="0.55000000000000004">
      <c r="A5" s="126" t="s">
        <v>258</v>
      </c>
      <c r="B5" s="323" t="s">
        <v>136</v>
      </c>
      <c r="C5" s="324"/>
      <c r="D5" s="324"/>
      <c r="E5" s="324"/>
      <c r="F5" s="324"/>
      <c r="G5" s="324"/>
      <c r="H5" s="324"/>
      <c r="I5" s="324"/>
      <c r="J5" s="325"/>
    </row>
    <row r="6" spans="1:27" ht="22.5" x14ac:dyDescent="0.25">
      <c r="A6" s="329" t="s">
        <v>209</v>
      </c>
      <c r="B6" s="328" t="s">
        <v>0</v>
      </c>
      <c r="C6" s="328"/>
      <c r="D6" s="328"/>
      <c r="E6" s="328" t="s">
        <v>1</v>
      </c>
      <c r="F6" s="328"/>
      <c r="G6" s="328"/>
      <c r="H6" s="328" t="s">
        <v>2</v>
      </c>
      <c r="I6" s="328"/>
      <c r="J6" s="329"/>
    </row>
    <row r="7" spans="1:27" ht="22.5" x14ac:dyDescent="0.25">
      <c r="A7" s="329"/>
      <c r="B7" s="21" t="s">
        <v>14</v>
      </c>
      <c r="C7" s="21" t="s">
        <v>15</v>
      </c>
      <c r="D7" s="21" t="s">
        <v>43</v>
      </c>
      <c r="E7" s="21" t="s">
        <v>14</v>
      </c>
      <c r="F7" s="21" t="s">
        <v>15</v>
      </c>
      <c r="G7" s="21" t="s">
        <v>43</v>
      </c>
      <c r="H7" s="21" t="s">
        <v>14</v>
      </c>
      <c r="I7" s="21" t="s">
        <v>15</v>
      </c>
      <c r="J7" s="22" t="s">
        <v>43</v>
      </c>
    </row>
    <row r="8" spans="1:27" ht="22.5" x14ac:dyDescent="0.25">
      <c r="A8" s="54" t="s">
        <v>210</v>
      </c>
      <c r="B8" s="55">
        <v>9725</v>
      </c>
      <c r="C8" s="55">
        <v>6748</v>
      </c>
      <c r="D8" s="127">
        <f>B8+C8</f>
        <v>16473</v>
      </c>
      <c r="E8" s="55">
        <v>1626</v>
      </c>
      <c r="F8" s="55">
        <v>71</v>
      </c>
      <c r="G8" s="55">
        <f t="shared" ref="G8:G17" si="0">E8+F8</f>
        <v>1697</v>
      </c>
      <c r="H8" s="55">
        <f>B8+E8</f>
        <v>11351</v>
      </c>
      <c r="I8" s="55">
        <f>C8+F8</f>
        <v>6819</v>
      </c>
      <c r="J8" s="55">
        <f t="shared" ref="J8:J17" si="1">SUM(H8:I8)</f>
        <v>18170</v>
      </c>
    </row>
    <row r="9" spans="1:27" ht="22.5" x14ac:dyDescent="0.25">
      <c r="A9" s="56" t="s">
        <v>211</v>
      </c>
      <c r="B9" s="57">
        <v>18503</v>
      </c>
      <c r="C9" s="57">
        <v>17120</v>
      </c>
      <c r="D9" s="128">
        <f t="shared" ref="D9:D17" si="2">B9+C9</f>
        <v>35623</v>
      </c>
      <c r="E9" s="57">
        <v>10953</v>
      </c>
      <c r="F9" s="57">
        <v>1424</v>
      </c>
      <c r="G9" s="57">
        <f t="shared" si="0"/>
        <v>12377</v>
      </c>
      <c r="H9" s="57">
        <f t="shared" ref="H9:H17" si="3">B9+E9</f>
        <v>29456</v>
      </c>
      <c r="I9" s="57">
        <f t="shared" ref="I9:I17" si="4">C9+F9</f>
        <v>18544</v>
      </c>
      <c r="J9" s="57">
        <f t="shared" si="1"/>
        <v>48000</v>
      </c>
    </row>
    <row r="10" spans="1:27" ht="22.5" x14ac:dyDescent="0.25">
      <c r="A10" s="54" t="s">
        <v>212</v>
      </c>
      <c r="B10" s="55">
        <v>12188</v>
      </c>
      <c r="C10" s="55">
        <v>8930</v>
      </c>
      <c r="D10" s="127">
        <f t="shared" si="2"/>
        <v>21118</v>
      </c>
      <c r="E10" s="55">
        <v>7479</v>
      </c>
      <c r="F10" s="55">
        <v>507</v>
      </c>
      <c r="G10" s="55">
        <f t="shared" si="0"/>
        <v>7986</v>
      </c>
      <c r="H10" s="55">
        <f t="shared" si="3"/>
        <v>19667</v>
      </c>
      <c r="I10" s="55">
        <f t="shared" si="4"/>
        <v>9437</v>
      </c>
      <c r="J10" s="55">
        <f t="shared" si="1"/>
        <v>29104</v>
      </c>
    </row>
    <row r="11" spans="1:27" ht="22.5" x14ac:dyDescent="0.25">
      <c r="A11" s="56" t="s">
        <v>213</v>
      </c>
      <c r="B11" s="57">
        <v>285</v>
      </c>
      <c r="C11" s="57">
        <v>89</v>
      </c>
      <c r="D11" s="128">
        <f t="shared" si="2"/>
        <v>374</v>
      </c>
      <c r="E11" s="57">
        <v>336</v>
      </c>
      <c r="F11" s="57">
        <v>3</v>
      </c>
      <c r="G11" s="57">
        <f t="shared" si="0"/>
        <v>339</v>
      </c>
      <c r="H11" s="57">
        <f t="shared" si="3"/>
        <v>621</v>
      </c>
      <c r="I11" s="57">
        <f t="shared" si="4"/>
        <v>92</v>
      </c>
      <c r="J11" s="57">
        <f t="shared" si="1"/>
        <v>713</v>
      </c>
    </row>
    <row r="12" spans="1:27" ht="22.5" x14ac:dyDescent="0.25">
      <c r="A12" s="54" t="s">
        <v>214</v>
      </c>
      <c r="B12" s="55">
        <v>11412</v>
      </c>
      <c r="C12" s="55">
        <v>17302</v>
      </c>
      <c r="D12" s="127">
        <f t="shared" si="2"/>
        <v>28714</v>
      </c>
      <c r="E12" s="55">
        <v>1081</v>
      </c>
      <c r="F12" s="55">
        <v>198</v>
      </c>
      <c r="G12" s="55">
        <f t="shared" si="0"/>
        <v>1279</v>
      </c>
      <c r="H12" s="55">
        <f t="shared" si="3"/>
        <v>12493</v>
      </c>
      <c r="I12" s="55">
        <f t="shared" si="4"/>
        <v>17500</v>
      </c>
      <c r="J12" s="55">
        <f t="shared" si="1"/>
        <v>29993</v>
      </c>
      <c r="K12" s="129"/>
    </row>
    <row r="13" spans="1:27" ht="45" x14ac:dyDescent="0.25">
      <c r="A13" s="56" t="s">
        <v>215</v>
      </c>
      <c r="B13" s="57">
        <v>10924</v>
      </c>
      <c r="C13" s="57">
        <v>7443</v>
      </c>
      <c r="D13" s="128">
        <f t="shared" si="2"/>
        <v>18367</v>
      </c>
      <c r="E13" s="57">
        <v>8548</v>
      </c>
      <c r="F13" s="57">
        <v>814</v>
      </c>
      <c r="G13" s="57">
        <f t="shared" si="0"/>
        <v>9362</v>
      </c>
      <c r="H13" s="57">
        <f t="shared" si="3"/>
        <v>19472</v>
      </c>
      <c r="I13" s="57">
        <f t="shared" si="4"/>
        <v>8257</v>
      </c>
      <c r="J13" s="57">
        <f t="shared" si="1"/>
        <v>27729</v>
      </c>
    </row>
    <row r="14" spans="1:27" ht="22.5" x14ac:dyDescent="0.25">
      <c r="A14" s="54" t="s">
        <v>216</v>
      </c>
      <c r="B14" s="55">
        <v>25</v>
      </c>
      <c r="C14" s="55">
        <v>1</v>
      </c>
      <c r="D14" s="127">
        <f t="shared" si="2"/>
        <v>26</v>
      </c>
      <c r="E14" s="55">
        <v>112</v>
      </c>
      <c r="F14" s="55">
        <v>0</v>
      </c>
      <c r="G14" s="55">
        <f t="shared" si="0"/>
        <v>112</v>
      </c>
      <c r="H14" s="55">
        <f t="shared" si="3"/>
        <v>137</v>
      </c>
      <c r="I14" s="55">
        <f t="shared" si="4"/>
        <v>1</v>
      </c>
      <c r="J14" s="55">
        <f t="shared" si="1"/>
        <v>138</v>
      </c>
    </row>
    <row r="15" spans="1:27" ht="45" x14ac:dyDescent="0.25">
      <c r="A15" s="56" t="s">
        <v>217</v>
      </c>
      <c r="B15" s="57">
        <v>1168</v>
      </c>
      <c r="C15" s="57">
        <v>226</v>
      </c>
      <c r="D15" s="128">
        <f t="shared" si="2"/>
        <v>1394</v>
      </c>
      <c r="E15" s="57">
        <v>12356</v>
      </c>
      <c r="F15" s="57">
        <v>79</v>
      </c>
      <c r="G15" s="57">
        <f t="shared" si="0"/>
        <v>12435</v>
      </c>
      <c r="H15" s="57">
        <f t="shared" si="3"/>
        <v>13524</v>
      </c>
      <c r="I15" s="57">
        <f t="shared" si="4"/>
        <v>305</v>
      </c>
      <c r="J15" s="57">
        <f t="shared" si="1"/>
        <v>13829</v>
      </c>
    </row>
    <row r="16" spans="1:27" ht="22.5" x14ac:dyDescent="0.25">
      <c r="A16" s="54" t="s">
        <v>218</v>
      </c>
      <c r="B16" s="55">
        <v>1438</v>
      </c>
      <c r="C16" s="55">
        <v>135</v>
      </c>
      <c r="D16" s="127">
        <f t="shared" si="2"/>
        <v>1573</v>
      </c>
      <c r="E16" s="55">
        <v>14613</v>
      </c>
      <c r="F16" s="55">
        <v>6</v>
      </c>
      <c r="G16" s="55">
        <f t="shared" si="0"/>
        <v>14619</v>
      </c>
      <c r="H16" s="55">
        <f t="shared" si="3"/>
        <v>16051</v>
      </c>
      <c r="I16" s="55">
        <f t="shared" si="4"/>
        <v>141</v>
      </c>
      <c r="J16" s="55">
        <f t="shared" si="1"/>
        <v>16192</v>
      </c>
    </row>
    <row r="17" spans="1:11" ht="22.5" x14ac:dyDescent="0.25">
      <c r="A17" s="56" t="s">
        <v>219</v>
      </c>
      <c r="B17" s="57">
        <v>1510</v>
      </c>
      <c r="C17" s="57">
        <v>528</v>
      </c>
      <c r="D17" s="128">
        <f t="shared" si="2"/>
        <v>2038</v>
      </c>
      <c r="E17" s="57">
        <v>60846</v>
      </c>
      <c r="F17" s="57">
        <v>582</v>
      </c>
      <c r="G17" s="57">
        <f t="shared" si="0"/>
        <v>61428</v>
      </c>
      <c r="H17" s="57">
        <f t="shared" si="3"/>
        <v>62356</v>
      </c>
      <c r="I17" s="57">
        <f t="shared" si="4"/>
        <v>1110</v>
      </c>
      <c r="J17" s="57">
        <f t="shared" si="1"/>
        <v>63466</v>
      </c>
      <c r="K17" s="129"/>
    </row>
    <row r="18" spans="1:11" ht="22.5" x14ac:dyDescent="0.25">
      <c r="A18" s="50" t="s">
        <v>49</v>
      </c>
      <c r="B18" s="24">
        <f t="shared" ref="B18:J18" si="5">SUM(B8:B17)</f>
        <v>67178</v>
      </c>
      <c r="C18" s="24">
        <f t="shared" si="5"/>
        <v>58522</v>
      </c>
      <c r="D18" s="24">
        <f t="shared" si="5"/>
        <v>125700</v>
      </c>
      <c r="E18" s="24">
        <f t="shared" si="5"/>
        <v>117950</v>
      </c>
      <c r="F18" s="24">
        <f t="shared" si="5"/>
        <v>3684</v>
      </c>
      <c r="G18" s="24">
        <f t="shared" si="5"/>
        <v>121634</v>
      </c>
      <c r="H18" s="24">
        <f t="shared" si="5"/>
        <v>185128</v>
      </c>
      <c r="I18" s="24">
        <f t="shared" si="5"/>
        <v>62206</v>
      </c>
      <c r="J18" s="24">
        <f t="shared" si="5"/>
        <v>247334</v>
      </c>
    </row>
    <row r="19" spans="1:11" s="166" customFormat="1" ht="18" x14ac:dyDescent="0.45">
      <c r="A19" s="178" t="s">
        <v>181</v>
      </c>
      <c r="B19" s="167"/>
      <c r="C19" s="167"/>
      <c r="D19" s="167"/>
      <c r="E19" s="167"/>
      <c r="F19" s="167"/>
      <c r="G19" s="167"/>
      <c r="H19" s="167"/>
      <c r="I19" s="167"/>
      <c r="J19" s="177"/>
    </row>
    <row r="20" spans="1:11" ht="18" x14ac:dyDescent="0.45">
      <c r="A20" s="130" t="s">
        <v>41</v>
      </c>
      <c r="B20" s="109"/>
      <c r="C20" s="109"/>
      <c r="D20" s="109"/>
      <c r="E20" s="109"/>
      <c r="F20" s="109"/>
      <c r="G20" s="109"/>
      <c r="H20" s="109"/>
      <c r="I20" s="109"/>
      <c r="J20" s="109"/>
    </row>
    <row r="21" spans="1:11" s="64" customFormat="1" ht="21" customHeight="1" x14ac:dyDescent="0.25">
      <c r="A21" s="347" t="s">
        <v>221</v>
      </c>
      <c r="B21" s="347"/>
      <c r="C21" s="347"/>
      <c r="D21" s="347"/>
      <c r="E21" s="347"/>
      <c r="F21" s="347"/>
      <c r="G21" s="63" t="s">
        <v>187</v>
      </c>
      <c r="H21" s="63" t="s">
        <v>187</v>
      </c>
      <c r="I21" s="63" t="s">
        <v>187</v>
      </c>
      <c r="J21" s="63" t="s">
        <v>187</v>
      </c>
    </row>
    <row r="22" spans="1:11" s="136" customFormat="1" ht="18" x14ac:dyDescent="0.45">
      <c r="A22" s="209" t="s">
        <v>306</v>
      </c>
      <c r="B22" s="152"/>
      <c r="C22" s="152"/>
      <c r="D22" s="152"/>
      <c r="E22" s="152"/>
      <c r="F22" s="152"/>
      <c r="G22" s="152"/>
      <c r="H22" s="152"/>
      <c r="I22" s="152"/>
      <c r="J22" s="150"/>
    </row>
    <row r="23" spans="1:11" ht="18" x14ac:dyDescent="0.45">
      <c r="A23" s="60"/>
      <c r="B23" s="60"/>
      <c r="C23" s="60"/>
      <c r="D23" s="60"/>
      <c r="E23" s="60"/>
      <c r="F23" s="60"/>
      <c r="G23" s="60"/>
      <c r="H23" s="60"/>
      <c r="I23" s="60"/>
      <c r="J23" s="60"/>
    </row>
    <row r="26" spans="1:11" x14ac:dyDescent="0.25">
      <c r="B26" s="129"/>
      <c r="C26" s="129"/>
      <c r="D26" s="129"/>
      <c r="E26" s="129"/>
      <c r="F26" s="129"/>
      <c r="G26" s="129"/>
      <c r="H26" s="129"/>
      <c r="I26" s="129"/>
      <c r="J26" s="129"/>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zoomScale="70" zoomScaleNormal="80" zoomScaleSheetLayoutView="70" workbookViewId="0">
      <selection activeCell="T17" sqref="T17"/>
    </sheetView>
  </sheetViews>
  <sheetFormatPr defaultRowHeight="15" x14ac:dyDescent="0.25"/>
  <cols>
    <col min="1" max="1" width="41.42578125" customWidth="1"/>
    <col min="2" max="2" width="32" customWidth="1"/>
    <col min="5" max="5" width="14.425781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315" t="s">
        <v>313</v>
      </c>
      <c r="B4" s="315"/>
      <c r="C4" s="315"/>
      <c r="D4" s="315"/>
      <c r="E4" s="315"/>
      <c r="F4" s="315"/>
      <c r="G4" s="315"/>
      <c r="H4" s="315"/>
      <c r="I4" s="315"/>
      <c r="J4" s="315"/>
      <c r="K4" s="315"/>
      <c r="L4" s="315"/>
      <c r="M4" s="315"/>
    </row>
    <row r="5" spans="1:13" s="1" customFormat="1" ht="214.15" customHeight="1" x14ac:dyDescent="0.25">
      <c r="A5" s="316" t="s">
        <v>298</v>
      </c>
      <c r="B5" s="301"/>
      <c r="C5" s="301"/>
      <c r="D5" s="301"/>
      <c r="E5" s="301"/>
      <c r="F5" s="301"/>
      <c r="G5" s="301"/>
      <c r="H5" s="301"/>
      <c r="I5" s="301"/>
      <c r="J5" s="301"/>
      <c r="K5" s="301"/>
      <c r="L5" s="301"/>
      <c r="M5" s="302"/>
    </row>
    <row r="6" spans="1:13" ht="21.75" x14ac:dyDescent="0.25">
      <c r="A6" s="4" t="s">
        <v>96</v>
      </c>
      <c r="B6" s="5" t="s">
        <v>97</v>
      </c>
      <c r="C6" s="6"/>
      <c r="D6" s="6"/>
      <c r="E6" s="6"/>
      <c r="M6" s="7"/>
    </row>
    <row r="7" spans="1:13" ht="28.9" customHeight="1" x14ac:dyDescent="0.55000000000000004">
      <c r="A7" s="8" t="s">
        <v>98</v>
      </c>
      <c r="B7" s="317" t="s">
        <v>99</v>
      </c>
      <c r="C7" s="317"/>
      <c r="D7" s="317"/>
      <c r="E7" s="317"/>
      <c r="M7" s="7"/>
    </row>
    <row r="8" spans="1:13" ht="21.75" x14ac:dyDescent="0.55000000000000004">
      <c r="A8" s="8"/>
      <c r="B8" s="318" t="s">
        <v>100</v>
      </c>
      <c r="C8" s="318"/>
      <c r="D8" s="318"/>
      <c r="E8" s="318"/>
      <c r="M8" s="7"/>
    </row>
    <row r="9" spans="1:13" ht="21.75" x14ac:dyDescent="0.55000000000000004">
      <c r="A9" s="8"/>
      <c r="B9" s="319" t="s">
        <v>140</v>
      </c>
      <c r="C9" s="319"/>
      <c r="D9" s="319"/>
      <c r="E9" s="319"/>
      <c r="M9" s="7"/>
    </row>
    <row r="10" spans="1:13" ht="25.15" customHeight="1" x14ac:dyDescent="0.55000000000000004">
      <c r="A10" s="8" t="s">
        <v>101</v>
      </c>
      <c r="B10" s="317" t="s">
        <v>92</v>
      </c>
      <c r="C10" s="317"/>
      <c r="D10" s="317"/>
      <c r="E10" s="317"/>
      <c r="M10" s="7"/>
    </row>
    <row r="11" spans="1:13" ht="21.75" x14ac:dyDescent="0.55000000000000004">
      <c r="A11" s="8"/>
      <c r="B11" s="314"/>
      <c r="C11" s="314"/>
      <c r="D11" s="314"/>
      <c r="E11" s="314"/>
      <c r="M11" s="7"/>
    </row>
    <row r="12" spans="1:13" ht="27.4" customHeight="1" x14ac:dyDescent="0.55000000000000004">
      <c r="A12" s="8" t="s">
        <v>102</v>
      </c>
      <c r="B12" s="9" t="s">
        <v>103</v>
      </c>
      <c r="C12" s="10"/>
      <c r="D12" s="10"/>
      <c r="E12" s="10"/>
      <c r="M12" s="7"/>
    </row>
    <row r="13" spans="1:13" ht="21.75" x14ac:dyDescent="0.55000000000000004">
      <c r="A13" s="8"/>
      <c r="B13" s="11"/>
      <c r="C13" s="10"/>
      <c r="D13" s="10"/>
      <c r="E13" s="10"/>
      <c r="M13" s="7"/>
    </row>
    <row r="14" spans="1:13" ht="24.6" customHeight="1" x14ac:dyDescent="0.25">
      <c r="A14" s="297" t="s">
        <v>104</v>
      </c>
      <c r="B14" s="298"/>
      <c r="C14" s="298"/>
      <c r="D14" s="298"/>
      <c r="E14" s="298"/>
      <c r="F14" s="298"/>
      <c r="G14" s="298"/>
      <c r="H14" s="298"/>
      <c r="I14" s="298"/>
      <c r="J14" s="298"/>
      <c r="K14" s="298"/>
      <c r="L14" s="298"/>
      <c r="M14" s="299"/>
    </row>
    <row r="15" spans="1:13" ht="22.5" x14ac:dyDescent="0.25">
      <c r="A15" s="300" t="s">
        <v>105</v>
      </c>
      <c r="B15" s="301"/>
      <c r="C15" s="301"/>
      <c r="D15" s="301"/>
      <c r="E15" s="301"/>
      <c r="F15" s="301"/>
      <c r="G15" s="301"/>
      <c r="H15" s="301"/>
      <c r="I15" s="301"/>
      <c r="J15" s="301"/>
      <c r="K15" s="301"/>
      <c r="L15" s="301"/>
      <c r="M15" s="302"/>
    </row>
    <row r="16" spans="1:13" ht="22.5" x14ac:dyDescent="0.25">
      <c r="A16" s="300" t="s">
        <v>106</v>
      </c>
      <c r="B16" s="301"/>
      <c r="C16" s="301"/>
      <c r="D16" s="301"/>
      <c r="E16" s="301"/>
      <c r="F16" s="301"/>
      <c r="G16" s="301"/>
      <c r="H16" s="301"/>
      <c r="I16" s="301"/>
      <c r="J16" s="301"/>
      <c r="K16" s="301"/>
      <c r="L16" s="301"/>
      <c r="M16" s="302"/>
    </row>
    <row r="17" spans="1:13" ht="102.6" customHeight="1" x14ac:dyDescent="0.25">
      <c r="A17" s="303" t="s">
        <v>107</v>
      </c>
      <c r="B17" s="304"/>
      <c r="C17" s="304"/>
      <c r="D17" s="304"/>
      <c r="E17" s="304"/>
      <c r="F17" s="304"/>
      <c r="G17" s="304"/>
      <c r="H17" s="304"/>
      <c r="I17" s="304"/>
      <c r="J17" s="304"/>
      <c r="K17" s="304"/>
      <c r="L17" s="304"/>
      <c r="M17" s="305"/>
    </row>
    <row r="18" spans="1:13" ht="22.5" x14ac:dyDescent="0.25">
      <c r="A18" s="300" t="s">
        <v>108</v>
      </c>
      <c r="B18" s="301"/>
      <c r="C18" s="301"/>
      <c r="D18" s="301"/>
      <c r="E18" s="301"/>
      <c r="F18" s="301"/>
      <c r="G18" s="301"/>
      <c r="H18" s="301"/>
      <c r="I18" s="301"/>
      <c r="J18" s="301"/>
      <c r="K18" s="301"/>
      <c r="L18" s="12"/>
      <c r="M18" s="13"/>
    </row>
    <row r="19" spans="1:13" ht="123.6" customHeight="1" x14ac:dyDescent="0.25">
      <c r="A19" s="306" t="s">
        <v>109</v>
      </c>
      <c r="B19" s="307"/>
      <c r="C19" s="307"/>
      <c r="D19" s="307"/>
      <c r="E19" s="307"/>
      <c r="F19" s="307"/>
      <c r="G19" s="307"/>
      <c r="H19" s="307"/>
      <c r="I19" s="307"/>
      <c r="J19" s="307"/>
      <c r="K19" s="307"/>
      <c r="L19" s="307"/>
      <c r="M19" s="308"/>
    </row>
    <row r="20" spans="1:13" ht="22.5" x14ac:dyDescent="0.25">
      <c r="A20" s="312" t="s">
        <v>263</v>
      </c>
      <c r="B20" s="313"/>
      <c r="C20" s="313"/>
      <c r="D20" s="313"/>
      <c r="E20" s="313"/>
      <c r="F20" s="313"/>
      <c r="G20" s="313"/>
      <c r="H20" s="313"/>
      <c r="I20" s="313"/>
      <c r="J20" s="313"/>
      <c r="K20" s="313"/>
      <c r="L20" s="182"/>
      <c r="M20" s="183"/>
    </row>
    <row r="21" spans="1:13" ht="22.5" x14ac:dyDescent="0.25">
      <c r="A21" s="300" t="s">
        <v>110</v>
      </c>
      <c r="B21" s="301"/>
      <c r="C21" s="301"/>
      <c r="D21" s="301"/>
      <c r="E21" s="301"/>
      <c r="F21" s="301"/>
      <c r="G21" s="301"/>
      <c r="H21" s="301"/>
      <c r="I21" s="301"/>
      <c r="J21" s="301"/>
      <c r="K21" s="301"/>
      <c r="L21" s="301"/>
      <c r="M21" s="302"/>
    </row>
    <row r="22" spans="1:13" ht="21.75" x14ac:dyDescent="0.55000000000000004">
      <c r="A22" s="8" t="s">
        <v>111</v>
      </c>
      <c r="M22" s="7"/>
    </row>
    <row r="23" spans="1:13" ht="22.5" x14ac:dyDescent="0.25">
      <c r="A23" s="300" t="s">
        <v>112</v>
      </c>
      <c r="B23" s="301"/>
      <c r="C23" s="301"/>
      <c r="D23" s="301"/>
      <c r="E23" s="301"/>
      <c r="F23" s="301"/>
      <c r="G23" s="301"/>
      <c r="H23" s="301"/>
      <c r="I23" s="301"/>
      <c r="J23" s="301"/>
      <c r="K23" s="301"/>
      <c r="L23" s="301"/>
      <c r="M23" s="302"/>
    </row>
    <row r="24" spans="1:13" ht="21.75" x14ac:dyDescent="0.55000000000000004">
      <c r="A24" s="309" t="s">
        <v>113</v>
      </c>
      <c r="B24" s="310"/>
      <c r="C24" s="310"/>
      <c r="D24" s="310"/>
      <c r="E24" s="310"/>
      <c r="F24" s="310"/>
      <c r="G24" s="310"/>
      <c r="H24" s="310"/>
      <c r="I24" s="310"/>
      <c r="J24" s="310"/>
      <c r="K24" s="310"/>
      <c r="L24" s="310"/>
      <c r="M24" s="311"/>
    </row>
    <row r="25" spans="1:13" ht="22.5" x14ac:dyDescent="0.25">
      <c r="A25" s="300" t="s">
        <v>114</v>
      </c>
      <c r="B25" s="301"/>
      <c r="C25" s="301"/>
      <c r="D25" s="301"/>
      <c r="E25" s="301"/>
      <c r="F25" s="301"/>
      <c r="G25" s="301"/>
      <c r="H25" s="301"/>
      <c r="I25" s="301"/>
      <c r="J25" s="301"/>
      <c r="K25" s="301"/>
      <c r="L25" s="301"/>
      <c r="M25" s="302"/>
    </row>
    <row r="26" spans="1:13" ht="21.75" x14ac:dyDescent="0.55000000000000004">
      <c r="A26" s="309" t="s">
        <v>115</v>
      </c>
      <c r="B26" s="310"/>
      <c r="C26" s="310"/>
      <c r="D26" s="310"/>
      <c r="E26" s="310"/>
      <c r="F26" s="310"/>
      <c r="G26" s="310"/>
      <c r="H26" s="310"/>
      <c r="I26" s="310"/>
      <c r="J26" s="310"/>
      <c r="K26" s="310"/>
      <c r="L26" s="310"/>
      <c r="M26" s="311"/>
    </row>
    <row r="27" spans="1:13" ht="22.5" thickBot="1" x14ac:dyDescent="0.6">
      <c r="A27" s="294"/>
      <c r="B27" s="295"/>
      <c r="C27" s="295"/>
      <c r="D27" s="295"/>
      <c r="E27" s="295"/>
      <c r="F27" s="295"/>
      <c r="G27" s="295"/>
      <c r="H27" s="295"/>
      <c r="I27" s="295"/>
      <c r="J27" s="295"/>
      <c r="K27" s="295"/>
      <c r="L27" s="295"/>
      <c r="M27" s="296"/>
    </row>
    <row r="28" spans="1:13" ht="18" customHeight="1" x14ac:dyDescent="0.25"/>
    <row r="33" spans="1:1" ht="22.5" x14ac:dyDescent="0.25">
      <c r="A33" s="14"/>
    </row>
  </sheetData>
  <mergeCells count="20">
    <mergeCell ref="B11:E11"/>
    <mergeCell ref="A4:M4"/>
    <mergeCell ref="A5:M5"/>
    <mergeCell ref="B7:E7"/>
    <mergeCell ref="B8:E8"/>
    <mergeCell ref="B10:E10"/>
    <mergeCell ref="B9:E9"/>
    <mergeCell ref="A27:M27"/>
    <mergeCell ref="A14:M14"/>
    <mergeCell ref="A15:M15"/>
    <mergeCell ref="A16:M16"/>
    <mergeCell ref="A17:M17"/>
    <mergeCell ref="A18:K18"/>
    <mergeCell ref="A19:M19"/>
    <mergeCell ref="A21:M21"/>
    <mergeCell ref="A23:M23"/>
    <mergeCell ref="A24:M24"/>
    <mergeCell ref="A25:M25"/>
    <mergeCell ref="A26:M26"/>
    <mergeCell ref="A20:K20"/>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zoomScale="80" zoomScaleNormal="80" zoomScaleSheetLayoutView="80" workbookViewId="0">
      <selection activeCell="B21" sqref="B21:J21"/>
    </sheetView>
  </sheetViews>
  <sheetFormatPr defaultColWidth="8.85546875" defaultRowHeight="15" x14ac:dyDescent="0.25"/>
  <cols>
    <col min="1" max="1" width="18.42578125" style="166" customWidth="1"/>
    <col min="2" max="2" width="13.140625" style="166" customWidth="1"/>
    <col min="3" max="3" width="10.42578125" style="166" bestFit="1" customWidth="1"/>
    <col min="4" max="4" width="13.42578125" style="166" customWidth="1"/>
    <col min="5" max="5" width="12.42578125" style="166" bestFit="1" customWidth="1"/>
    <col min="6" max="6" width="10.42578125" style="166" bestFit="1" customWidth="1"/>
    <col min="7" max="8" width="12.42578125" style="166" bestFit="1" customWidth="1"/>
    <col min="9" max="9" width="12.42578125" style="166" customWidth="1"/>
    <col min="10" max="10" width="12.42578125" style="166" bestFit="1" customWidth="1"/>
    <col min="11" max="16384" width="8.85546875" style="166"/>
  </cols>
  <sheetData>
    <row r="1" spans="1:30" x14ac:dyDescent="0.25">
      <c r="H1" s="368" t="s">
        <v>303</v>
      </c>
      <c r="I1" s="368"/>
      <c r="J1" s="368"/>
    </row>
    <row r="2" spans="1:30" x14ac:dyDescent="0.25">
      <c r="H2" s="368"/>
      <c r="I2" s="368"/>
      <c r="J2" s="368"/>
    </row>
    <row r="3" spans="1:30" s="175" customFormat="1" x14ac:dyDescent="0.25">
      <c r="H3" s="369"/>
      <c r="I3" s="369"/>
      <c r="J3" s="369"/>
      <c r="K3" s="166"/>
      <c r="L3" s="166"/>
      <c r="M3" s="166"/>
      <c r="N3" s="166"/>
      <c r="O3" s="166"/>
      <c r="P3" s="166"/>
      <c r="Q3" s="166"/>
      <c r="R3" s="166"/>
      <c r="S3" s="166"/>
      <c r="T3" s="166"/>
      <c r="U3" s="166"/>
      <c r="V3" s="166"/>
      <c r="W3" s="166"/>
      <c r="X3" s="166"/>
      <c r="Y3" s="166"/>
      <c r="Z3" s="166"/>
      <c r="AA3" s="166"/>
      <c r="AB3" s="166"/>
      <c r="AC3" s="166"/>
      <c r="AD3" s="166"/>
    </row>
    <row r="4" spans="1:30" ht="22.5" x14ac:dyDescent="0.25">
      <c r="A4" s="370" t="s">
        <v>191</v>
      </c>
      <c r="B4" s="370"/>
      <c r="C4" s="370"/>
      <c r="D4" s="370"/>
      <c r="E4" s="370"/>
      <c r="F4" s="370"/>
      <c r="G4" s="370"/>
      <c r="H4" s="370"/>
      <c r="I4" s="370"/>
      <c r="J4" s="370"/>
    </row>
    <row r="5" spans="1:30" ht="22.5" x14ac:dyDescent="0.55000000000000004">
      <c r="A5" s="179" t="s">
        <v>192</v>
      </c>
      <c r="B5" s="323" t="s">
        <v>136</v>
      </c>
      <c r="C5" s="324"/>
      <c r="D5" s="324"/>
      <c r="E5" s="324"/>
      <c r="F5" s="324"/>
      <c r="G5" s="324"/>
      <c r="H5" s="324"/>
      <c r="I5" s="324"/>
      <c r="J5" s="325"/>
    </row>
    <row r="6" spans="1:30" ht="22.5" x14ac:dyDescent="0.25">
      <c r="A6" s="328" t="s">
        <v>17</v>
      </c>
      <c r="B6" s="326" t="s">
        <v>0</v>
      </c>
      <c r="C6" s="328"/>
      <c r="D6" s="328"/>
      <c r="E6" s="328" t="s">
        <v>1</v>
      </c>
      <c r="F6" s="328"/>
      <c r="G6" s="328"/>
      <c r="H6" s="328" t="s">
        <v>2</v>
      </c>
      <c r="I6" s="328"/>
      <c r="J6" s="329"/>
    </row>
    <row r="7" spans="1:30" ht="22.5" x14ac:dyDescent="0.25">
      <c r="A7" s="328"/>
      <c r="B7" s="25" t="s">
        <v>14</v>
      </c>
      <c r="C7" s="21" t="s">
        <v>15</v>
      </c>
      <c r="D7" s="21" t="s">
        <v>43</v>
      </c>
      <c r="E7" s="21" t="s">
        <v>14</v>
      </c>
      <c r="F7" s="21" t="s">
        <v>15</v>
      </c>
      <c r="G7" s="21" t="s">
        <v>43</v>
      </c>
      <c r="H7" s="21" t="s">
        <v>14</v>
      </c>
      <c r="I7" s="21" t="s">
        <v>15</v>
      </c>
      <c r="J7" s="22" t="s">
        <v>43</v>
      </c>
      <c r="L7" s="17"/>
      <c r="M7" s="18"/>
    </row>
    <row r="8" spans="1:30" ht="24" customHeight="1" x14ac:dyDescent="0.25">
      <c r="A8" s="172" t="s">
        <v>18</v>
      </c>
      <c r="B8" s="164">
        <v>32738</v>
      </c>
      <c r="C8" s="164">
        <v>30847</v>
      </c>
      <c r="D8" s="164">
        <f>B8+C8</f>
        <v>63585</v>
      </c>
      <c r="E8" s="164">
        <v>52627</v>
      </c>
      <c r="F8" s="164">
        <v>1877</v>
      </c>
      <c r="G8" s="164">
        <f>E8+F8</f>
        <v>54504</v>
      </c>
      <c r="H8" s="164">
        <f>B8+E8</f>
        <v>85365</v>
      </c>
      <c r="I8" s="164">
        <f t="shared" ref="I8:J20" si="0">C8+F8</f>
        <v>32724</v>
      </c>
      <c r="J8" s="164">
        <f t="shared" si="0"/>
        <v>118089</v>
      </c>
      <c r="N8" s="18"/>
      <c r="O8"/>
      <c r="P8" s="171"/>
    </row>
    <row r="9" spans="1:30" ht="24" customHeight="1" x14ac:dyDescent="0.25">
      <c r="A9" s="173" t="s">
        <v>19</v>
      </c>
      <c r="B9" s="165">
        <v>11745</v>
      </c>
      <c r="C9" s="165">
        <v>10774</v>
      </c>
      <c r="D9" s="165">
        <f t="shared" ref="D9:D20" si="1">B9+C9</f>
        <v>22519</v>
      </c>
      <c r="E9" s="165">
        <v>21746</v>
      </c>
      <c r="F9" s="165">
        <v>869</v>
      </c>
      <c r="G9" s="165">
        <f t="shared" ref="G9:G20" si="2">E9+F9</f>
        <v>22615</v>
      </c>
      <c r="H9" s="165">
        <f t="shared" ref="H9:H20" si="3">B9+E9</f>
        <v>33491</v>
      </c>
      <c r="I9" s="165">
        <f t="shared" si="0"/>
        <v>11643</v>
      </c>
      <c r="J9" s="165">
        <f t="shared" si="0"/>
        <v>45134</v>
      </c>
      <c r="N9" s="18"/>
      <c r="O9"/>
      <c r="P9" s="171"/>
    </row>
    <row r="10" spans="1:30" ht="24" customHeight="1" x14ac:dyDescent="0.25">
      <c r="A10" s="172" t="s">
        <v>20</v>
      </c>
      <c r="B10" s="164">
        <v>2426</v>
      </c>
      <c r="C10" s="164">
        <v>1897</v>
      </c>
      <c r="D10" s="164">
        <f t="shared" si="1"/>
        <v>4323</v>
      </c>
      <c r="E10" s="164">
        <v>4477</v>
      </c>
      <c r="F10" s="164">
        <v>137</v>
      </c>
      <c r="G10" s="164">
        <f t="shared" si="2"/>
        <v>4614</v>
      </c>
      <c r="H10" s="164">
        <f t="shared" si="3"/>
        <v>6903</v>
      </c>
      <c r="I10" s="164">
        <f t="shared" si="0"/>
        <v>2034</v>
      </c>
      <c r="J10" s="164">
        <f t="shared" si="0"/>
        <v>8937</v>
      </c>
      <c r="N10" s="18"/>
      <c r="O10"/>
      <c r="P10" s="171"/>
    </row>
    <row r="11" spans="1:30" ht="24" customHeight="1" x14ac:dyDescent="0.25">
      <c r="A11" s="173" t="s">
        <v>21</v>
      </c>
      <c r="B11" s="165">
        <v>2527</v>
      </c>
      <c r="C11" s="165">
        <v>1850</v>
      </c>
      <c r="D11" s="165">
        <f t="shared" si="1"/>
        <v>4377</v>
      </c>
      <c r="E11" s="165">
        <v>5451</v>
      </c>
      <c r="F11" s="165">
        <v>94</v>
      </c>
      <c r="G11" s="165">
        <f t="shared" si="2"/>
        <v>5545</v>
      </c>
      <c r="H11" s="165">
        <f t="shared" si="3"/>
        <v>7978</v>
      </c>
      <c r="I11" s="165">
        <f t="shared" si="0"/>
        <v>1944</v>
      </c>
      <c r="J11" s="165">
        <f t="shared" si="0"/>
        <v>9922</v>
      </c>
      <c r="N11" s="18"/>
      <c r="O11"/>
      <c r="P11" s="171"/>
    </row>
    <row r="12" spans="1:30" ht="24" customHeight="1" x14ac:dyDescent="0.25">
      <c r="A12" s="172" t="s">
        <v>22</v>
      </c>
      <c r="B12" s="164">
        <v>11385</v>
      </c>
      <c r="C12" s="164">
        <v>8064</v>
      </c>
      <c r="D12" s="164">
        <f t="shared" si="1"/>
        <v>19449</v>
      </c>
      <c r="E12" s="164">
        <v>20299</v>
      </c>
      <c r="F12" s="164">
        <v>430</v>
      </c>
      <c r="G12" s="164">
        <f t="shared" si="2"/>
        <v>20729</v>
      </c>
      <c r="H12" s="164">
        <f t="shared" si="3"/>
        <v>31684</v>
      </c>
      <c r="I12" s="164">
        <f t="shared" si="0"/>
        <v>8494</v>
      </c>
      <c r="J12" s="164">
        <f t="shared" si="0"/>
        <v>40178</v>
      </c>
      <c r="N12" s="18"/>
      <c r="O12"/>
      <c r="P12" s="171"/>
    </row>
    <row r="13" spans="1:30" ht="24" customHeight="1" x14ac:dyDescent="0.25">
      <c r="A13" s="173" t="s">
        <v>23</v>
      </c>
      <c r="B13" s="165">
        <v>1907</v>
      </c>
      <c r="C13" s="165">
        <v>1517</v>
      </c>
      <c r="D13" s="165">
        <f t="shared" si="1"/>
        <v>3424</v>
      </c>
      <c r="E13" s="165">
        <v>4089</v>
      </c>
      <c r="F13" s="165">
        <v>120</v>
      </c>
      <c r="G13" s="165">
        <f t="shared" si="2"/>
        <v>4209</v>
      </c>
      <c r="H13" s="165">
        <f t="shared" si="3"/>
        <v>5996</v>
      </c>
      <c r="I13" s="165">
        <f t="shared" si="0"/>
        <v>1637</v>
      </c>
      <c r="J13" s="165">
        <f t="shared" si="0"/>
        <v>7633</v>
      </c>
      <c r="N13" s="18"/>
      <c r="O13"/>
      <c r="P13" s="171"/>
    </row>
    <row r="14" spans="1:30" ht="24" customHeight="1" x14ac:dyDescent="0.25">
      <c r="A14" s="172" t="s">
        <v>24</v>
      </c>
      <c r="B14" s="164">
        <v>750</v>
      </c>
      <c r="C14" s="164">
        <v>669</v>
      </c>
      <c r="D14" s="164">
        <f t="shared" si="1"/>
        <v>1419</v>
      </c>
      <c r="E14" s="164">
        <v>1651</v>
      </c>
      <c r="F14" s="164">
        <v>32</v>
      </c>
      <c r="G14" s="164">
        <f t="shared" si="2"/>
        <v>1683</v>
      </c>
      <c r="H14" s="164">
        <f t="shared" si="3"/>
        <v>2401</v>
      </c>
      <c r="I14" s="164">
        <f t="shared" si="0"/>
        <v>701</v>
      </c>
      <c r="J14" s="164">
        <f t="shared" si="0"/>
        <v>3102</v>
      </c>
      <c r="N14" s="18"/>
      <c r="O14"/>
      <c r="P14" s="171"/>
    </row>
    <row r="15" spans="1:30" ht="24" customHeight="1" x14ac:dyDescent="0.25">
      <c r="A15" s="173" t="s">
        <v>25</v>
      </c>
      <c r="B15" s="165">
        <v>890</v>
      </c>
      <c r="C15" s="165">
        <v>708</v>
      </c>
      <c r="D15" s="165">
        <f t="shared" si="1"/>
        <v>1598</v>
      </c>
      <c r="E15" s="165">
        <v>1593</v>
      </c>
      <c r="F15" s="165">
        <v>22</v>
      </c>
      <c r="G15" s="165">
        <f t="shared" si="2"/>
        <v>1615</v>
      </c>
      <c r="H15" s="165">
        <f t="shared" si="3"/>
        <v>2483</v>
      </c>
      <c r="I15" s="165">
        <f t="shared" si="0"/>
        <v>730</v>
      </c>
      <c r="J15" s="165">
        <f t="shared" si="0"/>
        <v>3213</v>
      </c>
      <c r="N15" s="18"/>
      <c r="O15"/>
      <c r="P15" s="171"/>
    </row>
    <row r="16" spans="1:30" ht="24" customHeight="1" x14ac:dyDescent="0.25">
      <c r="A16" s="172" t="s">
        <v>46</v>
      </c>
      <c r="B16" s="164">
        <v>324</v>
      </c>
      <c r="C16" s="164">
        <v>244</v>
      </c>
      <c r="D16" s="164">
        <f t="shared" si="1"/>
        <v>568</v>
      </c>
      <c r="E16" s="164">
        <v>691</v>
      </c>
      <c r="F16" s="164">
        <v>11</v>
      </c>
      <c r="G16" s="164">
        <f t="shared" si="2"/>
        <v>702</v>
      </c>
      <c r="H16" s="164">
        <f t="shared" si="3"/>
        <v>1015</v>
      </c>
      <c r="I16" s="164">
        <f t="shared" si="0"/>
        <v>255</v>
      </c>
      <c r="J16" s="164">
        <f t="shared" si="0"/>
        <v>1270</v>
      </c>
      <c r="N16" s="18"/>
      <c r="O16"/>
      <c r="P16" s="171"/>
    </row>
    <row r="17" spans="1:16" ht="24" customHeight="1" x14ac:dyDescent="0.25">
      <c r="A17" s="173" t="s">
        <v>26</v>
      </c>
      <c r="B17" s="165">
        <v>1108</v>
      </c>
      <c r="C17" s="165">
        <v>850</v>
      </c>
      <c r="D17" s="165">
        <f t="shared" si="1"/>
        <v>1958</v>
      </c>
      <c r="E17" s="165">
        <v>2389</v>
      </c>
      <c r="F17" s="165">
        <v>37</v>
      </c>
      <c r="G17" s="165">
        <f t="shared" si="2"/>
        <v>2426</v>
      </c>
      <c r="H17" s="165">
        <f t="shared" si="3"/>
        <v>3497</v>
      </c>
      <c r="I17" s="165">
        <f t="shared" si="0"/>
        <v>887</v>
      </c>
      <c r="J17" s="165">
        <f t="shared" si="0"/>
        <v>4384</v>
      </c>
      <c r="N17" s="18"/>
      <c r="O17"/>
      <c r="P17" s="171"/>
    </row>
    <row r="18" spans="1:16" ht="24" customHeight="1" x14ac:dyDescent="0.25">
      <c r="A18" s="172" t="s">
        <v>27</v>
      </c>
      <c r="B18" s="164">
        <v>719</v>
      </c>
      <c r="C18" s="164">
        <v>626</v>
      </c>
      <c r="D18" s="164">
        <f t="shared" si="1"/>
        <v>1345</v>
      </c>
      <c r="E18" s="164">
        <v>1518</v>
      </c>
      <c r="F18" s="164">
        <v>34</v>
      </c>
      <c r="G18" s="164">
        <f t="shared" si="2"/>
        <v>1552</v>
      </c>
      <c r="H18" s="164">
        <f t="shared" si="3"/>
        <v>2237</v>
      </c>
      <c r="I18" s="164">
        <f t="shared" si="0"/>
        <v>660</v>
      </c>
      <c r="J18" s="164">
        <f t="shared" si="0"/>
        <v>2897</v>
      </c>
      <c r="N18" s="18"/>
      <c r="O18"/>
      <c r="P18" s="171"/>
    </row>
    <row r="19" spans="1:16" ht="24" customHeight="1" x14ac:dyDescent="0.25">
      <c r="A19" s="173" t="s">
        <v>28</v>
      </c>
      <c r="B19" s="165">
        <v>253</v>
      </c>
      <c r="C19" s="165">
        <v>177</v>
      </c>
      <c r="D19" s="165">
        <f t="shared" si="1"/>
        <v>430</v>
      </c>
      <c r="E19" s="165">
        <v>561</v>
      </c>
      <c r="F19" s="165">
        <v>11</v>
      </c>
      <c r="G19" s="165">
        <f t="shared" si="2"/>
        <v>572</v>
      </c>
      <c r="H19" s="165">
        <f t="shared" si="3"/>
        <v>814</v>
      </c>
      <c r="I19" s="165">
        <f t="shared" si="0"/>
        <v>188</v>
      </c>
      <c r="J19" s="165">
        <f t="shared" si="0"/>
        <v>1002</v>
      </c>
      <c r="N19" s="18"/>
      <c r="O19"/>
      <c r="P19" s="171"/>
    </row>
    <row r="20" spans="1:16" ht="24" customHeight="1" x14ac:dyDescent="0.25">
      <c r="A20" s="172" t="s">
        <v>29</v>
      </c>
      <c r="B20" s="164">
        <v>406</v>
      </c>
      <c r="C20" s="164">
        <v>299</v>
      </c>
      <c r="D20" s="164">
        <f t="shared" si="1"/>
        <v>705</v>
      </c>
      <c r="E20" s="164">
        <v>858</v>
      </c>
      <c r="F20" s="164">
        <v>10</v>
      </c>
      <c r="G20" s="164">
        <f t="shared" si="2"/>
        <v>868</v>
      </c>
      <c r="H20" s="164">
        <f t="shared" si="3"/>
        <v>1264</v>
      </c>
      <c r="I20" s="164">
        <f t="shared" si="0"/>
        <v>309</v>
      </c>
      <c r="J20" s="164">
        <f t="shared" si="0"/>
        <v>1573</v>
      </c>
      <c r="N20" s="18"/>
      <c r="O20"/>
      <c r="P20" s="171"/>
    </row>
    <row r="21" spans="1:16" ht="24" customHeight="1" x14ac:dyDescent="0.25">
      <c r="A21" s="21" t="s">
        <v>30</v>
      </c>
      <c r="B21" s="31">
        <f>SUM(B8:B20)</f>
        <v>67178</v>
      </c>
      <c r="C21" s="31">
        <f t="shared" ref="C21:J21" si="4">SUM(C8:C20)</f>
        <v>58522</v>
      </c>
      <c r="D21" s="31">
        <f t="shared" si="4"/>
        <v>125700</v>
      </c>
      <c r="E21" s="31">
        <f t="shared" si="4"/>
        <v>117950</v>
      </c>
      <c r="F21" s="31">
        <f t="shared" si="4"/>
        <v>3684</v>
      </c>
      <c r="G21" s="31">
        <f t="shared" si="4"/>
        <v>121634</v>
      </c>
      <c r="H21" s="31">
        <f t="shared" si="4"/>
        <v>185128</v>
      </c>
      <c r="I21" s="31">
        <f t="shared" si="4"/>
        <v>62206</v>
      </c>
      <c r="J21" s="31">
        <f t="shared" si="4"/>
        <v>247334</v>
      </c>
      <c r="L21" s="18"/>
      <c r="M21"/>
      <c r="P21" s="171"/>
    </row>
    <row r="22" spans="1:16" ht="18" x14ac:dyDescent="0.45">
      <c r="A22" s="180" t="s">
        <v>180</v>
      </c>
      <c r="B22" s="167"/>
      <c r="C22" s="167"/>
      <c r="D22" s="167"/>
      <c r="E22" s="167"/>
      <c r="F22" s="167"/>
      <c r="G22" s="167"/>
      <c r="H22" s="167"/>
      <c r="I22" s="167"/>
      <c r="J22" s="167"/>
    </row>
    <row r="23" spans="1:16" ht="18" x14ac:dyDescent="0.45">
      <c r="A23" s="181" t="s">
        <v>41</v>
      </c>
      <c r="B23" s="168"/>
      <c r="C23" s="168"/>
      <c r="D23" s="168"/>
      <c r="E23" s="168"/>
      <c r="F23" s="168"/>
      <c r="G23" s="168"/>
      <c r="H23" s="168"/>
      <c r="I23" s="168"/>
      <c r="J23" s="168"/>
    </row>
    <row r="24" spans="1:16" s="136" customFormat="1" ht="18" x14ac:dyDescent="0.45">
      <c r="A24" s="209" t="s">
        <v>306</v>
      </c>
      <c r="B24" s="152"/>
      <c r="C24" s="152"/>
      <c r="D24" s="152"/>
      <c r="E24" s="152"/>
      <c r="F24" s="152"/>
      <c r="G24" s="152"/>
      <c r="H24" s="152"/>
      <c r="I24" s="152"/>
      <c r="J24" s="15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Y44"/>
  <sheetViews>
    <sheetView showGridLines="0" rightToLeft="1" view="pageBreakPreview" zoomScale="70" zoomScaleNormal="70" zoomScaleSheetLayoutView="70" workbookViewId="0">
      <selection activeCell="E8" sqref="E8"/>
    </sheetView>
  </sheetViews>
  <sheetFormatPr defaultColWidth="8.85546875" defaultRowHeight="15" x14ac:dyDescent="0.25"/>
  <cols>
    <col min="1" max="1" width="45.42578125" style="268" customWidth="1"/>
    <col min="2" max="2" width="13.42578125" style="268" customWidth="1"/>
    <col min="3" max="3" width="11.42578125" style="268" customWidth="1"/>
    <col min="4" max="5" width="13.42578125" style="268" customWidth="1"/>
    <col min="6" max="6" width="11.42578125" style="268" customWidth="1"/>
    <col min="7" max="8" width="13.42578125" style="268" customWidth="1"/>
    <col min="9" max="9" width="11.42578125" style="268" customWidth="1"/>
    <col min="10" max="10" width="13.42578125" style="268" customWidth="1"/>
    <col min="11" max="11" width="8.85546875" style="268" customWidth="1"/>
    <col min="12" max="16384" width="8.85546875" style="268"/>
  </cols>
  <sheetData>
    <row r="1" spans="1:25" x14ac:dyDescent="0.25">
      <c r="H1" s="371" t="s">
        <v>303</v>
      </c>
      <c r="I1" s="371"/>
      <c r="J1" s="371"/>
    </row>
    <row r="2" spans="1:25" x14ac:dyDescent="0.25">
      <c r="H2" s="371"/>
      <c r="I2" s="371"/>
      <c r="J2" s="371"/>
    </row>
    <row r="3" spans="1:25" s="269" customFormat="1" x14ac:dyDescent="0.25">
      <c r="H3" s="372"/>
      <c r="I3" s="372"/>
      <c r="J3" s="372"/>
      <c r="K3" s="268"/>
      <c r="L3" s="268"/>
      <c r="M3" s="268"/>
      <c r="N3" s="268"/>
      <c r="O3" s="268"/>
      <c r="P3" s="268"/>
      <c r="Q3" s="268"/>
      <c r="R3" s="268"/>
      <c r="S3" s="268"/>
      <c r="T3" s="268"/>
      <c r="U3" s="268"/>
      <c r="V3" s="268"/>
      <c r="W3" s="268"/>
      <c r="X3" s="268"/>
      <c r="Y3" s="268"/>
    </row>
    <row r="4" spans="1:25" ht="22.5" x14ac:dyDescent="0.25">
      <c r="A4" s="373" t="s">
        <v>134</v>
      </c>
      <c r="B4" s="373"/>
      <c r="C4" s="373"/>
      <c r="D4" s="373"/>
      <c r="E4" s="373"/>
      <c r="F4" s="373"/>
      <c r="G4" s="373"/>
      <c r="H4" s="373"/>
      <c r="I4" s="373"/>
      <c r="J4" s="373"/>
    </row>
    <row r="5" spans="1:25" ht="22.5" x14ac:dyDescent="0.55000000000000004">
      <c r="A5" s="270" t="s">
        <v>173</v>
      </c>
      <c r="B5" s="323" t="s">
        <v>136</v>
      </c>
      <c r="C5" s="324"/>
      <c r="D5" s="324"/>
      <c r="E5" s="324"/>
      <c r="F5" s="324"/>
      <c r="G5" s="324"/>
      <c r="H5" s="324"/>
      <c r="I5" s="324"/>
      <c r="J5" s="325"/>
    </row>
    <row r="6" spans="1:25" ht="22.5" x14ac:dyDescent="0.25">
      <c r="A6" s="328" t="s">
        <v>54</v>
      </c>
      <c r="B6" s="326" t="s">
        <v>0</v>
      </c>
      <c r="C6" s="328"/>
      <c r="D6" s="328"/>
      <c r="E6" s="328" t="s">
        <v>1</v>
      </c>
      <c r="F6" s="328"/>
      <c r="G6" s="328"/>
      <c r="H6" s="328" t="s">
        <v>2</v>
      </c>
      <c r="I6" s="328"/>
      <c r="J6" s="329"/>
    </row>
    <row r="7" spans="1:25" ht="22.5" x14ac:dyDescent="0.25">
      <c r="A7" s="328"/>
      <c r="B7" s="25" t="s">
        <v>14</v>
      </c>
      <c r="C7" s="21" t="s">
        <v>15</v>
      </c>
      <c r="D7" s="21" t="s">
        <v>43</v>
      </c>
      <c r="E7" s="21" t="s">
        <v>14</v>
      </c>
      <c r="F7" s="21" t="s">
        <v>15</v>
      </c>
      <c r="G7" s="21" t="s">
        <v>43</v>
      </c>
      <c r="H7" s="21" t="s">
        <v>14</v>
      </c>
      <c r="I7" s="21" t="s">
        <v>15</v>
      </c>
      <c r="J7" s="22" t="s">
        <v>43</v>
      </c>
    </row>
    <row r="8" spans="1:25" ht="22.5" x14ac:dyDescent="0.25">
      <c r="A8" s="271" t="s">
        <v>141</v>
      </c>
      <c r="B8" s="272">
        <v>36</v>
      </c>
      <c r="C8" s="272">
        <v>3</v>
      </c>
      <c r="D8" s="272">
        <f>B8+C8</f>
        <v>39</v>
      </c>
      <c r="E8" s="272">
        <v>0</v>
      </c>
      <c r="F8" s="272">
        <v>0</v>
      </c>
      <c r="G8" s="272">
        <f>E8+F8</f>
        <v>0</v>
      </c>
      <c r="H8" s="272">
        <f t="shared" ref="H8:I23" si="0">B8+E8</f>
        <v>36</v>
      </c>
      <c r="I8" s="272">
        <f t="shared" si="0"/>
        <v>3</v>
      </c>
      <c r="J8" s="272">
        <f t="shared" ref="J8:J39" si="1">H8+I8</f>
        <v>39</v>
      </c>
      <c r="L8" s="276"/>
      <c r="M8" s="276"/>
      <c r="N8" s="276"/>
    </row>
    <row r="9" spans="1:25" ht="22.5" x14ac:dyDescent="0.25">
      <c r="A9" s="273" t="s">
        <v>142</v>
      </c>
      <c r="B9" s="274">
        <v>25202</v>
      </c>
      <c r="C9" s="274">
        <v>24125</v>
      </c>
      <c r="D9" s="275">
        <f t="shared" ref="D9:D39" si="2">B9+C9</f>
        <v>49327</v>
      </c>
      <c r="E9" s="274">
        <v>333</v>
      </c>
      <c r="F9" s="274">
        <v>225</v>
      </c>
      <c r="G9" s="274">
        <f t="shared" ref="G9:G39" si="3">E9+F9</f>
        <v>558</v>
      </c>
      <c r="H9" s="274">
        <f t="shared" si="0"/>
        <v>25535</v>
      </c>
      <c r="I9" s="274">
        <f t="shared" si="0"/>
        <v>24350</v>
      </c>
      <c r="J9" s="274">
        <f t="shared" si="1"/>
        <v>49885</v>
      </c>
      <c r="L9" s="276"/>
      <c r="M9" s="276"/>
      <c r="N9" s="276"/>
    </row>
    <row r="10" spans="1:25" ht="23.65" customHeight="1" x14ac:dyDescent="0.25">
      <c r="A10" s="271" t="s">
        <v>55</v>
      </c>
      <c r="B10" s="272">
        <v>570</v>
      </c>
      <c r="C10" s="272">
        <v>525</v>
      </c>
      <c r="D10" s="272">
        <f t="shared" si="2"/>
        <v>1095</v>
      </c>
      <c r="E10" s="272">
        <v>0</v>
      </c>
      <c r="F10" s="272">
        <v>0</v>
      </c>
      <c r="G10" s="272">
        <f t="shared" si="3"/>
        <v>0</v>
      </c>
      <c r="H10" s="272">
        <f t="shared" si="0"/>
        <v>570</v>
      </c>
      <c r="I10" s="272">
        <f t="shared" si="0"/>
        <v>525</v>
      </c>
      <c r="J10" s="272">
        <f t="shared" si="1"/>
        <v>1095</v>
      </c>
      <c r="L10" s="276"/>
      <c r="M10" s="276"/>
      <c r="N10" s="276"/>
    </row>
    <row r="11" spans="1:25" ht="45.75" customHeight="1" x14ac:dyDescent="0.25">
      <c r="A11" s="273" t="s">
        <v>259</v>
      </c>
      <c r="B11" s="274">
        <v>0</v>
      </c>
      <c r="C11" s="274">
        <v>0</v>
      </c>
      <c r="D11" s="275">
        <f t="shared" si="2"/>
        <v>0</v>
      </c>
      <c r="E11" s="274">
        <v>0</v>
      </c>
      <c r="F11" s="274">
        <v>0</v>
      </c>
      <c r="G11" s="274">
        <f t="shared" si="3"/>
        <v>0</v>
      </c>
      <c r="H11" s="274">
        <f t="shared" si="0"/>
        <v>0</v>
      </c>
      <c r="I11" s="274">
        <f t="shared" si="0"/>
        <v>0</v>
      </c>
      <c r="J11" s="274">
        <f t="shared" si="1"/>
        <v>0</v>
      </c>
      <c r="L11" s="276"/>
      <c r="M11" s="276"/>
      <c r="N11" s="276"/>
    </row>
    <row r="12" spans="1:25" ht="45" x14ac:dyDescent="0.25">
      <c r="A12" s="271" t="s">
        <v>143</v>
      </c>
      <c r="B12" s="272">
        <v>0</v>
      </c>
      <c r="C12" s="272">
        <v>0</v>
      </c>
      <c r="D12" s="272">
        <f t="shared" si="2"/>
        <v>0</v>
      </c>
      <c r="E12" s="272">
        <v>0</v>
      </c>
      <c r="F12" s="272">
        <v>0</v>
      </c>
      <c r="G12" s="272">
        <f t="shared" si="3"/>
        <v>0</v>
      </c>
      <c r="H12" s="272">
        <f t="shared" si="0"/>
        <v>0</v>
      </c>
      <c r="I12" s="272">
        <f t="shared" si="0"/>
        <v>0</v>
      </c>
      <c r="J12" s="272">
        <f t="shared" si="1"/>
        <v>0</v>
      </c>
      <c r="L12" s="276"/>
      <c r="M12" s="276"/>
      <c r="N12" s="276"/>
    </row>
    <row r="13" spans="1:25" ht="22.5" x14ac:dyDescent="0.25">
      <c r="A13" s="273" t="s">
        <v>151</v>
      </c>
      <c r="B13" s="274">
        <v>0</v>
      </c>
      <c r="C13" s="274">
        <v>0</v>
      </c>
      <c r="D13" s="275">
        <f t="shared" si="2"/>
        <v>0</v>
      </c>
      <c r="E13" s="274">
        <v>0</v>
      </c>
      <c r="F13" s="274">
        <v>0</v>
      </c>
      <c r="G13" s="274">
        <f t="shared" si="3"/>
        <v>0</v>
      </c>
      <c r="H13" s="274">
        <f t="shared" si="0"/>
        <v>0</v>
      </c>
      <c r="I13" s="274">
        <f t="shared" si="0"/>
        <v>0</v>
      </c>
      <c r="J13" s="274">
        <f t="shared" si="1"/>
        <v>0</v>
      </c>
      <c r="L13" s="276"/>
      <c r="M13" s="276"/>
      <c r="N13" s="276"/>
    </row>
    <row r="14" spans="1:25" ht="15.75" customHeight="1" x14ac:dyDescent="0.25">
      <c r="A14" s="271" t="s">
        <v>144</v>
      </c>
      <c r="B14" s="272">
        <v>39</v>
      </c>
      <c r="C14" s="272">
        <v>7</v>
      </c>
      <c r="D14" s="272">
        <f t="shared" si="2"/>
        <v>46</v>
      </c>
      <c r="E14" s="272">
        <v>0</v>
      </c>
      <c r="F14" s="272">
        <v>0</v>
      </c>
      <c r="G14" s="272">
        <f t="shared" si="3"/>
        <v>0</v>
      </c>
      <c r="H14" s="272">
        <f t="shared" si="0"/>
        <v>39</v>
      </c>
      <c r="I14" s="272">
        <f t="shared" si="0"/>
        <v>7</v>
      </c>
      <c r="J14" s="272">
        <f t="shared" si="1"/>
        <v>46</v>
      </c>
      <c r="K14" s="276"/>
      <c r="L14" s="276"/>
      <c r="M14" s="276"/>
      <c r="N14" s="276"/>
    </row>
    <row r="15" spans="1:25" ht="22.5" x14ac:dyDescent="0.25">
      <c r="A15" s="273" t="s">
        <v>118</v>
      </c>
      <c r="B15" s="274">
        <v>2634</v>
      </c>
      <c r="C15" s="274">
        <v>2425</v>
      </c>
      <c r="D15" s="275">
        <f>B15+C15</f>
        <v>5059</v>
      </c>
      <c r="E15" s="274">
        <v>0</v>
      </c>
      <c r="F15" s="274">
        <v>0</v>
      </c>
      <c r="G15" s="274">
        <f t="shared" si="3"/>
        <v>0</v>
      </c>
      <c r="H15" s="274">
        <f t="shared" si="0"/>
        <v>2634</v>
      </c>
      <c r="I15" s="274">
        <f t="shared" si="0"/>
        <v>2425</v>
      </c>
      <c r="J15" s="274">
        <f t="shared" si="1"/>
        <v>5059</v>
      </c>
      <c r="K15" s="276"/>
      <c r="L15" s="276"/>
      <c r="M15" s="276"/>
      <c r="N15" s="276"/>
    </row>
    <row r="16" spans="1:25" ht="22.5" x14ac:dyDescent="0.25">
      <c r="A16" s="271" t="s">
        <v>119</v>
      </c>
      <c r="B16" s="272">
        <v>692</v>
      </c>
      <c r="C16" s="272">
        <v>1036</v>
      </c>
      <c r="D16" s="272">
        <f t="shared" si="2"/>
        <v>1728</v>
      </c>
      <c r="E16" s="272">
        <v>0</v>
      </c>
      <c r="F16" s="272">
        <v>0</v>
      </c>
      <c r="G16" s="272">
        <f t="shared" si="3"/>
        <v>0</v>
      </c>
      <c r="H16" s="272">
        <f t="shared" si="0"/>
        <v>692</v>
      </c>
      <c r="I16" s="272">
        <f t="shared" si="0"/>
        <v>1036</v>
      </c>
      <c r="J16" s="272">
        <f t="shared" si="1"/>
        <v>1728</v>
      </c>
      <c r="K16" s="276"/>
      <c r="L16" s="276"/>
      <c r="M16" s="276"/>
      <c r="N16" s="276"/>
    </row>
    <row r="17" spans="1:14" ht="45" x14ac:dyDescent="0.25">
      <c r="A17" s="273" t="s">
        <v>120</v>
      </c>
      <c r="B17" s="274">
        <v>2058</v>
      </c>
      <c r="C17" s="274">
        <v>2517</v>
      </c>
      <c r="D17" s="275">
        <f t="shared" si="2"/>
        <v>4575</v>
      </c>
      <c r="E17" s="274">
        <v>0</v>
      </c>
      <c r="F17" s="274">
        <v>0</v>
      </c>
      <c r="G17" s="274">
        <f t="shared" si="3"/>
        <v>0</v>
      </c>
      <c r="H17" s="274">
        <f t="shared" si="0"/>
        <v>2058</v>
      </c>
      <c r="I17" s="274">
        <f t="shared" si="0"/>
        <v>2517</v>
      </c>
      <c r="J17" s="274">
        <f t="shared" si="1"/>
        <v>4575</v>
      </c>
      <c r="K17" s="276"/>
      <c r="L17" s="276"/>
      <c r="M17" s="276"/>
      <c r="N17" s="276"/>
    </row>
    <row r="18" spans="1:14" ht="19.899999999999999" customHeight="1" x14ac:dyDescent="0.25">
      <c r="A18" s="271" t="s">
        <v>152</v>
      </c>
      <c r="B18" s="272">
        <v>0</v>
      </c>
      <c r="C18" s="272">
        <v>0</v>
      </c>
      <c r="D18" s="272">
        <f t="shared" si="2"/>
        <v>0</v>
      </c>
      <c r="E18" s="272">
        <v>0</v>
      </c>
      <c r="F18" s="272">
        <v>0</v>
      </c>
      <c r="G18" s="272">
        <f t="shared" si="3"/>
        <v>0</v>
      </c>
      <c r="H18" s="272">
        <f t="shared" si="0"/>
        <v>0</v>
      </c>
      <c r="I18" s="272">
        <f t="shared" si="0"/>
        <v>0</v>
      </c>
      <c r="J18" s="272">
        <f t="shared" si="1"/>
        <v>0</v>
      </c>
      <c r="K18" s="276"/>
      <c r="L18" s="276"/>
      <c r="M18" s="276"/>
      <c r="N18" s="276"/>
    </row>
    <row r="19" spans="1:14" ht="22.5" x14ac:dyDescent="0.25">
      <c r="A19" s="273" t="s">
        <v>145</v>
      </c>
      <c r="B19" s="274">
        <v>33</v>
      </c>
      <c r="C19" s="274">
        <v>0</v>
      </c>
      <c r="D19" s="275">
        <f t="shared" si="2"/>
        <v>33</v>
      </c>
      <c r="E19" s="274">
        <v>60232</v>
      </c>
      <c r="F19" s="274">
        <v>4508</v>
      </c>
      <c r="G19" s="274">
        <f t="shared" si="3"/>
        <v>64740</v>
      </c>
      <c r="H19" s="274">
        <f t="shared" si="0"/>
        <v>60265</v>
      </c>
      <c r="I19" s="274">
        <f t="shared" si="0"/>
        <v>4508</v>
      </c>
      <c r="J19" s="274">
        <f t="shared" si="1"/>
        <v>64773</v>
      </c>
      <c r="K19" s="276"/>
      <c r="L19" s="276"/>
      <c r="M19" s="276"/>
      <c r="N19" s="276"/>
    </row>
    <row r="20" spans="1:14" ht="19.899999999999999" customHeight="1" x14ac:dyDescent="0.25">
      <c r="A20" s="271" t="s">
        <v>146</v>
      </c>
      <c r="B20" s="272">
        <v>611</v>
      </c>
      <c r="C20" s="272">
        <v>695</v>
      </c>
      <c r="D20" s="272">
        <f t="shared" si="2"/>
        <v>1306</v>
      </c>
      <c r="E20" s="272">
        <v>0</v>
      </c>
      <c r="F20" s="272">
        <v>0</v>
      </c>
      <c r="G20" s="272">
        <f t="shared" si="3"/>
        <v>0</v>
      </c>
      <c r="H20" s="272">
        <f t="shared" si="0"/>
        <v>611</v>
      </c>
      <c r="I20" s="272">
        <f t="shared" si="0"/>
        <v>695</v>
      </c>
      <c r="J20" s="272">
        <f t="shared" si="1"/>
        <v>1306</v>
      </c>
      <c r="K20" s="276"/>
      <c r="L20" s="276"/>
      <c r="M20" s="276"/>
      <c r="N20" s="276"/>
    </row>
    <row r="21" spans="1:14" ht="22.5" x14ac:dyDescent="0.25">
      <c r="A21" s="273" t="s">
        <v>147</v>
      </c>
      <c r="B21" s="274">
        <v>194</v>
      </c>
      <c r="C21" s="274">
        <v>89</v>
      </c>
      <c r="D21" s="275">
        <f t="shared" si="2"/>
        <v>283</v>
      </c>
      <c r="E21" s="274">
        <v>0</v>
      </c>
      <c r="F21" s="274">
        <v>0</v>
      </c>
      <c r="G21" s="274">
        <f t="shared" si="3"/>
        <v>0</v>
      </c>
      <c r="H21" s="274">
        <f t="shared" si="0"/>
        <v>194</v>
      </c>
      <c r="I21" s="274">
        <f t="shared" si="0"/>
        <v>89</v>
      </c>
      <c r="J21" s="274">
        <f t="shared" si="1"/>
        <v>283</v>
      </c>
      <c r="K21" s="276"/>
      <c r="L21" s="276"/>
      <c r="M21" s="276"/>
      <c r="N21" s="276"/>
    </row>
    <row r="22" spans="1:14" ht="22.5" x14ac:dyDescent="0.25">
      <c r="A22" s="271" t="s">
        <v>56</v>
      </c>
      <c r="B22" s="272">
        <v>0</v>
      </c>
      <c r="C22" s="272">
        <v>0</v>
      </c>
      <c r="D22" s="272">
        <f t="shared" si="2"/>
        <v>0</v>
      </c>
      <c r="E22" s="272">
        <v>2</v>
      </c>
      <c r="F22" s="272">
        <v>0</v>
      </c>
      <c r="G22" s="272">
        <f t="shared" si="3"/>
        <v>2</v>
      </c>
      <c r="H22" s="272">
        <f t="shared" si="0"/>
        <v>2</v>
      </c>
      <c r="I22" s="272">
        <f t="shared" si="0"/>
        <v>0</v>
      </c>
      <c r="J22" s="272">
        <f t="shared" si="1"/>
        <v>2</v>
      </c>
      <c r="K22" s="276"/>
      <c r="L22" s="276"/>
      <c r="M22" s="276"/>
      <c r="N22" s="276"/>
    </row>
    <row r="23" spans="1:14" ht="22.5" x14ac:dyDescent="0.25">
      <c r="A23" s="273" t="s">
        <v>148</v>
      </c>
      <c r="B23" s="274">
        <v>7</v>
      </c>
      <c r="C23" s="274">
        <v>4</v>
      </c>
      <c r="D23" s="275">
        <f t="shared" si="2"/>
        <v>11</v>
      </c>
      <c r="E23" s="274">
        <v>0</v>
      </c>
      <c r="F23" s="274">
        <v>0</v>
      </c>
      <c r="G23" s="274">
        <f t="shared" si="3"/>
        <v>0</v>
      </c>
      <c r="H23" s="274">
        <f t="shared" si="0"/>
        <v>7</v>
      </c>
      <c r="I23" s="274">
        <f t="shared" si="0"/>
        <v>4</v>
      </c>
      <c r="J23" s="274">
        <f t="shared" si="1"/>
        <v>11</v>
      </c>
      <c r="K23" s="276"/>
      <c r="L23" s="276"/>
      <c r="M23" s="276"/>
      <c r="N23" s="276"/>
    </row>
    <row r="24" spans="1:14" ht="45" x14ac:dyDescent="0.25">
      <c r="A24" s="271" t="s">
        <v>57</v>
      </c>
      <c r="B24" s="272">
        <v>1584</v>
      </c>
      <c r="C24" s="272">
        <v>678</v>
      </c>
      <c r="D24" s="272">
        <f t="shared" si="2"/>
        <v>2262</v>
      </c>
      <c r="E24" s="272">
        <v>0</v>
      </c>
      <c r="F24" s="272">
        <v>0</v>
      </c>
      <c r="G24" s="272">
        <f t="shared" si="3"/>
        <v>0</v>
      </c>
      <c r="H24" s="272">
        <f t="shared" ref="H24:I39" si="4">B24+E24</f>
        <v>1584</v>
      </c>
      <c r="I24" s="272">
        <f t="shared" si="4"/>
        <v>678</v>
      </c>
      <c r="J24" s="272">
        <f t="shared" si="1"/>
        <v>2262</v>
      </c>
      <c r="K24" s="276"/>
      <c r="L24" s="276"/>
      <c r="M24" s="276"/>
      <c r="N24" s="276"/>
    </row>
    <row r="25" spans="1:14" ht="22.5" x14ac:dyDescent="0.25">
      <c r="A25" s="273" t="s">
        <v>149</v>
      </c>
      <c r="B25" s="274">
        <v>5886</v>
      </c>
      <c r="C25" s="274">
        <v>6041</v>
      </c>
      <c r="D25" s="275">
        <f t="shared" si="2"/>
        <v>11927</v>
      </c>
      <c r="E25" s="274">
        <v>0</v>
      </c>
      <c r="F25" s="274">
        <v>0</v>
      </c>
      <c r="G25" s="274">
        <f t="shared" si="3"/>
        <v>0</v>
      </c>
      <c r="H25" s="274">
        <f t="shared" si="4"/>
        <v>5886</v>
      </c>
      <c r="I25" s="274">
        <f t="shared" si="4"/>
        <v>6041</v>
      </c>
      <c r="J25" s="274">
        <f t="shared" si="1"/>
        <v>11927</v>
      </c>
      <c r="K25" s="276"/>
      <c r="L25" s="276"/>
      <c r="M25" s="276"/>
      <c r="N25" s="276"/>
    </row>
    <row r="26" spans="1:14" ht="22.5" x14ac:dyDescent="0.25">
      <c r="A26" s="271" t="s">
        <v>58</v>
      </c>
      <c r="B26" s="272">
        <v>1</v>
      </c>
      <c r="C26" s="272">
        <v>0</v>
      </c>
      <c r="D26" s="272">
        <f t="shared" si="2"/>
        <v>1</v>
      </c>
      <c r="E26" s="272">
        <v>59</v>
      </c>
      <c r="F26" s="272">
        <v>9</v>
      </c>
      <c r="G26" s="272">
        <f t="shared" si="3"/>
        <v>68</v>
      </c>
      <c r="H26" s="272">
        <f t="shared" si="4"/>
        <v>60</v>
      </c>
      <c r="I26" s="272">
        <f t="shared" si="4"/>
        <v>9</v>
      </c>
      <c r="J26" s="272">
        <f t="shared" si="1"/>
        <v>69</v>
      </c>
      <c r="K26" s="276"/>
      <c r="L26" s="276"/>
      <c r="M26" s="276"/>
      <c r="N26" s="276"/>
    </row>
    <row r="27" spans="1:14" ht="22.5" x14ac:dyDescent="0.25">
      <c r="A27" s="273" t="s">
        <v>59</v>
      </c>
      <c r="B27" s="274">
        <v>992</v>
      </c>
      <c r="C27" s="274">
        <v>792</v>
      </c>
      <c r="D27" s="275">
        <f t="shared" si="2"/>
        <v>1784</v>
      </c>
      <c r="E27" s="274">
        <v>0</v>
      </c>
      <c r="F27" s="274">
        <v>0</v>
      </c>
      <c r="G27" s="274">
        <f t="shared" si="3"/>
        <v>0</v>
      </c>
      <c r="H27" s="274">
        <f t="shared" si="4"/>
        <v>992</v>
      </c>
      <c r="I27" s="274">
        <f t="shared" si="4"/>
        <v>792</v>
      </c>
      <c r="J27" s="274">
        <f t="shared" si="1"/>
        <v>1784</v>
      </c>
      <c r="K27" s="276"/>
      <c r="L27" s="276"/>
      <c r="M27" s="276"/>
      <c r="N27" s="276"/>
    </row>
    <row r="28" spans="1:14" ht="19.899999999999999" customHeight="1" x14ac:dyDescent="0.25">
      <c r="A28" s="271" t="s">
        <v>60</v>
      </c>
      <c r="B28" s="272">
        <v>45</v>
      </c>
      <c r="C28" s="272">
        <v>22</v>
      </c>
      <c r="D28" s="272">
        <f t="shared" si="2"/>
        <v>67</v>
      </c>
      <c r="E28" s="272">
        <v>0</v>
      </c>
      <c r="F28" s="272">
        <v>0</v>
      </c>
      <c r="G28" s="272">
        <f t="shared" si="3"/>
        <v>0</v>
      </c>
      <c r="H28" s="272">
        <f t="shared" si="4"/>
        <v>45</v>
      </c>
      <c r="I28" s="272">
        <f t="shared" si="4"/>
        <v>22</v>
      </c>
      <c r="J28" s="272">
        <f t="shared" si="1"/>
        <v>67</v>
      </c>
      <c r="K28" s="276"/>
      <c r="L28" s="276"/>
      <c r="M28" s="276"/>
      <c r="N28" s="276"/>
    </row>
    <row r="29" spans="1:14" ht="22.5" x14ac:dyDescent="0.25">
      <c r="A29" s="273" t="s">
        <v>153</v>
      </c>
      <c r="B29" s="274">
        <v>0</v>
      </c>
      <c r="C29" s="274">
        <v>0</v>
      </c>
      <c r="D29" s="275">
        <f t="shared" si="2"/>
        <v>0</v>
      </c>
      <c r="E29" s="274">
        <v>93</v>
      </c>
      <c r="F29" s="274">
        <v>89</v>
      </c>
      <c r="G29" s="274">
        <f t="shared" si="3"/>
        <v>182</v>
      </c>
      <c r="H29" s="274">
        <f t="shared" si="4"/>
        <v>93</v>
      </c>
      <c r="I29" s="274">
        <f t="shared" si="4"/>
        <v>89</v>
      </c>
      <c r="J29" s="274">
        <f t="shared" si="1"/>
        <v>182</v>
      </c>
      <c r="K29" s="276"/>
      <c r="L29" s="276"/>
      <c r="M29" s="276"/>
      <c r="N29" s="276"/>
    </row>
    <row r="30" spans="1:14" ht="22.5" x14ac:dyDescent="0.25">
      <c r="A30" s="271" t="s">
        <v>61</v>
      </c>
      <c r="B30" s="272">
        <v>424</v>
      </c>
      <c r="C30" s="272">
        <v>169</v>
      </c>
      <c r="D30" s="272">
        <f t="shared" si="2"/>
        <v>593</v>
      </c>
      <c r="E30" s="272">
        <v>121</v>
      </c>
      <c r="F30" s="272">
        <v>6</v>
      </c>
      <c r="G30" s="272">
        <f t="shared" si="3"/>
        <v>127</v>
      </c>
      <c r="H30" s="272">
        <f t="shared" si="4"/>
        <v>545</v>
      </c>
      <c r="I30" s="272">
        <f t="shared" si="4"/>
        <v>175</v>
      </c>
      <c r="J30" s="272">
        <f t="shared" si="1"/>
        <v>720</v>
      </c>
      <c r="K30" s="276"/>
      <c r="L30" s="276"/>
      <c r="M30" s="276"/>
      <c r="N30" s="276"/>
    </row>
    <row r="31" spans="1:14" ht="22.5" x14ac:dyDescent="0.25">
      <c r="A31" s="273" t="s">
        <v>117</v>
      </c>
      <c r="B31" s="274">
        <v>0</v>
      </c>
      <c r="C31" s="274">
        <v>0</v>
      </c>
      <c r="D31" s="275">
        <f t="shared" si="2"/>
        <v>0</v>
      </c>
      <c r="E31" s="274">
        <v>0</v>
      </c>
      <c r="F31" s="274">
        <v>0</v>
      </c>
      <c r="G31" s="274">
        <f t="shared" si="3"/>
        <v>0</v>
      </c>
      <c r="H31" s="274">
        <f t="shared" si="4"/>
        <v>0</v>
      </c>
      <c r="I31" s="274">
        <f t="shared" si="4"/>
        <v>0</v>
      </c>
      <c r="J31" s="274">
        <f t="shared" si="1"/>
        <v>0</v>
      </c>
      <c r="K31" s="276"/>
      <c r="L31" s="276"/>
      <c r="M31" s="276"/>
      <c r="N31" s="276"/>
    </row>
    <row r="32" spans="1:14" ht="22.5" x14ac:dyDescent="0.25">
      <c r="A32" s="271" t="s">
        <v>150</v>
      </c>
      <c r="B32" s="272">
        <v>3</v>
      </c>
      <c r="C32" s="272">
        <v>0</v>
      </c>
      <c r="D32" s="272">
        <f t="shared" si="2"/>
        <v>3</v>
      </c>
      <c r="E32" s="272">
        <v>0</v>
      </c>
      <c r="F32" s="272">
        <v>0</v>
      </c>
      <c r="G32" s="272">
        <f t="shared" si="3"/>
        <v>0</v>
      </c>
      <c r="H32" s="272">
        <f t="shared" si="4"/>
        <v>3</v>
      </c>
      <c r="I32" s="272">
        <f t="shared" si="4"/>
        <v>0</v>
      </c>
      <c r="J32" s="272">
        <f t="shared" si="1"/>
        <v>3</v>
      </c>
      <c r="K32" s="276"/>
      <c r="L32" s="276"/>
      <c r="M32" s="276"/>
      <c r="N32" s="276"/>
    </row>
    <row r="33" spans="1:14" ht="22.5" x14ac:dyDescent="0.25">
      <c r="A33" s="273" t="s">
        <v>121</v>
      </c>
      <c r="B33" s="274">
        <v>0</v>
      </c>
      <c r="C33" s="274">
        <v>0</v>
      </c>
      <c r="D33" s="275">
        <f t="shared" si="2"/>
        <v>0</v>
      </c>
      <c r="E33" s="274">
        <v>0</v>
      </c>
      <c r="F33" s="274">
        <v>0</v>
      </c>
      <c r="G33" s="274">
        <f t="shared" si="3"/>
        <v>0</v>
      </c>
      <c r="H33" s="274">
        <f t="shared" si="4"/>
        <v>0</v>
      </c>
      <c r="I33" s="274">
        <f t="shared" si="4"/>
        <v>0</v>
      </c>
      <c r="J33" s="274">
        <f t="shared" si="1"/>
        <v>0</v>
      </c>
      <c r="L33" s="276"/>
      <c r="M33" s="276"/>
      <c r="N33" s="276"/>
    </row>
    <row r="34" spans="1:14" ht="22.5" x14ac:dyDescent="0.25">
      <c r="A34" s="271" t="s">
        <v>62</v>
      </c>
      <c r="B34" s="272">
        <v>40</v>
      </c>
      <c r="C34" s="272">
        <v>11</v>
      </c>
      <c r="D34" s="272">
        <f t="shared" si="2"/>
        <v>51</v>
      </c>
      <c r="E34" s="272">
        <v>5</v>
      </c>
      <c r="F34" s="272">
        <v>0</v>
      </c>
      <c r="G34" s="272">
        <f t="shared" si="3"/>
        <v>5</v>
      </c>
      <c r="H34" s="272">
        <f t="shared" si="4"/>
        <v>45</v>
      </c>
      <c r="I34" s="272">
        <f t="shared" si="4"/>
        <v>11</v>
      </c>
      <c r="J34" s="272">
        <f t="shared" si="1"/>
        <v>56</v>
      </c>
      <c r="L34" s="276"/>
      <c r="M34" s="276"/>
      <c r="N34" s="276"/>
    </row>
    <row r="35" spans="1:14" ht="22.5" x14ac:dyDescent="0.25">
      <c r="A35" s="273" t="s">
        <v>154</v>
      </c>
      <c r="B35" s="274">
        <v>0</v>
      </c>
      <c r="C35" s="274">
        <v>0</v>
      </c>
      <c r="D35" s="275">
        <f t="shared" si="2"/>
        <v>0</v>
      </c>
      <c r="E35" s="274">
        <v>0</v>
      </c>
      <c r="F35" s="274">
        <v>0</v>
      </c>
      <c r="G35" s="274">
        <f t="shared" si="3"/>
        <v>0</v>
      </c>
      <c r="H35" s="274">
        <f t="shared" si="4"/>
        <v>0</v>
      </c>
      <c r="I35" s="274">
        <f t="shared" si="4"/>
        <v>0</v>
      </c>
      <c r="J35" s="274">
        <f t="shared" si="1"/>
        <v>0</v>
      </c>
      <c r="L35" s="276"/>
      <c r="M35" s="276"/>
      <c r="N35" s="276"/>
    </row>
    <row r="36" spans="1:14" ht="22.5" x14ac:dyDescent="0.25">
      <c r="A36" s="271" t="s">
        <v>174</v>
      </c>
      <c r="B36" s="272">
        <v>0</v>
      </c>
      <c r="C36" s="272">
        <v>0</v>
      </c>
      <c r="D36" s="272">
        <f t="shared" si="2"/>
        <v>0</v>
      </c>
      <c r="E36" s="272">
        <v>0</v>
      </c>
      <c r="F36" s="272">
        <v>0</v>
      </c>
      <c r="G36" s="272">
        <f t="shared" si="3"/>
        <v>0</v>
      </c>
      <c r="H36" s="272">
        <f t="shared" si="4"/>
        <v>0</v>
      </c>
      <c r="I36" s="272">
        <f t="shared" si="4"/>
        <v>0</v>
      </c>
      <c r="J36" s="272">
        <f t="shared" si="1"/>
        <v>0</v>
      </c>
      <c r="L36" s="276"/>
      <c r="M36" s="276"/>
      <c r="N36" s="276"/>
    </row>
    <row r="37" spans="1:14" s="277" customFormat="1" ht="21" customHeight="1" x14ac:dyDescent="0.25">
      <c r="A37" s="273" t="s">
        <v>175</v>
      </c>
      <c r="B37" s="274">
        <v>0</v>
      </c>
      <c r="C37" s="274">
        <v>3</v>
      </c>
      <c r="D37" s="275">
        <f t="shared" si="2"/>
        <v>3</v>
      </c>
      <c r="E37" s="274">
        <v>0</v>
      </c>
      <c r="F37" s="274">
        <v>0</v>
      </c>
      <c r="G37" s="274">
        <f t="shared" si="3"/>
        <v>0</v>
      </c>
      <c r="H37" s="274">
        <f t="shared" si="4"/>
        <v>0</v>
      </c>
      <c r="I37" s="274">
        <f t="shared" si="4"/>
        <v>3</v>
      </c>
      <c r="J37" s="274">
        <f t="shared" si="1"/>
        <v>3</v>
      </c>
      <c r="L37" s="276"/>
      <c r="M37" s="276"/>
      <c r="N37" s="276"/>
    </row>
    <row r="38" spans="1:14" ht="19.899999999999999" customHeight="1" x14ac:dyDescent="0.25">
      <c r="A38" s="271" t="s">
        <v>300</v>
      </c>
      <c r="B38" s="272">
        <v>0</v>
      </c>
      <c r="C38" s="272">
        <v>0</v>
      </c>
      <c r="D38" s="272">
        <f t="shared" si="2"/>
        <v>0</v>
      </c>
      <c r="E38" s="272">
        <v>0</v>
      </c>
      <c r="F38" s="272">
        <v>0</v>
      </c>
      <c r="G38" s="272">
        <f t="shared" si="3"/>
        <v>0</v>
      </c>
      <c r="H38" s="272">
        <f t="shared" si="4"/>
        <v>0</v>
      </c>
      <c r="I38" s="272">
        <f t="shared" si="4"/>
        <v>0</v>
      </c>
      <c r="J38" s="272">
        <f t="shared" si="1"/>
        <v>0</v>
      </c>
      <c r="K38" s="276"/>
      <c r="L38" s="276"/>
      <c r="M38" s="276"/>
      <c r="N38" s="276"/>
    </row>
    <row r="39" spans="1:14" ht="22.5" x14ac:dyDescent="0.25">
      <c r="A39" s="273" t="s">
        <v>31</v>
      </c>
      <c r="B39" s="274">
        <v>0</v>
      </c>
      <c r="C39" s="274">
        <v>0</v>
      </c>
      <c r="D39" s="275">
        <f t="shared" si="2"/>
        <v>0</v>
      </c>
      <c r="E39" s="274">
        <v>33501</v>
      </c>
      <c r="F39" s="274">
        <v>911</v>
      </c>
      <c r="G39" s="274">
        <f t="shared" si="3"/>
        <v>34412</v>
      </c>
      <c r="H39" s="274">
        <f t="shared" si="4"/>
        <v>33501</v>
      </c>
      <c r="I39" s="274">
        <f t="shared" si="4"/>
        <v>911</v>
      </c>
      <c r="J39" s="274">
        <f t="shared" si="1"/>
        <v>34412</v>
      </c>
      <c r="K39" s="276"/>
      <c r="L39" s="276"/>
      <c r="M39" s="276"/>
      <c r="N39" s="276"/>
    </row>
    <row r="40" spans="1:14" ht="22.5" x14ac:dyDescent="0.25">
      <c r="A40" s="48" t="s">
        <v>37</v>
      </c>
      <c r="B40" s="26">
        <f>SUM(B8:B39)</f>
        <v>41051</v>
      </c>
      <c r="C40" s="26">
        <f>SUM(C8:C39)</f>
        <v>39142</v>
      </c>
      <c r="D40" s="26">
        <f t="shared" ref="D40:I40" si="5">SUM(D8:D39)</f>
        <v>80193</v>
      </c>
      <c r="E40" s="26">
        <f>SUM(E8:E39)</f>
        <v>94346</v>
      </c>
      <c r="F40" s="26">
        <f>SUM(F8:F39)</f>
        <v>5748</v>
      </c>
      <c r="G40" s="26">
        <f t="shared" si="5"/>
        <v>100094</v>
      </c>
      <c r="H40" s="26">
        <f t="shared" si="5"/>
        <v>135397</v>
      </c>
      <c r="I40" s="26">
        <f t="shared" si="5"/>
        <v>44890</v>
      </c>
      <c r="J40" s="26">
        <f>SUM(J8:J39)</f>
        <v>180287</v>
      </c>
      <c r="L40" s="276"/>
      <c r="M40" s="276"/>
      <c r="N40" s="276"/>
    </row>
    <row r="41" spans="1:14" ht="18" x14ac:dyDescent="0.45">
      <c r="A41" s="278" t="s">
        <v>155</v>
      </c>
      <c r="B41" s="276"/>
      <c r="C41" s="276"/>
      <c r="D41" s="276"/>
      <c r="E41" s="276"/>
      <c r="F41" s="276"/>
      <c r="G41" s="276"/>
      <c r="H41" s="276"/>
      <c r="I41" s="276"/>
      <c r="J41" s="276"/>
    </row>
    <row r="42" spans="1:14" ht="18" x14ac:dyDescent="0.45">
      <c r="A42" s="279" t="s">
        <v>41</v>
      </c>
      <c r="B42" s="276"/>
      <c r="C42" s="276"/>
      <c r="D42" s="276"/>
      <c r="E42" s="276"/>
      <c r="F42" s="276"/>
      <c r="G42" s="276"/>
      <c r="H42" s="276"/>
      <c r="I42" s="276"/>
      <c r="J42" s="276"/>
    </row>
    <row r="43" spans="1:14" ht="18" x14ac:dyDescent="0.25">
      <c r="A43" s="280" t="s">
        <v>156</v>
      </c>
    </row>
    <row r="44" spans="1:14" s="283" customFormat="1" ht="18" x14ac:dyDescent="0.45">
      <c r="A44" s="209" t="s">
        <v>306</v>
      </c>
      <c r="B44" s="281"/>
      <c r="C44" s="281"/>
      <c r="D44" s="281"/>
      <c r="E44" s="281"/>
      <c r="F44" s="281"/>
      <c r="G44" s="281"/>
      <c r="H44" s="281"/>
      <c r="I44" s="281"/>
      <c r="J44" s="282"/>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election activeCell="B7" sqref="B7:D16"/>
    </sheetView>
  </sheetViews>
  <sheetFormatPr defaultColWidth="8.85546875" defaultRowHeight="15" x14ac:dyDescent="0.25"/>
  <cols>
    <col min="1" max="1" width="44.42578125" style="219" customWidth="1"/>
    <col min="2" max="4" width="20" style="219" customWidth="1"/>
    <col min="5" max="5" width="9.42578125" style="219" bestFit="1" customWidth="1"/>
    <col min="6" max="16384" width="8.85546875" style="219"/>
  </cols>
  <sheetData>
    <row r="1" spans="1:30" ht="15" customHeight="1" x14ac:dyDescent="0.25">
      <c r="B1" s="374" t="s">
        <v>303</v>
      </c>
      <c r="C1" s="374"/>
      <c r="D1" s="374"/>
      <c r="N1" s="220"/>
      <c r="O1" s="220"/>
    </row>
    <row r="2" spans="1:30" ht="25.5" customHeight="1" x14ac:dyDescent="0.25">
      <c r="B2" s="374"/>
      <c r="C2" s="374"/>
      <c r="D2" s="374"/>
      <c r="N2" s="220"/>
      <c r="O2" s="220"/>
    </row>
    <row r="3" spans="1:30" s="221" customFormat="1" x14ac:dyDescent="0.25">
      <c r="H3" s="375"/>
      <c r="I3" s="375"/>
      <c r="J3" s="375"/>
      <c r="K3" s="219"/>
      <c r="L3" s="219"/>
      <c r="M3" s="219"/>
      <c r="N3" s="219"/>
      <c r="O3" s="219"/>
      <c r="P3" s="219"/>
      <c r="Q3" s="219"/>
      <c r="R3" s="219"/>
      <c r="S3" s="219"/>
      <c r="T3" s="219"/>
      <c r="U3" s="219"/>
      <c r="V3" s="219"/>
      <c r="W3" s="219"/>
      <c r="X3" s="219"/>
      <c r="Y3" s="219"/>
      <c r="Z3" s="219"/>
      <c r="AA3" s="219"/>
      <c r="AB3" s="219"/>
      <c r="AC3" s="219"/>
      <c r="AD3" s="219"/>
    </row>
    <row r="4" spans="1:30" ht="22.5" x14ac:dyDescent="0.25">
      <c r="A4" s="376" t="s">
        <v>116</v>
      </c>
      <c r="B4" s="376"/>
      <c r="C4" s="376"/>
      <c r="D4" s="376"/>
    </row>
    <row r="5" spans="1:30" ht="22.5" x14ac:dyDescent="0.25">
      <c r="A5" s="222" t="s">
        <v>186</v>
      </c>
      <c r="B5" s="353" t="s">
        <v>137</v>
      </c>
      <c r="C5" s="354"/>
      <c r="D5" s="355"/>
    </row>
    <row r="6" spans="1:30" ht="17.649999999999999" customHeight="1" x14ac:dyDescent="0.25">
      <c r="A6" s="21" t="s">
        <v>63</v>
      </c>
      <c r="B6" s="21" t="s">
        <v>14</v>
      </c>
      <c r="C6" s="21" t="s">
        <v>15</v>
      </c>
      <c r="D6" s="21" t="s">
        <v>2</v>
      </c>
    </row>
    <row r="7" spans="1:30" ht="21.75" customHeight="1" x14ac:dyDescent="0.25">
      <c r="A7" s="223" t="s">
        <v>64</v>
      </c>
      <c r="B7" s="215">
        <v>1508</v>
      </c>
      <c r="C7" s="215">
        <v>2569</v>
      </c>
      <c r="D7" s="215">
        <f t="shared" ref="D7:D15" si="0">B7+C7</f>
        <v>4077</v>
      </c>
      <c r="E7" s="224"/>
    </row>
    <row r="8" spans="1:30" ht="21.75" customHeight="1" x14ac:dyDescent="0.25">
      <c r="A8" s="225" t="s">
        <v>65</v>
      </c>
      <c r="B8" s="218">
        <v>1817120</v>
      </c>
      <c r="C8" s="218">
        <v>171</v>
      </c>
      <c r="D8" s="218">
        <f t="shared" si="0"/>
        <v>1817291</v>
      </c>
      <c r="E8" s="224"/>
    </row>
    <row r="9" spans="1:30" ht="21.75" customHeight="1" x14ac:dyDescent="0.25">
      <c r="A9" s="223" t="s">
        <v>66</v>
      </c>
      <c r="B9" s="215">
        <v>831361</v>
      </c>
      <c r="C9" s="215">
        <v>1169733</v>
      </c>
      <c r="D9" s="215">
        <f t="shared" si="0"/>
        <v>2001094</v>
      </c>
      <c r="E9" s="224"/>
      <c r="G9" s="224"/>
    </row>
    <row r="10" spans="1:30" ht="21.75" customHeight="1" x14ac:dyDescent="0.25">
      <c r="A10" s="225" t="s">
        <v>67</v>
      </c>
      <c r="B10" s="218">
        <v>55482</v>
      </c>
      <c r="C10" s="218">
        <v>3037</v>
      </c>
      <c r="D10" s="218">
        <f t="shared" si="0"/>
        <v>58519</v>
      </c>
      <c r="E10" s="224"/>
    </row>
    <row r="11" spans="1:30" ht="21.75" customHeight="1" x14ac:dyDescent="0.25">
      <c r="A11" s="223" t="s">
        <v>68</v>
      </c>
      <c r="B11" s="215">
        <v>22092</v>
      </c>
      <c r="C11" s="215">
        <v>12</v>
      </c>
      <c r="D11" s="215">
        <f t="shared" si="0"/>
        <v>22104</v>
      </c>
      <c r="E11" s="224"/>
    </row>
    <row r="12" spans="1:30" ht="21.75" customHeight="1" x14ac:dyDescent="0.25">
      <c r="A12" s="225" t="s">
        <v>69</v>
      </c>
      <c r="B12" s="218">
        <v>3605</v>
      </c>
      <c r="C12" s="218">
        <v>0</v>
      </c>
      <c r="D12" s="218">
        <f t="shared" si="0"/>
        <v>3605</v>
      </c>
      <c r="E12" s="224"/>
    </row>
    <row r="13" spans="1:30" ht="21.75" customHeight="1" x14ac:dyDescent="0.25">
      <c r="A13" s="223" t="s">
        <v>70</v>
      </c>
      <c r="B13" s="215">
        <v>627</v>
      </c>
      <c r="C13" s="215">
        <v>636</v>
      </c>
      <c r="D13" s="215">
        <f t="shared" si="0"/>
        <v>1263</v>
      </c>
      <c r="E13" s="224"/>
    </row>
    <row r="14" spans="1:30" ht="21.75" customHeight="1" x14ac:dyDescent="0.25">
      <c r="A14" s="225" t="s">
        <v>71</v>
      </c>
      <c r="B14" s="218">
        <v>524</v>
      </c>
      <c r="C14" s="218">
        <v>1112</v>
      </c>
      <c r="D14" s="218">
        <f t="shared" si="0"/>
        <v>1636</v>
      </c>
      <c r="E14" s="224"/>
    </row>
    <row r="15" spans="1:30" ht="19.149999999999999" customHeight="1" x14ac:dyDescent="0.25">
      <c r="A15" s="223" t="s">
        <v>72</v>
      </c>
      <c r="B15" s="215">
        <v>25</v>
      </c>
      <c r="C15" s="215">
        <v>4311</v>
      </c>
      <c r="D15" s="215">
        <f t="shared" si="0"/>
        <v>4336</v>
      </c>
      <c r="E15" s="224"/>
    </row>
    <row r="16" spans="1:30" ht="19.5" customHeight="1" x14ac:dyDescent="0.25">
      <c r="A16" s="48" t="s">
        <v>30</v>
      </c>
      <c r="B16" s="23">
        <f>SUM(B7:B15)</f>
        <v>2732344</v>
      </c>
      <c r="C16" s="23">
        <f>SUM(C7:C15)</f>
        <v>1181581</v>
      </c>
      <c r="D16" s="23">
        <f>SUM(D7:D15)</f>
        <v>3913925</v>
      </c>
      <c r="E16" s="224"/>
    </row>
    <row r="17" spans="1:4" ht="18" x14ac:dyDescent="0.45">
      <c r="A17" s="226" t="s">
        <v>135</v>
      </c>
      <c r="B17" s="227"/>
      <c r="C17" s="228"/>
      <c r="D17" s="228"/>
    </row>
    <row r="18" spans="1:4" ht="17.25" x14ac:dyDescent="0.25">
      <c r="A18" s="229"/>
      <c r="B18" s="230"/>
      <c r="C18" s="230"/>
      <c r="D18" s="230"/>
    </row>
    <row r="31" spans="1:4" x14ac:dyDescent="0.25">
      <c r="B31" s="230"/>
      <c r="C31" s="230"/>
      <c r="D31" s="230"/>
    </row>
    <row r="32" spans="1:4" x14ac:dyDescent="0.25">
      <c r="B32" s="230"/>
      <c r="C32" s="230"/>
      <c r="D32" s="230"/>
    </row>
    <row r="33" spans="2:4" x14ac:dyDescent="0.25">
      <c r="B33" s="230"/>
      <c r="C33" s="230"/>
      <c r="D33" s="230"/>
    </row>
    <row r="34" spans="2:4" x14ac:dyDescent="0.25">
      <c r="B34" s="230"/>
      <c r="C34" s="230"/>
      <c r="D34" s="230"/>
    </row>
    <row r="35" spans="2:4" x14ac:dyDescent="0.25">
      <c r="B35" s="230"/>
      <c r="C35" s="230"/>
      <c r="D35" s="230"/>
    </row>
    <row r="36" spans="2:4" x14ac:dyDescent="0.25">
      <c r="B36" s="230"/>
      <c r="C36" s="230"/>
      <c r="D36" s="230"/>
    </row>
    <row r="37" spans="2:4" x14ac:dyDescent="0.25">
      <c r="B37" s="230"/>
      <c r="C37" s="230"/>
      <c r="D37" s="230"/>
    </row>
    <row r="38" spans="2:4" x14ac:dyDescent="0.25">
      <c r="B38" s="230"/>
      <c r="C38" s="230"/>
      <c r="D38" s="230"/>
    </row>
    <row r="39" spans="2:4" x14ac:dyDescent="0.25">
      <c r="B39" s="230"/>
      <c r="C39" s="230"/>
      <c r="D39" s="230"/>
    </row>
    <row r="40" spans="2:4" x14ac:dyDescent="0.25">
      <c r="B40" s="230"/>
      <c r="C40" s="230"/>
      <c r="D40" s="230"/>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7"/>
  <sheetViews>
    <sheetView showGridLines="0" rightToLeft="1" view="pageBreakPreview" zoomScaleNormal="70" zoomScaleSheetLayoutView="100" workbookViewId="0">
      <selection activeCell="A4" sqref="A4:J4"/>
    </sheetView>
  </sheetViews>
  <sheetFormatPr defaultColWidth="9" defaultRowHeight="15" x14ac:dyDescent="0.25"/>
  <cols>
    <col min="1" max="1" width="47" style="232" customWidth="1"/>
    <col min="2" max="9" width="12.42578125" style="232" customWidth="1"/>
    <col min="10" max="10" width="13.42578125" style="232" bestFit="1" customWidth="1"/>
    <col min="11" max="11" width="9.42578125" style="232" customWidth="1"/>
    <col min="12" max="12" width="10.42578125" style="232" customWidth="1"/>
    <col min="13" max="16384" width="9" style="232"/>
  </cols>
  <sheetData>
    <row r="1" spans="1:31" x14ac:dyDescent="0.25">
      <c r="H1" s="320" t="s">
        <v>304</v>
      </c>
      <c r="I1" s="320"/>
      <c r="J1" s="320"/>
    </row>
    <row r="2" spans="1:31" ht="24.75" customHeight="1" x14ac:dyDescent="0.25">
      <c r="H2" s="320"/>
      <c r="I2" s="320"/>
      <c r="J2" s="320"/>
    </row>
    <row r="3" spans="1:31" s="233" customFormat="1" x14ac:dyDescent="0.25">
      <c r="H3" s="321"/>
      <c r="I3" s="321"/>
      <c r="J3" s="321"/>
      <c r="K3" s="232"/>
      <c r="L3" s="232"/>
      <c r="M3" s="232"/>
      <c r="N3" s="232"/>
      <c r="O3" s="232"/>
      <c r="P3" s="232"/>
      <c r="Q3" s="232"/>
      <c r="R3" s="232"/>
      <c r="S3" s="232"/>
      <c r="T3" s="232"/>
      <c r="U3" s="232"/>
      <c r="V3" s="232"/>
      <c r="W3" s="232"/>
      <c r="X3" s="232"/>
      <c r="Y3" s="232"/>
      <c r="Z3" s="232"/>
      <c r="AA3" s="232"/>
      <c r="AB3" s="232"/>
      <c r="AC3" s="232"/>
      <c r="AD3" s="232"/>
      <c r="AE3" s="232"/>
    </row>
    <row r="4" spans="1:31" s="234" customFormat="1" ht="22.5" x14ac:dyDescent="0.3">
      <c r="A4" s="322" t="s">
        <v>314</v>
      </c>
      <c r="B4" s="322"/>
      <c r="C4" s="322"/>
      <c r="D4" s="322"/>
      <c r="E4" s="322"/>
      <c r="F4" s="322"/>
      <c r="G4" s="322"/>
      <c r="H4" s="322"/>
      <c r="I4" s="322"/>
      <c r="J4" s="322"/>
      <c r="K4" s="232"/>
      <c r="L4" s="232"/>
      <c r="M4" s="232"/>
      <c r="N4" s="232"/>
      <c r="O4" s="232"/>
      <c r="P4" s="232"/>
      <c r="Q4" s="232"/>
      <c r="R4" s="232"/>
      <c r="S4" s="232"/>
      <c r="T4" s="232"/>
      <c r="U4" s="232"/>
      <c r="V4" s="232"/>
      <c r="W4" s="232"/>
      <c r="X4" s="232"/>
      <c r="Y4" s="232"/>
      <c r="Z4" s="232"/>
      <c r="AA4" s="232"/>
      <c r="AB4" s="232"/>
      <c r="AC4" s="232"/>
      <c r="AD4" s="232"/>
      <c r="AE4" s="232"/>
    </row>
    <row r="5" spans="1:31" ht="22.5" x14ac:dyDescent="0.55000000000000004">
      <c r="A5" s="235" t="s">
        <v>168</v>
      </c>
      <c r="B5" s="323" t="s">
        <v>136</v>
      </c>
      <c r="C5" s="324"/>
      <c r="D5" s="324"/>
      <c r="E5" s="324"/>
      <c r="F5" s="324"/>
      <c r="G5" s="324"/>
      <c r="H5" s="324"/>
      <c r="I5" s="324"/>
      <c r="J5" s="325"/>
    </row>
    <row r="6" spans="1:31" ht="22.5" x14ac:dyDescent="0.25">
      <c r="A6" s="326" t="s">
        <v>34</v>
      </c>
      <c r="B6" s="328" t="s">
        <v>0</v>
      </c>
      <c r="C6" s="328"/>
      <c r="D6" s="328"/>
      <c r="E6" s="328" t="s">
        <v>1</v>
      </c>
      <c r="F6" s="328"/>
      <c r="G6" s="328"/>
      <c r="H6" s="328" t="s">
        <v>2</v>
      </c>
      <c r="I6" s="328"/>
      <c r="J6" s="329"/>
    </row>
    <row r="7" spans="1:31" ht="22.5" x14ac:dyDescent="0.25">
      <c r="A7" s="327"/>
      <c r="B7" s="21" t="s">
        <v>35</v>
      </c>
      <c r="C7" s="21" t="s">
        <v>36</v>
      </c>
      <c r="D7" s="21" t="s">
        <v>37</v>
      </c>
      <c r="E7" s="21" t="s">
        <v>35</v>
      </c>
      <c r="F7" s="21" t="s">
        <v>36</v>
      </c>
      <c r="G7" s="21" t="s">
        <v>37</v>
      </c>
      <c r="H7" s="21" t="s">
        <v>35</v>
      </c>
      <c r="I7" s="21" t="s">
        <v>36</v>
      </c>
      <c r="J7" s="22" t="s">
        <v>37</v>
      </c>
    </row>
    <row r="8" spans="1:31" ht="22.5" x14ac:dyDescent="0.25">
      <c r="A8" s="236" t="s">
        <v>75</v>
      </c>
      <c r="B8" s="237">
        <v>664220</v>
      </c>
      <c r="C8" s="237">
        <v>503663</v>
      </c>
      <c r="D8" s="237">
        <f>B8+C8</f>
        <v>1167883</v>
      </c>
      <c r="E8" s="237">
        <v>21589</v>
      </c>
      <c r="F8" s="237">
        <v>19373</v>
      </c>
      <c r="G8" s="237">
        <f>E8+F8</f>
        <v>40962</v>
      </c>
      <c r="H8" s="237">
        <f t="shared" ref="H8:J10" si="0">B8+E8</f>
        <v>685809</v>
      </c>
      <c r="I8" s="237">
        <f t="shared" si="0"/>
        <v>523036</v>
      </c>
      <c r="J8" s="237">
        <f t="shared" si="0"/>
        <v>1208845</v>
      </c>
    </row>
    <row r="9" spans="1:31" ht="22.5" x14ac:dyDescent="0.25">
      <c r="A9" s="238" t="s">
        <v>76</v>
      </c>
      <c r="B9" s="239">
        <v>1674637</v>
      </c>
      <c r="C9" s="239">
        <v>1096048</v>
      </c>
      <c r="D9" s="239">
        <f>B9+C9</f>
        <v>2770685</v>
      </c>
      <c r="E9" s="239">
        <v>8231270</v>
      </c>
      <c r="F9" s="239">
        <v>391477</v>
      </c>
      <c r="G9" s="239">
        <f>E9+F9</f>
        <v>8622747</v>
      </c>
      <c r="H9" s="239">
        <f t="shared" si="0"/>
        <v>9905907</v>
      </c>
      <c r="I9" s="239">
        <f t="shared" si="0"/>
        <v>1487525</v>
      </c>
      <c r="J9" s="239">
        <f t="shared" si="0"/>
        <v>11393432</v>
      </c>
    </row>
    <row r="10" spans="1:31" ht="22.5" x14ac:dyDescent="0.25">
      <c r="A10" s="236" t="s">
        <v>48</v>
      </c>
      <c r="B10" s="237">
        <v>0</v>
      </c>
      <c r="C10" s="237">
        <v>0</v>
      </c>
      <c r="D10" s="237">
        <f>B10+C10</f>
        <v>0</v>
      </c>
      <c r="E10" s="237">
        <v>2732344</v>
      </c>
      <c r="F10" s="237">
        <v>1181581</v>
      </c>
      <c r="G10" s="237">
        <f>E10+F10</f>
        <v>3913925</v>
      </c>
      <c r="H10" s="237">
        <f t="shared" si="0"/>
        <v>2732344</v>
      </c>
      <c r="I10" s="237">
        <f t="shared" si="0"/>
        <v>1181581</v>
      </c>
      <c r="J10" s="237">
        <f t="shared" si="0"/>
        <v>3913925</v>
      </c>
    </row>
    <row r="11" spans="1:31" ht="18" x14ac:dyDescent="0.45">
      <c r="A11" s="231" t="s">
        <v>38</v>
      </c>
      <c r="B11" s="241"/>
      <c r="C11" s="241"/>
      <c r="D11" s="242"/>
      <c r="E11" s="242"/>
      <c r="F11" s="242"/>
      <c r="G11" s="243"/>
      <c r="H11" s="243"/>
      <c r="I11" s="244"/>
      <c r="J11" s="245"/>
    </row>
    <row r="12" spans="1:31" ht="18" x14ac:dyDescent="0.45">
      <c r="A12" s="246" t="s">
        <v>189</v>
      </c>
      <c r="B12" s="247"/>
      <c r="C12" s="248"/>
      <c r="D12" s="248"/>
      <c r="E12" s="248"/>
      <c r="F12" s="248"/>
      <c r="G12" s="249"/>
      <c r="H12" s="250"/>
      <c r="I12" s="250"/>
      <c r="J12" s="251"/>
    </row>
    <row r="13" spans="1:31" ht="18" x14ac:dyDescent="0.45">
      <c r="A13" s="231" t="s">
        <v>176</v>
      </c>
      <c r="B13" s="252"/>
      <c r="C13" s="252"/>
      <c r="D13" s="252"/>
      <c r="E13" s="252"/>
      <c r="F13" s="252"/>
      <c r="G13" s="249"/>
      <c r="H13" s="250"/>
      <c r="I13" s="250"/>
      <c r="J13" s="253"/>
    </row>
    <row r="14" spans="1:31" ht="18" x14ac:dyDescent="0.45">
      <c r="A14" s="231" t="s">
        <v>33</v>
      </c>
      <c r="B14" s="247"/>
      <c r="C14" s="247"/>
      <c r="D14" s="247"/>
      <c r="E14" s="247"/>
      <c r="F14" s="247"/>
      <c r="G14" s="249"/>
      <c r="I14" s="250"/>
      <c r="J14" s="254"/>
    </row>
    <row r="15" spans="1:31" ht="18" x14ac:dyDescent="0.25">
      <c r="A15" s="231" t="s">
        <v>262</v>
      </c>
    </row>
    <row r="18" spans="2:12" x14ac:dyDescent="0.25">
      <c r="B18" s="240"/>
      <c r="C18" s="240"/>
      <c r="D18" s="240"/>
      <c r="E18" s="240"/>
      <c r="F18" s="240"/>
      <c r="G18" s="240"/>
      <c r="H18" s="240"/>
      <c r="I18" s="240"/>
      <c r="J18" s="240"/>
    </row>
    <row r="23" spans="2:12" x14ac:dyDescent="0.25">
      <c r="B23" s="240"/>
      <c r="C23" s="240"/>
      <c r="D23" s="240"/>
      <c r="E23" s="240"/>
      <c r="F23" s="240"/>
      <c r="G23" s="240"/>
      <c r="H23" s="240"/>
      <c r="I23" s="240"/>
      <c r="J23" s="240"/>
      <c r="K23" s="240"/>
      <c r="L23" s="240"/>
    </row>
    <row r="24" spans="2:12" x14ac:dyDescent="0.25">
      <c r="B24" s="240"/>
      <c r="C24" s="240"/>
      <c r="D24" s="240"/>
      <c r="E24" s="240"/>
      <c r="F24" s="240"/>
      <c r="G24" s="240"/>
      <c r="H24" s="240"/>
      <c r="I24" s="240"/>
      <c r="J24" s="240"/>
      <c r="K24" s="240"/>
      <c r="L24" s="240"/>
    </row>
    <row r="25" spans="2:12" x14ac:dyDescent="0.25">
      <c r="B25" s="240"/>
      <c r="C25" s="240"/>
      <c r="D25" s="240"/>
      <c r="E25" s="240"/>
      <c r="F25" s="240"/>
      <c r="G25" s="240"/>
      <c r="H25" s="240"/>
      <c r="I25" s="240"/>
      <c r="J25" s="240"/>
      <c r="K25" s="240"/>
      <c r="L25" s="240"/>
    </row>
    <row r="26" spans="2:12" x14ac:dyDescent="0.25">
      <c r="B26" s="240"/>
      <c r="C26" s="240"/>
      <c r="D26" s="240"/>
      <c r="E26" s="240"/>
      <c r="F26" s="240"/>
      <c r="G26" s="240"/>
      <c r="H26" s="240"/>
      <c r="I26" s="240"/>
      <c r="J26" s="240"/>
      <c r="K26" s="240"/>
      <c r="L26" s="240"/>
    </row>
    <row r="27" spans="2:12" x14ac:dyDescent="0.25">
      <c r="B27" s="240"/>
      <c r="C27" s="240"/>
      <c r="D27" s="240"/>
      <c r="E27" s="240"/>
      <c r="F27" s="240"/>
      <c r="G27" s="240"/>
      <c r="H27" s="240"/>
      <c r="I27" s="240"/>
      <c r="J27" s="240"/>
      <c r="K27" s="240"/>
      <c r="L27" s="24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Q25"/>
  <sheetViews>
    <sheetView showGridLines="0" rightToLeft="1" view="pageBreakPreview" zoomScale="115" zoomScaleNormal="70" zoomScaleSheetLayoutView="115" workbookViewId="0">
      <selection activeCell="A3" sqref="A3:J3"/>
    </sheetView>
  </sheetViews>
  <sheetFormatPr defaultColWidth="8.85546875" defaultRowHeight="15" x14ac:dyDescent="0.25"/>
  <cols>
    <col min="1" max="1" width="32.42578125" style="232" customWidth="1"/>
    <col min="2" max="2" width="12.42578125" style="232" bestFit="1" customWidth="1"/>
    <col min="3" max="3" width="12" style="232" customWidth="1"/>
    <col min="4" max="4" width="12.85546875" style="232" bestFit="1" customWidth="1"/>
    <col min="5" max="5" width="12.85546875" style="232" customWidth="1"/>
    <col min="6" max="6" width="12" style="232" bestFit="1" customWidth="1"/>
    <col min="7" max="8" width="13.140625" style="232" customWidth="1"/>
    <col min="9" max="9" width="12" style="232" customWidth="1"/>
    <col min="10" max="10" width="17.140625" style="232" customWidth="1"/>
    <col min="11" max="16384" width="8.85546875" style="232"/>
  </cols>
  <sheetData>
    <row r="1" spans="1:16" x14ac:dyDescent="0.25">
      <c r="H1" s="331" t="s">
        <v>303</v>
      </c>
      <c r="I1" s="331"/>
      <c r="J1" s="331"/>
    </row>
    <row r="2" spans="1:16" ht="24.75" customHeight="1" x14ac:dyDescent="0.25">
      <c r="H2" s="331"/>
      <c r="I2" s="331"/>
      <c r="J2" s="331"/>
    </row>
    <row r="3" spans="1:16" ht="22.5" x14ac:dyDescent="0.25">
      <c r="A3" s="322" t="s">
        <v>315</v>
      </c>
      <c r="B3" s="322"/>
      <c r="C3" s="322"/>
      <c r="D3" s="322"/>
      <c r="E3" s="322"/>
      <c r="F3" s="322"/>
      <c r="G3" s="322"/>
      <c r="H3" s="322"/>
      <c r="I3" s="322"/>
      <c r="J3" s="322"/>
    </row>
    <row r="4" spans="1:16" ht="22.5" x14ac:dyDescent="0.55000000000000004">
      <c r="A4" s="235" t="s">
        <v>169</v>
      </c>
      <c r="B4" s="323" t="s">
        <v>136</v>
      </c>
      <c r="C4" s="324"/>
      <c r="D4" s="324"/>
      <c r="E4" s="324"/>
      <c r="F4" s="324"/>
      <c r="G4" s="324"/>
      <c r="H4" s="324"/>
      <c r="I4" s="324"/>
      <c r="J4" s="325"/>
    </row>
    <row r="5" spans="1:16" ht="22.5" x14ac:dyDescent="0.25">
      <c r="A5" s="332" t="s">
        <v>32</v>
      </c>
      <c r="B5" s="332" t="s">
        <v>0</v>
      </c>
      <c r="C5" s="332"/>
      <c r="D5" s="332"/>
      <c r="E5" s="332" t="s">
        <v>1</v>
      </c>
      <c r="F5" s="332"/>
      <c r="G5" s="332"/>
      <c r="H5" s="332" t="s">
        <v>2</v>
      </c>
      <c r="I5" s="332"/>
      <c r="J5" s="332"/>
    </row>
    <row r="6" spans="1:16" ht="22.5" x14ac:dyDescent="0.25">
      <c r="A6" s="332"/>
      <c r="B6" s="132" t="s">
        <v>35</v>
      </c>
      <c r="C6" s="132" t="s">
        <v>36</v>
      </c>
      <c r="D6" s="132" t="s">
        <v>37</v>
      </c>
      <c r="E6" s="132" t="s">
        <v>35</v>
      </c>
      <c r="F6" s="132" t="s">
        <v>36</v>
      </c>
      <c r="G6" s="132" t="s">
        <v>37</v>
      </c>
      <c r="H6" s="132" t="s">
        <v>35</v>
      </c>
      <c r="I6" s="132" t="s">
        <v>36</v>
      </c>
      <c r="J6" s="132" t="s">
        <v>37</v>
      </c>
    </row>
    <row r="7" spans="1:16" ht="22.5" x14ac:dyDescent="0.25">
      <c r="A7" s="255" t="s">
        <v>73</v>
      </c>
      <c r="B7" s="237">
        <v>664220</v>
      </c>
      <c r="C7" s="237">
        <v>503663</v>
      </c>
      <c r="D7" s="237">
        <v>1167883</v>
      </c>
      <c r="E7" s="237">
        <v>21589</v>
      </c>
      <c r="F7" s="237">
        <v>19373</v>
      </c>
      <c r="G7" s="237">
        <v>40962</v>
      </c>
      <c r="H7" s="237">
        <v>685809</v>
      </c>
      <c r="I7" s="237">
        <v>523036</v>
      </c>
      <c r="J7" s="237">
        <v>1208845</v>
      </c>
    </row>
    <row r="8" spans="1:16" ht="22.5" x14ac:dyDescent="0.25">
      <c r="A8" s="256" t="s">
        <v>307</v>
      </c>
      <c r="B8" s="239">
        <v>310218</v>
      </c>
      <c r="C8" s="239">
        <v>138051</v>
      </c>
      <c r="D8" s="239">
        <v>448269</v>
      </c>
      <c r="E8" s="239">
        <v>71796</v>
      </c>
      <c r="F8" s="239">
        <v>40119</v>
      </c>
      <c r="G8" s="239">
        <v>111915</v>
      </c>
      <c r="H8" s="239">
        <v>382014</v>
      </c>
      <c r="I8" s="239">
        <v>178170</v>
      </c>
      <c r="J8" s="239">
        <v>560184</v>
      </c>
    </row>
    <row r="9" spans="1:16" ht="22.5" x14ac:dyDescent="0.25">
      <c r="A9" s="255" t="s">
        <v>77</v>
      </c>
      <c r="B9" s="237">
        <v>1364419</v>
      </c>
      <c r="C9" s="237">
        <v>957997</v>
      </c>
      <c r="D9" s="237">
        <f>B9+C9</f>
        <v>2322416</v>
      </c>
      <c r="E9" s="237">
        <v>8159474</v>
      </c>
      <c r="F9" s="237">
        <v>351358</v>
      </c>
      <c r="G9" s="237">
        <f>E9+F9</f>
        <v>8510832</v>
      </c>
      <c r="H9" s="237">
        <f t="shared" ref="H9:J10" si="0">B9+E9</f>
        <v>9523893</v>
      </c>
      <c r="I9" s="237">
        <f t="shared" si="0"/>
        <v>1309355</v>
      </c>
      <c r="J9" s="237">
        <f t="shared" si="0"/>
        <v>10833248</v>
      </c>
      <c r="K9" s="240"/>
      <c r="L9" s="240"/>
      <c r="M9" s="240"/>
      <c r="N9" s="240"/>
      <c r="O9" s="240"/>
      <c r="P9" s="240"/>
    </row>
    <row r="10" spans="1:16" ht="22.5" x14ac:dyDescent="0.25">
      <c r="A10" s="256" t="s">
        <v>311</v>
      </c>
      <c r="B10" s="239">
        <v>0</v>
      </c>
      <c r="C10" s="239">
        <v>0</v>
      </c>
      <c r="D10" s="239">
        <f>B10+C10</f>
        <v>0</v>
      </c>
      <c r="E10" s="239">
        <v>2732344</v>
      </c>
      <c r="F10" s="239">
        <v>1181581</v>
      </c>
      <c r="G10" s="239">
        <f>E10+F10</f>
        <v>3913925</v>
      </c>
      <c r="H10" s="239">
        <f t="shared" si="0"/>
        <v>2732344</v>
      </c>
      <c r="I10" s="239">
        <f t="shared" si="0"/>
        <v>1181581</v>
      </c>
      <c r="J10" s="239">
        <f t="shared" si="0"/>
        <v>3913925</v>
      </c>
    </row>
    <row r="11" spans="1:16" ht="18" x14ac:dyDescent="0.45">
      <c r="A11" s="231" t="s">
        <v>39</v>
      </c>
      <c r="B11" s="257"/>
      <c r="C11" s="257"/>
      <c r="D11" s="258"/>
      <c r="E11" s="258"/>
      <c r="F11" s="258"/>
      <c r="G11" s="258"/>
      <c r="H11" s="258"/>
      <c r="I11" s="249"/>
      <c r="J11" s="259"/>
    </row>
    <row r="12" spans="1:16" ht="18" x14ac:dyDescent="0.45">
      <c r="A12" s="330" t="s">
        <v>309</v>
      </c>
      <c r="B12" s="330"/>
      <c r="C12" s="330"/>
      <c r="D12" s="330"/>
      <c r="E12" s="330"/>
      <c r="F12" s="330"/>
      <c r="G12" s="330"/>
      <c r="H12" s="330"/>
      <c r="I12" s="249"/>
      <c r="J12" s="261"/>
    </row>
    <row r="13" spans="1:16" ht="18" x14ac:dyDescent="0.45">
      <c r="A13" s="260" t="s">
        <v>310</v>
      </c>
      <c r="B13" s="260"/>
      <c r="C13" s="260"/>
      <c r="D13" s="260"/>
      <c r="E13" s="260"/>
      <c r="F13" s="260"/>
      <c r="G13" s="260"/>
      <c r="H13" s="260"/>
      <c r="I13" s="249"/>
      <c r="J13" s="261"/>
    </row>
    <row r="14" spans="1:16" ht="18" x14ac:dyDescent="0.45">
      <c r="A14" s="246" t="s">
        <v>308</v>
      </c>
      <c r="B14" s="257"/>
      <c r="C14" s="262"/>
      <c r="D14" s="258"/>
      <c r="E14" s="258"/>
      <c r="F14" s="258"/>
      <c r="G14" s="258"/>
      <c r="H14" s="258"/>
      <c r="I14" s="249"/>
      <c r="J14" s="263"/>
    </row>
    <row r="15" spans="1:16" ht="18" x14ac:dyDescent="0.45">
      <c r="A15" s="231" t="s">
        <v>40</v>
      </c>
      <c r="B15" s="260"/>
      <c r="C15" s="264"/>
      <c r="D15" s="265"/>
      <c r="E15" s="258"/>
      <c r="F15" s="258"/>
      <c r="G15" s="258"/>
      <c r="H15" s="258"/>
      <c r="I15" s="249"/>
      <c r="J15" s="251"/>
    </row>
    <row r="16" spans="1:16" ht="18" x14ac:dyDescent="0.45">
      <c r="A16" s="231" t="s">
        <v>177</v>
      </c>
      <c r="B16" s="257"/>
      <c r="C16" s="257"/>
      <c r="D16" s="257"/>
      <c r="E16" s="257"/>
      <c r="F16" s="257"/>
      <c r="G16" s="258"/>
      <c r="H16" s="266"/>
      <c r="I16" s="267"/>
      <c r="J16" s="259"/>
    </row>
    <row r="17" spans="1:17" ht="18" x14ac:dyDescent="0.25">
      <c r="A17" s="231" t="s">
        <v>262</v>
      </c>
    </row>
    <row r="19" spans="1:17" x14ac:dyDescent="0.25">
      <c r="B19" s="240"/>
      <c r="C19" s="240"/>
      <c r="D19" s="240"/>
      <c r="E19" s="240"/>
      <c r="F19" s="240"/>
      <c r="G19" s="240"/>
      <c r="H19" s="240"/>
      <c r="I19" s="240"/>
      <c r="J19" s="240"/>
    </row>
    <row r="21" spans="1:17" x14ac:dyDescent="0.25">
      <c r="B21" s="240"/>
      <c r="C21" s="240"/>
      <c r="D21" s="240"/>
      <c r="E21" s="240"/>
      <c r="F21" s="240"/>
      <c r="G21" s="240"/>
      <c r="H21" s="240"/>
      <c r="I21" s="240"/>
      <c r="J21" s="240"/>
    </row>
    <row r="23" spans="1:17" x14ac:dyDescent="0.25">
      <c r="F23"/>
      <c r="G23"/>
      <c r="H23"/>
      <c r="I23"/>
      <c r="J23"/>
      <c r="K23"/>
      <c r="L23"/>
      <c r="M23"/>
      <c r="N23"/>
      <c r="O23"/>
      <c r="P23"/>
      <c r="Q23"/>
    </row>
    <row r="24" spans="1:17" x14ac:dyDescent="0.25">
      <c r="F24"/>
      <c r="G24"/>
      <c r="H24"/>
      <c r="I24"/>
      <c r="J24"/>
      <c r="K24"/>
      <c r="L24"/>
      <c r="M24"/>
      <c r="N24"/>
      <c r="O24"/>
      <c r="P24"/>
      <c r="Q24"/>
    </row>
    <row r="25" spans="1:17" x14ac:dyDescent="0.25">
      <c r="F25"/>
      <c r="G25"/>
      <c r="H25"/>
      <c r="I25"/>
      <c r="J25"/>
      <c r="K25"/>
      <c r="L25"/>
      <c r="M25"/>
      <c r="N25"/>
      <c r="O25"/>
      <c r="P25"/>
      <c r="Q25"/>
    </row>
  </sheetData>
  <mergeCells count="8">
    <mergeCell ref="A12:H12"/>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41"/>
  <sheetViews>
    <sheetView showGridLines="0" rightToLeft="1" view="pageBreakPreview" zoomScale="60" zoomScaleNormal="100" zoomScaleSheetLayoutView="100" workbookViewId="0">
      <selection activeCell="U24" sqref="U24"/>
    </sheetView>
  </sheetViews>
  <sheetFormatPr defaultRowHeight="15" x14ac:dyDescent="0.25"/>
  <cols>
    <col min="1" max="1" width="18.42578125" customWidth="1"/>
    <col min="2" max="2" width="13.42578125" style="15" customWidth="1"/>
    <col min="3" max="9" width="13.42578125" customWidth="1"/>
    <col min="10" max="10" width="15.140625" customWidth="1"/>
    <col min="12" max="13" width="9.42578125" bestFit="1" customWidth="1"/>
  </cols>
  <sheetData>
    <row r="1" spans="1:13" x14ac:dyDescent="0.25">
      <c r="A1" s="333"/>
      <c r="B1" s="333"/>
      <c r="C1" s="333"/>
      <c r="D1" s="187"/>
      <c r="E1" s="187"/>
      <c r="F1" s="187"/>
      <c r="G1" s="187"/>
      <c r="H1" s="334" t="s">
        <v>304</v>
      </c>
      <c r="I1" s="334"/>
      <c r="J1" s="334"/>
    </row>
    <row r="2" spans="1:13" x14ac:dyDescent="0.25">
      <c r="A2" s="333"/>
      <c r="B2" s="333"/>
      <c r="C2" s="333"/>
      <c r="D2" s="187"/>
      <c r="E2" s="187"/>
      <c r="F2" s="187"/>
      <c r="G2" s="187"/>
      <c r="H2" s="334"/>
      <c r="I2" s="334"/>
      <c r="J2" s="334"/>
    </row>
    <row r="3" spans="1:13" ht="21.75" x14ac:dyDescent="0.55000000000000004">
      <c r="A3" s="335" t="s">
        <v>264</v>
      </c>
      <c r="B3" s="336"/>
      <c r="C3" s="336"/>
      <c r="D3" s="336"/>
      <c r="E3" s="336"/>
      <c r="F3" s="336"/>
      <c r="G3" s="336"/>
      <c r="H3" s="336"/>
      <c r="I3" s="336"/>
      <c r="J3" s="336"/>
    </row>
    <row r="4" spans="1:13" ht="18.75" customHeight="1" x14ac:dyDescent="0.55000000000000004">
      <c r="A4" s="188" t="s">
        <v>265</v>
      </c>
      <c r="B4" s="323" t="s">
        <v>136</v>
      </c>
      <c r="C4" s="324"/>
      <c r="D4" s="324"/>
      <c r="E4" s="324"/>
      <c r="F4" s="324"/>
      <c r="G4" s="324"/>
      <c r="H4" s="324"/>
      <c r="I4" s="324"/>
      <c r="J4" s="325"/>
    </row>
    <row r="5" spans="1:13" ht="21.75" customHeight="1" x14ac:dyDescent="0.25">
      <c r="A5" s="337" t="s">
        <v>266</v>
      </c>
      <c r="B5" s="339" t="s">
        <v>267</v>
      </c>
      <c r="C5" s="339"/>
      <c r="D5" s="339"/>
      <c r="E5" s="339" t="s">
        <v>1</v>
      </c>
      <c r="F5" s="339"/>
      <c r="G5" s="339"/>
      <c r="H5" s="339" t="s">
        <v>16</v>
      </c>
      <c r="I5" s="339"/>
      <c r="J5" s="340"/>
    </row>
    <row r="6" spans="1:13" ht="23.65" customHeight="1" x14ac:dyDescent="0.55000000000000004">
      <c r="A6" s="338"/>
      <c r="B6" s="189" t="s">
        <v>35</v>
      </c>
      <c r="C6" s="46" t="s">
        <v>36</v>
      </c>
      <c r="D6" s="46" t="s">
        <v>16</v>
      </c>
      <c r="E6" s="46" t="s">
        <v>35</v>
      </c>
      <c r="F6" s="46" t="s">
        <v>36</v>
      </c>
      <c r="G6" s="46" t="s">
        <v>16</v>
      </c>
      <c r="H6" s="46" t="s">
        <v>35</v>
      </c>
      <c r="I6" s="46" t="s">
        <v>36</v>
      </c>
      <c r="J6" s="47" t="s">
        <v>16</v>
      </c>
    </row>
    <row r="7" spans="1:13" ht="22.5" x14ac:dyDescent="0.25">
      <c r="A7" s="190" t="s">
        <v>268</v>
      </c>
      <c r="B7" s="191">
        <v>1319732</v>
      </c>
      <c r="C7" s="191">
        <v>540277</v>
      </c>
      <c r="D7" s="191">
        <f>SUM(B7:C7)</f>
        <v>1860009</v>
      </c>
      <c r="E7" s="191">
        <v>8246580</v>
      </c>
      <c r="F7" s="191">
        <v>202750</v>
      </c>
      <c r="G7" s="191">
        <f>SUM(E7:F7)</f>
        <v>8449330</v>
      </c>
      <c r="H7" s="191">
        <f>B7+E7</f>
        <v>9566312</v>
      </c>
      <c r="I7" s="191">
        <f t="shared" ref="I7:J22" si="0">C7+F7</f>
        <v>743027</v>
      </c>
      <c r="J7" s="191">
        <f t="shared" si="0"/>
        <v>10309339</v>
      </c>
      <c r="M7" s="16"/>
    </row>
    <row r="8" spans="1:13" ht="22.5" x14ac:dyDescent="0.25">
      <c r="A8" s="192" t="s">
        <v>269</v>
      </c>
      <c r="B8" s="193">
        <v>1326485</v>
      </c>
      <c r="C8" s="193">
        <v>545380</v>
      </c>
      <c r="D8" s="193">
        <f t="shared" ref="D8:D30" si="1">SUM(B8:C8)</f>
        <v>1871865</v>
      </c>
      <c r="E8" s="193">
        <v>8134548</v>
      </c>
      <c r="F8" s="193">
        <v>204382</v>
      </c>
      <c r="G8" s="193">
        <f t="shared" ref="G8:G30" si="2">SUM(E8:F8)</f>
        <v>8338930</v>
      </c>
      <c r="H8" s="193">
        <f t="shared" ref="H8:J29" si="3">B8+E8</f>
        <v>9461033</v>
      </c>
      <c r="I8" s="193">
        <f t="shared" si="0"/>
        <v>749762</v>
      </c>
      <c r="J8" s="193">
        <f t="shared" si="0"/>
        <v>10210795</v>
      </c>
      <c r="M8" s="16"/>
    </row>
    <row r="9" spans="1:13" ht="22.5" x14ac:dyDescent="0.25">
      <c r="A9" s="190" t="s">
        <v>270</v>
      </c>
      <c r="B9" s="191">
        <v>1333552</v>
      </c>
      <c r="C9" s="191">
        <v>556757</v>
      </c>
      <c r="D9" s="191">
        <f t="shared" si="1"/>
        <v>1890309</v>
      </c>
      <c r="E9" s="191">
        <v>8004205</v>
      </c>
      <c r="F9" s="191">
        <v>206642</v>
      </c>
      <c r="G9" s="191">
        <f t="shared" si="2"/>
        <v>8210847</v>
      </c>
      <c r="H9" s="191">
        <f t="shared" si="3"/>
        <v>9337757</v>
      </c>
      <c r="I9" s="191">
        <f t="shared" si="0"/>
        <v>763399</v>
      </c>
      <c r="J9" s="191">
        <f t="shared" si="0"/>
        <v>10101156</v>
      </c>
      <c r="M9" s="16"/>
    </row>
    <row r="10" spans="1:13" ht="22.5" x14ac:dyDescent="0.25">
      <c r="A10" s="192" t="s">
        <v>271</v>
      </c>
      <c r="B10" s="193">
        <v>1376418</v>
      </c>
      <c r="C10" s="193">
        <v>605737</v>
      </c>
      <c r="D10" s="193">
        <f t="shared" si="1"/>
        <v>1982155</v>
      </c>
      <c r="E10" s="193">
        <v>7741863</v>
      </c>
      <c r="F10" s="193">
        <v>211755</v>
      </c>
      <c r="G10" s="193">
        <f t="shared" si="2"/>
        <v>7953618</v>
      </c>
      <c r="H10" s="193">
        <f t="shared" si="3"/>
        <v>9118281</v>
      </c>
      <c r="I10" s="193">
        <f t="shared" si="0"/>
        <v>817492</v>
      </c>
      <c r="J10" s="193">
        <f t="shared" si="0"/>
        <v>9935773</v>
      </c>
      <c r="M10" s="16"/>
    </row>
    <row r="11" spans="1:13" ht="22.5" x14ac:dyDescent="0.25">
      <c r="A11" s="190" t="s">
        <v>272</v>
      </c>
      <c r="B11" s="191">
        <v>1367680</v>
      </c>
      <c r="C11" s="191">
        <v>604401</v>
      </c>
      <c r="D11" s="191">
        <f t="shared" si="1"/>
        <v>1972081</v>
      </c>
      <c r="E11" s="191">
        <v>7516298</v>
      </c>
      <c r="F11" s="191">
        <v>216958</v>
      </c>
      <c r="G11" s="191">
        <f t="shared" si="2"/>
        <v>7733256</v>
      </c>
      <c r="H11" s="191">
        <f t="shared" si="3"/>
        <v>8883978</v>
      </c>
      <c r="I11" s="191">
        <f t="shared" si="0"/>
        <v>821359</v>
      </c>
      <c r="J11" s="191">
        <f t="shared" si="0"/>
        <v>9705337</v>
      </c>
      <c r="M11" s="16"/>
    </row>
    <row r="12" spans="1:13" ht="22.5" x14ac:dyDescent="0.25">
      <c r="A12" s="192" t="s">
        <v>273</v>
      </c>
      <c r="B12" s="193">
        <v>1352785</v>
      </c>
      <c r="C12" s="193">
        <v>593356</v>
      </c>
      <c r="D12" s="193">
        <f t="shared" si="1"/>
        <v>1946141</v>
      </c>
      <c r="E12" s="193">
        <v>7204592</v>
      </c>
      <c r="F12" s="193">
        <v>216860</v>
      </c>
      <c r="G12" s="193">
        <f t="shared" si="2"/>
        <v>7421452</v>
      </c>
      <c r="H12" s="193">
        <f t="shared" si="3"/>
        <v>8557377</v>
      </c>
      <c r="I12" s="193">
        <f t="shared" si="0"/>
        <v>810216</v>
      </c>
      <c r="J12" s="193">
        <f t="shared" si="0"/>
        <v>9367593</v>
      </c>
      <c r="M12" s="16"/>
    </row>
    <row r="13" spans="1:13" ht="22.5" x14ac:dyDescent="0.25">
      <c r="A13" s="190" t="s">
        <v>274</v>
      </c>
      <c r="B13" s="191">
        <v>1344380</v>
      </c>
      <c r="C13" s="191">
        <v>592088</v>
      </c>
      <c r="D13" s="191">
        <f t="shared" si="1"/>
        <v>1936468</v>
      </c>
      <c r="E13" s="191">
        <v>6936917</v>
      </c>
      <c r="F13" s="191">
        <v>220348</v>
      </c>
      <c r="G13" s="191">
        <f t="shared" si="2"/>
        <v>7157265</v>
      </c>
      <c r="H13" s="191">
        <f t="shared" si="3"/>
        <v>8281297</v>
      </c>
      <c r="I13" s="191">
        <f t="shared" si="0"/>
        <v>812436</v>
      </c>
      <c r="J13" s="191">
        <f t="shared" si="0"/>
        <v>9093733</v>
      </c>
      <c r="M13" s="16"/>
    </row>
    <row r="14" spans="1:13" ht="22.5" x14ac:dyDescent="0.25">
      <c r="A14" s="192" t="s">
        <v>275</v>
      </c>
      <c r="B14" s="193">
        <v>1338688</v>
      </c>
      <c r="C14" s="193">
        <v>592494</v>
      </c>
      <c r="D14" s="193">
        <f t="shared" si="1"/>
        <v>1931182</v>
      </c>
      <c r="E14" s="193">
        <v>6702549</v>
      </c>
      <c r="F14" s="193">
        <v>222446</v>
      </c>
      <c r="G14" s="193">
        <f t="shared" si="2"/>
        <v>6924995</v>
      </c>
      <c r="H14" s="193">
        <f t="shared" si="3"/>
        <v>8041237</v>
      </c>
      <c r="I14" s="193">
        <f t="shared" si="0"/>
        <v>814940</v>
      </c>
      <c r="J14" s="193">
        <f t="shared" si="0"/>
        <v>8856177</v>
      </c>
      <c r="M14" s="16"/>
    </row>
    <row r="15" spans="1:13" ht="22.5" x14ac:dyDescent="0.25">
      <c r="A15" s="190" t="s">
        <v>276</v>
      </c>
      <c r="B15" s="191">
        <v>1336400</v>
      </c>
      <c r="C15" s="191">
        <v>596712</v>
      </c>
      <c r="D15" s="191">
        <f t="shared" si="1"/>
        <v>1933112</v>
      </c>
      <c r="E15" s="191">
        <v>6513607</v>
      </c>
      <c r="F15" s="191">
        <v>226788</v>
      </c>
      <c r="G15" s="191">
        <f t="shared" si="2"/>
        <v>6740395</v>
      </c>
      <c r="H15" s="191">
        <f t="shared" si="3"/>
        <v>7850007</v>
      </c>
      <c r="I15" s="191">
        <f t="shared" si="0"/>
        <v>823500</v>
      </c>
      <c r="J15" s="191">
        <f t="shared" si="0"/>
        <v>8673507</v>
      </c>
      <c r="M15" s="16"/>
    </row>
    <row r="16" spans="1:13" ht="22.5" x14ac:dyDescent="0.25">
      <c r="A16" s="192" t="s">
        <v>277</v>
      </c>
      <c r="B16" s="193">
        <v>1324208</v>
      </c>
      <c r="C16" s="193">
        <v>583615</v>
      </c>
      <c r="D16" s="193">
        <f t="shared" si="1"/>
        <v>1907823</v>
      </c>
      <c r="E16" s="193">
        <v>6381675</v>
      </c>
      <c r="F16" s="193">
        <v>226993</v>
      </c>
      <c r="G16" s="193">
        <f t="shared" si="2"/>
        <v>6608668</v>
      </c>
      <c r="H16" s="193">
        <f t="shared" si="3"/>
        <v>7705883</v>
      </c>
      <c r="I16" s="193">
        <f t="shared" si="0"/>
        <v>810608</v>
      </c>
      <c r="J16" s="193">
        <f t="shared" si="0"/>
        <v>8516491</v>
      </c>
      <c r="M16" s="16"/>
    </row>
    <row r="17" spans="1:19" ht="22.5" x14ac:dyDescent="0.25">
      <c r="A17" s="190" t="s">
        <v>278</v>
      </c>
      <c r="B17" s="191">
        <v>1318166</v>
      </c>
      <c r="C17" s="191">
        <v>595924</v>
      </c>
      <c r="D17" s="191">
        <f t="shared" si="1"/>
        <v>1914090</v>
      </c>
      <c r="E17" s="191">
        <v>6321333</v>
      </c>
      <c r="F17" s="191">
        <v>232142</v>
      </c>
      <c r="G17" s="191">
        <f t="shared" si="2"/>
        <v>6553475</v>
      </c>
      <c r="H17" s="191">
        <f t="shared" si="3"/>
        <v>7639499</v>
      </c>
      <c r="I17" s="191">
        <f t="shared" si="0"/>
        <v>828066</v>
      </c>
      <c r="J17" s="191">
        <f t="shared" si="0"/>
        <v>8467565</v>
      </c>
      <c r="M17" s="16"/>
    </row>
    <row r="18" spans="1:19" ht="22.5" x14ac:dyDescent="0.25">
      <c r="A18" s="192" t="s">
        <v>279</v>
      </c>
      <c r="B18" s="193">
        <v>1334483</v>
      </c>
      <c r="C18" s="193">
        <v>619287</v>
      </c>
      <c r="D18" s="193">
        <f t="shared" si="1"/>
        <v>1953770</v>
      </c>
      <c r="E18" s="193">
        <v>6245756</v>
      </c>
      <c r="F18" s="193">
        <v>237360</v>
      </c>
      <c r="G18" s="193">
        <f t="shared" si="2"/>
        <v>6483116</v>
      </c>
      <c r="H18" s="193">
        <f t="shared" si="3"/>
        <v>7580239</v>
      </c>
      <c r="I18" s="193">
        <f t="shared" si="0"/>
        <v>856647</v>
      </c>
      <c r="J18" s="193">
        <f t="shared" si="0"/>
        <v>8436886</v>
      </c>
      <c r="M18" s="16"/>
    </row>
    <row r="19" spans="1:19" ht="22.5" x14ac:dyDescent="0.25">
      <c r="A19" s="190" t="s">
        <v>280</v>
      </c>
      <c r="B19" s="191">
        <v>1340874</v>
      </c>
      <c r="C19" s="191">
        <v>634650</v>
      </c>
      <c r="D19" s="191">
        <f t="shared" si="1"/>
        <v>1975524</v>
      </c>
      <c r="E19" s="191">
        <v>6468961</v>
      </c>
      <c r="F19" s="191">
        <v>256418</v>
      </c>
      <c r="G19" s="191">
        <f t="shared" si="2"/>
        <v>6725379</v>
      </c>
      <c r="H19" s="191">
        <f t="shared" si="3"/>
        <v>7809835</v>
      </c>
      <c r="I19" s="191">
        <f t="shared" si="0"/>
        <v>891068</v>
      </c>
      <c r="J19" s="191">
        <f t="shared" si="0"/>
        <v>8700903</v>
      </c>
      <c r="M19" s="16"/>
    </row>
    <row r="20" spans="1:19" ht="22.5" x14ac:dyDescent="0.25">
      <c r="A20" s="192" t="s">
        <v>281</v>
      </c>
      <c r="B20" s="193">
        <v>1328321</v>
      </c>
      <c r="C20" s="193">
        <v>612290</v>
      </c>
      <c r="D20" s="193">
        <f t="shared" si="1"/>
        <v>1940611</v>
      </c>
      <c r="E20" s="193">
        <v>6448182</v>
      </c>
      <c r="F20" s="193">
        <v>258266</v>
      </c>
      <c r="G20" s="193">
        <f t="shared" si="2"/>
        <v>6706448</v>
      </c>
      <c r="H20" s="193">
        <f t="shared" si="3"/>
        <v>7776503</v>
      </c>
      <c r="I20" s="193">
        <f t="shared" si="0"/>
        <v>870556</v>
      </c>
      <c r="J20" s="193">
        <f t="shared" si="0"/>
        <v>8647059</v>
      </c>
      <c r="M20" s="16"/>
    </row>
    <row r="21" spans="1:19" ht="22.5" x14ac:dyDescent="0.25">
      <c r="A21" s="190" t="s">
        <v>282</v>
      </c>
      <c r="B21" s="191">
        <v>1374833</v>
      </c>
      <c r="C21" s="191">
        <v>652468</v>
      </c>
      <c r="D21" s="191">
        <f t="shared" si="1"/>
        <v>2027301</v>
      </c>
      <c r="E21" s="191">
        <v>6228204</v>
      </c>
      <c r="F21" s="191">
        <v>246810</v>
      </c>
      <c r="G21" s="191">
        <f t="shared" si="2"/>
        <v>6475014</v>
      </c>
      <c r="H21" s="191">
        <f t="shared" si="3"/>
        <v>7603037</v>
      </c>
      <c r="I21" s="191">
        <f t="shared" si="0"/>
        <v>899278</v>
      </c>
      <c r="J21" s="191">
        <f t="shared" si="0"/>
        <v>8502315</v>
      </c>
      <c r="M21" s="16"/>
    </row>
    <row r="22" spans="1:19" ht="22.5" x14ac:dyDescent="0.25">
      <c r="A22" s="192" t="s">
        <v>283</v>
      </c>
      <c r="B22" s="193">
        <v>1357241</v>
      </c>
      <c r="C22" s="193">
        <v>670296</v>
      </c>
      <c r="D22" s="193">
        <f t="shared" si="1"/>
        <v>2027537</v>
      </c>
      <c r="E22" s="193">
        <v>6108520</v>
      </c>
      <c r="F22" s="193">
        <v>245167</v>
      </c>
      <c r="G22" s="193">
        <f t="shared" si="2"/>
        <v>6353687</v>
      </c>
      <c r="H22" s="193">
        <f t="shared" si="3"/>
        <v>7465761</v>
      </c>
      <c r="I22" s="193">
        <f t="shared" si="0"/>
        <v>915463</v>
      </c>
      <c r="J22" s="193">
        <f t="shared" si="0"/>
        <v>8381224</v>
      </c>
      <c r="M22" s="16"/>
    </row>
    <row r="23" spans="1:19" ht="22.5" x14ac:dyDescent="0.25">
      <c r="A23" s="190" t="s">
        <v>284</v>
      </c>
      <c r="B23" s="191">
        <v>1365654</v>
      </c>
      <c r="C23" s="191">
        <v>723789</v>
      </c>
      <c r="D23" s="191">
        <f t="shared" si="1"/>
        <v>2089443</v>
      </c>
      <c r="E23" s="191">
        <v>6051404</v>
      </c>
      <c r="F23" s="191">
        <v>250388</v>
      </c>
      <c r="G23" s="191">
        <f t="shared" si="2"/>
        <v>6301792</v>
      </c>
      <c r="H23" s="191">
        <f t="shared" si="3"/>
        <v>7417058</v>
      </c>
      <c r="I23" s="191">
        <f t="shared" si="3"/>
        <v>974177</v>
      </c>
      <c r="J23" s="191">
        <f t="shared" si="3"/>
        <v>8391235</v>
      </c>
      <c r="M23" s="16"/>
    </row>
    <row r="24" spans="1:19" ht="22.5" x14ac:dyDescent="0.25">
      <c r="A24" s="192" t="s">
        <v>285</v>
      </c>
      <c r="B24" s="193">
        <v>1385268</v>
      </c>
      <c r="C24" s="193">
        <v>680070</v>
      </c>
      <c r="D24" s="193">
        <f t="shared" si="1"/>
        <v>2065338</v>
      </c>
      <c r="E24" s="193">
        <v>5869394</v>
      </c>
      <c r="F24" s="193">
        <v>255438</v>
      </c>
      <c r="G24" s="193">
        <f t="shared" si="2"/>
        <v>6124832</v>
      </c>
      <c r="H24" s="193">
        <f t="shared" si="3"/>
        <v>7254662</v>
      </c>
      <c r="I24" s="193">
        <f t="shared" si="3"/>
        <v>935508</v>
      </c>
      <c r="J24" s="193">
        <f t="shared" si="3"/>
        <v>8190170</v>
      </c>
      <c r="M24" s="16"/>
    </row>
    <row r="25" spans="1:19" ht="22.5" x14ac:dyDescent="0.25">
      <c r="A25" s="190" t="s">
        <v>286</v>
      </c>
      <c r="B25" s="191">
        <v>1416888</v>
      </c>
      <c r="C25" s="191">
        <v>718420</v>
      </c>
      <c r="D25" s="191">
        <f t="shared" si="1"/>
        <v>2135308</v>
      </c>
      <c r="E25" s="191">
        <v>5762323</v>
      </c>
      <c r="F25" s="191">
        <v>260754</v>
      </c>
      <c r="G25" s="191">
        <f t="shared" si="2"/>
        <v>6023077</v>
      </c>
      <c r="H25" s="191">
        <f t="shared" si="3"/>
        <v>7179211</v>
      </c>
      <c r="I25" s="191">
        <f t="shared" si="3"/>
        <v>979174</v>
      </c>
      <c r="J25" s="191">
        <f t="shared" si="3"/>
        <v>8158385</v>
      </c>
      <c r="M25" s="16"/>
    </row>
    <row r="26" spans="1:19" ht="22.5" x14ac:dyDescent="0.25">
      <c r="A26" s="192" t="s">
        <v>287</v>
      </c>
      <c r="B26" s="193">
        <v>1469850</v>
      </c>
      <c r="C26" s="193">
        <v>770962</v>
      </c>
      <c r="D26" s="193">
        <f t="shared" si="1"/>
        <v>2240812</v>
      </c>
      <c r="E26" s="193">
        <v>6010505</v>
      </c>
      <c r="F26" s="193">
        <v>279991</v>
      </c>
      <c r="G26" s="193">
        <f t="shared" si="2"/>
        <v>6290496</v>
      </c>
      <c r="H26" s="193">
        <f t="shared" si="3"/>
        <v>7480355</v>
      </c>
      <c r="I26" s="193">
        <f t="shared" si="3"/>
        <v>1050953</v>
      </c>
      <c r="J26" s="193">
        <f t="shared" si="3"/>
        <v>8531308</v>
      </c>
      <c r="M26" s="16"/>
    </row>
    <row r="27" spans="1:19" ht="22.5" x14ac:dyDescent="0.25">
      <c r="A27" s="190" t="s">
        <v>288</v>
      </c>
      <c r="B27" s="191">
        <v>1531720</v>
      </c>
      <c r="C27" s="191">
        <v>841770</v>
      </c>
      <c r="D27" s="191">
        <f t="shared" si="1"/>
        <v>2373490</v>
      </c>
      <c r="E27" s="191">
        <v>6424480</v>
      </c>
      <c r="F27" s="191">
        <v>298509</v>
      </c>
      <c r="G27" s="191">
        <f t="shared" si="2"/>
        <v>6722989</v>
      </c>
      <c r="H27" s="191">
        <f t="shared" si="3"/>
        <v>7956200</v>
      </c>
      <c r="I27" s="191">
        <f t="shared" si="3"/>
        <v>1140279</v>
      </c>
      <c r="J27" s="191">
        <f t="shared" si="3"/>
        <v>9096479</v>
      </c>
      <c r="M27" s="16"/>
    </row>
    <row r="28" spans="1:19" ht="22.5" x14ac:dyDescent="0.25">
      <c r="A28" s="192" t="s">
        <v>289</v>
      </c>
      <c r="B28" s="193">
        <v>1563771</v>
      </c>
      <c r="C28" s="193">
        <v>879182</v>
      </c>
      <c r="D28" s="193">
        <f t="shared" si="1"/>
        <v>2442953</v>
      </c>
      <c r="E28" s="193">
        <v>6787008</v>
      </c>
      <c r="F28" s="193">
        <v>311661</v>
      </c>
      <c r="G28" s="193">
        <f t="shared" si="2"/>
        <v>7098669</v>
      </c>
      <c r="H28" s="193">
        <f t="shared" si="3"/>
        <v>8350779</v>
      </c>
      <c r="I28" s="193">
        <f t="shared" si="3"/>
        <v>1190843</v>
      </c>
      <c r="J28" s="193">
        <f t="shared" si="3"/>
        <v>9541622</v>
      </c>
      <c r="K28" s="16"/>
      <c r="L28" s="16"/>
      <c r="M28" s="16"/>
      <c r="N28" s="16"/>
      <c r="O28" s="16"/>
      <c r="P28" s="16"/>
      <c r="Q28" s="16"/>
      <c r="R28" s="16"/>
      <c r="S28" s="16"/>
    </row>
    <row r="29" spans="1:19" ht="22.5" x14ac:dyDescent="0.25">
      <c r="A29" s="190" t="s">
        <v>290</v>
      </c>
      <c r="B29" s="191">
        <v>1582946</v>
      </c>
      <c r="C29" s="191">
        <v>926180</v>
      </c>
      <c r="D29" s="191">
        <f t="shared" si="1"/>
        <v>2509126</v>
      </c>
      <c r="E29" s="191">
        <v>6955296</v>
      </c>
      <c r="F29" s="191">
        <v>318392</v>
      </c>
      <c r="G29" s="191">
        <f t="shared" si="2"/>
        <v>7273688</v>
      </c>
      <c r="H29" s="191">
        <f t="shared" si="3"/>
        <v>8538242</v>
      </c>
      <c r="I29" s="191">
        <f t="shared" si="3"/>
        <v>1244572</v>
      </c>
      <c r="J29" s="191">
        <f t="shared" si="3"/>
        <v>9782814</v>
      </c>
      <c r="K29" s="16"/>
      <c r="L29" s="16"/>
      <c r="M29" s="16"/>
      <c r="N29" s="16"/>
      <c r="O29" s="16"/>
      <c r="P29" s="16"/>
      <c r="Q29" s="16"/>
      <c r="R29" s="16"/>
      <c r="S29" s="16"/>
    </row>
    <row r="30" spans="1:19" ht="22.5" x14ac:dyDescent="0.25">
      <c r="A30" s="192" t="s">
        <v>291</v>
      </c>
      <c r="B30" s="193">
        <v>1611085</v>
      </c>
      <c r="C30" s="193">
        <v>970330</v>
      </c>
      <c r="D30" s="193">
        <f t="shared" si="1"/>
        <v>2581415</v>
      </c>
      <c r="E30" s="193">
        <v>7019759</v>
      </c>
      <c r="F30" s="193">
        <v>321864</v>
      </c>
      <c r="G30" s="193">
        <f t="shared" si="2"/>
        <v>7341623</v>
      </c>
      <c r="H30" s="193">
        <f t="shared" ref="H30:J30" si="4">B30+E30</f>
        <v>8630844</v>
      </c>
      <c r="I30" s="193">
        <f t="shared" si="4"/>
        <v>1292194</v>
      </c>
      <c r="J30" s="193">
        <f t="shared" si="4"/>
        <v>9923038</v>
      </c>
      <c r="M30" s="16"/>
    </row>
    <row r="31" spans="1:19" ht="45" x14ac:dyDescent="0.25">
      <c r="A31" s="190" t="s">
        <v>296</v>
      </c>
      <c r="B31" s="191">
        <v>1610069</v>
      </c>
      <c r="C31" s="191">
        <v>996770</v>
      </c>
      <c r="D31" s="191">
        <v>2606839</v>
      </c>
      <c r="E31" s="191">
        <v>7463179</v>
      </c>
      <c r="F31" s="191">
        <v>346764</v>
      </c>
      <c r="G31" s="191">
        <v>7809943</v>
      </c>
      <c r="H31" s="191">
        <v>9073248</v>
      </c>
      <c r="I31" s="191">
        <v>1343534</v>
      </c>
      <c r="J31" s="191">
        <v>10416782</v>
      </c>
      <c r="K31" s="16"/>
      <c r="L31" s="16"/>
      <c r="M31" s="16"/>
      <c r="N31" s="16"/>
      <c r="O31" s="16"/>
      <c r="P31" s="16"/>
      <c r="Q31" s="16"/>
      <c r="R31" s="16"/>
      <c r="S31" s="16"/>
    </row>
    <row r="32" spans="1:19" ht="22.5" x14ac:dyDescent="0.25">
      <c r="A32" s="192" t="s">
        <v>295</v>
      </c>
      <c r="B32" s="193">
        <v>1620404</v>
      </c>
      <c r="C32" s="193">
        <v>1010800</v>
      </c>
      <c r="D32" s="193">
        <v>2631204</v>
      </c>
      <c r="E32" s="193">
        <v>7515184</v>
      </c>
      <c r="F32" s="193">
        <v>348698</v>
      </c>
      <c r="G32" s="193">
        <v>7863882</v>
      </c>
      <c r="H32" s="193">
        <v>9135588</v>
      </c>
      <c r="I32" s="193">
        <v>1359498</v>
      </c>
      <c r="J32" s="193">
        <v>10495086</v>
      </c>
      <c r="M32" s="16"/>
    </row>
    <row r="33" spans="1:13" ht="22.5" x14ac:dyDescent="0.25">
      <c r="A33" s="190" t="s">
        <v>299</v>
      </c>
      <c r="B33" s="191">
        <v>1641761</v>
      </c>
      <c r="C33" s="191">
        <v>1055036</v>
      </c>
      <c r="D33" s="191">
        <f t="shared" ref="D33" si="5">SUM(B33:C33)</f>
        <v>2696797</v>
      </c>
      <c r="E33" s="191">
        <v>7757421</v>
      </c>
      <c r="F33" s="191">
        <v>358770</v>
      </c>
      <c r="G33" s="191">
        <f t="shared" ref="G33" si="6">SUM(E33:F33)</f>
        <v>8116191</v>
      </c>
      <c r="H33" s="191">
        <f t="shared" ref="H33" si="7">B33+E33</f>
        <v>9399182</v>
      </c>
      <c r="I33" s="191">
        <f t="shared" ref="I33" si="8">C33+F33</f>
        <v>1413806</v>
      </c>
      <c r="J33" s="191">
        <f t="shared" ref="J33" si="9">D33+G33</f>
        <v>10812988</v>
      </c>
      <c r="M33" s="16"/>
    </row>
    <row r="34" spans="1:13" ht="22.5" x14ac:dyDescent="0.25">
      <c r="A34" s="192" t="s">
        <v>301</v>
      </c>
      <c r="B34" s="193">
        <v>1661612</v>
      </c>
      <c r="C34" s="193">
        <v>1076818</v>
      </c>
      <c r="D34" s="193">
        <f>SUM(B34:C34)</f>
        <v>2738430</v>
      </c>
      <c r="E34" s="193">
        <v>7744022</v>
      </c>
      <c r="F34" s="193">
        <v>360281</v>
      </c>
      <c r="G34" s="193">
        <f>SUM(E34:F34)</f>
        <v>8104303</v>
      </c>
      <c r="H34" s="193">
        <f t="shared" ref="H34:H35" si="10">B34+E34</f>
        <v>9405634</v>
      </c>
      <c r="I34" s="193">
        <f t="shared" ref="I34:I35" si="11">C34+F34</f>
        <v>1437099</v>
      </c>
      <c r="J34" s="193">
        <f t="shared" ref="J34:J35" si="12">D34+G34</f>
        <v>10842733</v>
      </c>
      <c r="M34" s="16"/>
    </row>
    <row r="35" spans="1:13" ht="22.5" x14ac:dyDescent="0.25">
      <c r="A35" s="190" t="s">
        <v>305</v>
      </c>
      <c r="B35" s="191">
        <v>1674637</v>
      </c>
      <c r="C35" s="191">
        <v>1096048</v>
      </c>
      <c r="D35" s="191">
        <f>B35+C35</f>
        <v>2770685</v>
      </c>
      <c r="E35" s="191">
        <v>8231270</v>
      </c>
      <c r="F35" s="191">
        <v>391477</v>
      </c>
      <c r="G35" s="191">
        <f>SUM(E35:F35)</f>
        <v>8622747</v>
      </c>
      <c r="H35" s="191">
        <f t="shared" si="10"/>
        <v>9905907</v>
      </c>
      <c r="I35" s="191">
        <f t="shared" si="11"/>
        <v>1487525</v>
      </c>
      <c r="J35" s="191">
        <f t="shared" si="12"/>
        <v>11393432</v>
      </c>
      <c r="M35" s="16"/>
    </row>
    <row r="36" spans="1:13" s="194" customFormat="1" ht="18" x14ac:dyDescent="0.25">
      <c r="A36" s="204" t="s">
        <v>292</v>
      </c>
      <c r="B36" s="204"/>
      <c r="C36" s="204"/>
      <c r="D36" s="204"/>
      <c r="E36" s="204"/>
      <c r="F36" s="204"/>
      <c r="G36" s="204"/>
      <c r="H36" s="204"/>
      <c r="I36" s="204"/>
      <c r="J36" s="204"/>
      <c r="K36"/>
    </row>
    <row r="37" spans="1:13" s="194" customFormat="1" ht="18" x14ac:dyDescent="0.45">
      <c r="A37" s="208" t="s">
        <v>41</v>
      </c>
      <c r="B37" s="208"/>
      <c r="C37" s="208"/>
      <c r="D37" s="208"/>
      <c r="E37" s="208"/>
      <c r="F37" s="208"/>
      <c r="G37" s="208"/>
      <c r="H37" s="208"/>
      <c r="I37" s="208"/>
      <c r="J37" s="208"/>
      <c r="K37"/>
    </row>
    <row r="38" spans="1:13" ht="18" x14ac:dyDescent="0.25">
      <c r="A38" s="204" t="s">
        <v>297</v>
      </c>
      <c r="B38" s="204"/>
      <c r="C38" s="204"/>
      <c r="D38" s="204"/>
      <c r="E38" s="204"/>
      <c r="F38" s="204"/>
      <c r="G38" s="204"/>
      <c r="H38" s="204"/>
      <c r="I38" s="204"/>
      <c r="J38" s="204"/>
    </row>
    <row r="41" spans="1:13" x14ac:dyDescent="0.25">
      <c r="B41" s="284"/>
      <c r="C41" s="284"/>
      <c r="D41" s="284"/>
      <c r="E41" s="284"/>
      <c r="F41" s="284"/>
      <c r="G41" s="284"/>
      <c r="H41" s="284"/>
      <c r="I41" s="284"/>
      <c r="J41" s="284"/>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zoomScale="90" zoomScaleNormal="40" zoomScaleSheetLayoutView="90" workbookViewId="0">
      <selection activeCell="B8" sqref="B8:J8"/>
    </sheetView>
  </sheetViews>
  <sheetFormatPr defaultColWidth="8.85546875" defaultRowHeight="15" x14ac:dyDescent="0.25"/>
  <cols>
    <col min="1" max="1" width="31.42578125" style="195" customWidth="1"/>
    <col min="2" max="2" width="13.85546875" style="195" bestFit="1" customWidth="1"/>
    <col min="3" max="3" width="11.42578125" style="195" bestFit="1" customWidth="1"/>
    <col min="4" max="4" width="13.42578125" style="195" customWidth="1"/>
    <col min="5" max="5" width="13.85546875" style="195" bestFit="1" customWidth="1"/>
    <col min="6" max="6" width="12.42578125" style="195" customWidth="1"/>
    <col min="7" max="7" width="13.85546875" style="195" bestFit="1" customWidth="1"/>
    <col min="8" max="8" width="12.42578125" style="195" customWidth="1"/>
    <col min="9" max="9" width="16" style="195" customWidth="1"/>
    <col min="10" max="10" width="14.42578125" style="195" customWidth="1"/>
    <col min="11" max="16384" width="8.85546875" style="195"/>
  </cols>
  <sheetData>
    <row r="1" spans="1:30" x14ac:dyDescent="0.25">
      <c r="H1" s="341" t="s">
        <v>303</v>
      </c>
      <c r="I1" s="341"/>
      <c r="J1" s="341"/>
    </row>
    <row r="2" spans="1:30" x14ac:dyDescent="0.25">
      <c r="H2" s="341"/>
      <c r="I2" s="341"/>
      <c r="J2" s="341"/>
    </row>
    <row r="3" spans="1:30" s="196" customFormat="1" x14ac:dyDescent="0.25">
      <c r="H3" s="342"/>
      <c r="I3" s="342"/>
      <c r="J3" s="342"/>
      <c r="K3" s="195"/>
      <c r="L3" s="195"/>
      <c r="M3" s="195"/>
      <c r="N3" s="195"/>
      <c r="O3" s="195"/>
      <c r="P3" s="195"/>
      <c r="Q3" s="195"/>
      <c r="R3" s="195"/>
      <c r="S3" s="195"/>
      <c r="T3" s="195"/>
      <c r="U3" s="195"/>
      <c r="V3" s="195"/>
      <c r="W3" s="195"/>
      <c r="X3" s="195"/>
      <c r="Y3" s="195"/>
      <c r="Z3" s="195"/>
      <c r="AA3" s="195"/>
      <c r="AB3" s="195"/>
      <c r="AC3" s="195"/>
      <c r="AD3" s="195"/>
    </row>
    <row r="4" spans="1:30" ht="16.899999999999999" customHeight="1" x14ac:dyDescent="0.25">
      <c r="A4" s="343" t="s">
        <v>122</v>
      </c>
      <c r="B4" s="343"/>
      <c r="C4" s="343"/>
      <c r="D4" s="343"/>
      <c r="E4" s="343"/>
      <c r="F4" s="343"/>
      <c r="G4" s="343"/>
      <c r="H4" s="343"/>
      <c r="I4" s="343"/>
      <c r="J4" s="343"/>
    </row>
    <row r="5" spans="1:30" ht="22.5" x14ac:dyDescent="0.55000000000000004">
      <c r="A5" s="197" t="s">
        <v>185</v>
      </c>
      <c r="B5" s="323" t="s">
        <v>136</v>
      </c>
      <c r="C5" s="324"/>
      <c r="D5" s="324"/>
      <c r="E5" s="324"/>
      <c r="F5" s="324"/>
      <c r="G5" s="324"/>
      <c r="H5" s="324"/>
      <c r="I5" s="324"/>
      <c r="J5" s="325"/>
    </row>
    <row r="6" spans="1:30" ht="22.5" x14ac:dyDescent="0.25">
      <c r="A6" s="328" t="s">
        <v>52</v>
      </c>
      <c r="B6" s="328" t="s">
        <v>0</v>
      </c>
      <c r="C6" s="328"/>
      <c r="D6" s="328"/>
      <c r="E6" s="328" t="s">
        <v>1</v>
      </c>
      <c r="F6" s="328"/>
      <c r="G6" s="328"/>
      <c r="H6" s="328" t="s">
        <v>2</v>
      </c>
      <c r="I6" s="328"/>
      <c r="J6" s="329"/>
    </row>
    <row r="7" spans="1:30" ht="22.5" x14ac:dyDescent="0.25">
      <c r="A7" s="339"/>
      <c r="B7" s="21" t="s">
        <v>35</v>
      </c>
      <c r="C7" s="21" t="s">
        <v>36</v>
      </c>
      <c r="D7" s="21" t="s">
        <v>37</v>
      </c>
      <c r="E7" s="21" t="s">
        <v>35</v>
      </c>
      <c r="F7" s="21" t="s">
        <v>36</v>
      </c>
      <c r="G7" s="21" t="s">
        <v>37</v>
      </c>
      <c r="H7" s="21" t="s">
        <v>35</v>
      </c>
      <c r="I7" s="21" t="s">
        <v>36</v>
      </c>
      <c r="J7" s="22" t="s">
        <v>37</v>
      </c>
    </row>
    <row r="8" spans="1:30" ht="22.5" x14ac:dyDescent="0.25">
      <c r="A8" s="198" t="s">
        <v>80</v>
      </c>
      <c r="B8" s="199">
        <v>310218</v>
      </c>
      <c r="C8" s="199">
        <v>138051</v>
      </c>
      <c r="D8" s="199">
        <f>B8+C8</f>
        <v>448269</v>
      </c>
      <c r="E8" s="199">
        <v>71796</v>
      </c>
      <c r="F8" s="199">
        <v>40119</v>
      </c>
      <c r="G8" s="199">
        <f>E8+F8</f>
        <v>111915</v>
      </c>
      <c r="H8" s="199">
        <f>B8+E8</f>
        <v>382014</v>
      </c>
      <c r="I8" s="199">
        <f t="shared" ref="I8:J9" si="0">C8+F8</f>
        <v>178170</v>
      </c>
      <c r="J8" s="199">
        <f t="shared" si="0"/>
        <v>560184</v>
      </c>
    </row>
    <row r="9" spans="1:30" ht="22.5" x14ac:dyDescent="0.25">
      <c r="A9" s="201" t="s">
        <v>77</v>
      </c>
      <c r="B9" s="202">
        <v>1364419</v>
      </c>
      <c r="C9" s="202">
        <v>957997</v>
      </c>
      <c r="D9" s="202">
        <f>B9+C9</f>
        <v>2322416</v>
      </c>
      <c r="E9" s="202">
        <v>8159474</v>
      </c>
      <c r="F9" s="202">
        <v>351358</v>
      </c>
      <c r="G9" s="202">
        <f>E9+F9</f>
        <v>8510832</v>
      </c>
      <c r="H9" s="202">
        <f>B9+E9</f>
        <v>9523893</v>
      </c>
      <c r="I9" s="202">
        <f t="shared" si="0"/>
        <v>1309355</v>
      </c>
      <c r="J9" s="203">
        <f t="shared" si="0"/>
        <v>10833248</v>
      </c>
    </row>
    <row r="10" spans="1:30" ht="22.5" x14ac:dyDescent="0.25">
      <c r="A10" s="131" t="s">
        <v>78</v>
      </c>
      <c r="B10" s="27">
        <f>SUM(B8:B9)</f>
        <v>1674637</v>
      </c>
      <c r="C10" s="27">
        <f>SUM(C8:C9)</f>
        <v>1096048</v>
      </c>
      <c r="D10" s="27">
        <f t="shared" ref="D10:J10" si="1">SUM(D8:D9)</f>
        <v>2770685</v>
      </c>
      <c r="E10" s="27">
        <f>SUM(E8:E9)</f>
        <v>8231270</v>
      </c>
      <c r="F10" s="27">
        <f>SUM(F8:F9)</f>
        <v>391477</v>
      </c>
      <c r="G10" s="27">
        <f t="shared" si="1"/>
        <v>8622747</v>
      </c>
      <c r="H10" s="27">
        <f t="shared" si="1"/>
        <v>9905907</v>
      </c>
      <c r="I10" s="27">
        <f t="shared" si="1"/>
        <v>1487525</v>
      </c>
      <c r="J10" s="27">
        <f t="shared" si="1"/>
        <v>11393432</v>
      </c>
    </row>
    <row r="11" spans="1:30" ht="18" x14ac:dyDescent="0.45">
      <c r="A11" s="204" t="s">
        <v>178</v>
      </c>
      <c r="B11" s="205"/>
      <c r="C11" s="205"/>
      <c r="D11" s="206"/>
      <c r="E11" s="205"/>
      <c r="F11" s="205"/>
      <c r="G11" s="206"/>
      <c r="H11" s="205"/>
      <c r="I11" s="205"/>
      <c r="J11" s="207"/>
    </row>
    <row r="12" spans="1:30" ht="18" x14ac:dyDescent="0.45">
      <c r="A12" s="208" t="s">
        <v>41</v>
      </c>
      <c r="B12" s="206"/>
      <c r="C12" s="206"/>
      <c r="D12" s="206"/>
      <c r="E12" s="206"/>
      <c r="F12" s="206"/>
      <c r="G12" s="206"/>
      <c r="H12" s="206"/>
      <c r="I12" s="206"/>
      <c r="J12" s="207"/>
    </row>
    <row r="13" spans="1:30" ht="18" x14ac:dyDescent="0.45">
      <c r="A13" s="209" t="s">
        <v>306</v>
      </c>
      <c r="B13" s="206"/>
      <c r="C13" s="206"/>
      <c r="D13" s="206"/>
      <c r="E13" s="206"/>
      <c r="F13" s="206"/>
      <c r="G13" s="206"/>
      <c r="H13" s="206"/>
      <c r="I13" s="206"/>
      <c r="J13" s="207"/>
    </row>
    <row r="16" spans="1:30" x14ac:dyDescent="0.25">
      <c r="B16" s="216"/>
      <c r="C16" s="216"/>
      <c r="D16" s="216"/>
      <c r="E16" s="216"/>
      <c r="F16" s="216"/>
      <c r="G16" s="216"/>
      <c r="H16" s="216"/>
      <c r="I16" s="216"/>
      <c r="J16" s="216"/>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zoomScale="70" zoomScaleNormal="85" zoomScaleSheetLayoutView="70" workbookViewId="0"/>
  </sheetViews>
  <sheetFormatPr defaultColWidth="8.85546875" defaultRowHeight="15" x14ac:dyDescent="0.25"/>
  <cols>
    <col min="1" max="1" width="20.42578125" style="195" customWidth="1"/>
    <col min="2" max="10" width="14.42578125" style="195" customWidth="1"/>
    <col min="11" max="16384" width="8.85546875" style="195"/>
  </cols>
  <sheetData>
    <row r="1" spans="1:30" x14ac:dyDescent="0.25">
      <c r="H1" s="341" t="s">
        <v>303</v>
      </c>
      <c r="I1" s="341"/>
      <c r="J1" s="341"/>
    </row>
    <row r="2" spans="1:30" x14ac:dyDescent="0.25">
      <c r="H2" s="341"/>
      <c r="I2" s="341"/>
      <c r="J2" s="341"/>
    </row>
    <row r="3" spans="1:30" s="196" customFormat="1" x14ac:dyDescent="0.25">
      <c r="H3" s="342"/>
      <c r="I3" s="342"/>
      <c r="J3" s="342"/>
      <c r="K3" s="195"/>
      <c r="L3" s="195"/>
      <c r="M3" s="195"/>
      <c r="N3" s="195"/>
      <c r="O3" s="195"/>
      <c r="P3" s="195"/>
      <c r="Q3" s="195"/>
      <c r="R3" s="195"/>
      <c r="S3" s="195"/>
      <c r="T3" s="195"/>
      <c r="U3" s="195"/>
      <c r="V3" s="195"/>
      <c r="W3" s="195"/>
      <c r="X3" s="195"/>
      <c r="Y3" s="195"/>
      <c r="Z3" s="195"/>
      <c r="AA3" s="195"/>
      <c r="AB3" s="195"/>
      <c r="AC3" s="195"/>
      <c r="AD3" s="195"/>
    </row>
    <row r="4" spans="1:30" ht="22.5" x14ac:dyDescent="0.25">
      <c r="A4" s="344" t="s">
        <v>123</v>
      </c>
      <c r="B4" s="344"/>
      <c r="C4" s="344"/>
      <c r="D4" s="344"/>
      <c r="E4" s="344"/>
      <c r="F4" s="344"/>
      <c r="G4" s="344"/>
      <c r="H4" s="344"/>
      <c r="I4" s="344"/>
      <c r="J4" s="344"/>
    </row>
    <row r="5" spans="1:30" ht="22.5" x14ac:dyDescent="0.55000000000000004">
      <c r="A5" s="210" t="s">
        <v>166</v>
      </c>
      <c r="B5" s="323" t="s">
        <v>136</v>
      </c>
      <c r="C5" s="324"/>
      <c r="D5" s="324"/>
      <c r="E5" s="324"/>
      <c r="F5" s="324"/>
      <c r="G5" s="324"/>
      <c r="H5" s="324"/>
      <c r="I5" s="324"/>
      <c r="J5" s="325"/>
    </row>
    <row r="6" spans="1:30" ht="22.5" x14ac:dyDescent="0.25">
      <c r="A6" s="326" t="s">
        <v>42</v>
      </c>
      <c r="B6" s="328" t="s">
        <v>0</v>
      </c>
      <c r="C6" s="328"/>
      <c r="D6" s="328"/>
      <c r="E6" s="328" t="s">
        <v>1</v>
      </c>
      <c r="F6" s="328"/>
      <c r="G6" s="328"/>
      <c r="H6" s="328" t="s">
        <v>2</v>
      </c>
      <c r="I6" s="328"/>
      <c r="J6" s="329"/>
      <c r="L6"/>
      <c r="M6"/>
      <c r="N6"/>
      <c r="O6"/>
      <c r="P6"/>
    </row>
    <row r="7" spans="1:30" ht="22.5" x14ac:dyDescent="0.25">
      <c r="A7" s="327"/>
      <c r="B7" s="21" t="s">
        <v>14</v>
      </c>
      <c r="C7" s="21" t="s">
        <v>15</v>
      </c>
      <c r="D7" s="21" t="s">
        <v>43</v>
      </c>
      <c r="E7" s="21" t="s">
        <v>14</v>
      </c>
      <c r="F7" s="21" t="s">
        <v>15</v>
      </c>
      <c r="G7" s="21" t="s">
        <v>43</v>
      </c>
      <c r="H7" s="21" t="s">
        <v>14</v>
      </c>
      <c r="I7" s="21" t="s">
        <v>15</v>
      </c>
      <c r="J7" s="22" t="s">
        <v>43</v>
      </c>
      <c r="L7"/>
      <c r="M7"/>
      <c r="N7"/>
      <c r="O7"/>
      <c r="P7"/>
    </row>
    <row r="8" spans="1:30" ht="24" customHeight="1" x14ac:dyDescent="0.25">
      <c r="A8" s="199" t="s">
        <v>5</v>
      </c>
      <c r="B8" s="28">
        <v>44353</v>
      </c>
      <c r="C8" s="28">
        <v>20637</v>
      </c>
      <c r="D8" s="199">
        <f>B8+C8</f>
        <v>64990</v>
      </c>
      <c r="E8" s="28">
        <v>2149</v>
      </c>
      <c r="F8" s="28">
        <v>225</v>
      </c>
      <c r="G8" s="199">
        <f>E8+F8</f>
        <v>2374</v>
      </c>
      <c r="H8" s="199">
        <f>B8+E8</f>
        <v>46502</v>
      </c>
      <c r="I8" s="199">
        <f t="shared" ref="I8:J19" si="0">C8+F8</f>
        <v>20862</v>
      </c>
      <c r="J8" s="200">
        <f t="shared" si="0"/>
        <v>67364</v>
      </c>
      <c r="L8"/>
      <c r="M8"/>
      <c r="N8"/>
      <c r="O8"/>
      <c r="P8"/>
    </row>
    <row r="9" spans="1:30" ht="24" customHeight="1" x14ac:dyDescent="0.25">
      <c r="A9" s="211" t="s">
        <v>6</v>
      </c>
      <c r="B9" s="29">
        <v>259057</v>
      </c>
      <c r="C9" s="29">
        <v>135693</v>
      </c>
      <c r="D9" s="211">
        <f t="shared" ref="D9:D18" si="1">B9+C9</f>
        <v>394750</v>
      </c>
      <c r="E9" s="29">
        <v>519659</v>
      </c>
      <c r="F9" s="29">
        <v>21547</v>
      </c>
      <c r="G9" s="211">
        <f t="shared" ref="G9:G18" si="2">E9+F9</f>
        <v>541206</v>
      </c>
      <c r="H9" s="211">
        <f t="shared" ref="H9:H19" si="3">B9+E9</f>
        <v>778716</v>
      </c>
      <c r="I9" s="211">
        <f t="shared" si="0"/>
        <v>157240</v>
      </c>
      <c r="J9" s="212">
        <f t="shared" si="0"/>
        <v>935956</v>
      </c>
      <c r="L9"/>
      <c r="M9"/>
      <c r="N9"/>
      <c r="O9"/>
      <c r="P9"/>
    </row>
    <row r="10" spans="1:30" ht="24" customHeight="1" x14ac:dyDescent="0.25">
      <c r="A10" s="199" t="s">
        <v>7</v>
      </c>
      <c r="B10" s="28">
        <v>356311</v>
      </c>
      <c r="C10" s="28">
        <v>263040</v>
      </c>
      <c r="D10" s="199">
        <f t="shared" si="1"/>
        <v>619351</v>
      </c>
      <c r="E10" s="28">
        <v>1377832</v>
      </c>
      <c r="F10" s="28">
        <v>70333</v>
      </c>
      <c r="G10" s="199">
        <f t="shared" si="2"/>
        <v>1448165</v>
      </c>
      <c r="H10" s="199">
        <f t="shared" si="3"/>
        <v>1734143</v>
      </c>
      <c r="I10" s="199">
        <f t="shared" si="0"/>
        <v>333373</v>
      </c>
      <c r="J10" s="200">
        <f t="shared" si="0"/>
        <v>2067516</v>
      </c>
      <c r="L10"/>
      <c r="M10"/>
      <c r="N10"/>
      <c r="O10"/>
      <c r="P10"/>
    </row>
    <row r="11" spans="1:30" ht="24" customHeight="1" x14ac:dyDescent="0.25">
      <c r="A11" s="211" t="s">
        <v>8</v>
      </c>
      <c r="B11" s="29">
        <v>335049</v>
      </c>
      <c r="C11" s="29">
        <v>244885</v>
      </c>
      <c r="D11" s="211">
        <f t="shared" si="1"/>
        <v>579934</v>
      </c>
      <c r="E11" s="29">
        <v>1407255</v>
      </c>
      <c r="F11" s="29">
        <v>82398</v>
      </c>
      <c r="G11" s="211">
        <f t="shared" si="2"/>
        <v>1489653</v>
      </c>
      <c r="H11" s="211">
        <f t="shared" si="3"/>
        <v>1742304</v>
      </c>
      <c r="I11" s="211">
        <f t="shared" si="0"/>
        <v>327283</v>
      </c>
      <c r="J11" s="212">
        <f t="shared" si="0"/>
        <v>2069587</v>
      </c>
      <c r="L11"/>
      <c r="M11"/>
      <c r="N11"/>
      <c r="O11"/>
      <c r="P11"/>
    </row>
    <row r="12" spans="1:30" ht="24" customHeight="1" x14ac:dyDescent="0.25">
      <c r="A12" s="199" t="s">
        <v>9</v>
      </c>
      <c r="B12" s="28">
        <v>250446</v>
      </c>
      <c r="C12" s="28">
        <v>173810</v>
      </c>
      <c r="D12" s="199">
        <f t="shared" si="1"/>
        <v>424256</v>
      </c>
      <c r="E12" s="28">
        <v>1562451</v>
      </c>
      <c r="F12" s="28">
        <v>82032</v>
      </c>
      <c r="G12" s="199">
        <f t="shared" si="2"/>
        <v>1644483</v>
      </c>
      <c r="H12" s="199">
        <f t="shared" si="3"/>
        <v>1812897</v>
      </c>
      <c r="I12" s="199">
        <f t="shared" si="0"/>
        <v>255842</v>
      </c>
      <c r="J12" s="200">
        <f t="shared" si="0"/>
        <v>2068739</v>
      </c>
      <c r="L12"/>
      <c r="M12"/>
      <c r="N12"/>
      <c r="O12"/>
      <c r="P12"/>
    </row>
    <row r="13" spans="1:30" ht="24" customHeight="1" x14ac:dyDescent="0.25">
      <c r="A13" s="211" t="s">
        <v>10</v>
      </c>
      <c r="B13" s="29">
        <v>177097</v>
      </c>
      <c r="C13" s="29">
        <v>112200</v>
      </c>
      <c r="D13" s="211">
        <f t="shared" si="1"/>
        <v>289297</v>
      </c>
      <c r="E13" s="29">
        <v>1257543</v>
      </c>
      <c r="F13" s="29">
        <v>57401</v>
      </c>
      <c r="G13" s="211">
        <f t="shared" si="2"/>
        <v>1314944</v>
      </c>
      <c r="H13" s="211">
        <f t="shared" si="3"/>
        <v>1434640</v>
      </c>
      <c r="I13" s="211">
        <f t="shared" si="0"/>
        <v>169601</v>
      </c>
      <c r="J13" s="212">
        <f t="shared" si="0"/>
        <v>1604241</v>
      </c>
      <c r="L13"/>
      <c r="M13"/>
      <c r="N13"/>
      <c r="O13"/>
      <c r="P13"/>
    </row>
    <row r="14" spans="1:30" ht="24" customHeight="1" x14ac:dyDescent="0.25">
      <c r="A14" s="199" t="s">
        <v>11</v>
      </c>
      <c r="B14" s="28">
        <v>108366</v>
      </c>
      <c r="C14" s="28">
        <v>62943</v>
      </c>
      <c r="D14" s="199">
        <f t="shared" si="1"/>
        <v>171309</v>
      </c>
      <c r="E14" s="28">
        <v>830914</v>
      </c>
      <c r="F14" s="28">
        <v>33052</v>
      </c>
      <c r="G14" s="199">
        <f t="shared" si="2"/>
        <v>863966</v>
      </c>
      <c r="H14" s="199">
        <f t="shared" si="3"/>
        <v>939280</v>
      </c>
      <c r="I14" s="199">
        <f t="shared" si="0"/>
        <v>95995</v>
      </c>
      <c r="J14" s="200">
        <f t="shared" si="0"/>
        <v>1035275</v>
      </c>
      <c r="L14"/>
      <c r="M14"/>
      <c r="N14"/>
      <c r="O14"/>
      <c r="P14"/>
    </row>
    <row r="15" spans="1:30" ht="24" customHeight="1" x14ac:dyDescent="0.25">
      <c r="A15" s="211" t="s">
        <v>12</v>
      </c>
      <c r="B15" s="29">
        <v>66502</v>
      </c>
      <c r="C15" s="29">
        <v>39573</v>
      </c>
      <c r="D15" s="211">
        <f t="shared" si="1"/>
        <v>106075</v>
      </c>
      <c r="E15" s="29">
        <v>550129</v>
      </c>
      <c r="F15" s="29">
        <v>20252</v>
      </c>
      <c r="G15" s="211">
        <f t="shared" si="2"/>
        <v>570381</v>
      </c>
      <c r="H15" s="211">
        <f t="shared" si="3"/>
        <v>616631</v>
      </c>
      <c r="I15" s="211">
        <f t="shared" si="0"/>
        <v>59825</v>
      </c>
      <c r="J15" s="212">
        <f t="shared" si="0"/>
        <v>676456</v>
      </c>
      <c r="L15"/>
      <c r="M15"/>
      <c r="N15"/>
      <c r="O15"/>
      <c r="P15"/>
    </row>
    <row r="16" spans="1:30" ht="24" customHeight="1" x14ac:dyDescent="0.25">
      <c r="A16" s="199" t="s">
        <v>13</v>
      </c>
      <c r="B16" s="28">
        <v>49811</v>
      </c>
      <c r="C16" s="28">
        <v>27821</v>
      </c>
      <c r="D16" s="199">
        <f t="shared" si="1"/>
        <v>77632</v>
      </c>
      <c r="E16" s="28">
        <v>366252</v>
      </c>
      <c r="F16" s="28">
        <v>12239</v>
      </c>
      <c r="G16" s="199">
        <f t="shared" si="2"/>
        <v>378491</v>
      </c>
      <c r="H16" s="199">
        <f t="shared" si="3"/>
        <v>416063</v>
      </c>
      <c r="I16" s="199">
        <f t="shared" si="0"/>
        <v>40060</v>
      </c>
      <c r="J16" s="200">
        <f t="shared" si="0"/>
        <v>456123</v>
      </c>
      <c r="L16"/>
      <c r="M16"/>
      <c r="N16"/>
      <c r="O16"/>
      <c r="P16"/>
    </row>
    <row r="17" spans="1:16" ht="24" customHeight="1" x14ac:dyDescent="0.25">
      <c r="A17" s="211" t="s">
        <v>44</v>
      </c>
      <c r="B17" s="29">
        <v>18252</v>
      </c>
      <c r="C17" s="29">
        <v>10582</v>
      </c>
      <c r="D17" s="211">
        <f t="shared" si="1"/>
        <v>28834</v>
      </c>
      <c r="E17" s="29">
        <v>200418</v>
      </c>
      <c r="F17" s="29">
        <v>5993</v>
      </c>
      <c r="G17" s="211">
        <f t="shared" si="2"/>
        <v>206411</v>
      </c>
      <c r="H17" s="211">
        <f t="shared" si="3"/>
        <v>218670</v>
      </c>
      <c r="I17" s="211">
        <f t="shared" si="0"/>
        <v>16575</v>
      </c>
      <c r="J17" s="212">
        <f t="shared" si="0"/>
        <v>235245</v>
      </c>
      <c r="L17"/>
      <c r="M17"/>
      <c r="N17"/>
      <c r="O17"/>
      <c r="P17"/>
    </row>
    <row r="18" spans="1:16" ht="24" customHeight="1" x14ac:dyDescent="0.25">
      <c r="A18" s="199" t="s">
        <v>45</v>
      </c>
      <c r="B18" s="28">
        <v>9393</v>
      </c>
      <c r="C18" s="28">
        <v>4864</v>
      </c>
      <c r="D18" s="199">
        <f t="shared" si="1"/>
        <v>14257</v>
      </c>
      <c r="E18" s="28">
        <v>156668</v>
      </c>
      <c r="F18" s="28">
        <v>6005</v>
      </c>
      <c r="G18" s="199">
        <f t="shared" si="2"/>
        <v>162673</v>
      </c>
      <c r="H18" s="199">
        <f t="shared" si="3"/>
        <v>166061</v>
      </c>
      <c r="I18" s="199">
        <f t="shared" si="0"/>
        <v>10869</v>
      </c>
      <c r="J18" s="200">
        <f t="shared" si="0"/>
        <v>176930</v>
      </c>
      <c r="L18"/>
      <c r="M18"/>
      <c r="N18"/>
      <c r="O18"/>
      <c r="P18"/>
    </row>
    <row r="19" spans="1:16" ht="24" customHeight="1" x14ac:dyDescent="0.25">
      <c r="A19" s="48" t="s">
        <v>49</v>
      </c>
      <c r="B19" s="30">
        <f>SUM(B8:B18)</f>
        <v>1674637</v>
      </c>
      <c r="C19" s="30">
        <f>SUM(C8:C18)</f>
        <v>1096048</v>
      </c>
      <c r="D19" s="30">
        <f t="shared" ref="D19" si="4">SUM(B19:C19)</f>
        <v>2770685</v>
      </c>
      <c r="E19" s="30">
        <f>SUM(E8:E18)</f>
        <v>8231270</v>
      </c>
      <c r="F19" s="30">
        <f>SUM(F8:F18)</f>
        <v>391477</v>
      </c>
      <c r="G19" s="30">
        <f t="shared" ref="G19" si="5">SUM(E19:F19)</f>
        <v>8622747</v>
      </c>
      <c r="H19" s="30">
        <f t="shared" si="3"/>
        <v>9905907</v>
      </c>
      <c r="I19" s="30">
        <f t="shared" si="0"/>
        <v>1487525</v>
      </c>
      <c r="J19" s="30">
        <f t="shared" si="0"/>
        <v>11393432</v>
      </c>
      <c r="L19"/>
      <c r="M19"/>
      <c r="N19"/>
      <c r="O19"/>
      <c r="P19"/>
    </row>
    <row r="20" spans="1:16" ht="18.75" customHeight="1" x14ac:dyDescent="0.45">
      <c r="A20" s="208" t="s">
        <v>179</v>
      </c>
      <c r="B20" s="205"/>
      <c r="C20" s="205"/>
      <c r="D20" s="205"/>
      <c r="E20" s="205"/>
      <c r="F20" s="205"/>
      <c r="G20" s="205"/>
      <c r="H20" s="205"/>
      <c r="I20" s="205"/>
      <c r="J20" s="207"/>
      <c r="L20"/>
      <c r="M20"/>
      <c r="N20"/>
      <c r="O20"/>
      <c r="P20"/>
    </row>
    <row r="21" spans="1:16" ht="18" x14ac:dyDescent="0.45">
      <c r="A21" s="208" t="s">
        <v>41</v>
      </c>
      <c r="B21" s="205"/>
      <c r="C21" s="206"/>
      <c r="D21" s="206"/>
      <c r="E21" s="205"/>
      <c r="F21" s="205"/>
      <c r="G21" s="205"/>
      <c r="H21" s="205"/>
      <c r="I21" s="213"/>
      <c r="J21" s="207"/>
    </row>
    <row r="22" spans="1:16" ht="18" x14ac:dyDescent="0.45">
      <c r="A22" s="209" t="s">
        <v>306</v>
      </c>
    </row>
    <row r="24" spans="1:16" x14ac:dyDescent="0.25">
      <c r="B24" s="216"/>
      <c r="C24" s="216"/>
      <c r="D24" s="216"/>
      <c r="E24" s="216"/>
      <c r="F24" s="216"/>
      <c r="G24" s="216"/>
      <c r="H24" s="216"/>
      <c r="I24" s="216"/>
      <c r="J24" s="216"/>
    </row>
    <row r="26" spans="1:16" x14ac:dyDescent="0.25">
      <c r="B26" s="216"/>
      <c r="C26" s="216"/>
      <c r="D26" s="216"/>
      <c r="E26" s="216"/>
      <c r="F26" s="216"/>
      <c r="G26" s="216"/>
      <c r="H26" s="216"/>
      <c r="I26" s="216"/>
      <c r="J26" s="216"/>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zoomScale="70" zoomScaleNormal="80" zoomScaleSheetLayoutView="70" workbookViewId="0">
      <selection activeCell="B8" sqref="B8:J20"/>
    </sheetView>
  </sheetViews>
  <sheetFormatPr defaultColWidth="8.85546875" defaultRowHeight="15" x14ac:dyDescent="0.25"/>
  <cols>
    <col min="1" max="1" width="18.42578125" style="195" customWidth="1"/>
    <col min="2" max="9" width="12.42578125" style="195" customWidth="1"/>
    <col min="10" max="10" width="14.42578125" style="195" bestFit="1" customWidth="1"/>
    <col min="11" max="16384" width="8.85546875" style="195"/>
  </cols>
  <sheetData>
    <row r="1" spans="1:30" x14ac:dyDescent="0.25">
      <c r="H1" s="341" t="s">
        <v>303</v>
      </c>
      <c r="I1" s="341"/>
      <c r="J1" s="341"/>
    </row>
    <row r="2" spans="1:30" x14ac:dyDescent="0.25">
      <c r="H2" s="341"/>
      <c r="I2" s="341"/>
      <c r="J2" s="341"/>
    </row>
    <row r="3" spans="1:30" s="196" customFormat="1" x14ac:dyDescent="0.25">
      <c r="H3" s="342"/>
      <c r="I3" s="342"/>
      <c r="J3" s="342"/>
      <c r="K3" s="195"/>
      <c r="L3" s="195"/>
      <c r="M3" s="195"/>
      <c r="N3" s="195"/>
      <c r="O3" s="195"/>
      <c r="P3" s="195"/>
      <c r="Q3" s="195"/>
      <c r="R3" s="195"/>
      <c r="S3" s="195"/>
      <c r="T3" s="195"/>
      <c r="U3" s="195"/>
      <c r="V3" s="195"/>
      <c r="W3" s="195"/>
      <c r="X3" s="195"/>
      <c r="Y3" s="195"/>
      <c r="Z3" s="195"/>
      <c r="AA3" s="195"/>
      <c r="AB3" s="195"/>
      <c r="AC3" s="195"/>
      <c r="AD3" s="195"/>
    </row>
    <row r="4" spans="1:30" ht="22.5" x14ac:dyDescent="0.25">
      <c r="A4" s="343" t="s">
        <v>124</v>
      </c>
      <c r="B4" s="343"/>
      <c r="C4" s="343"/>
      <c r="D4" s="343"/>
      <c r="E4" s="343"/>
      <c r="F4" s="343"/>
      <c r="G4" s="343"/>
      <c r="H4" s="343"/>
      <c r="I4" s="343"/>
      <c r="J4" s="343"/>
    </row>
    <row r="5" spans="1:30" ht="22.5" x14ac:dyDescent="0.55000000000000004">
      <c r="A5" s="197" t="s">
        <v>167</v>
      </c>
      <c r="B5" s="323" t="s">
        <v>136</v>
      </c>
      <c r="C5" s="324"/>
      <c r="D5" s="324"/>
      <c r="E5" s="324"/>
      <c r="F5" s="324"/>
      <c r="G5" s="324"/>
      <c r="H5" s="324"/>
      <c r="I5" s="324"/>
      <c r="J5" s="325"/>
    </row>
    <row r="6" spans="1:30" ht="22.5" x14ac:dyDescent="0.25">
      <c r="A6" s="328" t="s">
        <v>17</v>
      </c>
      <c r="B6" s="326" t="s">
        <v>0</v>
      </c>
      <c r="C6" s="328"/>
      <c r="D6" s="328"/>
      <c r="E6" s="328" t="s">
        <v>1</v>
      </c>
      <c r="F6" s="328"/>
      <c r="G6" s="328"/>
      <c r="H6" s="328" t="s">
        <v>2</v>
      </c>
      <c r="I6" s="328"/>
      <c r="J6" s="329"/>
    </row>
    <row r="7" spans="1:30" ht="22.5" x14ac:dyDescent="0.25">
      <c r="A7" s="328"/>
      <c r="B7" s="25" t="s">
        <v>14</v>
      </c>
      <c r="C7" s="21" t="s">
        <v>15</v>
      </c>
      <c r="D7" s="21" t="s">
        <v>43</v>
      </c>
      <c r="E7" s="21" t="s">
        <v>14</v>
      </c>
      <c r="F7" s="21" t="s">
        <v>15</v>
      </c>
      <c r="G7" s="21" t="s">
        <v>43</v>
      </c>
      <c r="H7" s="21" t="s">
        <v>14</v>
      </c>
      <c r="I7" s="21" t="s">
        <v>15</v>
      </c>
      <c r="J7" s="22" t="s">
        <v>43</v>
      </c>
      <c r="L7" s="17"/>
      <c r="M7" s="18"/>
    </row>
    <row r="8" spans="1:30" ht="24" customHeight="1" x14ac:dyDescent="0.25">
      <c r="A8" s="214" t="s">
        <v>18</v>
      </c>
      <c r="B8" s="215">
        <v>770682</v>
      </c>
      <c r="C8" s="215">
        <v>528388</v>
      </c>
      <c r="D8" s="215">
        <f>B8+C8</f>
        <v>1299070</v>
      </c>
      <c r="E8" s="215">
        <v>3830104</v>
      </c>
      <c r="F8" s="215">
        <v>217495</v>
      </c>
      <c r="G8" s="215">
        <f>E8+F8</f>
        <v>4047599</v>
      </c>
      <c r="H8" s="215">
        <f>B8+E8</f>
        <v>4600786</v>
      </c>
      <c r="I8" s="215">
        <f t="shared" ref="I8:J20" si="0">C8+F8</f>
        <v>745883</v>
      </c>
      <c r="J8" s="215">
        <f t="shared" si="0"/>
        <v>5346669</v>
      </c>
      <c r="N8" s="18"/>
      <c r="O8"/>
      <c r="P8" s="216"/>
    </row>
    <row r="9" spans="1:30" ht="24" customHeight="1" x14ac:dyDescent="0.25">
      <c r="A9" s="217" t="s">
        <v>19</v>
      </c>
      <c r="B9" s="218">
        <v>286896</v>
      </c>
      <c r="C9" s="218">
        <v>225302</v>
      </c>
      <c r="D9" s="218">
        <f t="shared" ref="D9:D20" si="1">B9+C9</f>
        <v>512198</v>
      </c>
      <c r="E9" s="218">
        <v>1445247</v>
      </c>
      <c r="F9" s="218">
        <v>64752</v>
      </c>
      <c r="G9" s="218">
        <f t="shared" ref="G9:G20" si="2">E9+F9</f>
        <v>1509999</v>
      </c>
      <c r="H9" s="218">
        <f t="shared" ref="H9:H20" si="3">B9+E9</f>
        <v>1732143</v>
      </c>
      <c r="I9" s="218">
        <f t="shared" si="0"/>
        <v>290054</v>
      </c>
      <c r="J9" s="218">
        <f t="shared" si="0"/>
        <v>2022197</v>
      </c>
      <c r="N9" s="18"/>
      <c r="O9"/>
      <c r="P9" s="216"/>
    </row>
    <row r="10" spans="1:30" ht="24" customHeight="1" x14ac:dyDescent="0.25">
      <c r="A10" s="214" t="s">
        <v>20</v>
      </c>
      <c r="B10" s="215">
        <v>54185</v>
      </c>
      <c r="C10" s="215">
        <v>35327</v>
      </c>
      <c r="D10" s="215">
        <f t="shared" si="1"/>
        <v>89512</v>
      </c>
      <c r="E10" s="215">
        <v>274203</v>
      </c>
      <c r="F10" s="215">
        <v>11010</v>
      </c>
      <c r="G10" s="215">
        <f t="shared" si="2"/>
        <v>285213</v>
      </c>
      <c r="H10" s="215">
        <f t="shared" si="3"/>
        <v>328388</v>
      </c>
      <c r="I10" s="215">
        <f t="shared" si="0"/>
        <v>46337</v>
      </c>
      <c r="J10" s="215">
        <f t="shared" si="0"/>
        <v>374725</v>
      </c>
      <c r="N10" s="18"/>
      <c r="O10"/>
      <c r="P10" s="216"/>
    </row>
    <row r="11" spans="1:30" ht="24" customHeight="1" x14ac:dyDescent="0.25">
      <c r="A11" s="217" t="s">
        <v>21</v>
      </c>
      <c r="B11" s="218">
        <v>38560</v>
      </c>
      <c r="C11" s="218">
        <v>27408</v>
      </c>
      <c r="D11" s="218">
        <f t="shared" si="1"/>
        <v>65968</v>
      </c>
      <c r="E11" s="218">
        <v>340782</v>
      </c>
      <c r="F11" s="218">
        <v>10364</v>
      </c>
      <c r="G11" s="218">
        <f t="shared" si="2"/>
        <v>351146</v>
      </c>
      <c r="H11" s="218">
        <f t="shared" si="3"/>
        <v>379342</v>
      </c>
      <c r="I11" s="218">
        <f t="shared" si="0"/>
        <v>37772</v>
      </c>
      <c r="J11" s="218">
        <f t="shared" si="0"/>
        <v>417114</v>
      </c>
      <c r="N11" s="18"/>
      <c r="O11"/>
      <c r="P11" s="216"/>
    </row>
    <row r="12" spans="1:30" ht="24" customHeight="1" x14ac:dyDescent="0.25">
      <c r="A12" s="214" t="s">
        <v>22</v>
      </c>
      <c r="B12" s="215">
        <v>409625</v>
      </c>
      <c r="C12" s="215">
        <v>188130</v>
      </c>
      <c r="D12" s="215">
        <f t="shared" si="1"/>
        <v>597755</v>
      </c>
      <c r="E12" s="215">
        <v>1491822</v>
      </c>
      <c r="F12" s="215">
        <v>55124</v>
      </c>
      <c r="G12" s="215">
        <f t="shared" si="2"/>
        <v>1546946</v>
      </c>
      <c r="H12" s="215">
        <f t="shared" si="3"/>
        <v>1901447</v>
      </c>
      <c r="I12" s="215">
        <f t="shared" si="0"/>
        <v>243254</v>
      </c>
      <c r="J12" s="215">
        <f t="shared" si="0"/>
        <v>2144701</v>
      </c>
      <c r="N12" s="18"/>
      <c r="O12"/>
      <c r="P12" s="216"/>
    </row>
    <row r="13" spans="1:30" ht="24" customHeight="1" x14ac:dyDescent="0.25">
      <c r="A13" s="217" t="s">
        <v>23</v>
      </c>
      <c r="B13" s="218">
        <v>40362</v>
      </c>
      <c r="C13" s="218">
        <v>29788</v>
      </c>
      <c r="D13" s="218">
        <f t="shared" si="1"/>
        <v>70150</v>
      </c>
      <c r="E13" s="218">
        <v>256176</v>
      </c>
      <c r="F13" s="218">
        <v>15077</v>
      </c>
      <c r="G13" s="218">
        <f t="shared" si="2"/>
        <v>271253</v>
      </c>
      <c r="H13" s="218">
        <f t="shared" si="3"/>
        <v>296538</v>
      </c>
      <c r="I13" s="218">
        <f t="shared" si="0"/>
        <v>44865</v>
      </c>
      <c r="J13" s="218">
        <f t="shared" si="0"/>
        <v>341403</v>
      </c>
      <c r="N13" s="18"/>
      <c r="O13"/>
      <c r="P13" s="216"/>
    </row>
    <row r="14" spans="1:30" ht="24" customHeight="1" x14ac:dyDescent="0.25">
      <c r="A14" s="214" t="s">
        <v>24</v>
      </c>
      <c r="B14" s="215">
        <v>14291</v>
      </c>
      <c r="C14" s="215">
        <v>12785</v>
      </c>
      <c r="D14" s="215">
        <f t="shared" si="1"/>
        <v>27076</v>
      </c>
      <c r="E14" s="215">
        <v>96671</v>
      </c>
      <c r="F14" s="215">
        <v>3079</v>
      </c>
      <c r="G14" s="215">
        <f t="shared" si="2"/>
        <v>99750</v>
      </c>
      <c r="H14" s="215">
        <f t="shared" si="3"/>
        <v>110962</v>
      </c>
      <c r="I14" s="215">
        <f t="shared" si="0"/>
        <v>15864</v>
      </c>
      <c r="J14" s="215">
        <f t="shared" si="0"/>
        <v>126826</v>
      </c>
      <c r="N14" s="18"/>
      <c r="O14"/>
      <c r="P14" s="216"/>
    </row>
    <row r="15" spans="1:30" ht="24" customHeight="1" x14ac:dyDescent="0.25">
      <c r="A15" s="217" t="s">
        <v>25</v>
      </c>
      <c r="B15" s="218">
        <v>11670</v>
      </c>
      <c r="C15" s="218">
        <v>10207</v>
      </c>
      <c r="D15" s="218">
        <f t="shared" si="1"/>
        <v>21877</v>
      </c>
      <c r="E15" s="218">
        <v>119860</v>
      </c>
      <c r="F15" s="218">
        <v>3888</v>
      </c>
      <c r="G15" s="218">
        <f t="shared" si="2"/>
        <v>123748</v>
      </c>
      <c r="H15" s="218">
        <f t="shared" si="3"/>
        <v>131530</v>
      </c>
      <c r="I15" s="218">
        <f t="shared" si="0"/>
        <v>14095</v>
      </c>
      <c r="J15" s="218">
        <f t="shared" si="0"/>
        <v>145625</v>
      </c>
      <c r="N15" s="18"/>
      <c r="O15"/>
      <c r="P15" s="216"/>
    </row>
    <row r="16" spans="1:30" ht="24" customHeight="1" x14ac:dyDescent="0.25">
      <c r="A16" s="214" t="s">
        <v>46</v>
      </c>
      <c r="B16" s="215">
        <v>5170</v>
      </c>
      <c r="C16" s="215">
        <v>4254</v>
      </c>
      <c r="D16" s="215">
        <f t="shared" si="1"/>
        <v>9424</v>
      </c>
      <c r="E16" s="215">
        <v>40940</v>
      </c>
      <c r="F16" s="215">
        <v>1588</v>
      </c>
      <c r="G16" s="215">
        <f t="shared" si="2"/>
        <v>42528</v>
      </c>
      <c r="H16" s="215">
        <f t="shared" si="3"/>
        <v>46110</v>
      </c>
      <c r="I16" s="215">
        <f t="shared" si="0"/>
        <v>5842</v>
      </c>
      <c r="J16" s="215">
        <f t="shared" si="0"/>
        <v>51952</v>
      </c>
      <c r="N16" s="18"/>
      <c r="O16"/>
      <c r="P16" s="216"/>
    </row>
    <row r="17" spans="1:16" ht="24" customHeight="1" x14ac:dyDescent="0.25">
      <c r="A17" s="217" t="s">
        <v>26</v>
      </c>
      <c r="B17" s="218">
        <v>16591</v>
      </c>
      <c r="C17" s="218">
        <v>14981</v>
      </c>
      <c r="D17" s="218">
        <f t="shared" si="1"/>
        <v>31572</v>
      </c>
      <c r="E17" s="218">
        <v>134484</v>
      </c>
      <c r="F17" s="218">
        <v>4349</v>
      </c>
      <c r="G17" s="218">
        <f t="shared" si="2"/>
        <v>138833</v>
      </c>
      <c r="H17" s="218">
        <f t="shared" si="3"/>
        <v>151075</v>
      </c>
      <c r="I17" s="218">
        <f t="shared" si="0"/>
        <v>19330</v>
      </c>
      <c r="J17" s="218">
        <f t="shared" si="0"/>
        <v>170405</v>
      </c>
      <c r="N17" s="18"/>
      <c r="O17"/>
      <c r="P17" s="216"/>
    </row>
    <row r="18" spans="1:16" ht="24" customHeight="1" x14ac:dyDescent="0.25">
      <c r="A18" s="214" t="s">
        <v>27</v>
      </c>
      <c r="B18" s="215">
        <v>12896</v>
      </c>
      <c r="C18" s="215">
        <v>9512</v>
      </c>
      <c r="D18" s="215">
        <f t="shared" si="1"/>
        <v>22408</v>
      </c>
      <c r="E18" s="215">
        <v>110797</v>
      </c>
      <c r="F18" s="215">
        <v>2581</v>
      </c>
      <c r="G18" s="215">
        <f t="shared" si="2"/>
        <v>113378</v>
      </c>
      <c r="H18" s="215">
        <f t="shared" si="3"/>
        <v>123693</v>
      </c>
      <c r="I18" s="215">
        <f t="shared" si="0"/>
        <v>12093</v>
      </c>
      <c r="J18" s="215">
        <f t="shared" si="0"/>
        <v>135786</v>
      </c>
      <c r="N18" s="18"/>
      <c r="O18"/>
      <c r="P18" s="216"/>
    </row>
    <row r="19" spans="1:16" ht="24" customHeight="1" x14ac:dyDescent="0.25">
      <c r="A19" s="217" t="s">
        <v>28</v>
      </c>
      <c r="B19" s="218">
        <v>5532</v>
      </c>
      <c r="C19" s="218">
        <v>3751</v>
      </c>
      <c r="D19" s="218">
        <f t="shared" si="1"/>
        <v>9283</v>
      </c>
      <c r="E19" s="218">
        <v>35031</v>
      </c>
      <c r="F19" s="218">
        <v>692</v>
      </c>
      <c r="G19" s="218">
        <f t="shared" si="2"/>
        <v>35723</v>
      </c>
      <c r="H19" s="218">
        <f t="shared" si="3"/>
        <v>40563</v>
      </c>
      <c r="I19" s="218">
        <f t="shared" si="0"/>
        <v>4443</v>
      </c>
      <c r="J19" s="218">
        <f t="shared" si="0"/>
        <v>45006</v>
      </c>
      <c r="N19" s="18"/>
      <c r="O19"/>
      <c r="P19" s="216"/>
    </row>
    <row r="20" spans="1:16" ht="24" customHeight="1" x14ac:dyDescent="0.25">
      <c r="A20" s="214" t="s">
        <v>29</v>
      </c>
      <c r="B20" s="215">
        <v>8177</v>
      </c>
      <c r="C20" s="215">
        <v>6215</v>
      </c>
      <c r="D20" s="215">
        <f t="shared" si="1"/>
        <v>14392</v>
      </c>
      <c r="E20" s="215">
        <v>55153</v>
      </c>
      <c r="F20" s="215">
        <v>1478</v>
      </c>
      <c r="G20" s="215">
        <f t="shared" si="2"/>
        <v>56631</v>
      </c>
      <c r="H20" s="215">
        <f t="shared" si="3"/>
        <v>63330</v>
      </c>
      <c r="I20" s="215">
        <f t="shared" si="0"/>
        <v>7693</v>
      </c>
      <c r="J20" s="215">
        <f t="shared" si="0"/>
        <v>71023</v>
      </c>
      <c r="N20" s="18"/>
      <c r="O20"/>
      <c r="P20" s="216"/>
    </row>
    <row r="21" spans="1:16" ht="24" customHeight="1" x14ac:dyDescent="0.25">
      <c r="A21" s="21" t="s">
        <v>30</v>
      </c>
      <c r="B21" s="31">
        <f>SUM(B8:B20)</f>
        <v>1674637</v>
      </c>
      <c r="C21" s="31">
        <f>SUM(C8:C20)</f>
        <v>1096048</v>
      </c>
      <c r="D21" s="31">
        <f t="shared" ref="D21:J21" si="4">SUM(D8:D20)</f>
        <v>2770685</v>
      </c>
      <c r="E21" s="31">
        <f>SUM(E8:E20)</f>
        <v>8231270</v>
      </c>
      <c r="F21" s="31">
        <f>SUM(F8:F20)</f>
        <v>391477</v>
      </c>
      <c r="G21" s="31">
        <f t="shared" si="4"/>
        <v>8622747</v>
      </c>
      <c r="H21" s="31">
        <f t="shared" si="4"/>
        <v>9905907</v>
      </c>
      <c r="I21" s="31">
        <f t="shared" si="4"/>
        <v>1487525</v>
      </c>
      <c r="J21" s="31">
        <f t="shared" si="4"/>
        <v>11393432</v>
      </c>
      <c r="L21" s="18"/>
      <c r="M21"/>
      <c r="P21" s="216"/>
    </row>
    <row r="22" spans="1:16" ht="18" x14ac:dyDescent="0.45">
      <c r="A22" s="204" t="s">
        <v>180</v>
      </c>
      <c r="B22" s="205"/>
      <c r="C22" s="205"/>
      <c r="D22" s="205"/>
      <c r="E22" s="205"/>
      <c r="F22" s="205"/>
      <c r="G22" s="205"/>
      <c r="H22" s="205"/>
      <c r="I22" s="205"/>
      <c r="J22" s="205"/>
    </row>
    <row r="23" spans="1:16" ht="18" x14ac:dyDescent="0.45">
      <c r="A23" s="208" t="s">
        <v>41</v>
      </c>
      <c r="B23" s="205"/>
      <c r="C23" s="206"/>
      <c r="D23" s="206"/>
      <c r="E23" s="205"/>
      <c r="F23" s="205"/>
      <c r="G23" s="205"/>
      <c r="H23" s="205"/>
      <c r="I23" s="213"/>
      <c r="J23" s="205"/>
    </row>
    <row r="24" spans="1:16" ht="18" x14ac:dyDescent="0.45">
      <c r="A24" s="209" t="s">
        <v>306</v>
      </c>
      <c r="B24" s="206"/>
      <c r="C24" s="206"/>
      <c r="D24" s="206"/>
      <c r="E24" s="206"/>
      <c r="F24" s="206"/>
      <c r="G24" s="206"/>
      <c r="H24" s="206"/>
      <c r="I24" s="206"/>
      <c r="J24" s="207"/>
    </row>
    <row r="26" spans="1:16" x14ac:dyDescent="0.25">
      <c r="B26" s="216"/>
      <c r="C26" s="216"/>
      <c r="D26" s="216"/>
      <c r="E26" s="216"/>
      <c r="F26" s="216"/>
      <c r="G26" s="216"/>
      <c r="H26" s="216"/>
      <c r="I26" s="216"/>
      <c r="J26" s="216"/>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70" zoomScaleNormal="60" zoomScaleSheetLayoutView="70" workbookViewId="0">
      <selection activeCell="B18" sqref="B18:J18"/>
    </sheetView>
  </sheetViews>
  <sheetFormatPr defaultColWidth="8.85546875" defaultRowHeight="15" x14ac:dyDescent="0.25"/>
  <cols>
    <col min="1" max="1" width="51" style="51" customWidth="1"/>
    <col min="2" max="8" width="12.140625" style="51" customWidth="1"/>
    <col min="9" max="9" width="12.42578125" style="51" bestFit="1" customWidth="1"/>
    <col min="10" max="10" width="16" style="51" customWidth="1"/>
    <col min="11" max="16384" width="8.85546875" style="51"/>
  </cols>
  <sheetData>
    <row r="1" spans="1:27" x14ac:dyDescent="0.25">
      <c r="H1" s="348" t="s">
        <v>303</v>
      </c>
      <c r="I1" s="348"/>
      <c r="J1" s="348"/>
    </row>
    <row r="2" spans="1:27" x14ac:dyDescent="0.25">
      <c r="H2" s="348"/>
      <c r="I2" s="348"/>
      <c r="J2" s="348"/>
    </row>
    <row r="3" spans="1:27" s="52" customFormat="1" x14ac:dyDescent="0.25">
      <c r="H3" s="349"/>
      <c r="I3" s="349"/>
      <c r="J3" s="349"/>
      <c r="K3" s="51"/>
      <c r="L3" s="51"/>
      <c r="M3" s="51"/>
      <c r="N3" s="51"/>
      <c r="O3" s="51"/>
      <c r="P3" s="51"/>
      <c r="Q3" s="51"/>
      <c r="R3" s="51"/>
      <c r="S3" s="51"/>
      <c r="T3" s="51"/>
      <c r="U3" s="51"/>
      <c r="V3" s="51"/>
      <c r="W3" s="51"/>
      <c r="X3" s="51"/>
      <c r="Y3" s="51"/>
      <c r="Z3" s="51"/>
      <c r="AA3" s="51"/>
    </row>
    <row r="4" spans="1:27" ht="22.5" x14ac:dyDescent="0.25">
      <c r="A4" s="350" t="s">
        <v>207</v>
      </c>
      <c r="B4" s="350"/>
      <c r="C4" s="350"/>
      <c r="D4" s="350"/>
      <c r="E4" s="350"/>
      <c r="F4" s="350"/>
      <c r="G4" s="350"/>
      <c r="H4" s="350"/>
      <c r="I4" s="350"/>
      <c r="J4" s="350"/>
    </row>
    <row r="5" spans="1:27" ht="22.5" x14ac:dyDescent="0.55000000000000004">
      <c r="A5" s="53" t="s">
        <v>208</v>
      </c>
      <c r="B5" s="323" t="s">
        <v>136</v>
      </c>
      <c r="C5" s="324"/>
      <c r="D5" s="324"/>
      <c r="E5" s="324"/>
      <c r="F5" s="324"/>
      <c r="G5" s="324"/>
      <c r="H5" s="324"/>
      <c r="I5" s="324"/>
      <c r="J5" s="325"/>
    </row>
    <row r="6" spans="1:27" ht="22.5" x14ac:dyDescent="0.25">
      <c r="A6" s="328" t="s">
        <v>209</v>
      </c>
      <c r="B6" s="326" t="s">
        <v>0</v>
      </c>
      <c r="C6" s="328"/>
      <c r="D6" s="328"/>
      <c r="E6" s="328" t="s">
        <v>1</v>
      </c>
      <c r="F6" s="328"/>
      <c r="G6" s="328"/>
      <c r="H6" s="328" t="s">
        <v>2</v>
      </c>
      <c r="I6" s="328"/>
      <c r="J6" s="329"/>
    </row>
    <row r="7" spans="1:27" ht="22.5" x14ac:dyDescent="0.25">
      <c r="A7" s="328"/>
      <c r="B7" s="25" t="s">
        <v>14</v>
      </c>
      <c r="C7" s="21" t="s">
        <v>15</v>
      </c>
      <c r="D7" s="21" t="s">
        <v>43</v>
      </c>
      <c r="E7" s="21" t="s">
        <v>14</v>
      </c>
      <c r="F7" s="21" t="s">
        <v>15</v>
      </c>
      <c r="G7" s="21" t="s">
        <v>43</v>
      </c>
      <c r="H7" s="21" t="s">
        <v>14</v>
      </c>
      <c r="I7" s="21" t="s">
        <v>15</v>
      </c>
      <c r="J7" s="22" t="s">
        <v>43</v>
      </c>
    </row>
    <row r="8" spans="1:27" ht="22.5" customHeight="1" x14ac:dyDescent="0.25">
      <c r="A8" s="54" t="s">
        <v>210</v>
      </c>
      <c r="B8" s="55">
        <v>164947</v>
      </c>
      <c r="C8" s="55">
        <v>77192</v>
      </c>
      <c r="D8" s="55">
        <f>B8+C8</f>
        <v>242139</v>
      </c>
      <c r="E8" s="55">
        <v>107627</v>
      </c>
      <c r="F8" s="55">
        <v>4856</v>
      </c>
      <c r="G8" s="55">
        <f>E8+F8</f>
        <v>112483</v>
      </c>
      <c r="H8" s="55">
        <f>B8+E8</f>
        <v>272574</v>
      </c>
      <c r="I8" s="55">
        <f>C8+F8</f>
        <v>82048</v>
      </c>
      <c r="J8" s="55">
        <f t="shared" ref="J8:J17" si="0">SUM(H8:I8)</f>
        <v>354622</v>
      </c>
    </row>
    <row r="9" spans="1:27" ht="22.5" customHeight="1" x14ac:dyDescent="0.25">
      <c r="A9" s="56" t="s">
        <v>211</v>
      </c>
      <c r="B9" s="57">
        <v>430570</v>
      </c>
      <c r="C9" s="57">
        <v>406186</v>
      </c>
      <c r="D9" s="57">
        <f t="shared" ref="D9:D17" si="1">B9+C9</f>
        <v>836756</v>
      </c>
      <c r="E9" s="57">
        <v>612237</v>
      </c>
      <c r="F9" s="57">
        <v>116553</v>
      </c>
      <c r="G9" s="57">
        <f t="shared" ref="G9:G17" si="2">E9+F9</f>
        <v>728790</v>
      </c>
      <c r="H9" s="57">
        <f t="shared" ref="H9:I17" si="3">B9+E9</f>
        <v>1042807</v>
      </c>
      <c r="I9" s="57">
        <f t="shared" si="3"/>
        <v>522739</v>
      </c>
      <c r="J9" s="57">
        <f t="shared" si="0"/>
        <v>1565546</v>
      </c>
    </row>
    <row r="10" spans="1:27" ht="22.5" customHeight="1" x14ac:dyDescent="0.25">
      <c r="A10" s="54" t="s">
        <v>260</v>
      </c>
      <c r="B10" s="55">
        <v>311586</v>
      </c>
      <c r="C10" s="55">
        <v>158793</v>
      </c>
      <c r="D10" s="55">
        <f t="shared" si="1"/>
        <v>470379</v>
      </c>
      <c r="E10" s="55">
        <v>498471</v>
      </c>
      <c r="F10" s="55">
        <v>38619</v>
      </c>
      <c r="G10" s="55">
        <f t="shared" si="2"/>
        <v>537090</v>
      </c>
      <c r="H10" s="55">
        <f t="shared" si="3"/>
        <v>810057</v>
      </c>
      <c r="I10" s="55">
        <f t="shared" si="3"/>
        <v>197412</v>
      </c>
      <c r="J10" s="55">
        <f t="shared" si="0"/>
        <v>1007469</v>
      </c>
    </row>
    <row r="11" spans="1:27" ht="22.5" customHeight="1" x14ac:dyDescent="0.25">
      <c r="A11" s="56" t="s">
        <v>213</v>
      </c>
      <c r="B11" s="57">
        <v>255625</v>
      </c>
      <c r="C11" s="57">
        <v>286235</v>
      </c>
      <c r="D11" s="57">
        <f t="shared" si="1"/>
        <v>541860</v>
      </c>
      <c r="E11" s="57">
        <v>42610</v>
      </c>
      <c r="F11" s="57">
        <v>6296</v>
      </c>
      <c r="G11" s="57">
        <f t="shared" si="2"/>
        <v>48906</v>
      </c>
      <c r="H11" s="57">
        <f t="shared" si="3"/>
        <v>298235</v>
      </c>
      <c r="I11" s="57">
        <f t="shared" si="3"/>
        <v>292531</v>
      </c>
      <c r="J11" s="57">
        <f t="shared" si="0"/>
        <v>590766</v>
      </c>
    </row>
    <row r="12" spans="1:27" ht="22.5" customHeight="1" x14ac:dyDescent="0.25">
      <c r="A12" s="54" t="s">
        <v>214</v>
      </c>
      <c r="B12" s="55">
        <v>233053</v>
      </c>
      <c r="C12" s="55">
        <v>114853</v>
      </c>
      <c r="D12" s="55">
        <f t="shared" si="1"/>
        <v>347906</v>
      </c>
      <c r="E12" s="55">
        <v>516046</v>
      </c>
      <c r="F12" s="55">
        <v>38953</v>
      </c>
      <c r="G12" s="55">
        <f t="shared" si="2"/>
        <v>554999</v>
      </c>
      <c r="H12" s="55">
        <f t="shared" si="3"/>
        <v>749099</v>
      </c>
      <c r="I12" s="55">
        <f t="shared" si="3"/>
        <v>153806</v>
      </c>
      <c r="J12" s="55">
        <f t="shared" si="0"/>
        <v>902905</v>
      </c>
    </row>
    <row r="13" spans="1:27" ht="22.5" customHeight="1" x14ac:dyDescent="0.25">
      <c r="A13" s="56" t="s">
        <v>215</v>
      </c>
      <c r="B13" s="57">
        <v>1414</v>
      </c>
      <c r="C13" s="57">
        <v>167</v>
      </c>
      <c r="D13" s="57">
        <f t="shared" si="1"/>
        <v>1581</v>
      </c>
      <c r="E13" s="57">
        <v>26050</v>
      </c>
      <c r="F13" s="57">
        <v>11</v>
      </c>
      <c r="G13" s="57">
        <f t="shared" si="2"/>
        <v>26061</v>
      </c>
      <c r="H13" s="57">
        <f t="shared" si="3"/>
        <v>27464</v>
      </c>
      <c r="I13" s="57">
        <f t="shared" si="3"/>
        <v>178</v>
      </c>
      <c r="J13" s="57">
        <f t="shared" si="0"/>
        <v>27642</v>
      </c>
    </row>
    <row r="14" spans="1:27" ht="22.5" customHeight="1" x14ac:dyDescent="0.25">
      <c r="A14" s="54" t="s">
        <v>216</v>
      </c>
      <c r="B14" s="55">
        <v>45196</v>
      </c>
      <c r="C14" s="55">
        <v>5951</v>
      </c>
      <c r="D14" s="55">
        <f t="shared" si="1"/>
        <v>51147</v>
      </c>
      <c r="E14" s="55">
        <v>1242058</v>
      </c>
      <c r="F14" s="55">
        <v>7310</v>
      </c>
      <c r="G14" s="55">
        <f t="shared" si="2"/>
        <v>1249368</v>
      </c>
      <c r="H14" s="55">
        <f t="shared" si="3"/>
        <v>1287254</v>
      </c>
      <c r="I14" s="55">
        <f t="shared" si="3"/>
        <v>13261</v>
      </c>
      <c r="J14" s="55">
        <f t="shared" si="0"/>
        <v>1300515</v>
      </c>
    </row>
    <row r="15" spans="1:27" ht="22.5" customHeight="1" x14ac:dyDescent="0.25">
      <c r="A15" s="56" t="s">
        <v>217</v>
      </c>
      <c r="B15" s="57">
        <v>75226</v>
      </c>
      <c r="C15" s="57">
        <v>3921</v>
      </c>
      <c r="D15" s="57">
        <f t="shared" si="1"/>
        <v>79147</v>
      </c>
      <c r="E15" s="57">
        <v>1077026</v>
      </c>
      <c r="F15" s="57">
        <v>830</v>
      </c>
      <c r="G15" s="57">
        <f t="shared" si="2"/>
        <v>1077856</v>
      </c>
      <c r="H15" s="57">
        <f t="shared" si="3"/>
        <v>1152252</v>
      </c>
      <c r="I15" s="57">
        <f t="shared" si="3"/>
        <v>4751</v>
      </c>
      <c r="J15" s="57">
        <f t="shared" si="0"/>
        <v>1157003</v>
      </c>
    </row>
    <row r="16" spans="1:27" ht="22.5" customHeight="1" x14ac:dyDescent="0.25">
      <c r="A16" s="54" t="s">
        <v>218</v>
      </c>
      <c r="B16" s="55">
        <v>87598</v>
      </c>
      <c r="C16" s="55">
        <v>31491</v>
      </c>
      <c r="D16" s="55">
        <f t="shared" si="1"/>
        <v>119089</v>
      </c>
      <c r="E16" s="55">
        <v>4070552</v>
      </c>
      <c r="F16" s="55">
        <v>177732</v>
      </c>
      <c r="G16" s="55">
        <f t="shared" si="2"/>
        <v>4248284</v>
      </c>
      <c r="H16" s="55">
        <f t="shared" si="3"/>
        <v>4158150</v>
      </c>
      <c r="I16" s="55">
        <f t="shared" si="3"/>
        <v>209223</v>
      </c>
      <c r="J16" s="55">
        <f t="shared" si="0"/>
        <v>4367373</v>
      </c>
    </row>
    <row r="17" spans="1:10" ht="22.5" customHeight="1" x14ac:dyDescent="0.25">
      <c r="A17" s="56" t="s">
        <v>219</v>
      </c>
      <c r="B17" s="57">
        <v>69422</v>
      </c>
      <c r="C17" s="57">
        <v>11259</v>
      </c>
      <c r="D17" s="57">
        <f t="shared" si="1"/>
        <v>80681</v>
      </c>
      <c r="E17" s="57">
        <v>38593</v>
      </c>
      <c r="F17" s="57">
        <v>317</v>
      </c>
      <c r="G17" s="57">
        <f t="shared" si="2"/>
        <v>38910</v>
      </c>
      <c r="H17" s="57">
        <f t="shared" si="3"/>
        <v>108015</v>
      </c>
      <c r="I17" s="57">
        <f t="shared" si="3"/>
        <v>11576</v>
      </c>
      <c r="J17" s="57">
        <f t="shared" si="0"/>
        <v>119591</v>
      </c>
    </row>
    <row r="18" spans="1:10" ht="22.5" x14ac:dyDescent="0.25">
      <c r="A18" s="48" t="s">
        <v>49</v>
      </c>
      <c r="B18" s="23">
        <f>SUM(B8:B17)</f>
        <v>1674637</v>
      </c>
      <c r="C18" s="23">
        <f t="shared" ref="C18:J18" si="4">SUM(C8:C17)</f>
        <v>1096048</v>
      </c>
      <c r="D18" s="23">
        <f t="shared" si="4"/>
        <v>2770685</v>
      </c>
      <c r="E18" s="23">
        <f t="shared" si="4"/>
        <v>8231270</v>
      </c>
      <c r="F18" s="23">
        <f t="shared" si="4"/>
        <v>391477</v>
      </c>
      <c r="G18" s="23">
        <f t="shared" si="4"/>
        <v>8622747</v>
      </c>
      <c r="H18" s="23">
        <f t="shared" si="4"/>
        <v>9905907</v>
      </c>
      <c r="I18" s="23">
        <f t="shared" si="4"/>
        <v>1487525</v>
      </c>
      <c r="J18" s="23">
        <f t="shared" si="4"/>
        <v>11393432</v>
      </c>
    </row>
    <row r="19" spans="1:10" ht="18" x14ac:dyDescent="0.45">
      <c r="A19" s="58" t="s">
        <v>181</v>
      </c>
      <c r="B19" s="58"/>
      <c r="C19" s="58"/>
      <c r="D19" s="58"/>
      <c r="E19" s="59"/>
      <c r="F19" s="60"/>
      <c r="G19" s="60"/>
      <c r="H19" s="60"/>
      <c r="I19" s="60"/>
      <c r="J19" s="60"/>
    </row>
    <row r="20" spans="1:10" ht="18" x14ac:dyDescent="0.25">
      <c r="A20" s="61" t="s">
        <v>41</v>
      </c>
      <c r="B20" s="62"/>
      <c r="C20" s="62"/>
      <c r="D20" s="62"/>
      <c r="E20" s="62"/>
      <c r="F20" s="62"/>
      <c r="G20" s="62"/>
      <c r="H20" s="62"/>
      <c r="I20" s="62"/>
      <c r="J20" s="62"/>
    </row>
    <row r="21" spans="1:10" ht="18" x14ac:dyDescent="0.45">
      <c r="A21" s="345" t="s">
        <v>220</v>
      </c>
      <c r="B21" s="345"/>
      <c r="C21" s="345"/>
      <c r="D21" s="345"/>
      <c r="E21" s="346"/>
      <c r="F21" s="346"/>
      <c r="G21" s="346"/>
      <c r="H21" s="346"/>
      <c r="I21" s="346"/>
      <c r="J21" s="346"/>
    </row>
    <row r="22" spans="1:10" s="64" customFormat="1" ht="21" customHeight="1" x14ac:dyDescent="0.25">
      <c r="A22" s="347" t="s">
        <v>221</v>
      </c>
      <c r="B22" s="347"/>
      <c r="C22" s="347"/>
      <c r="D22" s="347"/>
      <c r="E22" s="347"/>
      <c r="F22" s="347"/>
      <c r="G22" s="63" t="s">
        <v>187</v>
      </c>
      <c r="H22" s="63" t="s">
        <v>187</v>
      </c>
      <c r="I22" s="63" t="s">
        <v>187</v>
      </c>
      <c r="J22" s="63" t="s">
        <v>187</v>
      </c>
    </row>
    <row r="23" spans="1:10" s="136" customFormat="1" ht="18" x14ac:dyDescent="0.45">
      <c r="A23" s="209"/>
      <c r="B23" s="152"/>
      <c r="C23" s="152"/>
      <c r="D23" s="152"/>
      <c r="E23" s="152"/>
      <c r="F23" s="152"/>
      <c r="G23" s="152"/>
      <c r="H23" s="152"/>
      <c r="I23" s="152"/>
      <c r="J23" s="150"/>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3E1B4-E01F-4CF4-8FE1-BD16F261EBBD}">
  <ds:schemaRefs>
    <ds:schemaRef ds:uri="http://schemas.microsoft.com/office/2006/documentManagement/types"/>
    <ds:schemaRef ds:uri="http://schemas.openxmlformats.org/package/2006/metadata/core-properties"/>
    <ds:schemaRef ds:uri="http://purl.org/dc/terms/"/>
    <ds:schemaRef ds:uri="a17a1987-68b7-4fdb-a976-18c8d1413576"/>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72E804D-AEA8-4B5B-A5A3-005CF9A38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33</vt:i4>
      </vt:variant>
    </vt:vector>
  </HeadingPairs>
  <TitlesOfParts>
    <vt:vector size="55"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AlKhaldi;ambaqshi@stats.gov.sa</dc:creator>
  <cp:lastModifiedBy>مها الخالدي - Maha Alkhaldi</cp:lastModifiedBy>
  <cp:lastPrinted>2022-12-01T08:54:30Z</cp:lastPrinted>
  <dcterms:created xsi:type="dcterms:W3CDTF">2021-01-09T14:56:48Z</dcterms:created>
  <dcterms:modified xsi:type="dcterms:W3CDTF">2024-06-30T09:43:00Z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