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kkhaldi\Downloads\"/>
    </mc:Choice>
  </mc:AlternateContent>
  <xr:revisionPtr revIDLastSave="0" documentId="13_ncr:1_{B570880F-DC94-4CC3-A02D-1BA21B6B09EF}" xr6:coauthVersionLast="47" xr6:coauthVersionMax="47" xr10:uidLastSave="{00000000-0000-0000-0000-000000000000}"/>
  <bookViews>
    <workbookView xWindow="-120" yWindow="-120" windowWidth="29040" windowHeight="15840" tabRatio="918"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 sheetId="147"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'2-3'!$A$1:$J$15</definedName>
    <definedName name="_xlnm.Print_Area" localSheetId="4">'3-1'!$A$1:$J$37</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 '!$A$1:$J$44</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24" l="1"/>
  <c r="C19" i="124"/>
  <c r="E19" i="124" l="1"/>
  <c r="F19" i="124"/>
  <c r="G18" i="123"/>
  <c r="G17" i="123"/>
  <c r="G16" i="123"/>
  <c r="G15" i="123"/>
  <c r="G14" i="123"/>
  <c r="G13" i="123"/>
  <c r="G12" i="123"/>
  <c r="G11" i="123"/>
  <c r="G10" i="123"/>
  <c r="G9" i="123"/>
  <c r="G8" i="123"/>
  <c r="D18" i="123"/>
  <c r="D17" i="123"/>
  <c r="D16" i="123"/>
  <c r="D15" i="123"/>
  <c r="D14" i="123"/>
  <c r="D13" i="123"/>
  <c r="D12" i="123"/>
  <c r="D11" i="123"/>
  <c r="D10" i="123"/>
  <c r="D9" i="123"/>
  <c r="D8" i="123"/>
  <c r="G8" i="109" l="1"/>
  <c r="G9" i="109"/>
  <c r="G10" i="109"/>
  <c r="G11" i="109"/>
  <c r="G12" i="109"/>
  <c r="G13" i="109"/>
  <c r="G14" i="109"/>
  <c r="G15" i="109"/>
  <c r="G16" i="109"/>
  <c r="G17" i="109"/>
  <c r="G22" i="125" l="1"/>
  <c r="G21" i="125"/>
  <c r="G20" i="125"/>
  <c r="G19" i="125"/>
  <c r="G18" i="125"/>
  <c r="G17" i="125"/>
  <c r="G16" i="125"/>
  <c r="G15" i="125"/>
  <c r="G14" i="125"/>
  <c r="G13" i="125"/>
  <c r="G12" i="125"/>
  <c r="G11" i="125"/>
  <c r="G10" i="125"/>
  <c r="G9" i="125"/>
  <c r="G8" i="125"/>
  <c r="D22" i="125"/>
  <c r="D21" i="125"/>
  <c r="D20" i="125"/>
  <c r="D19" i="125"/>
  <c r="D18" i="125"/>
  <c r="D17" i="125"/>
  <c r="D16" i="125"/>
  <c r="D15" i="125"/>
  <c r="D14" i="125"/>
  <c r="D13" i="125"/>
  <c r="D12" i="125"/>
  <c r="D11" i="125"/>
  <c r="D10" i="125"/>
  <c r="D9" i="125"/>
  <c r="D8" i="125"/>
  <c r="G18" i="124"/>
  <c r="G17" i="124"/>
  <c r="G16" i="124"/>
  <c r="G15" i="124"/>
  <c r="G14" i="124"/>
  <c r="G13" i="124"/>
  <c r="G12" i="124"/>
  <c r="G11" i="124"/>
  <c r="G10" i="124"/>
  <c r="G9" i="124"/>
  <c r="G8" i="124"/>
  <c r="D18" i="124"/>
  <c r="D17" i="124"/>
  <c r="D16" i="124"/>
  <c r="D15" i="124"/>
  <c r="D14" i="124"/>
  <c r="D13" i="124"/>
  <c r="D12" i="124"/>
  <c r="D11" i="124"/>
  <c r="D10" i="124"/>
  <c r="D9" i="124"/>
  <c r="D8" i="124"/>
  <c r="J9" i="138"/>
  <c r="I9" i="138"/>
  <c r="H9" i="138"/>
  <c r="I8" i="138"/>
  <c r="J8" i="138"/>
  <c r="H8" i="138"/>
  <c r="G9" i="138"/>
  <c r="G8" i="138"/>
  <c r="D9" i="138"/>
  <c r="D8" i="138"/>
  <c r="G8" i="144"/>
  <c r="G7" i="144"/>
  <c r="D9" i="144"/>
  <c r="D8" i="144"/>
  <c r="D7" i="144"/>
  <c r="I9" i="144"/>
  <c r="H9" i="144"/>
  <c r="I8" i="144"/>
  <c r="H8" i="144"/>
  <c r="I7" i="144"/>
  <c r="H7" i="144"/>
  <c r="J7" i="144" l="1"/>
  <c r="G19" i="124"/>
  <c r="D19" i="124"/>
  <c r="J8" i="144"/>
  <c r="J9" i="144"/>
  <c r="G9" i="143" l="1"/>
  <c r="G8" i="143"/>
  <c r="D10" i="143"/>
  <c r="D9" i="143"/>
  <c r="D8" i="143"/>
  <c r="I10" i="143"/>
  <c r="H10" i="143"/>
  <c r="I9" i="143"/>
  <c r="H9" i="143"/>
  <c r="I8" i="143"/>
  <c r="H8" i="143"/>
  <c r="G20" i="134"/>
  <c r="G19" i="134"/>
  <c r="G18" i="134"/>
  <c r="G17" i="134"/>
  <c r="G16" i="134"/>
  <c r="G15" i="134"/>
  <c r="G14" i="134"/>
  <c r="G13" i="134"/>
  <c r="G12" i="134"/>
  <c r="G11" i="134"/>
  <c r="G10" i="134"/>
  <c r="G9" i="134"/>
  <c r="G8" i="134"/>
  <c r="D20" i="134"/>
  <c r="D19" i="134"/>
  <c r="D18" i="134"/>
  <c r="D17" i="134"/>
  <c r="D16" i="134"/>
  <c r="D15" i="134"/>
  <c r="D14" i="134"/>
  <c r="D13" i="134"/>
  <c r="D12" i="134"/>
  <c r="D11" i="134"/>
  <c r="D10" i="134"/>
  <c r="D9" i="134"/>
  <c r="D8" i="134"/>
  <c r="G17" i="115"/>
  <c r="G16" i="115"/>
  <c r="G15" i="115"/>
  <c r="G14" i="115"/>
  <c r="G13" i="115"/>
  <c r="G12" i="115"/>
  <c r="G11" i="115"/>
  <c r="G10" i="115"/>
  <c r="G9" i="115"/>
  <c r="G8" i="115"/>
  <c r="D17" i="115"/>
  <c r="D16" i="115"/>
  <c r="D15" i="115"/>
  <c r="D14" i="115"/>
  <c r="D13" i="115"/>
  <c r="D12" i="115"/>
  <c r="D11" i="115"/>
  <c r="D10" i="115"/>
  <c r="D9" i="115"/>
  <c r="D8" i="115"/>
  <c r="G18" i="133"/>
  <c r="G17" i="133"/>
  <c r="G16" i="133"/>
  <c r="G15" i="133"/>
  <c r="G14" i="133"/>
  <c r="G13" i="133"/>
  <c r="G12" i="133"/>
  <c r="G11" i="133"/>
  <c r="G10" i="133"/>
  <c r="G9" i="133"/>
  <c r="G8" i="133"/>
  <c r="D18" i="133"/>
  <c r="D17" i="133"/>
  <c r="D16" i="133"/>
  <c r="D15" i="133"/>
  <c r="D14" i="133"/>
  <c r="D13" i="133"/>
  <c r="D12" i="133"/>
  <c r="D11" i="133"/>
  <c r="D10" i="133"/>
  <c r="D9" i="133"/>
  <c r="D8" i="133"/>
  <c r="K26" i="114"/>
  <c r="B26" i="114"/>
  <c r="B27" i="114"/>
  <c r="H26" i="113"/>
  <c r="M26" i="113"/>
  <c r="M29" i="113" s="1"/>
  <c r="N26" i="113"/>
  <c r="D27" i="113"/>
  <c r="D29" i="113" s="1"/>
  <c r="F27" i="113"/>
  <c r="G27" i="113"/>
  <c r="H27" i="113"/>
  <c r="I27" i="113"/>
  <c r="J27" i="113"/>
  <c r="L27" i="113"/>
  <c r="M27" i="113"/>
  <c r="N27" i="113"/>
  <c r="B29" i="113"/>
  <c r="C29" i="113"/>
  <c r="E29" i="113"/>
  <c r="F29" i="113"/>
  <c r="G29" i="113"/>
  <c r="H29" i="113"/>
  <c r="I29" i="113"/>
  <c r="J29" i="113"/>
  <c r="K29" i="113"/>
  <c r="L29" i="113"/>
  <c r="N29" i="113"/>
  <c r="G29" i="112"/>
  <c r="G28" i="112"/>
  <c r="G27" i="112"/>
  <c r="G26" i="112"/>
  <c r="G25" i="112"/>
  <c r="G24" i="112"/>
  <c r="G23" i="112"/>
  <c r="G22" i="112"/>
  <c r="G21" i="112"/>
  <c r="G20" i="112"/>
  <c r="G19" i="112"/>
  <c r="G18" i="112"/>
  <c r="G17" i="112"/>
  <c r="G16" i="112"/>
  <c r="G15" i="112"/>
  <c r="G14" i="112"/>
  <c r="G13" i="112"/>
  <c r="G12" i="112"/>
  <c r="G11" i="112"/>
  <c r="G10" i="112"/>
  <c r="G9" i="112"/>
  <c r="G8" i="112"/>
  <c r="D29" i="112"/>
  <c r="D28" i="112"/>
  <c r="D27" i="112"/>
  <c r="D26" i="112"/>
  <c r="D25" i="112"/>
  <c r="D24" i="112"/>
  <c r="D23" i="112"/>
  <c r="D22" i="112"/>
  <c r="D21" i="112"/>
  <c r="D20" i="112"/>
  <c r="D19" i="112"/>
  <c r="D18" i="112"/>
  <c r="D17" i="112"/>
  <c r="D16" i="112"/>
  <c r="D15" i="112"/>
  <c r="D14" i="112"/>
  <c r="D13" i="112"/>
  <c r="D12" i="112"/>
  <c r="D11" i="112"/>
  <c r="D10" i="112"/>
  <c r="D9" i="112"/>
  <c r="D8" i="112"/>
  <c r="L20" i="110"/>
  <c r="C20" i="110"/>
  <c r="D20" i="110"/>
  <c r="E20" i="110"/>
  <c r="F20" i="110"/>
  <c r="G20" i="110"/>
  <c r="H20" i="110"/>
  <c r="I20" i="110"/>
  <c r="J20" i="110"/>
  <c r="K20" i="110"/>
  <c r="B20" i="110"/>
  <c r="C18" i="109"/>
  <c r="E18" i="109"/>
  <c r="F18" i="109"/>
  <c r="B18" i="109"/>
  <c r="J9" i="143" l="1"/>
  <c r="J10" i="143"/>
  <c r="J8" i="143"/>
  <c r="G18" i="109"/>
  <c r="D17" i="109"/>
  <c r="D16" i="109"/>
  <c r="D15" i="109"/>
  <c r="D14" i="109"/>
  <c r="D13" i="109"/>
  <c r="D12" i="109"/>
  <c r="D11" i="109"/>
  <c r="D10" i="109"/>
  <c r="D9" i="109"/>
  <c r="D8" i="109"/>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G13" i="147"/>
  <c r="G12" i="147"/>
  <c r="G11" i="147"/>
  <c r="G10" i="147"/>
  <c r="G9" i="147"/>
  <c r="G8" i="147"/>
  <c r="D9" i="147"/>
  <c r="D10" i="147"/>
  <c r="D11" i="147"/>
  <c r="D12" i="147"/>
  <c r="D13" i="147"/>
  <c r="D14" i="147"/>
  <c r="D15" i="147"/>
  <c r="D16" i="147"/>
  <c r="D17" i="147"/>
  <c r="D18" i="147"/>
  <c r="D19" i="147"/>
  <c r="D20" i="147"/>
  <c r="D21" i="147"/>
  <c r="D22" i="147"/>
  <c r="D23" i="147"/>
  <c r="D24" i="147"/>
  <c r="D25" i="147"/>
  <c r="D26" i="147"/>
  <c r="D27" i="147"/>
  <c r="D28" i="147"/>
  <c r="D29" i="147"/>
  <c r="D30" i="147"/>
  <c r="D31" i="147"/>
  <c r="D32" i="147"/>
  <c r="D33" i="147"/>
  <c r="D34" i="147"/>
  <c r="D35" i="147"/>
  <c r="D36" i="147"/>
  <c r="D37" i="147"/>
  <c r="D38" i="147"/>
  <c r="D39" i="147"/>
  <c r="D8" i="147"/>
  <c r="C21" i="140"/>
  <c r="D21" i="140"/>
  <c r="E21" i="140"/>
  <c r="F21" i="140"/>
  <c r="G21" i="140"/>
  <c r="B21" i="140"/>
  <c r="G20" i="140"/>
  <c r="G19" i="140"/>
  <c r="G18" i="140"/>
  <c r="G17" i="140"/>
  <c r="G16" i="140"/>
  <c r="G15" i="140"/>
  <c r="G14" i="140"/>
  <c r="G13" i="140"/>
  <c r="G12" i="140"/>
  <c r="G11" i="140"/>
  <c r="G10" i="140"/>
  <c r="G9" i="140"/>
  <c r="G8" i="140"/>
  <c r="D9" i="140"/>
  <c r="D10" i="140"/>
  <c r="D11" i="140"/>
  <c r="D12" i="140"/>
  <c r="D13" i="140"/>
  <c r="D14" i="140"/>
  <c r="D15" i="140"/>
  <c r="D16" i="140"/>
  <c r="D17" i="140"/>
  <c r="D18" i="140"/>
  <c r="D19" i="140"/>
  <c r="D20" i="140"/>
  <c r="D8" i="140"/>
  <c r="G18" i="139"/>
  <c r="G17" i="139"/>
  <c r="G16" i="139"/>
  <c r="G15" i="139"/>
  <c r="G14" i="139"/>
  <c r="G13" i="139"/>
  <c r="G12" i="139"/>
  <c r="G11" i="139"/>
  <c r="G10" i="139"/>
  <c r="G9" i="139"/>
  <c r="G8" i="139"/>
  <c r="D9" i="139"/>
  <c r="D10" i="139"/>
  <c r="D11" i="139"/>
  <c r="D12" i="139"/>
  <c r="D13" i="139"/>
  <c r="D14" i="139"/>
  <c r="D15" i="139"/>
  <c r="D16" i="139"/>
  <c r="D17" i="139"/>
  <c r="D18" i="139"/>
  <c r="D8" i="139"/>
  <c r="H34" i="137"/>
  <c r="I34" i="137"/>
  <c r="G34" i="137"/>
  <c r="D34" i="137"/>
  <c r="G19" i="123"/>
  <c r="D19" i="123"/>
  <c r="B19" i="123"/>
  <c r="C19" i="123"/>
  <c r="E19" i="123"/>
  <c r="F19" i="123"/>
  <c r="B18" i="111"/>
  <c r="C18" i="111"/>
  <c r="D18" i="111"/>
  <c r="E18" i="111"/>
  <c r="F18" i="111"/>
  <c r="G18" i="111"/>
  <c r="H18" i="111"/>
  <c r="I18" i="111"/>
  <c r="J18" i="111"/>
  <c r="K18" i="111"/>
  <c r="D7" i="137"/>
  <c r="G7" i="137"/>
  <c r="H7" i="137"/>
  <c r="I7" i="137"/>
  <c r="D8" i="137"/>
  <c r="G8" i="137"/>
  <c r="H8" i="137"/>
  <c r="I8" i="137"/>
  <c r="J8" i="137"/>
  <c r="D9" i="137"/>
  <c r="G9" i="137"/>
  <c r="H9" i="137"/>
  <c r="I9" i="137"/>
  <c r="D10" i="137"/>
  <c r="G10" i="137"/>
  <c r="J10" i="137" s="1"/>
  <c r="H10" i="137"/>
  <c r="I10" i="137"/>
  <c r="D11" i="137"/>
  <c r="G11" i="137"/>
  <c r="H11" i="137"/>
  <c r="I11" i="137"/>
  <c r="D12" i="137"/>
  <c r="J12" i="137" s="1"/>
  <c r="G12" i="137"/>
  <c r="H12" i="137"/>
  <c r="I12" i="137"/>
  <c r="D13" i="137"/>
  <c r="G13" i="137"/>
  <c r="H13" i="137"/>
  <c r="I13" i="137"/>
  <c r="D14" i="137"/>
  <c r="G14" i="137"/>
  <c r="H14" i="137"/>
  <c r="I14" i="137"/>
  <c r="D15" i="137"/>
  <c r="G15" i="137"/>
  <c r="H15" i="137"/>
  <c r="I15" i="137"/>
  <c r="D16" i="137"/>
  <c r="J16" i="137" s="1"/>
  <c r="G16" i="137"/>
  <c r="H16" i="137"/>
  <c r="I16" i="137"/>
  <c r="D17" i="137"/>
  <c r="G17" i="137"/>
  <c r="H17" i="137"/>
  <c r="I17" i="137"/>
  <c r="D18" i="137"/>
  <c r="G18" i="137"/>
  <c r="J18" i="137" s="1"/>
  <c r="H18" i="137"/>
  <c r="I18" i="137"/>
  <c r="D19" i="137"/>
  <c r="J19" i="137" s="1"/>
  <c r="G19" i="137"/>
  <c r="H19" i="137"/>
  <c r="I19" i="137"/>
  <c r="D20" i="137"/>
  <c r="J20" i="137" s="1"/>
  <c r="G20" i="137"/>
  <c r="H20" i="137"/>
  <c r="I20" i="137"/>
  <c r="D21" i="137"/>
  <c r="G21" i="137"/>
  <c r="H21" i="137"/>
  <c r="I21" i="137"/>
  <c r="D22" i="137"/>
  <c r="J22" i="137" s="1"/>
  <c r="G22" i="137"/>
  <c r="H22" i="137"/>
  <c r="I22" i="137"/>
  <c r="D23" i="137"/>
  <c r="J23" i="137" s="1"/>
  <c r="G23" i="137"/>
  <c r="H23" i="137"/>
  <c r="I23" i="137"/>
  <c r="D24" i="137"/>
  <c r="J24" i="137" s="1"/>
  <c r="G24" i="137"/>
  <c r="H24" i="137"/>
  <c r="I24" i="137"/>
  <c r="D25" i="137"/>
  <c r="G25" i="137"/>
  <c r="J25" i="137" s="1"/>
  <c r="H25" i="137"/>
  <c r="I25" i="137"/>
  <c r="D26" i="137"/>
  <c r="G26" i="137"/>
  <c r="J26" i="137" s="1"/>
  <c r="H26" i="137"/>
  <c r="I26" i="137"/>
  <c r="D27" i="137"/>
  <c r="J27" i="137" s="1"/>
  <c r="G27" i="137"/>
  <c r="H27" i="137"/>
  <c r="I27" i="137"/>
  <c r="D28" i="137"/>
  <c r="G28" i="137"/>
  <c r="H28" i="137"/>
  <c r="I28" i="137"/>
  <c r="D29" i="137"/>
  <c r="G29" i="137"/>
  <c r="H29" i="137"/>
  <c r="I29" i="137"/>
  <c r="D30" i="137"/>
  <c r="J30" i="137" s="1"/>
  <c r="G30" i="137"/>
  <c r="H30" i="137"/>
  <c r="I30" i="137"/>
  <c r="D33" i="137"/>
  <c r="G33" i="137"/>
  <c r="H33" i="137"/>
  <c r="I33" i="137"/>
  <c r="J33" i="137"/>
  <c r="D18" i="109" l="1"/>
  <c r="J34" i="137"/>
  <c r="J17" i="137"/>
  <c r="J14" i="137"/>
  <c r="J11" i="137"/>
  <c r="J29" i="137"/>
  <c r="J28" i="137"/>
  <c r="J13" i="137"/>
  <c r="J7" i="137"/>
  <c r="J21" i="137"/>
  <c r="J15" i="137"/>
  <c r="J9" i="137"/>
  <c r="F40" i="147"/>
  <c r="E40" i="147"/>
  <c r="C40" i="147"/>
  <c r="B40" i="147"/>
  <c r="I39" i="147"/>
  <c r="H39" i="147"/>
  <c r="I38" i="147"/>
  <c r="H38" i="147"/>
  <c r="J38" i="147" s="1"/>
  <c r="I37" i="147"/>
  <c r="H37" i="147"/>
  <c r="I36" i="147"/>
  <c r="H36" i="147"/>
  <c r="I35" i="147"/>
  <c r="H35" i="147"/>
  <c r="I34" i="147"/>
  <c r="H34" i="147"/>
  <c r="I33" i="147"/>
  <c r="H33" i="147"/>
  <c r="I32" i="147"/>
  <c r="H32" i="147"/>
  <c r="J32" i="147" s="1"/>
  <c r="I31" i="147"/>
  <c r="H31" i="147"/>
  <c r="I30" i="147"/>
  <c r="H30" i="147"/>
  <c r="J30" i="147" s="1"/>
  <c r="I29" i="147"/>
  <c r="H29" i="147"/>
  <c r="I28" i="147"/>
  <c r="H28" i="147"/>
  <c r="I27" i="147"/>
  <c r="H27" i="147"/>
  <c r="I26" i="147"/>
  <c r="H26" i="147"/>
  <c r="I25" i="147"/>
  <c r="H25" i="147"/>
  <c r="I24" i="147"/>
  <c r="H24" i="147"/>
  <c r="I23" i="147"/>
  <c r="H23" i="147"/>
  <c r="I22" i="147"/>
  <c r="H22" i="147"/>
  <c r="I21" i="147"/>
  <c r="H21" i="147"/>
  <c r="I20" i="147"/>
  <c r="H20" i="147"/>
  <c r="J20" i="147" s="1"/>
  <c r="I19" i="147"/>
  <c r="H19" i="147"/>
  <c r="I18" i="147"/>
  <c r="H18" i="147"/>
  <c r="I17" i="147"/>
  <c r="H17" i="147"/>
  <c r="I16" i="147"/>
  <c r="H16" i="147"/>
  <c r="I15" i="147"/>
  <c r="H15" i="147"/>
  <c r="I14" i="147"/>
  <c r="H14" i="147"/>
  <c r="J14" i="147" s="1"/>
  <c r="I13" i="147"/>
  <c r="H13" i="147"/>
  <c r="I12" i="147"/>
  <c r="H12" i="147"/>
  <c r="I11" i="147"/>
  <c r="H11" i="147"/>
  <c r="I10" i="147"/>
  <c r="H10" i="147"/>
  <c r="I9" i="147"/>
  <c r="H9" i="147"/>
  <c r="I8" i="147"/>
  <c r="H8" i="147"/>
  <c r="I20" i="140"/>
  <c r="H20" i="140"/>
  <c r="J20" i="140"/>
  <c r="I19" i="140"/>
  <c r="H19" i="140"/>
  <c r="J19" i="140"/>
  <c r="I18" i="140"/>
  <c r="H18" i="140"/>
  <c r="J18" i="140"/>
  <c r="I17" i="140"/>
  <c r="H17" i="140"/>
  <c r="J17" i="140"/>
  <c r="J16" i="140"/>
  <c r="I16" i="140"/>
  <c r="H16" i="140"/>
  <c r="I15" i="140"/>
  <c r="H15" i="140"/>
  <c r="J15" i="140"/>
  <c r="I14" i="140"/>
  <c r="H14" i="140"/>
  <c r="J14" i="140"/>
  <c r="I13" i="140"/>
  <c r="H13" i="140"/>
  <c r="I12" i="140"/>
  <c r="H12" i="140"/>
  <c r="I11" i="140"/>
  <c r="H11" i="140"/>
  <c r="I10" i="140"/>
  <c r="H10" i="140"/>
  <c r="J10" i="140"/>
  <c r="I9" i="140"/>
  <c r="H9" i="140"/>
  <c r="I8" i="140"/>
  <c r="H8" i="140"/>
  <c r="J36" i="147" l="1"/>
  <c r="J31" i="147"/>
  <c r="J28" i="147"/>
  <c r="J18" i="147"/>
  <c r="J16" i="147"/>
  <c r="J15" i="147"/>
  <c r="J10" i="147"/>
  <c r="J23" i="147"/>
  <c r="J35" i="147"/>
  <c r="J34" i="147"/>
  <c r="J9" i="147"/>
  <c r="J13" i="147"/>
  <c r="J17" i="147"/>
  <c r="J21" i="147"/>
  <c r="J25" i="147"/>
  <c r="J33" i="147"/>
  <c r="J37" i="147"/>
  <c r="J26" i="147"/>
  <c r="I40" i="147"/>
  <c r="J29" i="147"/>
  <c r="J39" i="147"/>
  <c r="J22" i="147"/>
  <c r="J24" i="147"/>
  <c r="G40" i="147"/>
  <c r="J11" i="147"/>
  <c r="J8" i="147"/>
  <c r="J19" i="147"/>
  <c r="D40" i="147"/>
  <c r="H40" i="147"/>
  <c r="J12" i="147"/>
  <c r="J27" i="147"/>
  <c r="J12" i="140"/>
  <c r="H21" i="140"/>
  <c r="J8" i="140"/>
  <c r="I21" i="140"/>
  <c r="J9" i="140"/>
  <c r="J11" i="140"/>
  <c r="J13" i="140"/>
  <c r="C16" i="141"/>
  <c r="B16" i="141"/>
  <c r="D15" i="141"/>
  <c r="D14" i="141"/>
  <c r="D13" i="141"/>
  <c r="D12" i="141"/>
  <c r="D11" i="141"/>
  <c r="D10" i="141"/>
  <c r="D9" i="141"/>
  <c r="D8" i="141"/>
  <c r="D7" i="141"/>
  <c r="F19" i="139"/>
  <c r="E19" i="139"/>
  <c r="C19" i="139"/>
  <c r="B19" i="139"/>
  <c r="D19" i="139" s="1"/>
  <c r="I18" i="139"/>
  <c r="H18" i="139"/>
  <c r="J18" i="139"/>
  <c r="I17" i="139"/>
  <c r="H17" i="139"/>
  <c r="I16" i="139"/>
  <c r="H16" i="139"/>
  <c r="J16" i="139"/>
  <c r="I15" i="139"/>
  <c r="H15" i="139"/>
  <c r="J15" i="139"/>
  <c r="I14" i="139"/>
  <c r="H14" i="139"/>
  <c r="I13" i="139"/>
  <c r="H13" i="139"/>
  <c r="J13" i="139"/>
  <c r="J12" i="139"/>
  <c r="I12" i="139"/>
  <c r="H12" i="139"/>
  <c r="I11" i="139"/>
  <c r="H11" i="139"/>
  <c r="J11" i="139"/>
  <c r="J10" i="139"/>
  <c r="I10" i="139"/>
  <c r="H10" i="139"/>
  <c r="I9" i="139"/>
  <c r="H9" i="139"/>
  <c r="J9" i="139"/>
  <c r="I8" i="139"/>
  <c r="H8" i="139"/>
  <c r="F10" i="138"/>
  <c r="E10" i="138"/>
  <c r="C10" i="138"/>
  <c r="B10" i="138"/>
  <c r="I10" i="138" l="1"/>
  <c r="H10" i="138"/>
  <c r="J40" i="147"/>
  <c r="I19" i="139"/>
  <c r="G19" i="139"/>
  <c r="J19" i="139" s="1"/>
  <c r="D16" i="141"/>
  <c r="J21" i="140"/>
  <c r="J8" i="139"/>
  <c r="J17" i="139"/>
  <c r="J14" i="139"/>
  <c r="H19" i="139"/>
  <c r="G10" i="138"/>
  <c r="D10" i="138"/>
  <c r="J10" i="138" l="1"/>
  <c r="F21" i="134" l="1"/>
  <c r="E21" i="134"/>
  <c r="C21" i="134"/>
  <c r="B21" i="134"/>
  <c r="I20" i="134"/>
  <c r="H20" i="134"/>
  <c r="I19" i="134"/>
  <c r="H19" i="134"/>
  <c r="I18" i="134"/>
  <c r="H18" i="134"/>
  <c r="I17" i="134"/>
  <c r="H17" i="134"/>
  <c r="I16" i="134"/>
  <c r="H16" i="134"/>
  <c r="I15" i="134"/>
  <c r="H15" i="134"/>
  <c r="I14" i="134"/>
  <c r="H14" i="134"/>
  <c r="I13" i="134"/>
  <c r="H13" i="134"/>
  <c r="I12" i="134"/>
  <c r="H12" i="134"/>
  <c r="I11" i="134"/>
  <c r="H11" i="134"/>
  <c r="I10" i="134"/>
  <c r="H10" i="134"/>
  <c r="I9" i="134"/>
  <c r="H9" i="134"/>
  <c r="I8" i="134"/>
  <c r="H8" i="134"/>
  <c r="F19" i="133"/>
  <c r="E19" i="133"/>
  <c r="C19" i="133"/>
  <c r="B19" i="133"/>
  <c r="I18" i="133"/>
  <c r="H18" i="133"/>
  <c r="I17" i="133"/>
  <c r="H17" i="133"/>
  <c r="I16" i="133"/>
  <c r="H16" i="133"/>
  <c r="I15" i="133"/>
  <c r="H15" i="133"/>
  <c r="I14" i="133"/>
  <c r="H14" i="133"/>
  <c r="I13" i="133"/>
  <c r="H13" i="133"/>
  <c r="I12" i="133"/>
  <c r="H12" i="133"/>
  <c r="I11" i="133"/>
  <c r="H11" i="133"/>
  <c r="I10" i="133"/>
  <c r="H10" i="133"/>
  <c r="I9" i="133"/>
  <c r="H9" i="133"/>
  <c r="I8" i="133"/>
  <c r="H8" i="133"/>
  <c r="J8" i="133" l="1"/>
  <c r="J12" i="133"/>
  <c r="J14" i="133"/>
  <c r="J18" i="133"/>
  <c r="J16" i="133"/>
  <c r="J9" i="133"/>
  <c r="J8" i="134"/>
  <c r="J10" i="134"/>
  <c r="J12" i="134"/>
  <c r="J14" i="134"/>
  <c r="J18" i="134"/>
  <c r="J20" i="134"/>
  <c r="J9" i="134"/>
  <c r="J17" i="134"/>
  <c r="J13" i="133"/>
  <c r="J15" i="133"/>
  <c r="J10" i="133"/>
  <c r="H21" i="134"/>
  <c r="D19" i="133"/>
  <c r="J11" i="133"/>
  <c r="G21" i="134"/>
  <c r="I21" i="134"/>
  <c r="J16" i="134"/>
  <c r="G19" i="133"/>
  <c r="J17" i="133"/>
  <c r="J11" i="134"/>
  <c r="J13" i="134"/>
  <c r="H19" i="133"/>
  <c r="I19" i="133"/>
  <c r="J15" i="134"/>
  <c r="J19" i="134"/>
  <c r="D21" i="134"/>
  <c r="J21" i="134" l="1"/>
  <c r="J19" i="133"/>
  <c r="I22" i="125" l="1"/>
  <c r="H22" i="125"/>
  <c r="I21" i="125"/>
  <c r="H21" i="125"/>
  <c r="I20" i="125"/>
  <c r="H20" i="125"/>
  <c r="I19" i="125"/>
  <c r="H19" i="125"/>
  <c r="I18" i="125"/>
  <c r="H18" i="125"/>
  <c r="I17" i="125"/>
  <c r="H17" i="125"/>
  <c r="I16" i="125"/>
  <c r="H16" i="125"/>
  <c r="I15" i="125"/>
  <c r="H15" i="125"/>
  <c r="J15" i="125"/>
  <c r="I14" i="125"/>
  <c r="H14" i="125"/>
  <c r="I13" i="125"/>
  <c r="H13" i="125"/>
  <c r="J13" i="125"/>
  <c r="I12" i="125"/>
  <c r="H12" i="125"/>
  <c r="I11" i="125"/>
  <c r="H11" i="125"/>
  <c r="J11" i="125"/>
  <c r="I10" i="125"/>
  <c r="H10" i="125"/>
  <c r="I9" i="125"/>
  <c r="H9" i="125"/>
  <c r="I8" i="125"/>
  <c r="H8" i="125"/>
  <c r="I18" i="123"/>
  <c r="H18" i="123"/>
  <c r="I17" i="123"/>
  <c r="H17" i="123"/>
  <c r="I16" i="123"/>
  <c r="H16" i="123"/>
  <c r="I15" i="123"/>
  <c r="H15" i="123"/>
  <c r="I14" i="123"/>
  <c r="H14" i="123"/>
  <c r="I13" i="123"/>
  <c r="H13" i="123"/>
  <c r="I12" i="123"/>
  <c r="H12" i="123"/>
  <c r="I11" i="123"/>
  <c r="H11" i="123"/>
  <c r="I10" i="123"/>
  <c r="H10" i="123"/>
  <c r="I9" i="123"/>
  <c r="H9" i="123"/>
  <c r="I8" i="123"/>
  <c r="H8" i="123"/>
  <c r="J11" i="123" l="1"/>
  <c r="J19" i="125"/>
  <c r="J8" i="125"/>
  <c r="J12" i="125"/>
  <c r="J14" i="125"/>
  <c r="J16" i="125"/>
  <c r="J22" i="125"/>
  <c r="J18" i="123"/>
  <c r="J10" i="123"/>
  <c r="J20" i="125"/>
  <c r="J15" i="123"/>
  <c r="J9" i="123"/>
  <c r="J8" i="123"/>
  <c r="J16" i="123"/>
  <c r="J13" i="123"/>
  <c r="J17" i="123"/>
  <c r="J10" i="125"/>
  <c r="J17" i="125"/>
  <c r="J21" i="125"/>
  <c r="J12" i="123"/>
  <c r="J14" i="123"/>
  <c r="J9" i="125"/>
  <c r="J18" i="125"/>
  <c r="B23" i="125" l="1"/>
  <c r="C23" i="125"/>
  <c r="E23" i="125"/>
  <c r="F23" i="125"/>
  <c r="H8" i="124"/>
  <c r="I8" i="124"/>
  <c r="H9" i="124"/>
  <c r="I9" i="124"/>
  <c r="H10" i="124"/>
  <c r="I10" i="124"/>
  <c r="H11" i="124"/>
  <c r="I11" i="124"/>
  <c r="H12" i="124"/>
  <c r="I12" i="124"/>
  <c r="H13" i="124"/>
  <c r="I13" i="124"/>
  <c r="H14" i="124"/>
  <c r="I14" i="124"/>
  <c r="H15" i="124"/>
  <c r="I15" i="124"/>
  <c r="H16" i="124"/>
  <c r="I16" i="124"/>
  <c r="H17" i="124"/>
  <c r="I17" i="124"/>
  <c r="J18" i="124"/>
  <c r="H18" i="124"/>
  <c r="I18" i="124"/>
  <c r="I19" i="124" l="1"/>
  <c r="H19" i="124"/>
  <c r="J17" i="124"/>
  <c r="J15" i="124"/>
  <c r="J13" i="124"/>
  <c r="J14" i="124"/>
  <c r="H23" i="125"/>
  <c r="G23" i="125"/>
  <c r="I23" i="125"/>
  <c r="D23" i="125"/>
  <c r="J12" i="124"/>
  <c r="J8" i="124"/>
  <c r="J11" i="124"/>
  <c r="J9" i="124"/>
  <c r="J16" i="124"/>
  <c r="I19" i="123"/>
  <c r="H19" i="123"/>
  <c r="J10" i="124"/>
  <c r="J19" i="124" l="1"/>
  <c r="J23" i="125"/>
  <c r="J19" i="123"/>
  <c r="B29" i="114"/>
  <c r="C29" i="114"/>
  <c r="D29" i="114"/>
  <c r="E29" i="114"/>
  <c r="F29" i="114"/>
  <c r="G29" i="114"/>
  <c r="H29" i="114"/>
  <c r="I29" i="114"/>
  <c r="J29" i="114"/>
  <c r="K29" i="114"/>
  <c r="L29" i="114"/>
  <c r="M7" i="114"/>
  <c r="M8" i="114"/>
  <c r="M9" i="114"/>
  <c r="M10" i="114"/>
  <c r="M11" i="114"/>
  <c r="M12" i="114"/>
  <c r="M13" i="114"/>
  <c r="M14" i="114"/>
  <c r="M15" i="114"/>
  <c r="M16" i="114"/>
  <c r="M17" i="114"/>
  <c r="M18" i="114"/>
  <c r="M19" i="114"/>
  <c r="M20" i="114"/>
  <c r="M21" i="114"/>
  <c r="M22" i="114"/>
  <c r="M23" i="114"/>
  <c r="M24" i="114"/>
  <c r="M25" i="114"/>
  <c r="M26" i="114"/>
  <c r="M27" i="114"/>
  <c r="M28" i="114"/>
  <c r="O7" i="113"/>
  <c r="O8" i="113"/>
  <c r="O9" i="113"/>
  <c r="O10" i="113"/>
  <c r="O11" i="113"/>
  <c r="O12" i="113"/>
  <c r="O13" i="113"/>
  <c r="O14" i="113"/>
  <c r="O15" i="113"/>
  <c r="O16" i="113"/>
  <c r="O17" i="113"/>
  <c r="O18" i="113"/>
  <c r="O19" i="113"/>
  <c r="O20" i="113"/>
  <c r="O21" i="113"/>
  <c r="O22" i="113"/>
  <c r="O23" i="113"/>
  <c r="O24" i="113"/>
  <c r="O25" i="113"/>
  <c r="O26" i="113"/>
  <c r="O27" i="113"/>
  <c r="O28" i="113"/>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B30" i="112"/>
  <c r="C30" i="112"/>
  <c r="E30" i="112"/>
  <c r="F30" i="112"/>
  <c r="L7" i="111"/>
  <c r="L8" i="111"/>
  <c r="L9" i="111"/>
  <c r="L10" i="111"/>
  <c r="L11" i="111"/>
  <c r="L12" i="111"/>
  <c r="L13" i="111"/>
  <c r="L14" i="111"/>
  <c r="L15" i="111"/>
  <c r="L16" i="111"/>
  <c r="L17" i="111"/>
  <c r="L7" i="110"/>
  <c r="L8" i="110"/>
  <c r="L9" i="110"/>
  <c r="L10" i="110"/>
  <c r="L11" i="110"/>
  <c r="L12" i="110"/>
  <c r="L13" i="110"/>
  <c r="L14" i="110"/>
  <c r="L15" i="110"/>
  <c r="L16" i="110"/>
  <c r="L17" i="110"/>
  <c r="L18" i="110"/>
  <c r="L19" i="110"/>
  <c r="I17" i="109"/>
  <c r="H17" i="109"/>
  <c r="I16" i="109"/>
  <c r="H16" i="109"/>
  <c r="I15" i="109"/>
  <c r="H15" i="109"/>
  <c r="I14" i="109"/>
  <c r="H14" i="109"/>
  <c r="I13" i="109"/>
  <c r="H13" i="109"/>
  <c r="I12" i="109"/>
  <c r="H12" i="109"/>
  <c r="I11" i="109"/>
  <c r="H11" i="109"/>
  <c r="I10" i="109"/>
  <c r="H10" i="109"/>
  <c r="I9" i="109"/>
  <c r="H9" i="109"/>
  <c r="I8" i="109"/>
  <c r="H8" i="109"/>
  <c r="H9" i="115"/>
  <c r="I9" i="115"/>
  <c r="H10" i="115"/>
  <c r="I10" i="115"/>
  <c r="H11" i="115"/>
  <c r="I11" i="115"/>
  <c r="H12" i="115"/>
  <c r="I12" i="115"/>
  <c r="H13" i="115"/>
  <c r="I13" i="115"/>
  <c r="H14" i="115"/>
  <c r="I14" i="115"/>
  <c r="H15" i="115"/>
  <c r="I15" i="115"/>
  <c r="H16" i="115"/>
  <c r="I16" i="115"/>
  <c r="H17" i="115"/>
  <c r="I17" i="115"/>
  <c r="I8" i="115"/>
  <c r="H8" i="115"/>
  <c r="C18" i="115"/>
  <c r="E18" i="115"/>
  <c r="F18" i="115"/>
  <c r="B18" i="115"/>
  <c r="I18" i="109" l="1"/>
  <c r="H18" i="109"/>
  <c r="J25" i="112"/>
  <c r="J17" i="112"/>
  <c r="J9" i="112"/>
  <c r="J15" i="112"/>
  <c r="J23" i="112"/>
  <c r="J17" i="115"/>
  <c r="J9" i="109"/>
  <c r="J11" i="109"/>
  <c r="J13" i="109"/>
  <c r="J15" i="109"/>
  <c r="J17" i="109"/>
  <c r="J13" i="115"/>
  <c r="M29" i="114"/>
  <c r="J26" i="112"/>
  <c r="J22" i="112"/>
  <c r="J18" i="112"/>
  <c r="J14" i="112"/>
  <c r="J10" i="112"/>
  <c r="D30" i="112"/>
  <c r="J8" i="112"/>
  <c r="L18" i="111"/>
  <c r="J13" i="112"/>
  <c r="J28" i="112"/>
  <c r="J24" i="112"/>
  <c r="J20" i="112"/>
  <c r="J16" i="112"/>
  <c r="J12" i="112"/>
  <c r="J27" i="112"/>
  <c r="J19" i="112"/>
  <c r="J11" i="112"/>
  <c r="J29" i="112"/>
  <c r="J21" i="112"/>
  <c r="G30" i="112"/>
  <c r="I30" i="112"/>
  <c r="J10" i="109"/>
  <c r="J12" i="109"/>
  <c r="G18" i="115"/>
  <c r="O29" i="113"/>
  <c r="J9" i="115"/>
  <c r="D18" i="115"/>
  <c r="J14" i="115"/>
  <c r="J10" i="115"/>
  <c r="J15" i="115"/>
  <c r="H30" i="112"/>
  <c r="J14" i="109"/>
  <c r="J16" i="109"/>
  <c r="J8" i="109"/>
  <c r="J11" i="115"/>
  <c r="H18" i="115"/>
  <c r="J16" i="115"/>
  <c r="J12" i="115"/>
  <c r="J8" i="115"/>
  <c r="I18" i="115"/>
  <c r="J18" i="109" l="1"/>
  <c r="J30" i="112"/>
  <c r="J18" i="115"/>
</calcChain>
</file>

<file path=xl/sharedStrings.xml><?xml version="1.0" encoding="utf-8"?>
<sst xmlns="http://schemas.openxmlformats.org/spreadsheetml/2006/main" count="805" uniqueCount="314">
  <si>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</si>
  <si>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</si>
  <si>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</si>
  <si>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</si>
  <si>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</si>
  <si>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</si>
  <si>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</si>
  <si>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</si>
  <si>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</si>
  <si>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</si>
  <si>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</si>
  <si>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</si>
  <si>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</si>
  <si>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</si>
  <si>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</si>
  <si>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</si>
  <si>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</si>
  <si>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</si>
  <si>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</si>
  <si>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</si>
  <si>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</si>
  <si>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</si>
  <si>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</si>
  <si>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</si>
  <si>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</si>
  <si>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</si>
  <si>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</si>
  <si>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</si>
  <si>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</si>
  <si>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</si>
  <si>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</si>
  <si>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</si>
  <si>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</si>
  <si>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</si>
  <si>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</si>
  <si>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</si>
  <si>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</si>
  <si>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</si>
  <si>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</si>
  <si>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</si>
  <si>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</si>
  <si>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</si>
  <si>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</si>
  <si>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</si>
  <si>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</si>
  <si>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</si>
  <si>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</si>
  <si>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</si>
  <si>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</si>
  <si>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</si>
  <si>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</si>
  <si>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</si>
  <si>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</si>
  <si>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</si>
  <si>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</si>
  <si>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</si>
  <si>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</si>
  <si>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</si>
  <si>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</si>
  <si>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</si>
  <si>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</si>
  <si>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</si>
  <si>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</si>
  <si>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</si>
  <si>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</si>
  <si>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</si>
  <si>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</si>
  <si>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</si>
  <si>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</si>
  <si>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</si>
  <si>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</si>
  <si>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</si>
  <si>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</si>
  <si>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</si>
  <si>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</si>
  <si>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</si>
  <si>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</si>
  <si>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</si>
  <si>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</si>
  <si>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</si>
  <si>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</si>
  <si>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</si>
  <si>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</si>
  <si>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</si>
  <si>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</si>
  <si>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</si>
  <si>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</si>
  <si>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</si>
  <si>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</si>
  <si>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</si>
  <si>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</si>
  <si>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</si>
  <si>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</si>
  <si>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</si>
  <si>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</si>
  <si>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</si>
  <si>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</si>
  <si>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</si>
  <si>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</si>
  <si>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</si>
  <si>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</si>
  <si>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</si>
  <si>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</si>
  <si>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</si>
  <si>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</si>
  <si>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</si>
  <si>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</si>
  <si>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</si>
  <si>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</si>
  <si>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</si>
  <si>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</si>
  <si>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</si>
  <si>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</si>
  <si>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</si>
  <si>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</si>
  <si>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</si>
  <si>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</si>
  <si>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</si>
  <si>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</si>
  <si>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</si>
  <si>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</si>
  <si>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</si>
  <si>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</si>
  <si>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</si>
  <si>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</si>
  <si>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</si>
  <si>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</si>
  <si>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</si>
  <si>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</si>
  <si>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</si>
  <si>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</si>
  <si>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</si>
  <si>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</si>
  <si>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</si>
  <si>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</si>
  <si>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</si>
  <si>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</si>
  <si>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 xml:space="preserve">  **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</si>
  <si>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</si>
  <si>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</si>
  <si>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</si>
  <si>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</si>
  <si>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</si>
  <si>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</si>
  <si>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</si>
  <si>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</si>
  <si>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</si>
  <si>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</si>
  <si>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</si>
  <si>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</si>
  <si>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</si>
  <si>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</si>
  <si>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</si>
  <si>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</si>
  <si>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</si>
  <si>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</si>
  <si>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</si>
  <si>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</si>
  <si>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</si>
  <si>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</si>
  <si>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</si>
  <si>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</si>
  <si>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</si>
  <si>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</si>
  <si>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</si>
  <si>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</si>
  <si>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</si>
  <si>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</si>
  <si>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</si>
  <si>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</si>
  <si>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</si>
  <si>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</si>
  <si>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</si>
  <si>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</si>
  <si>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</si>
  <si>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</si>
  <si>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</si>
  <si>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</si>
  <si>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</si>
  <si>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</si>
  <si>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</si>
  <si>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</si>
  <si>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</si>
  <si>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</si>
  <si>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</si>
  <si>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</si>
  <si>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</si>
  <si>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</si>
  <si>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</si>
  <si>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</si>
  <si>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</si>
  <si>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</si>
  <si>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</si>
  <si>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</si>
  <si>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</si>
  <si>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</si>
  <si>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</si>
  <si>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</si>
  <si>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</si>
  <si>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</si>
  <si>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</si>
  <si>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</si>
  <si>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</si>
  <si>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</si>
  <si>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</si>
  <si>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</si>
  <si>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</si>
  <si>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</si>
  <si>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</si>
  <si>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</si>
  <si>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</si>
  <si>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</si>
  <si>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</si>
  <si>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</si>
  <si>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</si>
  <si>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</si>
  <si>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</si>
  <si>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</si>
  <si>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</si>
  <si>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</si>
  <si>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</si>
  <si>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</si>
  <si>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</si>
  <si>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</si>
  <si>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</si>
  <si>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</si>
  <si>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</si>
  <si>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</si>
  <si>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</si>
  <si>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</si>
  <si>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</si>
  <si>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</si>
  <si>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</si>
  <si>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</si>
  <si>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</si>
  <si>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</si>
  <si>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</si>
  <si>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</si>
  <si>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</si>
  <si>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</si>
  <si>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</si>
  <si>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</si>
  <si>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</si>
  <si>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</si>
  <si>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</si>
  <si>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</si>
  <si>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</si>
  <si>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</si>
  <si>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</si>
  <si>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</si>
  <si>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</si>
  <si>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</si>
  <si>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</si>
  <si>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</si>
  <si>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</si>
  <si>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</si>
  <si>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</si>
  <si>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</si>
  <si>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</si>
  <si>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</si>
  <si>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</si>
  <si>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</si>
  <si>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</si>
  <si>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</si>
  <si>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 xml:space="preserve">اجمالي المسجلين في المؤسسة العامة للتأمينات الاجتماعية و الخدمة المدنية و العمالة المنزلية حسب الجنسية والجنس ونوع القطاع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</si>
  <si>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</si>
  <si>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</si>
  <si>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</si>
  <si>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</si>
  <si>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</si>
  <si>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</si>
  <si>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</si>
  <si>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</si>
  <si>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</si>
  <si>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</si>
  <si>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</si>
  <si>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</si>
  <si>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</si>
  <si>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</si>
  <si>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</si>
  <si>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</si>
  <si>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</si>
  <si>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</si>
  <si>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</si>
  <si>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</si>
  <si>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</si>
  <si>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</si>
  <si>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</si>
  <si>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</si>
  <si>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</si>
  <si>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</si>
  <si>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</si>
  <si>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</si>
  <si>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</si>
  <si>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</si>
  <si>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</si>
  <si>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</si>
  <si>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</si>
  <si>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</si>
  <si>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</si>
  <si>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</si>
  <si>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</si>
  <si>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</si>
  <si>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الربع الثالث 2023</t>
  </si>
  <si>
    <t>عجز بسبب مرض مهني</t>
  </si>
  <si>
    <t xml:space="preserve">2023 الإحصاءات السجلية, سوق العمل الربع الرابع       </t>
  </si>
  <si>
    <t xml:space="preserve">2023 الإحصاءات السجلية, سوق العمل الربع الرابع      </t>
  </si>
  <si>
    <t>الربع الرابع 2023</t>
  </si>
  <si>
    <t>الإحصاءات السجلية, سوق العمل الربع الرابع 2023</t>
  </si>
  <si>
    <t>نشرة الإحصاءات السجلية لسوق العمل الربع الرابع 2023</t>
  </si>
  <si>
    <t>تم سحب البيانات بتاريخ 07-01-2024</t>
  </si>
  <si>
    <t xml:space="preserve"> المسجلين في المؤسسة العامة للتأمينات الاجتماعية و الخدمة المدنية و العمالة المنزلية حسب الجنسية والجنس والأنظمة المتبعة</t>
  </si>
  <si>
    <t>المقدمة</t>
  </si>
  <si>
    <t xml:space="preserve"> المسجلين في المؤسسة العامة للتأمينات الاجتماعية و الخدمة المدنية و العمالة المنزلية حسب الجنسية والجنس ونوع القطاع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</si>
</sst>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10401]0.0"/>
  </numFmts>
  <fonts count="61"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
      <sz val="10"/>
      <name val="Arial"/>
      <family val="2"/>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82">
    <xf numFmtId="0" fontId="0" fillId="0" borderId="0"/>
    <xf numFmtId="0" fontId="16" fillId="0" borderId="0"/>
    <xf numFmtId="0" fontId="20" fillId="0" borderId="0"/>
    <xf numFmtId="0" fontId="21" fillId="0" borderId="0"/>
    <xf numFmtId="0" fontId="28" fillId="0" borderId="0" applyNumberFormat="0" applyFill="0" applyBorder="0" applyAlignment="0" applyProtection="0"/>
    <xf numFmtId="0" fontId="27" fillId="0" borderId="0"/>
    <xf numFmtId="0" fontId="20" fillId="0" borderId="0"/>
    <xf numFmtId="0" fontId="34" fillId="0" borderId="0"/>
    <xf numFmtId="0" fontId="27" fillId="0" borderId="0"/>
    <xf numFmtId="0" fontId="21" fillId="0" borderId="0"/>
    <xf numFmtId="0" fontId="21" fillId="6" borderId="16" applyNumberFormat="0" applyFont="0" applyAlignment="0" applyProtection="0"/>
    <xf numFmtId="164" fontId="21" fillId="0" borderId="0" applyFont="0" applyFill="0" applyBorder="0" applyAlignment="0" applyProtection="0"/>
    <xf numFmtId="0" fontId="34" fillId="0" borderId="0"/>
    <xf numFmtId="0" fontId="21" fillId="0" borderId="0"/>
    <xf numFmtId="0" fontId="21" fillId="0" borderId="0"/>
    <xf numFmtId="0" fontId="21" fillId="0" borderId="0"/>
    <xf numFmtId="0" fontId="15" fillId="0" borderId="0"/>
    <xf numFmtId="0" fontId="15" fillId="0" borderId="0"/>
    <xf numFmtId="0" fontId="14" fillId="0" borderId="0"/>
    <xf numFmtId="0" fontId="13" fillId="0" borderId="0"/>
    <xf numFmtId="0" fontId="13"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2" fillId="0" borderId="0"/>
    <xf numFmtId="0" fontId="12" fillId="0" borderId="0"/>
    <xf numFmtId="0" fontId="41" fillId="9" borderId="21" applyNumberFormat="0" applyAlignment="0" applyProtection="0"/>
    <xf numFmtId="0" fontId="11" fillId="0" borderId="0"/>
    <xf numFmtId="0" fontId="11" fillId="0" borderId="0"/>
    <xf numFmtId="0" fontId="10" fillId="0" borderId="0"/>
    <xf numFmtId="0" fontId="10" fillId="0" borderId="0"/>
    <xf numFmtId="0" fontId="9" fillId="0" borderId="0"/>
    <xf numFmtId="0" fontId="9" fillId="0" borderId="0"/>
    <xf numFmtId="0" fontId="21" fillId="0" borderId="0"/>
    <xf numFmtId="0" fontId="9" fillId="0" borderId="0"/>
    <xf numFmtId="0" fontId="9" fillId="0" borderId="0"/>
    <xf numFmtId="0" fontId="45"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60" fillId="0" borderId="0"/>
    <xf numFmtId="0" fontId="1" fillId="0" borderId="0"/>
    <xf numFmtId="0" fontId="1" fillId="0" borderId="0"/>
    <xf numFmtId="0" fontId="1" fillId="0" borderId="0"/>
    <xf numFmtId="43"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5" fillId="0" borderId="0"/>
    <xf numFmtId="43" fontId="27" fillId="0" borderId="0" applyFont="0" applyFill="0" applyBorder="0" applyAlignment="0" applyProtection="0"/>
    <xf numFmtId="0" fontId="1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75">
    <xf numFmtId="0" fontId="0" fillId="0" borderId="0" xfId="0"/>
    <xf numFmtId="0" fontId="20" fillId="0" borderId="0" xfId="2"/>
    <xf numFmtId="0" fontId="33" fillId="4" borderId="6" xfId="3" applyFont="1" applyFill="1" applyBorder="1" applyAlignment="1">
      <alignment horizontal="center" vertical="center" wrapText="1" shrinkToFit="1"/>
    </xf>
    <xf numFmtId="0" fontId="32" fillId="0" borderId="0" xfId="2" applyFont="1" applyAlignment="1">
      <alignment vertical="center" wrapText="1"/>
    </xf>
    <xf numFmtId="0" fontId="36" fillId="8" borderId="17" xfId="0" applyFont="1" applyFill="1" applyBorder="1" applyAlignment="1">
      <alignment vertical="center"/>
    </xf>
    <xf numFmtId="0" fontId="36" fillId="8" borderId="0" xfId="0" applyFont="1" applyFill="1" applyAlignment="1">
      <alignment vertical="center"/>
    </xf>
    <xf numFmtId="0" fontId="37" fillId="8" borderId="0" xfId="0" applyFont="1" applyFill="1" applyAlignment="1">
      <alignment vertical="center"/>
    </xf>
    <xf numFmtId="0" fontId="0" fillId="0" borderId="18" xfId="0" applyBorder="1"/>
    <xf numFmtId="0" fontId="37" fillId="0" borderId="17" xfId="0" applyFont="1" applyBorder="1"/>
    <xf numFmtId="0" fontId="35" fillId="0" borderId="0" xfId="0" applyFont="1"/>
    <xf numFmtId="0" fontId="37" fillId="0" borderId="0" xfId="0" applyFont="1"/>
    <xf numFmtId="0" fontId="35" fillId="0" borderId="0" xfId="0" applyFont="1" applyAlignment="1">
      <alignment vertical="top"/>
    </xf>
    <xf numFmtId="0" fontId="31" fillId="0" borderId="0" xfId="0" applyFont="1" applyAlignment="1">
      <alignment horizontal="right" vertical="top" wrapText="1"/>
    </xf>
    <xf numFmtId="0" fontId="31" fillId="0" borderId="18" xfId="0" applyFont="1" applyBorder="1"/>
    <xf numFmtId="0" fontId="39"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2" fillId="0" borderId="0" xfId="0" applyFont="1" applyAlignment="1">
      <alignment horizontal="left" vertical="center"/>
    </xf>
    <xf numFmtId="0" fontId="43" fillId="0" borderId="0" xfId="0" applyFont="1" applyAlignment="1">
      <alignment horizontal="center" vertical="center"/>
    </xf>
    <xf numFmtId="0" fontId="0" fillId="0" borderId="0" xfId="0" applyAlignment="1">
      <alignment readingOrder="2"/>
    </xf>
    <xf numFmtId="0" fontId="33" fillId="4" borderId="23" xfId="3" applyFont="1" applyFill="1" applyBorder="1" applyAlignment="1">
      <alignment horizontal="center" vertical="center" wrapText="1" shrinkToFit="1" readingOrder="1"/>
    </xf>
    <xf numFmtId="0" fontId="50" fillId="4" borderId="6" xfId="3" applyFont="1" applyFill="1" applyBorder="1" applyAlignment="1">
      <alignment horizontal="center" vertical="center" wrapText="1" shrinkToFit="1"/>
    </xf>
    <xf numFmtId="0" fontId="50" fillId="4" borderId="11" xfId="3" applyFont="1" applyFill="1" applyBorder="1" applyAlignment="1">
      <alignment horizontal="center" vertical="center" wrapText="1" shrinkToFit="1"/>
    </xf>
    <xf numFmtId="3" fontId="50" fillId="4" borderId="6" xfId="3" applyNumberFormat="1" applyFont="1" applyFill="1" applyBorder="1" applyAlignment="1">
      <alignment horizontal="center" vertical="center" wrapText="1" shrinkToFit="1"/>
    </xf>
    <xf numFmtId="3" fontId="50" fillId="4" borderId="9" xfId="3" applyNumberFormat="1" applyFont="1" applyFill="1" applyBorder="1" applyAlignment="1">
      <alignment horizontal="center" vertical="center" wrapText="1" shrinkToFit="1"/>
    </xf>
    <xf numFmtId="0" fontId="50" fillId="4" borderId="12" xfId="3" applyFont="1" applyFill="1" applyBorder="1" applyAlignment="1">
      <alignment horizontal="center" vertical="center" wrapText="1" shrinkToFit="1"/>
    </xf>
    <xf numFmtId="3" fontId="50" fillId="4" borderId="12" xfId="3" applyNumberFormat="1" applyFont="1" applyFill="1" applyBorder="1" applyAlignment="1">
      <alignment horizontal="center" vertical="center" wrapText="1" shrinkToFit="1"/>
    </xf>
    <xf numFmtId="3" fontId="50" fillId="4" borderId="3" xfId="3" applyNumberFormat="1" applyFont="1" applyFill="1" applyBorder="1" applyAlignment="1">
      <alignment horizontal="center" vertical="center" wrapText="1" shrinkToFit="1"/>
    </xf>
    <xf numFmtId="3" fontId="51" fillId="3" borderId="9" xfId="14" applyNumberFormat="1" applyFont="1" applyFill="1" applyBorder="1" applyAlignment="1">
      <alignment horizontal="center" vertical="center" wrapText="1" readingOrder="1"/>
    </xf>
    <xf numFmtId="3" fontId="51" fillId="5" borderId="9" xfId="14" applyNumberFormat="1" applyFont="1" applyFill="1" applyBorder="1" applyAlignment="1">
      <alignment horizontal="center" vertical="center" wrapText="1" readingOrder="1"/>
    </xf>
    <xf numFmtId="3" fontId="50" fillId="4" borderId="11" xfId="3" applyNumberFormat="1" applyFont="1" applyFill="1" applyBorder="1" applyAlignment="1">
      <alignment horizontal="center" vertical="center" wrapText="1" shrinkToFit="1"/>
    </xf>
    <xf numFmtId="3" fontId="50" fillId="4" borderId="4" xfId="3" applyNumberFormat="1" applyFont="1" applyFill="1" applyBorder="1" applyAlignment="1">
      <alignment horizontal="center" vertical="center" wrapText="1" shrinkToFit="1"/>
    </xf>
    <xf numFmtId="0" fontId="18" fillId="0" borderId="0" xfId="0" applyFont="1" applyAlignment="1">
      <alignment horizontal="center" vertical="center" wrapText="1" readingOrder="1"/>
    </xf>
    <xf numFmtId="0" fontId="53" fillId="0" borderId="0" xfId="0" applyFont="1"/>
    <xf numFmtId="49" fontId="54" fillId="3" borderId="9" xfId="4" applyNumberFormat="1" applyFont="1" applyFill="1" applyBorder="1" applyAlignment="1">
      <alignment horizontal="center" vertical="center" wrapText="1" readingOrder="1"/>
    </xf>
    <xf numFmtId="3" fontId="54" fillId="3" borderId="9" xfId="4" applyNumberFormat="1" applyFont="1" applyFill="1" applyBorder="1" applyAlignment="1">
      <alignment horizontal="right" vertical="center" wrapText="1" indent="1" readingOrder="1"/>
    </xf>
    <xf numFmtId="0" fontId="20" fillId="0" borderId="7" xfId="2" applyBorder="1" applyAlignment="1">
      <alignment horizontal="center" vertical="center"/>
    </xf>
    <xf numFmtId="0" fontId="20"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4" fillId="5" borderId="9" xfId="4" applyNumberFormat="1" applyFont="1" applyFill="1" applyBorder="1" applyAlignment="1">
      <alignment horizontal="center" vertical="center" wrapText="1" readingOrder="1"/>
    </xf>
    <xf numFmtId="0" fontId="20" fillId="0" borderId="0" xfId="2" applyAlignment="1">
      <alignment horizontal="right" vertical="center" readingOrder="2"/>
    </xf>
    <xf numFmtId="0" fontId="20" fillId="0" borderId="11" xfId="2" applyBorder="1" applyAlignment="1">
      <alignment horizontal="right" vertical="center" readingOrder="2"/>
    </xf>
    <xf numFmtId="3" fontId="54"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0" fillId="4" borderId="5" xfId="3" applyFont="1" applyFill="1" applyBorder="1" applyAlignment="1">
      <alignment horizontal="center" vertical="center" wrapText="1" shrinkToFit="1"/>
    </xf>
    <xf numFmtId="0" fontId="50" fillId="4" borderId="14" xfId="3" applyFont="1" applyFill="1" applyBorder="1" applyAlignment="1">
      <alignment horizontal="center" vertical="center" wrapText="1" shrinkToFit="1"/>
    </xf>
    <xf numFmtId="0" fontId="50" fillId="4" borderId="4" xfId="3" applyFont="1" applyFill="1" applyBorder="1" applyAlignment="1">
      <alignment horizontal="center" vertical="center" wrapText="1" shrinkToFit="1"/>
    </xf>
    <xf numFmtId="0" fontId="50" fillId="4" borderId="3" xfId="3" applyFont="1" applyFill="1" applyBorder="1" applyAlignment="1">
      <alignment horizontal="center" vertical="center" wrapText="1" shrinkToFit="1"/>
    </xf>
    <xf numFmtId="0" fontId="50" fillId="4" borderId="1" xfId="3" applyFont="1" applyFill="1" applyBorder="1" applyAlignment="1">
      <alignment horizontal="center" vertical="center" wrapText="1" shrinkToFit="1"/>
    </xf>
    <xf numFmtId="0" fontId="8" fillId="0" borderId="0" xfId="37"/>
    <xf numFmtId="0" fontId="22" fillId="0" borderId="0" xfId="37" applyFont="1" applyAlignment="1">
      <alignment vertical="center"/>
    </xf>
    <xf numFmtId="0" fontId="46" fillId="0" borderId="0" xfId="37" applyFont="1" applyAlignment="1">
      <alignment horizontal="right" vertical="center" readingOrder="2"/>
    </xf>
    <xf numFmtId="3" fontId="51" fillId="3" borderId="1" xfId="38" applyNumberFormat="1" applyFont="1" applyFill="1" applyBorder="1" applyAlignment="1">
      <alignment horizontal="right" vertical="center" wrapText="1" indent="1" readingOrder="1"/>
    </xf>
    <xf numFmtId="3" fontId="51" fillId="3" borderId="1" xfId="37" applyNumberFormat="1" applyFont="1" applyFill="1" applyBorder="1" applyAlignment="1">
      <alignment horizontal="center" vertical="center" wrapText="1" readingOrder="1"/>
    </xf>
    <xf numFmtId="3" fontId="51" fillId="5" borderId="1" xfId="38" applyNumberFormat="1" applyFont="1" applyFill="1" applyBorder="1" applyAlignment="1">
      <alignment horizontal="right" vertical="center" wrapText="1" indent="1" readingOrder="1"/>
    </xf>
    <xf numFmtId="3" fontId="51" fillId="5" borderId="1" xfId="37" applyNumberFormat="1" applyFont="1" applyFill="1" applyBorder="1" applyAlignment="1">
      <alignment horizontal="center" vertical="center" wrapText="1" readingOrder="1"/>
    </xf>
    <xf numFmtId="0" fontId="47" fillId="0" borderId="0" xfId="37" applyFont="1" applyAlignment="1">
      <alignment horizontal="right" vertical="center"/>
    </xf>
    <xf numFmtId="0" fontId="26" fillId="0" borderId="0" xfId="37" applyFont="1" applyAlignment="1">
      <alignment horizontal="right" indent="1"/>
    </xf>
    <xf numFmtId="0" fontId="26" fillId="0" borderId="0" xfId="37" applyFont="1"/>
    <xf numFmtId="0" fontId="47" fillId="0" borderId="0" xfId="37" applyFont="1" applyAlignment="1">
      <alignment horizontal="right" vertical="center" indent="1" readingOrder="2"/>
    </xf>
    <xf numFmtId="3" fontId="47" fillId="0" borderId="0" xfId="37" applyNumberFormat="1" applyFont="1" applyAlignment="1">
      <alignment horizontal="right" vertical="center" indent="1"/>
    </xf>
    <xf numFmtId="0" fontId="55" fillId="0" borderId="0" xfId="0" applyFont="1" applyAlignment="1">
      <alignment horizontal="right" vertical="center" wrapText="1" indent="1" readingOrder="1"/>
    </xf>
    <xf numFmtId="0" fontId="53" fillId="0" borderId="0" xfId="0" applyFont="1" applyAlignment="1">
      <alignment horizontal="right" indent="1"/>
    </xf>
    <xf numFmtId="0" fontId="8" fillId="0" borderId="0" xfId="39"/>
    <xf numFmtId="0" fontId="23" fillId="2" borderId="0" xfId="39" applyFont="1" applyFill="1" applyAlignment="1">
      <alignment vertical="center"/>
    </xf>
    <xf numFmtId="0" fontId="35" fillId="0" borderId="0" xfId="39" applyFont="1" applyAlignment="1">
      <alignment vertical="center"/>
    </xf>
    <xf numFmtId="0" fontId="37" fillId="0" borderId="0" xfId="39" applyFont="1"/>
    <xf numFmtId="0" fontId="22" fillId="0" borderId="0" xfId="39" applyFont="1" applyAlignment="1">
      <alignment vertical="center"/>
    </xf>
    <xf numFmtId="0" fontId="46" fillId="0" borderId="22" xfId="39" applyFont="1" applyBorder="1" applyAlignment="1">
      <alignment vertical="center" readingOrder="2"/>
    </xf>
    <xf numFmtId="3" fontId="51" fillId="3" borderId="1" xfId="39" applyNumberFormat="1" applyFont="1" applyFill="1" applyBorder="1" applyAlignment="1">
      <alignment horizontal="right" vertical="center" wrapText="1" indent="1" readingOrder="1"/>
    </xf>
    <xf numFmtId="3" fontId="51" fillId="3" borderId="1" xfId="39" applyNumberFormat="1" applyFont="1" applyFill="1" applyBorder="1" applyAlignment="1">
      <alignment horizontal="center" vertical="center" wrapText="1" readingOrder="1"/>
    </xf>
    <xf numFmtId="3" fontId="8" fillId="0" borderId="0" xfId="39" applyNumberFormat="1"/>
    <xf numFmtId="3" fontId="51" fillId="5" borderId="1" xfId="39" applyNumberFormat="1" applyFont="1" applyFill="1" applyBorder="1" applyAlignment="1">
      <alignment horizontal="right" vertical="center" wrapText="1" indent="1" readingOrder="1"/>
    </xf>
    <xf numFmtId="3" fontId="51" fillId="5" borderId="1" xfId="39" applyNumberFormat="1" applyFont="1" applyFill="1" applyBorder="1" applyAlignment="1">
      <alignment horizontal="center" vertical="center" wrapText="1" readingOrder="1"/>
    </xf>
    <xf numFmtId="0" fontId="24" fillId="0" borderId="0" xfId="39" applyFont="1" applyAlignment="1">
      <alignment horizontal="right" vertical="center" indent="1" readingOrder="2"/>
    </xf>
    <xf numFmtId="3" fontId="26" fillId="0" borderId="0" xfId="39" applyNumberFormat="1" applyFont="1" applyAlignment="1">
      <alignment horizontal="right" indent="1"/>
    </xf>
    <xf numFmtId="0" fontId="26" fillId="0" borderId="0" xfId="39" applyFont="1"/>
    <xf numFmtId="0" fontId="47" fillId="0" borderId="0" xfId="39" applyFont="1" applyAlignment="1">
      <alignment horizontal="right" indent="1"/>
    </xf>
    <xf numFmtId="0" fontId="8" fillId="0" borderId="0" xfId="39" applyAlignment="1">
      <alignment wrapText="1"/>
    </xf>
    <xf numFmtId="3" fontId="8" fillId="0" borderId="0" xfId="39" applyNumberFormat="1" applyAlignment="1">
      <alignment wrapText="1"/>
    </xf>
    <xf numFmtId="0" fontId="8" fillId="0" borderId="0" xfId="40"/>
    <xf numFmtId="0" fontId="23" fillId="2" borderId="0" xfId="40" applyFont="1" applyFill="1" applyAlignment="1">
      <alignment vertical="center"/>
    </xf>
    <xf numFmtId="0" fontId="22" fillId="0" borderId="0" xfId="40" applyFont="1" applyAlignment="1">
      <alignment vertical="center"/>
    </xf>
    <xf numFmtId="0" fontId="46" fillId="0" borderId="22" xfId="40" applyFont="1" applyBorder="1" applyAlignment="1">
      <alignment vertical="center"/>
    </xf>
    <xf numFmtId="3" fontId="51" fillId="3" borderId="9" xfId="40" applyNumberFormat="1" applyFont="1" applyFill="1" applyBorder="1" applyAlignment="1">
      <alignment horizontal="center" vertical="center" wrapText="1" readingOrder="1"/>
    </xf>
    <xf numFmtId="3" fontId="51" fillId="3" borderId="1" xfId="40" applyNumberFormat="1" applyFont="1" applyFill="1" applyBorder="1" applyAlignment="1">
      <alignment horizontal="center" vertical="center" wrapText="1" readingOrder="1"/>
    </xf>
    <xf numFmtId="3" fontId="51" fillId="5" borderId="9" xfId="40" applyNumberFormat="1" applyFont="1" applyFill="1" applyBorder="1" applyAlignment="1">
      <alignment horizontal="center" vertical="center" wrapText="1" readingOrder="1"/>
    </xf>
    <xf numFmtId="3" fontId="51" fillId="5" borderId="1" xfId="40" applyNumberFormat="1" applyFont="1" applyFill="1" applyBorder="1" applyAlignment="1">
      <alignment horizontal="center" vertical="center" wrapText="1" readingOrder="1"/>
    </xf>
    <xf numFmtId="0" fontId="50" fillId="4" borderId="2" xfId="3" applyFont="1" applyFill="1" applyBorder="1" applyAlignment="1">
      <alignment horizontal="center" vertical="center" shrinkToFit="1"/>
    </xf>
    <xf numFmtId="0" fontId="47" fillId="0" borderId="0" xfId="40" applyFont="1" applyAlignment="1">
      <alignment horizontal="right" vertical="center" indent="1"/>
    </xf>
    <xf numFmtId="0" fontId="26" fillId="0" borderId="0" xfId="40" applyFont="1" applyAlignment="1">
      <alignment horizontal="right" vertical="center" indent="1"/>
    </xf>
    <xf numFmtId="0" fontId="26" fillId="0" borderId="0" xfId="40" applyFont="1" applyAlignment="1">
      <alignment horizontal="right" vertical="center" wrapText="1" indent="1"/>
    </xf>
    <xf numFmtId="0" fontId="26" fillId="0" borderId="0" xfId="40" applyFont="1"/>
    <xf numFmtId="0" fontId="26" fillId="0" borderId="0" xfId="40" applyFont="1" applyAlignment="1">
      <alignment wrapText="1"/>
    </xf>
    <xf numFmtId="0" fontId="26" fillId="0" borderId="0" xfId="40" applyFont="1" applyAlignment="1">
      <alignment horizontal="left" indent="1"/>
    </xf>
    <xf numFmtId="0" fontId="47" fillId="0" borderId="0" xfId="40" applyFont="1" applyAlignment="1">
      <alignment horizontal="right" vertical="center" indent="1" readingOrder="2"/>
    </xf>
    <xf numFmtId="3" fontId="26" fillId="0" borderId="0" xfId="40" applyNumberFormat="1" applyFont="1" applyAlignment="1">
      <alignment horizontal="right" vertical="center" indent="1"/>
    </xf>
    <xf numFmtId="3" fontId="8" fillId="0" borderId="0" xfId="40" applyNumberFormat="1"/>
    <xf numFmtId="0" fontId="8" fillId="0" borderId="0" xfId="40" applyAlignment="1">
      <alignment wrapText="1"/>
    </xf>
    <xf numFmtId="0" fontId="46" fillId="2" borderId="0" xfId="37" applyFont="1" applyFill="1" applyAlignment="1">
      <alignment horizontal="right" vertical="center"/>
    </xf>
    <xf numFmtId="3" fontId="51" fillId="3" borderId="1" xfId="37" applyNumberFormat="1" applyFont="1" applyFill="1" applyBorder="1" applyAlignment="1">
      <alignment horizontal="right" vertical="center" wrapText="1" indent="1" readingOrder="1"/>
    </xf>
    <xf numFmtId="3" fontId="51" fillId="5" borderId="1" xfId="37" applyNumberFormat="1" applyFont="1" applyFill="1" applyBorder="1" applyAlignment="1">
      <alignment horizontal="right" vertical="center" wrapText="1" indent="1" readingOrder="1"/>
    </xf>
    <xf numFmtId="0" fontId="47" fillId="0" borderId="0" xfId="37" applyFont="1" applyAlignment="1">
      <alignment horizontal="right" vertical="center" indent="1"/>
    </xf>
    <xf numFmtId="0" fontId="26" fillId="0" borderId="0" xfId="37" applyFont="1" applyAlignment="1">
      <alignment horizontal="right" vertical="center" indent="1"/>
    </xf>
    <xf numFmtId="0" fontId="26" fillId="0" borderId="24" xfId="37" applyFont="1" applyBorder="1" applyAlignment="1">
      <alignment horizontal="right" vertical="center" indent="1"/>
    </xf>
    <xf numFmtId="0" fontId="8" fillId="0" borderId="0" xfId="37" applyAlignment="1">
      <alignment horizontal="right" vertical="center" indent="1"/>
    </xf>
    <xf numFmtId="3" fontId="26" fillId="0" borderId="0" xfId="37" applyNumberFormat="1" applyFont="1" applyAlignment="1">
      <alignment horizontal="right" vertical="center" indent="1"/>
    </xf>
    <xf numFmtId="3" fontId="26" fillId="0" borderId="0" xfId="37" applyNumberFormat="1" applyFont="1"/>
    <xf numFmtId="0" fontId="55" fillId="0" borderId="0" xfId="0" applyFont="1" applyAlignment="1">
      <alignment horizontal="center" vertical="center" wrapText="1" readingOrder="1"/>
    </xf>
    <xf numFmtId="0" fontId="8" fillId="0" borderId="0" xfId="41"/>
    <xf numFmtId="0" fontId="23" fillId="2" borderId="0" xfId="41" applyFont="1" applyFill="1" applyAlignment="1">
      <alignment vertical="center"/>
    </xf>
    <xf numFmtId="0" fontId="22" fillId="0" borderId="0" xfId="41" applyFont="1" applyAlignment="1">
      <alignment vertical="center"/>
    </xf>
    <xf numFmtId="0" fontId="46" fillId="0" borderId="0" xfId="41" applyFont="1" applyAlignment="1">
      <alignment vertical="center" readingOrder="2"/>
    </xf>
    <xf numFmtId="3" fontId="51" fillId="3" borderId="1" xfId="41" applyNumberFormat="1" applyFont="1" applyFill="1" applyBorder="1" applyAlignment="1">
      <alignment horizontal="right" vertical="center" wrapText="1" indent="1" readingOrder="1"/>
    </xf>
    <xf numFmtId="3" fontId="51" fillId="3" borderId="1" xfId="41" applyNumberFormat="1" applyFont="1" applyFill="1" applyBorder="1" applyAlignment="1">
      <alignment horizontal="center" vertical="center" wrapText="1" readingOrder="1"/>
    </xf>
    <xf numFmtId="3" fontId="51" fillId="5" borderId="1" xfId="41" applyNumberFormat="1" applyFont="1" applyFill="1" applyBorder="1" applyAlignment="1">
      <alignment horizontal="right" vertical="center" wrapText="1" indent="1" readingOrder="1"/>
    </xf>
    <xf numFmtId="3" fontId="51" fillId="5" borderId="1" xfId="41" applyNumberFormat="1" applyFont="1" applyFill="1" applyBorder="1" applyAlignment="1">
      <alignment horizontal="center" vertical="center" wrapText="1" readingOrder="1"/>
    </xf>
    <xf numFmtId="0" fontId="24" fillId="0" borderId="0" xfId="41" applyFont="1" applyAlignment="1">
      <alignment horizontal="right" vertical="center" indent="1"/>
    </xf>
    <xf numFmtId="0" fontId="47" fillId="0" borderId="0" xfId="41" applyFont="1" applyAlignment="1">
      <alignment horizontal="right" indent="1" readingOrder="2"/>
    </xf>
    <xf numFmtId="3" fontId="26" fillId="0" borderId="0" xfId="41" applyNumberFormat="1" applyFont="1"/>
    <xf numFmtId="3" fontId="8" fillId="0" borderId="0" xfId="41" applyNumberFormat="1"/>
    <xf numFmtId="0" fontId="50" fillId="4" borderId="25" xfId="3" applyFont="1" applyFill="1" applyBorder="1" applyAlignment="1">
      <alignment horizontal="center" vertical="center" wrapText="1" shrinkToFit="1"/>
    </xf>
    <xf numFmtId="3" fontId="51" fillId="3" borderId="9" xfId="40" applyNumberFormat="1" applyFont="1" applyFill="1" applyBorder="1" applyAlignment="1">
      <alignment horizontal="right" vertical="center" wrapText="1" indent="1" readingOrder="1"/>
    </xf>
    <xf numFmtId="3" fontId="51" fillId="5" borderId="9" xfId="40" applyNumberFormat="1" applyFont="1" applyFill="1" applyBorder="1" applyAlignment="1">
      <alignment horizontal="right" vertical="center" wrapText="1" indent="1" readingOrder="1"/>
    </xf>
    <xf numFmtId="0" fontId="46" fillId="0" borderId="1" xfId="37" applyFont="1" applyBorder="1" applyAlignment="1">
      <alignment horizontal="right" vertical="center" readingOrder="2"/>
    </xf>
    <xf numFmtId="3" fontId="51" fillId="3" borderId="9" xfId="37" applyNumberFormat="1" applyFont="1" applyFill="1" applyBorder="1" applyAlignment="1">
      <alignment horizontal="center" vertical="center" wrapText="1" readingOrder="1"/>
    </xf>
    <xf numFmtId="3" fontId="51" fillId="5" borderId="9" xfId="37" applyNumberFormat="1" applyFont="1" applyFill="1" applyBorder="1" applyAlignment="1">
      <alignment horizontal="center" vertical="center" wrapText="1" readingOrder="1"/>
    </xf>
    <xf numFmtId="3" fontId="8" fillId="0" borderId="0" xfId="37" applyNumberFormat="1"/>
    <xf numFmtId="0" fontId="47" fillId="0" borderId="0" xfId="37" applyFont="1" applyAlignment="1">
      <alignment horizontal="right" indent="1" readingOrder="2"/>
    </xf>
    <xf numFmtId="0" fontId="50" fillId="4" borderId="2" xfId="3" applyFont="1" applyFill="1" applyBorder="1" applyAlignment="1">
      <alignment horizontal="center" vertical="center" wrapText="1" shrinkToFit="1"/>
    </xf>
    <xf numFmtId="0" fontId="50" fillId="4" borderId="9" xfId="3" applyFont="1" applyFill="1" applyBorder="1" applyAlignment="1">
      <alignment horizontal="center" vertical="center" wrapText="1" shrinkToFit="1"/>
    </xf>
    <xf numFmtId="0" fontId="17" fillId="0" borderId="0" xfId="0" applyFont="1" applyAlignment="1">
      <alignment horizontal="right" vertical="center" wrapText="1" readingOrder="2"/>
    </xf>
    <xf numFmtId="0" fontId="24" fillId="2" borderId="0" xfId="42" applyFont="1" applyFill="1" applyAlignment="1">
      <alignment horizontal="right" vertical="center" indent="1" readingOrder="2"/>
    </xf>
    <xf numFmtId="0" fontId="46" fillId="0" borderId="0" xfId="42" applyFont="1" applyAlignment="1">
      <alignment vertical="center" readingOrder="2"/>
    </xf>
    <xf numFmtId="0" fontId="7" fillId="0" borderId="0" xfId="42"/>
    <xf numFmtId="3" fontId="51" fillId="5" borderId="9" xfId="42" applyNumberFormat="1" applyFont="1" applyFill="1" applyBorder="1" applyAlignment="1">
      <alignment horizontal="center" vertical="center" wrapText="1" readingOrder="1"/>
    </xf>
    <xf numFmtId="3" fontId="51" fillId="3" borderId="9" xfId="42" applyNumberFormat="1" applyFont="1" applyFill="1" applyBorder="1" applyAlignment="1">
      <alignment horizontal="center" vertical="center" wrapText="1" readingOrder="1"/>
    </xf>
    <xf numFmtId="0" fontId="26" fillId="2" borderId="0" xfId="42" applyFont="1" applyFill="1" applyAlignment="1">
      <alignment horizontal="left" indent="1"/>
    </xf>
    <xf numFmtId="0" fontId="25" fillId="2" borderId="0" xfId="42" applyFont="1" applyFill="1" applyAlignment="1">
      <alignment horizontal="left" indent="1"/>
    </xf>
    <xf numFmtId="0" fontId="25" fillId="2" borderId="0" xfId="42" applyFont="1" applyFill="1" applyAlignment="1">
      <alignment vertical="center" readingOrder="2"/>
    </xf>
    <xf numFmtId="3" fontId="51" fillId="5" borderId="1" xfId="42" applyNumberFormat="1" applyFont="1" applyFill="1" applyBorder="1" applyAlignment="1">
      <alignment horizontal="center" vertical="center" wrapText="1" readingOrder="1"/>
    </xf>
    <xf numFmtId="3" fontId="7" fillId="0" borderId="0" xfId="42" applyNumberFormat="1"/>
    <xf numFmtId="0" fontId="22" fillId="0" borderId="0" xfId="42" applyFont="1" applyAlignment="1">
      <alignment vertical="center"/>
    </xf>
    <xf numFmtId="0" fontId="26" fillId="2" borderId="0" xfId="42" applyFont="1" applyFill="1" applyAlignment="1">
      <alignment horizontal="center"/>
    </xf>
    <xf numFmtId="3" fontId="51" fillId="3" borderId="1" xfId="42" applyNumberFormat="1" applyFont="1" applyFill="1" applyBorder="1" applyAlignment="1">
      <alignment horizontal="center" vertical="center" wrapText="1" readingOrder="1"/>
    </xf>
    <xf numFmtId="3" fontId="51" fillId="3" borderId="9" xfId="42" applyNumberFormat="1" applyFont="1" applyFill="1" applyBorder="1" applyAlignment="1">
      <alignment horizontal="right" vertical="center" wrapText="1" indent="1" readingOrder="1"/>
    </xf>
    <xf numFmtId="3" fontId="51" fillId="5" borderId="9" xfId="42" applyNumberFormat="1" applyFont="1" applyFill="1" applyBorder="1" applyAlignment="1">
      <alignment horizontal="right" vertical="center" wrapText="1" indent="1" readingOrder="1"/>
    </xf>
    <xf numFmtId="0" fontId="47" fillId="2" borderId="0" xfId="42" applyFont="1" applyFill="1" applyAlignment="1">
      <alignment horizontal="right" indent="1" readingOrder="2"/>
    </xf>
    <xf numFmtId="0" fontId="26" fillId="0" borderId="0" xfId="42" applyFont="1" applyAlignment="1">
      <alignment horizontal="left" indent="1"/>
    </xf>
    <xf numFmtId="0" fontId="26" fillId="0" borderId="0" xfId="42" applyFont="1"/>
    <xf numFmtId="3" fontId="26" fillId="0" borderId="0" xfId="42" applyNumberFormat="1" applyFont="1"/>
    <xf numFmtId="0" fontId="26" fillId="2" borderId="0" xfId="42" applyFont="1" applyFill="1"/>
    <xf numFmtId="3" fontId="26" fillId="2" borderId="0" xfId="42" applyNumberFormat="1" applyFont="1" applyFill="1"/>
    <xf numFmtId="0" fontId="26" fillId="0" borderId="0" xfId="42" applyFont="1" applyAlignment="1">
      <alignment horizontal="center"/>
    </xf>
    <xf numFmtId="0" fontId="47" fillId="0" borderId="0" xfId="42" applyFont="1" applyAlignment="1">
      <alignment horizontal="right" indent="1" readingOrder="2"/>
    </xf>
    <xf numFmtId="3" fontId="51" fillId="3" borderId="13" xfId="42" applyNumberFormat="1" applyFont="1" applyFill="1" applyBorder="1" applyAlignment="1">
      <alignment horizontal="center" vertical="center" wrapText="1" readingOrder="1"/>
    </xf>
    <xf numFmtId="3" fontId="51" fillId="3" borderId="9" xfId="42" applyNumberFormat="1" applyFont="1" applyFill="1" applyBorder="1" applyAlignment="1">
      <alignment horizontal="right" vertical="center" wrapText="1" indent="1" readingOrder="2"/>
    </xf>
    <xf numFmtId="3" fontId="51" fillId="5" borderId="13" xfId="42" applyNumberFormat="1" applyFont="1" applyFill="1" applyBorder="1" applyAlignment="1">
      <alignment horizontal="center" vertical="center" wrapText="1" readingOrder="1"/>
    </xf>
    <xf numFmtId="0" fontId="46" fillId="0" borderId="1" xfId="42" applyFont="1" applyBorder="1" applyAlignment="1">
      <alignment horizontal="right" vertical="center" readingOrder="2"/>
    </xf>
    <xf numFmtId="3" fontId="7" fillId="2" borderId="0" xfId="42" applyNumberFormat="1" applyFill="1"/>
    <xf numFmtId="3" fontId="26" fillId="2" borderId="0" xfId="42" applyNumberFormat="1" applyFont="1" applyFill="1" applyAlignment="1">
      <alignment horizontal="left" indent="1"/>
    </xf>
    <xf numFmtId="0" fontId="46" fillId="0" borderId="1" xfId="42" applyFont="1" applyBorder="1" applyAlignment="1">
      <alignment vertical="center" readingOrder="2"/>
    </xf>
    <xf numFmtId="3" fontId="51" fillId="3" borderId="1" xfId="43" applyNumberFormat="1" applyFont="1" applyFill="1" applyBorder="1" applyAlignment="1">
      <alignment horizontal="center" vertical="center" wrapText="1" readingOrder="1"/>
    </xf>
    <xf numFmtId="3" fontId="51" fillId="5" borderId="1" xfId="43" applyNumberFormat="1" applyFont="1" applyFill="1" applyBorder="1" applyAlignment="1">
      <alignment horizontal="center" vertical="center" wrapText="1" readingOrder="1"/>
    </xf>
    <xf numFmtId="0" fontId="7" fillId="0" borderId="0" xfId="43"/>
    <xf numFmtId="0" fontId="26" fillId="0" borderId="0" xfId="43" applyFont="1"/>
    <xf numFmtId="3" fontId="26" fillId="0" borderId="0" xfId="43" applyNumberFormat="1" applyFont="1"/>
    <xf numFmtId="3" fontId="51" fillId="5" borderId="9" xfId="43" applyNumberFormat="1" applyFont="1" applyFill="1" applyBorder="1" applyAlignment="1">
      <alignment horizontal="center" vertical="center" wrapText="1" readingOrder="1"/>
    </xf>
    <xf numFmtId="3" fontId="51" fillId="3" borderId="9" xfId="43" applyNumberFormat="1" applyFont="1" applyFill="1" applyBorder="1" applyAlignment="1">
      <alignment horizontal="center" vertical="center" wrapText="1" readingOrder="1"/>
    </xf>
    <xf numFmtId="3" fontId="7" fillId="0" borderId="0" xfId="43" applyNumberFormat="1"/>
    <xf numFmtId="3" fontId="51" fillId="3" borderId="1" xfId="43" applyNumberFormat="1" applyFont="1" applyFill="1" applyBorder="1" applyAlignment="1">
      <alignment horizontal="right" vertical="center" wrapText="1" indent="1" readingOrder="1"/>
    </xf>
    <xf numFmtId="3" fontId="51" fillId="5" borderId="1" xfId="43" applyNumberFormat="1" applyFont="1" applyFill="1" applyBorder="1" applyAlignment="1">
      <alignment horizontal="right" vertical="center" wrapText="1" indent="1" readingOrder="1"/>
    </xf>
    <xf numFmtId="0" fontId="46" fillId="0" borderId="0" xfId="43" applyFont="1" applyAlignment="1">
      <alignment horizontal="right" vertical="center" readingOrder="2"/>
    </xf>
    <xf numFmtId="0" fontId="22" fillId="0" borderId="0" xfId="43" applyFont="1" applyAlignment="1">
      <alignment vertical="center"/>
    </xf>
    <xf numFmtId="0" fontId="23" fillId="2" borderId="0" xfId="43" applyFont="1" applyFill="1" applyAlignment="1">
      <alignment vertical="center"/>
    </xf>
    <xf numFmtId="0" fontId="26" fillId="0" borderId="0" xfId="43" applyFont="1" applyAlignment="1">
      <alignment horizontal="left" indent="1"/>
    </xf>
    <xf numFmtId="0" fontId="47" fillId="0" borderId="0" xfId="43" applyFont="1" applyAlignment="1">
      <alignment horizontal="right" vertical="center"/>
    </xf>
    <xf numFmtId="0" fontId="46" fillId="0" borderId="0" xfId="43" applyFont="1" applyAlignment="1">
      <alignment vertical="center" readingOrder="2"/>
    </xf>
    <xf numFmtId="0" fontId="24" fillId="0" borderId="0" xfId="43" applyFont="1" applyAlignment="1">
      <alignment horizontal="right" vertical="center" indent="1" readingOrder="2"/>
    </xf>
    <xf numFmtId="0" fontId="47" fillId="0" borderId="0" xfId="43" applyFont="1" applyAlignment="1">
      <alignment horizontal="right" indent="1" readingOrder="2"/>
    </xf>
    <xf numFmtId="0" fontId="37" fillId="0" borderId="0" xfId="0" quotePrefix="1" applyFont="1" applyAlignment="1">
      <alignment horizontal="right" vertical="center" wrapText="1" indent="3" readingOrder="2"/>
    </xf>
    <xf numFmtId="0" fontId="37" fillId="0" borderId="18" xfId="0" quotePrefix="1" applyFont="1" applyBorder="1" applyAlignment="1">
      <alignment horizontal="right" vertical="center" wrapText="1" indent="3" readingOrder="2"/>
    </xf>
    <xf numFmtId="0" fontId="47" fillId="0" borderId="0" xfId="42" applyFont="1" applyAlignment="1">
      <alignment horizontal="right" indent="1"/>
    </xf>
    <xf numFmtId="0" fontId="26" fillId="0" borderId="0" xfId="42" applyFont="1" applyAlignment="1">
      <alignment horizontal="right" indent="1"/>
    </xf>
    <xf numFmtId="3" fontId="26" fillId="0" borderId="0" xfId="42" applyNumberFormat="1" applyFont="1" applyAlignment="1">
      <alignment horizontal="right" indent="1"/>
    </xf>
    <xf numFmtId="0" fontId="22" fillId="0" borderId="0" xfId="1" applyFont="1"/>
    <xf numFmtId="0" fontId="49" fillId="0" borderId="0" xfId="1" applyFont="1" applyAlignment="1">
      <alignment horizontal="right"/>
    </xf>
    <xf numFmtId="0" fontId="50" fillId="4" borderId="5" xfId="3" applyFont="1" applyFill="1" applyBorder="1" applyAlignment="1">
      <alignment horizontal="center" wrapText="1" shrinkToFit="1"/>
    </xf>
    <xf numFmtId="166" fontId="51" fillId="10" borderId="9" xfId="0" applyNumberFormat="1" applyFont="1" applyFill="1" applyBorder="1" applyAlignment="1">
      <alignment horizontal="center" vertical="center" wrapText="1" readingOrder="2"/>
    </xf>
    <xf numFmtId="3" fontId="51" fillId="3" borderId="9" xfId="47" applyNumberFormat="1" applyFont="1" applyFill="1" applyBorder="1" applyAlignment="1">
      <alignment horizontal="center" vertical="center" wrapText="1" readingOrder="1"/>
    </xf>
    <xf numFmtId="166" fontId="51" fillId="11" borderId="9" xfId="0" applyNumberFormat="1" applyFont="1" applyFill="1" applyBorder="1" applyAlignment="1">
      <alignment horizontal="center" vertical="center" wrapText="1" readingOrder="2"/>
    </xf>
    <xf numFmtId="3" fontId="51" fillId="5" borderId="9" xfId="47" applyNumberFormat="1" applyFont="1" applyFill="1" applyBorder="1" applyAlignment="1">
      <alignment horizontal="center" vertical="center" wrapText="1" readingOrder="1"/>
    </xf>
    <xf numFmtId="0" fontId="6" fillId="0" borderId="0" xfId="47"/>
    <xf numFmtId="0" fontId="5" fillId="0" borderId="0" xfId="48"/>
    <xf numFmtId="0" fontId="22" fillId="0" borderId="0" xfId="48" applyFont="1" applyAlignment="1">
      <alignment vertical="center"/>
    </xf>
    <xf numFmtId="0" fontId="46" fillId="0" borderId="0" xfId="48" applyFont="1" applyAlignment="1">
      <alignment vertical="center" readingOrder="2"/>
    </xf>
    <xf numFmtId="0" fontId="51" fillId="3" borderId="8" xfId="48" applyFont="1" applyFill="1" applyBorder="1" applyAlignment="1">
      <alignment horizontal="center" vertical="center" wrapText="1" readingOrder="2"/>
    </xf>
    <xf numFmtId="3" fontId="51" fillId="3" borderId="9" xfId="48" applyNumberFormat="1" applyFont="1" applyFill="1" applyBorder="1" applyAlignment="1">
      <alignment horizontal="center" vertical="center" wrapText="1" readingOrder="1"/>
    </xf>
    <xf numFmtId="3" fontId="51" fillId="3" borderId="1" xfId="48" applyNumberFormat="1" applyFont="1" applyFill="1" applyBorder="1" applyAlignment="1">
      <alignment horizontal="center" vertical="center" wrapText="1" readingOrder="1"/>
    </xf>
    <xf numFmtId="0" fontId="51" fillId="5" borderId="12" xfId="48" applyFont="1" applyFill="1" applyBorder="1" applyAlignment="1">
      <alignment horizontal="center" vertical="center" wrapText="1" readingOrder="2"/>
    </xf>
    <xf numFmtId="3" fontId="51" fillId="5" borderId="6" xfId="48" applyNumberFormat="1" applyFont="1" applyFill="1" applyBorder="1" applyAlignment="1">
      <alignment horizontal="center" vertical="center" wrapText="1" readingOrder="1"/>
    </xf>
    <xf numFmtId="3" fontId="51" fillId="5" borderId="11" xfId="48" applyNumberFormat="1" applyFont="1" applyFill="1" applyBorder="1" applyAlignment="1">
      <alignment horizontal="center" vertical="center" wrapText="1" readingOrder="1"/>
    </xf>
    <xf numFmtId="0" fontId="24" fillId="0" borderId="0" xfId="48" applyFont="1" applyAlignment="1">
      <alignment horizontal="right" vertical="center" indent="1" readingOrder="2"/>
    </xf>
    <xf numFmtId="0" fontId="26" fillId="0" borderId="0" xfId="48" applyFont="1"/>
    <xf numFmtId="3" fontId="26" fillId="0" borderId="0" xfId="48" applyNumberFormat="1" applyFont="1"/>
    <xf numFmtId="0" fontId="26" fillId="0" borderId="0" xfId="48" applyFont="1" applyAlignment="1">
      <alignment horizontal="left" indent="1"/>
    </xf>
    <xf numFmtId="0" fontId="47" fillId="0" borderId="0" xfId="48" applyFont="1" applyAlignment="1">
      <alignment horizontal="right" indent="1" readingOrder="2"/>
    </xf>
    <xf numFmtId="0" fontId="47" fillId="2" borderId="0" xfId="48" applyFont="1" applyFill="1" applyAlignment="1">
      <alignment horizontal="right" indent="1" readingOrder="2"/>
    </xf>
    <xf numFmtId="0" fontId="46" fillId="0" borderId="0" xfId="48" applyFont="1" applyAlignment="1">
      <alignment vertical="center"/>
    </xf>
    <xf numFmtId="3" fontId="51" fillId="5" borderId="9" xfId="48" applyNumberFormat="1" applyFont="1" applyFill="1" applyBorder="1" applyAlignment="1">
      <alignment horizontal="center" vertical="center" wrapText="1" readingOrder="1"/>
    </xf>
    <xf numFmtId="3" fontId="51" fillId="5" borderId="1" xfId="48" applyNumberFormat="1" applyFont="1" applyFill="1" applyBorder="1" applyAlignment="1">
      <alignment horizontal="center" vertical="center" wrapText="1" readingOrder="1"/>
    </xf>
    <xf numFmtId="0" fontId="26" fillId="0" borderId="0" xfId="48" applyFont="1" applyAlignment="1">
      <alignment horizontal="center"/>
    </xf>
    <xf numFmtId="3" fontId="51" fillId="3" borderId="1" xfId="48" applyNumberFormat="1" applyFont="1" applyFill="1" applyBorder="1" applyAlignment="1">
      <alignment horizontal="right" vertical="center" wrapText="1" indent="1" readingOrder="1"/>
    </xf>
    <xf numFmtId="3" fontId="51" fillId="3" borderId="1" xfId="49" applyNumberFormat="1" applyFont="1" applyFill="1" applyBorder="1" applyAlignment="1">
      <alignment horizontal="center" vertical="center" wrapText="1" readingOrder="1"/>
    </xf>
    <xf numFmtId="3" fontId="5" fillId="0" borderId="0" xfId="48" applyNumberFormat="1"/>
    <xf numFmtId="3" fontId="51" fillId="5" borderId="1" xfId="48" applyNumberFormat="1" applyFont="1" applyFill="1" applyBorder="1" applyAlignment="1">
      <alignment horizontal="right" vertical="center" wrapText="1" indent="1" readingOrder="1"/>
    </xf>
    <xf numFmtId="3" fontId="51" fillId="5" borderId="1" xfId="49" applyNumberFormat="1" applyFont="1" applyFill="1" applyBorder="1" applyAlignment="1">
      <alignment horizontal="center" vertical="center" wrapText="1" readingOrder="1"/>
    </xf>
    <xf numFmtId="0" fontId="5" fillId="0" borderId="0" xfId="49"/>
    <xf numFmtId="0" fontId="23" fillId="2" borderId="0" xfId="49" applyFont="1" applyFill="1" applyAlignment="1">
      <alignment vertical="center"/>
    </xf>
    <xf numFmtId="0" fontId="22" fillId="0" borderId="0" xfId="49" applyFont="1" applyAlignment="1">
      <alignment vertical="center"/>
    </xf>
    <xf numFmtId="0" fontId="46" fillId="0" borderId="0" xfId="49" applyFont="1" applyAlignment="1">
      <alignment horizontal="right" vertical="center" readingOrder="2"/>
    </xf>
    <xf numFmtId="3" fontId="51" fillId="3" borderId="1" xfId="49" applyNumberFormat="1" applyFont="1" applyFill="1" applyBorder="1" applyAlignment="1">
      <alignment horizontal="right" vertical="center" wrapText="1" indent="1" readingOrder="1"/>
    </xf>
    <xf numFmtId="165" fontId="5" fillId="0" borderId="0" xfId="49" applyNumberFormat="1"/>
    <xf numFmtId="3" fontId="51" fillId="5" borderId="1" xfId="49" applyNumberFormat="1" applyFont="1" applyFill="1" applyBorder="1" applyAlignment="1">
      <alignment horizontal="right" vertical="center" wrapText="1" indent="1" readingOrder="1"/>
    </xf>
    <xf numFmtId="0" fontId="17" fillId="0" borderId="0" xfId="49" applyFont="1" applyAlignment="1">
      <alignment horizontal="right" vertical="center" indent="1" readingOrder="2"/>
    </xf>
    <xf numFmtId="0" fontId="19" fillId="0" borderId="0" xfId="49" applyFont="1" applyAlignment="1">
      <alignment vertical="center" readingOrder="2"/>
    </xf>
    <xf numFmtId="0" fontId="26" fillId="0" borderId="0" xfId="49" applyFont="1"/>
    <xf numFmtId="0" fontId="30" fillId="0" borderId="0" xfId="49" applyFont="1" applyAlignment="1">
      <alignment horizontal="center" vertical="center" readingOrder="2"/>
    </xf>
    <xf numFmtId="3" fontId="5" fillId="0" borderId="0" xfId="49" applyNumberFormat="1"/>
    <xf numFmtId="0" fontId="24" fillId="2" borderId="0" xfId="50" applyFont="1" applyFill="1" applyAlignment="1">
      <alignment horizontal="right" vertical="center" indent="1" readingOrder="2"/>
    </xf>
    <xf numFmtId="0" fontId="4" fillId="0" borderId="0" xfId="50"/>
    <xf numFmtId="0" fontId="22" fillId="0" borderId="0" xfId="50" applyFont="1" applyAlignment="1">
      <alignment vertical="center"/>
    </xf>
    <xf numFmtId="0" fontId="29" fillId="0" borderId="0" xfId="50" applyFont="1"/>
    <xf numFmtId="0" fontId="46" fillId="0" borderId="0" xfId="50" applyFont="1" applyAlignment="1">
      <alignment horizontal="right" vertical="center" readingOrder="2"/>
    </xf>
    <xf numFmtId="0" fontId="51" fillId="3" borderId="8" xfId="50" applyFont="1" applyFill="1" applyBorder="1" applyAlignment="1">
      <alignment horizontal="center" vertical="center" wrapText="1" readingOrder="2"/>
    </xf>
    <xf numFmtId="3" fontId="51" fillId="3" borderId="9" xfId="50" applyNumberFormat="1" applyFont="1" applyFill="1" applyBorder="1" applyAlignment="1">
      <alignment horizontal="center" vertical="center" wrapText="1" readingOrder="1"/>
    </xf>
    <xf numFmtId="0" fontId="51" fillId="5" borderId="8" xfId="50" applyFont="1" applyFill="1" applyBorder="1" applyAlignment="1">
      <alignment horizontal="center" vertical="center" wrapText="1" readingOrder="2"/>
    </xf>
    <xf numFmtId="3" fontId="51" fillId="5" borderId="9" xfId="50" applyNumberFormat="1" applyFont="1" applyFill="1" applyBorder="1" applyAlignment="1">
      <alignment horizontal="center" vertical="center" wrapText="1" readingOrder="1"/>
    </xf>
    <xf numFmtId="3" fontId="4" fillId="0" borderId="0" xfId="50" applyNumberFormat="1"/>
    <xf numFmtId="0" fontId="25" fillId="2" borderId="0" xfId="50" applyFont="1" applyFill="1" applyAlignment="1">
      <alignment vertical="center" readingOrder="2"/>
    </xf>
    <xf numFmtId="0" fontId="25" fillId="2" borderId="0" xfId="50" applyFont="1" applyFill="1" applyAlignment="1">
      <alignment horizontal="right"/>
    </xf>
    <xf numFmtId="0" fontId="25" fillId="2" borderId="0" xfId="50" applyFont="1" applyFill="1"/>
    <xf numFmtId="0" fontId="4" fillId="2" borderId="0" xfId="50" applyFill="1"/>
    <xf numFmtId="0" fontId="25" fillId="2" borderId="0" xfId="50" applyFont="1" applyFill="1" applyAlignment="1">
      <alignment horizontal="left" indent="1"/>
    </xf>
    <xf numFmtId="0" fontId="24" fillId="0" borderId="0" xfId="50" applyFont="1" applyAlignment="1">
      <alignment horizontal="right" vertical="center" indent="1" readingOrder="2"/>
    </xf>
    <xf numFmtId="0" fontId="25" fillId="0" borderId="0" xfId="50" applyFont="1" applyAlignment="1">
      <alignment horizontal="right" vertical="center" readingOrder="2"/>
    </xf>
    <xf numFmtId="0" fontId="25" fillId="0" borderId="0" xfId="50" applyFont="1" applyAlignment="1">
      <alignment horizontal="right"/>
    </xf>
    <xf numFmtId="0" fontId="25" fillId="0" borderId="0" xfId="50" applyFont="1"/>
    <xf numFmtId="165" fontId="25" fillId="0" borderId="0" xfId="50" applyNumberFormat="1" applyFont="1"/>
    <xf numFmtId="0" fontId="25" fillId="0" borderId="0" xfId="50" applyFont="1" applyAlignment="1">
      <alignment horizontal="left" indent="1" readingOrder="2"/>
    </xf>
    <xf numFmtId="0" fontId="25" fillId="0" borderId="0" xfId="50" applyFont="1" applyAlignment="1">
      <alignment vertical="center" readingOrder="2"/>
    </xf>
    <xf numFmtId="0" fontId="26" fillId="2" borderId="0" xfId="50" applyFont="1" applyFill="1" applyAlignment="1">
      <alignment horizontal="left" indent="1"/>
    </xf>
    <xf numFmtId="165" fontId="25" fillId="2" borderId="0" xfId="50" applyNumberFormat="1" applyFont="1" applyFill="1" applyAlignment="1">
      <alignment horizontal="left" indent="1"/>
    </xf>
    <xf numFmtId="0" fontId="51" fillId="3" borderId="9" xfId="50" applyFont="1" applyFill="1" applyBorder="1" applyAlignment="1">
      <alignment horizontal="center" vertical="center" wrapText="1" readingOrder="2"/>
    </xf>
    <xf numFmtId="0" fontId="51" fillId="5" borderId="9" xfId="50" applyFont="1" applyFill="1" applyBorder="1" applyAlignment="1">
      <alignment horizontal="center" vertical="center" wrapText="1" readingOrder="2"/>
    </xf>
    <xf numFmtId="0" fontId="24" fillId="0" borderId="0" xfId="50" applyFont="1" applyAlignment="1">
      <alignment vertical="center" readingOrder="2"/>
    </xf>
    <xf numFmtId="0" fontId="24" fillId="0" borderId="0" xfId="50" applyFont="1"/>
    <xf numFmtId="0" fontId="25" fillId="2" borderId="0" xfId="50" applyFont="1" applyFill="1" applyAlignment="1">
      <alignment horizontal="left" vertical="center" indent="1" readingOrder="2"/>
    </xf>
    <xf numFmtId="0" fontId="24" fillId="2" borderId="0" xfId="50" applyFont="1" applyFill="1" applyAlignment="1">
      <alignment horizontal="right" vertical="center" readingOrder="2"/>
    </xf>
    <xf numFmtId="0" fontId="25" fillId="0" borderId="0" xfId="50" applyFont="1" applyAlignment="1">
      <alignment horizontal="left" indent="1"/>
    </xf>
    <xf numFmtId="0" fontId="24" fillId="0" borderId="0" xfId="50" applyFont="1" applyAlignment="1">
      <alignment horizontal="right"/>
    </xf>
    <xf numFmtId="0" fontId="25" fillId="0" borderId="0" xfId="50" applyFont="1" applyAlignment="1">
      <alignment horizontal="left" vertical="center" indent="1" readingOrder="2"/>
    </xf>
    <xf numFmtId="0" fontId="24" fillId="2" borderId="0" xfId="50" applyFont="1" applyFill="1" applyAlignment="1">
      <alignment horizontal="right"/>
    </xf>
    <xf numFmtId="0" fontId="24" fillId="2" borderId="0" xfId="50" applyFont="1" applyFill="1"/>
    <xf numFmtId="165" fontId="24" fillId="0" borderId="0" xfId="50" applyNumberFormat="1" applyFont="1" applyAlignment="1">
      <alignment horizontal="right"/>
    </xf>
    <xf numFmtId="165" fontId="25" fillId="0" borderId="0" xfId="50" applyNumberFormat="1" applyFont="1" applyAlignment="1">
      <alignment horizontal="right"/>
    </xf>
    <xf numFmtId="0" fontId="3" fillId="0" borderId="0" xfId="51"/>
    <xf numFmtId="0" fontId="22" fillId="0" borderId="0" xfId="51" applyFont="1" applyAlignment="1">
      <alignment vertical="center"/>
    </xf>
    <xf numFmtId="0" fontId="46" fillId="0" borderId="1" xfId="51" applyFont="1" applyBorder="1" applyAlignment="1">
      <alignment horizontal="right" vertical="center"/>
    </xf>
    <xf numFmtId="3" fontId="51" fillId="3" borderId="1" xfId="52" applyNumberFormat="1" applyFont="1" applyFill="1" applyBorder="1" applyAlignment="1">
      <alignment horizontal="right" vertical="center" wrapText="1" indent="1" readingOrder="1"/>
    </xf>
    <xf numFmtId="3" fontId="51" fillId="3" borderId="1" xfId="53" applyNumberFormat="1" applyFont="1" applyFill="1" applyBorder="1" applyAlignment="1">
      <alignment horizontal="center" vertical="center" wrapText="1" readingOrder="1"/>
    </xf>
    <xf numFmtId="3" fontId="51" fillId="5" borderId="1" xfId="52" applyNumberFormat="1" applyFont="1" applyFill="1" applyBorder="1" applyAlignment="1">
      <alignment horizontal="right" vertical="center" wrapText="1" indent="1" readingOrder="1"/>
    </xf>
    <xf numFmtId="3" fontId="51" fillId="5" borderId="1" xfId="53" applyNumberFormat="1" applyFont="1" applyFill="1" applyBorder="1" applyAlignment="1">
      <alignment horizontal="center" vertical="center" wrapText="1" readingOrder="1"/>
    </xf>
    <xf numFmtId="3" fontId="51" fillId="5" borderId="9" xfId="53" applyNumberFormat="1" applyFont="1" applyFill="1" applyBorder="1" applyAlignment="1">
      <alignment horizontal="center" vertical="center" wrapText="1" readingOrder="1"/>
    </xf>
    <xf numFmtId="3" fontId="3" fillId="0" borderId="0" xfId="51" applyNumberFormat="1"/>
    <xf numFmtId="0" fontId="3" fillId="0" borderId="0" xfId="54"/>
    <xf numFmtId="0" fontId="47" fillId="0" borderId="0" xfId="51" applyFont="1"/>
    <xf numFmtId="0" fontId="47" fillId="0" borderId="0" xfId="51" applyFont="1" applyAlignment="1">
      <alignment horizontal="right" readingOrder="2"/>
    </xf>
    <xf numFmtId="0" fontId="47" fillId="0" borderId="0" xfId="51" applyFont="1" applyAlignment="1">
      <alignment horizontal="right" vertical="center" readingOrder="2"/>
    </xf>
    <xf numFmtId="3" fontId="26" fillId="0" borderId="0" xfId="55" applyNumberFormat="1" applyFont="1"/>
    <xf numFmtId="0" fontId="26" fillId="0" borderId="0" xfId="55" applyFont="1" applyAlignment="1">
      <alignment horizontal="left" indent="1"/>
    </xf>
    <xf numFmtId="0" fontId="3" fillId="0" borderId="0" xfId="55"/>
    <xf numFmtId="3" fontId="0" fillId="0" borderId="0" xfId="0" applyNumberFormat="1" applyAlignment="1">
      <alignment horizontal="center"/>
    </xf>
    <xf numFmtId="0" fontId="33" fillId="4" borderId="9" xfId="3" applyFont="1" applyFill="1" applyBorder="1" applyAlignment="1">
      <alignment horizontal="right" vertical="center" wrapText="1" indent="1" shrinkToFit="1"/>
    </xf>
    <xf numFmtId="0" fontId="33" fillId="4" borderId="1" xfId="3" applyFont="1" applyFill="1" applyBorder="1" applyAlignment="1">
      <alignment horizontal="right" vertical="center" wrapText="1" indent="1" shrinkToFit="1"/>
    </xf>
    <xf numFmtId="0" fontId="32" fillId="2" borderId="0" xfId="2" applyFont="1" applyFill="1" applyAlignment="1">
      <alignment horizontal="center" vertical="center" wrapText="1"/>
    </xf>
    <xf numFmtId="0" fontId="32" fillId="2" borderId="15" xfId="2" applyFont="1" applyFill="1" applyBorder="1" applyAlignment="1">
      <alignment horizontal="center" vertical="center" wrapText="1"/>
    </xf>
    <xf numFmtId="0" fontId="33" fillId="4" borderId="13" xfId="3" applyFont="1" applyFill="1" applyBorder="1" applyAlignment="1">
      <alignment horizontal="right" vertical="center" wrapText="1" indent="1" shrinkToFit="1"/>
    </xf>
    <xf numFmtId="0" fontId="33" fillId="4" borderId="11" xfId="3" applyFont="1" applyFill="1" applyBorder="1" applyAlignment="1">
      <alignment horizontal="right" vertical="center" wrapText="1" indent="1" shrinkToFit="1"/>
    </xf>
    <xf numFmtId="0" fontId="33" fillId="4" borderId="10" xfId="3" applyFont="1" applyFill="1" applyBorder="1" applyAlignment="1">
      <alignment horizontal="right" vertical="center" wrapText="1" indent="1" shrinkToFit="1"/>
    </xf>
    <xf numFmtId="0" fontId="35" fillId="0" borderId="0" xfId="0" applyFont="1" applyAlignment="1">
      <alignment vertical="top"/>
    </xf>
    <xf numFmtId="0" fontId="32" fillId="7" borderId="0" xfId="2" applyFont="1" applyFill="1" applyAlignment="1">
      <alignment horizontal="center" vertical="center" wrapText="1"/>
    </xf>
    <xf numFmtId="0" fontId="48" fillId="2" borderId="17" xfId="2" applyFont="1" applyFill="1" applyBorder="1" applyAlignment="1">
      <alignment horizontal="right" vertical="center" wrapText="1"/>
    </xf>
    <xf numFmtId="0" fontId="38" fillId="2" borderId="0" xfId="2" applyFont="1" applyFill="1" applyAlignment="1">
      <alignment horizontal="right" vertical="center" wrapText="1"/>
    </xf>
    <xf numFmtId="0" fontId="38" fillId="2" borderId="18" xfId="2" applyFont="1" applyFill="1" applyBorder="1" applyAlignment="1">
      <alignment horizontal="right" vertical="center" wrapText="1"/>
    </xf>
    <xf numFmtId="0" fontId="37" fillId="0" borderId="0" xfId="0" applyFont="1"/>
    <xf numFmtId="0" fontId="37" fillId="0" borderId="0" xfId="0" applyFont="1" applyAlignment="1">
      <alignment vertical="top"/>
    </xf>
    <xf numFmtId="0" fontId="37" fillId="2" borderId="0" xfId="0" applyFont="1" applyFill="1" applyAlignment="1">
      <alignment vertical="top"/>
    </xf>
    <xf numFmtId="0" fontId="37" fillId="0" borderId="19" xfId="0" applyFont="1" applyBorder="1" applyAlignment="1">
      <alignment horizontal="center"/>
    </xf>
    <xf numFmtId="0" fontId="37" fillId="0" borderId="15" xfId="0" applyFont="1" applyBorder="1" applyAlignment="1">
      <alignment horizontal="center"/>
    </xf>
    <xf numFmtId="0" fontId="37" fillId="0" borderId="20" xfId="0" applyFont="1" applyBorder="1" applyAlignment="1">
      <alignment horizontal="center"/>
    </xf>
    <xf numFmtId="0" fontId="37" fillId="0" borderId="17" xfId="0" quotePrefix="1" applyFont="1" applyBorder="1" applyAlignment="1">
      <alignment horizontal="right" vertical="top" readingOrder="2"/>
    </xf>
    <xf numFmtId="0" fontId="37" fillId="0" borderId="0" xfId="0" quotePrefix="1" applyFont="1" applyAlignment="1">
      <alignment horizontal="right" vertical="top" readingOrder="2"/>
    </xf>
    <xf numFmtId="0" fontId="37" fillId="0" borderId="18" xfId="0" quotePrefix="1" applyFont="1" applyBorder="1" applyAlignment="1">
      <alignment horizontal="right" vertical="top" readingOrder="2"/>
    </xf>
    <xf numFmtId="0" fontId="38" fillId="2" borderId="17" xfId="2" applyFont="1" applyFill="1" applyBorder="1" applyAlignment="1">
      <alignment horizontal="right" vertical="center" wrapText="1"/>
    </xf>
    <xf numFmtId="0" fontId="37" fillId="0" borderId="17" xfId="0" applyFont="1" applyBorder="1" applyAlignment="1">
      <alignment horizontal="right" vertical="top" wrapText="1"/>
    </xf>
    <xf numFmtId="0" fontId="37" fillId="0" borderId="0" xfId="0" applyFont="1" applyAlignment="1">
      <alignment horizontal="right" vertical="top" wrapText="1"/>
    </xf>
    <xf numFmtId="0" fontId="37" fillId="0" borderId="18" xfId="0" applyFont="1" applyBorder="1" applyAlignment="1">
      <alignment horizontal="right" vertical="top" wrapText="1"/>
    </xf>
    <xf numFmtId="0" fontId="37" fillId="0" borderId="17" xfId="0" quotePrefix="1" applyFont="1" applyBorder="1" applyAlignment="1">
      <alignment horizontal="right" vertical="center" wrapText="1" indent="3" readingOrder="2"/>
    </xf>
    <xf numFmtId="0" fontId="37" fillId="0" borderId="0" xfId="0" quotePrefix="1" applyFont="1" applyAlignment="1">
      <alignment horizontal="right" vertical="center" wrapText="1" indent="3" readingOrder="2"/>
    </xf>
    <xf numFmtId="0" fontId="37" fillId="0" borderId="18" xfId="0" quotePrefix="1" applyFont="1" applyBorder="1" applyAlignment="1">
      <alignment horizontal="right" vertical="center" wrapText="1" indent="3" readingOrder="2"/>
    </xf>
    <xf numFmtId="0" fontId="37" fillId="0" borderId="17" xfId="0" applyFont="1" applyBorder="1" applyAlignment="1">
      <alignment horizontal="right"/>
    </xf>
    <xf numFmtId="0" fontId="37" fillId="0" borderId="0" xfId="0" applyFont="1" applyAlignment="1">
      <alignment horizontal="right"/>
    </xf>
    <xf numFmtId="0" fontId="37" fillId="0" borderId="18" xfId="0" applyFont="1" applyBorder="1" applyAlignment="1">
      <alignment horizontal="right"/>
    </xf>
    <xf numFmtId="0" fontId="57" fillId="2" borderId="17" xfId="2" applyFont="1" applyFill="1" applyBorder="1" applyAlignment="1">
      <alignment horizontal="right" vertical="center" wrapText="1"/>
    </xf>
    <xf numFmtId="0" fontId="57" fillId="2" borderId="0" xfId="2" applyFont="1" applyFill="1" applyAlignment="1">
      <alignment horizontal="right" vertical="center" wrapText="1"/>
    </xf>
    <xf numFmtId="0" fontId="24" fillId="2" borderId="0" xfId="50" applyFont="1" applyFill="1" applyAlignment="1">
      <alignment horizontal="left" vertical="center"/>
    </xf>
    <xf numFmtId="0" fontId="23" fillId="0" borderId="0" xfId="50" applyFont="1" applyAlignment="1">
      <alignment horizontal="center" vertical="center"/>
    </xf>
    <xf numFmtId="0" fontId="39" fillId="0" borderId="0" xfId="50" applyFont="1" applyAlignment="1">
      <alignment horizontal="center" vertical="center"/>
    </xf>
    <xf numFmtId="0" fontId="50" fillId="4" borderId="14" xfId="3" applyFont="1" applyFill="1" applyBorder="1" applyAlignment="1">
      <alignment horizontal="center" wrapText="1" shrinkToFit="1"/>
    </xf>
    <xf numFmtId="0" fontId="50" fillId="4" borderId="22" xfId="3" applyFont="1" applyFill="1" applyBorder="1" applyAlignment="1">
      <alignment horizontal="center" wrapText="1" shrinkToFit="1"/>
    </xf>
    <xf numFmtId="0" fontId="50" fillId="4" borderId="7" xfId="3" applyFont="1" applyFill="1" applyBorder="1" applyAlignment="1">
      <alignment horizontal="center" wrapText="1" shrinkToFit="1"/>
    </xf>
    <xf numFmtId="0" fontId="50" fillId="4" borderId="2" xfId="3" applyFont="1" applyFill="1" applyBorder="1" applyAlignment="1">
      <alignment horizontal="center" vertical="center" wrapText="1" shrinkToFit="1"/>
    </xf>
    <xf numFmtId="0" fontId="50" fillId="4" borderId="7" xfId="3" applyFont="1" applyFill="1" applyBorder="1" applyAlignment="1">
      <alignment horizontal="center" vertical="center" wrapText="1" shrinkToFit="1"/>
    </xf>
    <xf numFmtId="0" fontId="50" fillId="4" borderId="4" xfId="3" applyFont="1" applyFill="1" applyBorder="1" applyAlignment="1">
      <alignment horizontal="center" vertical="center" wrapText="1" shrinkToFit="1"/>
    </xf>
    <xf numFmtId="0" fontId="50" fillId="4" borderId="3" xfId="3" applyFont="1" applyFill="1" applyBorder="1" applyAlignment="1">
      <alignment horizontal="center" vertical="center" wrapText="1" shrinkToFit="1"/>
    </xf>
    <xf numFmtId="0" fontId="24" fillId="2" borderId="0" xfId="50" applyFont="1" applyFill="1" applyAlignment="1">
      <alignment horizontal="right" vertical="center" readingOrder="2"/>
    </xf>
    <xf numFmtId="0" fontId="24" fillId="2" borderId="0" xfId="50" applyFont="1" applyFill="1" applyAlignment="1">
      <alignment horizontal="center" vertical="center"/>
    </xf>
    <xf numFmtId="0" fontId="50" fillId="4" borderId="9" xfId="3" applyFont="1" applyFill="1" applyBorder="1" applyAlignment="1">
      <alignment horizontal="center" vertical="center" wrapText="1" shrinkToFit="1"/>
    </xf>
    <xf numFmtId="0" fontId="50" fillId="4" borderId="5" xfId="3" applyFont="1" applyFill="1" applyBorder="1" applyAlignment="1">
      <alignment horizontal="center" vertical="center" wrapText="1" shrinkToFit="1"/>
    </xf>
    <xf numFmtId="0" fontId="58" fillId="0" borderId="0" xfId="0" applyFont="1" applyAlignment="1">
      <alignment horizontal="center" vertical="center" wrapText="1" readingOrder="1"/>
    </xf>
    <xf numFmtId="0" fontId="24" fillId="2" borderId="0" xfId="47" applyFont="1" applyFill="1" applyAlignment="1">
      <alignment horizontal="center" vertical="center"/>
    </xf>
    <xf numFmtId="0" fontId="48" fillId="0" borderId="0" xfId="0" applyFont="1" applyAlignment="1">
      <alignment horizontal="center" vertical="center" wrapText="1" readingOrder="2"/>
    </xf>
    <xf numFmtId="0" fontId="35" fillId="0" borderId="0" xfId="1" applyFont="1" applyAlignment="1">
      <alignment readingOrder="2"/>
    </xf>
    <xf numFmtId="0" fontId="50" fillId="4" borderId="26" xfId="3" applyFont="1" applyFill="1" applyBorder="1" applyAlignment="1">
      <alignment horizontal="center" vertical="center" wrapText="1" shrinkToFit="1"/>
    </xf>
    <xf numFmtId="0" fontId="50" fillId="4" borderId="27" xfId="3" applyFont="1" applyFill="1" applyBorder="1" applyAlignment="1">
      <alignment horizontal="center" vertical="center" wrapText="1" shrinkToFit="1"/>
    </xf>
    <xf numFmtId="0" fontId="50" fillId="4" borderId="14" xfId="3" applyFont="1" applyFill="1" applyBorder="1" applyAlignment="1">
      <alignment horizontal="center" vertical="center" wrapText="1" shrinkToFit="1"/>
    </xf>
    <xf numFmtId="0" fontId="24" fillId="2" borderId="0" xfId="48" applyFont="1" applyFill="1" applyAlignment="1">
      <alignment horizontal="center" vertical="center"/>
    </xf>
    <xf numFmtId="0" fontId="23" fillId="0" borderId="0" xfId="48" applyFont="1" applyAlignment="1">
      <alignment horizontal="center" vertical="center"/>
    </xf>
    <xf numFmtId="0" fontId="52" fillId="0" borderId="0" xfId="48" applyFont="1" applyAlignment="1">
      <alignment horizontal="center" vertical="center" readingOrder="2"/>
    </xf>
    <xf numFmtId="0" fontId="52" fillId="0" borderId="0" xfId="48" applyFont="1" applyAlignment="1">
      <alignment horizontal="center" vertical="center"/>
    </xf>
    <xf numFmtId="0" fontId="47" fillId="0" borderId="0" xfId="37" applyFont="1" applyAlignment="1">
      <alignment horizontal="right" vertical="center" indent="1"/>
    </xf>
    <xf numFmtId="0" fontId="26" fillId="0" borderId="0" xfId="37" applyFont="1" applyAlignment="1">
      <alignment horizontal="left" indent="1"/>
    </xf>
    <xf numFmtId="0" fontId="17" fillId="0" borderId="0" xfId="0" applyFont="1" applyAlignment="1">
      <alignment horizontal="right" vertical="center" wrapText="1" indent="1" readingOrder="2"/>
    </xf>
    <xf numFmtId="0" fontId="24" fillId="2" borderId="0" xfId="37" applyFont="1" applyFill="1" applyAlignment="1">
      <alignment horizontal="center" vertical="center"/>
    </xf>
    <xf numFmtId="0" fontId="23" fillId="0" borderId="0" xfId="37" applyFont="1" applyAlignment="1">
      <alignment horizontal="center" vertical="center"/>
    </xf>
    <xf numFmtId="0" fontId="52" fillId="0" borderId="0" xfId="37" applyFont="1" applyAlignment="1">
      <alignment horizontal="center" vertical="center" readingOrder="2"/>
    </xf>
    <xf numFmtId="0" fontId="49" fillId="0" borderId="0" xfId="39" applyFont="1" applyAlignment="1">
      <alignment horizontal="center" vertical="center"/>
    </xf>
    <xf numFmtId="0" fontId="52" fillId="0" borderId="0" xfId="39" applyFont="1" applyAlignment="1">
      <alignment horizontal="center" vertical="center" readingOrder="2"/>
    </xf>
    <xf numFmtId="0" fontId="50" fillId="4" borderId="1" xfId="3" applyFont="1" applyFill="1" applyBorder="1" applyAlignment="1">
      <alignment horizontal="center" vertical="center" wrapText="1" shrinkToFit="1"/>
    </xf>
    <xf numFmtId="0" fontId="50" fillId="4" borderId="13" xfId="3" applyFont="1" applyFill="1" applyBorder="1" applyAlignment="1">
      <alignment horizontal="center" vertical="center" wrapText="1" shrinkToFit="1"/>
    </xf>
    <xf numFmtId="0" fontId="50" fillId="4" borderId="8" xfId="3" applyFont="1" applyFill="1" applyBorder="1" applyAlignment="1">
      <alignment horizontal="center" vertical="center" wrapText="1" shrinkToFit="1"/>
    </xf>
    <xf numFmtId="0" fontId="26" fillId="0" borderId="0" xfId="39" applyFont="1" applyAlignment="1">
      <alignment horizontal="left" indent="1"/>
    </xf>
    <xf numFmtId="0" fontId="23" fillId="0" borderId="0" xfId="40" applyFont="1" applyAlignment="1">
      <alignment horizontal="center" vertical="center"/>
    </xf>
    <xf numFmtId="0" fontId="52" fillId="0" borderId="0" xfId="40" applyFont="1" applyAlignment="1">
      <alignment horizontal="center" vertical="center"/>
    </xf>
    <xf numFmtId="0" fontId="52" fillId="0" borderId="0" xfId="37" applyFont="1" applyAlignment="1">
      <alignment horizontal="center" vertical="center"/>
    </xf>
    <xf numFmtId="0" fontId="23" fillId="0" borderId="0" xfId="41" applyFont="1" applyAlignment="1">
      <alignment horizontal="center" vertical="center"/>
    </xf>
    <xf numFmtId="0" fontId="52" fillId="0" borderId="0" xfId="41" applyFont="1" applyAlignment="1">
      <alignment horizontal="center" vertical="center" readingOrder="2"/>
    </xf>
    <xf numFmtId="0" fontId="50" fillId="4" borderId="22" xfId="3" applyFont="1" applyFill="1" applyBorder="1" applyAlignment="1">
      <alignment horizontal="center" vertical="center" wrapText="1" shrinkToFit="1"/>
    </xf>
    <xf numFmtId="0" fontId="24" fillId="2" borderId="0" xfId="42" applyFont="1" applyFill="1" applyAlignment="1">
      <alignment horizontal="center" vertical="center"/>
    </xf>
    <xf numFmtId="0" fontId="23" fillId="0" borderId="0" xfId="42" applyFont="1" applyAlignment="1">
      <alignment horizontal="center" vertical="center"/>
    </xf>
    <xf numFmtId="0" fontId="48" fillId="2" borderId="0" xfId="42" applyFont="1" applyFill="1" applyAlignment="1">
      <alignment horizontal="center" vertical="center" readingOrder="2"/>
    </xf>
    <xf numFmtId="0" fontId="52" fillId="2" borderId="0" xfId="42" applyFont="1" applyFill="1" applyAlignment="1">
      <alignment horizontal="center" vertical="center" readingOrder="2"/>
    </xf>
    <xf numFmtId="0" fontId="17" fillId="0" borderId="0" xfId="0" applyFont="1" applyAlignment="1">
      <alignment horizontal="right" vertical="center" wrapText="1" readingOrder="2"/>
    </xf>
    <xf numFmtId="0" fontId="24" fillId="2" borderId="0" xfId="43" applyFont="1" applyFill="1" applyAlignment="1">
      <alignment horizontal="center" vertical="center"/>
    </xf>
    <xf numFmtId="0" fontId="23" fillId="0" borderId="0" xfId="43" applyFont="1" applyAlignment="1">
      <alignment horizontal="center" vertical="center"/>
    </xf>
    <xf numFmtId="0" fontId="52" fillId="0" borderId="0" xfId="43" applyFont="1" applyAlignment="1">
      <alignment horizontal="center" vertical="center" readingOrder="2"/>
    </xf>
    <xf numFmtId="0" fontId="24" fillId="2" borderId="0" xfId="51" applyFont="1" applyFill="1" applyAlignment="1">
      <alignment horizontal="center" vertical="center"/>
    </xf>
    <xf numFmtId="0" fontId="23" fillId="0" borderId="0" xfId="51" applyFont="1" applyAlignment="1">
      <alignment horizontal="center" vertical="center"/>
    </xf>
    <xf numFmtId="0" fontId="52" fillId="0" borderId="0" xfId="51" applyFont="1" applyAlignment="1">
      <alignment horizontal="center" vertical="center"/>
    </xf>
    <xf numFmtId="0" fontId="24" fillId="2" borderId="0" xfId="49" applyFont="1" applyFill="1" applyAlignment="1">
      <alignment horizontal="center" vertical="center" wrapText="1"/>
    </xf>
    <xf numFmtId="0" fontId="23" fillId="0" borderId="0" xfId="49" applyFont="1" applyAlignment="1">
      <alignment horizontal="center" vertical="center"/>
    </xf>
    <xf numFmtId="0" fontId="52" fillId="0" borderId="0" xfId="49" applyFont="1" applyAlignment="1">
      <alignment horizontal="center" vertical="center" readingOrder="2"/>
    </xf>
  </cellXfs>
  <cellStyles count="82">
    <cellStyle name="Comma 2" xfId="11" xr:uid="{00000000-0005-0000-0000-000000000000}"/>
    <cellStyle name="Comma 2 2" xfId="22" xr:uid="{00000000-0005-0000-0000-000001000000}"/>
    <cellStyle name="Comma 2 3" xfId="74" xr:uid="{11462724-3481-467F-ACEF-124C16AD204F}"/>
    <cellStyle name="Comma 3" xfId="21" xr:uid="{00000000-0005-0000-0000-000002000000}"/>
    <cellStyle name="Comma 3 2" xfId="76" xr:uid="{E9810DA2-70FA-4F62-AE98-FB6976023F16}"/>
    <cellStyle name="Comma 4" xfId="64" xr:uid="{233E8A33-ED62-483B-ABC5-93B736EB14E9}"/>
    <cellStyle name="Normal" xfId="0" builtinId="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Normal 5" xfId="60" xr:uid="{C74950AE-2D68-455E-8363-4704A72A37EB}"/>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2 3 2" xfId="46" xr:uid="{75EC50D7-990A-4250-B74F-CEB5B7D77206}"/>
    <cellStyle name="عادي 2 2 2 3 2 2" xfId="54" xr:uid="{6554E078-4581-4BD9-9D6B-682E25E29B74}"/>
    <cellStyle name="عادي 2 2 2 3 2 2 2" xfId="79" xr:uid="{3BF49634-95C1-4178-B266-3B24CF00BBCD}"/>
    <cellStyle name="عادي 2 2 2 3 2 3" xfId="70" xr:uid="{000BBB3C-ACA6-4E6D-9C80-1DBDD3D24F8D}"/>
    <cellStyle name="عادي 2 2 2 4" xfId="35" xr:uid="{A73E6593-C617-4041-8031-C75F5EA91620}"/>
    <cellStyle name="عادي 2 2 2 4 2" xfId="45" xr:uid="{4333F299-5A01-4E29-AB72-D3CFC3540245}"/>
    <cellStyle name="عادي 2 2 2 4 2 2" xfId="53" xr:uid="{DBD17BB8-C8D1-4B20-8DEA-5AB20D510370}"/>
    <cellStyle name="عادي 2 2 2 4 2 2 2" xfId="80" xr:uid="{87276866-F52A-47DA-A386-975EE43A5ACF}"/>
    <cellStyle name="عادي 2 2 2 4 2 3" xfId="67" xr:uid="{9D309213-C755-44E8-9F2E-242A1BBCF0CB}"/>
    <cellStyle name="عادي 2 2 2 5" xfId="37" xr:uid="{23E5560A-A9E0-441D-96D8-7224B79C11FA}"/>
    <cellStyle name="عادي 2 2 2 5 2" xfId="69" xr:uid="{0EFC39C5-DB94-4C9A-ABE1-E95371884713}"/>
    <cellStyle name="عادي 2 2 2 6" xfId="43" xr:uid="{91025912-1FC1-4E82-AEBC-5E0013409210}"/>
    <cellStyle name="عادي 2 2 2 6 2" xfId="49" xr:uid="{708A7A04-A14D-4757-9B4F-852A7028290F}"/>
    <cellStyle name="عادي 2 2 2 6 2 2" xfId="81" xr:uid="{970C4263-F3C8-4151-A4A9-305E5F787698}"/>
    <cellStyle name="عادي 2 2 2 6 3" xfId="51" xr:uid="{63F96404-A8F9-43D4-BB34-4E7C53930B32}"/>
    <cellStyle name="عادي 2 2 2 6 4" xfId="71" xr:uid="{B8258C80-D161-42C6-A10D-74476D218664}"/>
    <cellStyle name="عادي 2 2 2 7" xfId="63" xr:uid="{7DB0E67F-FB0F-415E-9484-BAC0D964A1AA}"/>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2 2" xfId="68" xr:uid="{57DFE059-61F2-4BAA-89C0-3F743E026C76}"/>
    <cellStyle name="عادي 2 2 3 2 2 3" xfId="44" xr:uid="{7F3BE588-92C7-4E0D-BC5F-6269DE5A3842}"/>
    <cellStyle name="عادي 2 2 3 2 2 3 2" xfId="52" xr:uid="{0E77B7CD-A21F-4858-BCCC-85AA1C049B6D}"/>
    <cellStyle name="عادي 2 2 3 2 2 3 2 2" xfId="78" xr:uid="{8B87846B-E7EE-487A-8C92-BD7DFED77C78}"/>
    <cellStyle name="عادي 2 2 3 2 2 3 3" xfId="66" xr:uid="{0B710D55-63C0-4EE5-B0BA-081CA31FD500}"/>
    <cellStyle name="عادي 2 2 3 2 3" xfId="20" xr:uid="{00000000-0005-0000-0000-000012000000}"/>
    <cellStyle name="عادي 2 2 3 2 3 2" xfId="28" xr:uid="{99E4E462-FF59-48B9-8C8C-7B07E5DB8B51}"/>
    <cellStyle name="عادي 2 2 3 2 3 2 2" xfId="40" xr:uid="{3FB93248-9690-4F1C-A92F-98B6A7EBD643}"/>
    <cellStyle name="عادي 2 2 3 2 3 3" xfId="39" xr:uid="{02BA5820-E6B1-4BAC-B388-A8DAAF22F58B}"/>
    <cellStyle name="عادي 2 2 3 3" xfId="77" xr:uid="{04318D2C-BFAC-477B-8578-19DBCBB7D7F0}"/>
    <cellStyle name="عادي 2 2 3 3 3" xfId="56" xr:uid="{714B5455-6783-4D90-9741-CE2434D47DFD}"/>
    <cellStyle name="عادي 2 2 4" xfId="19" xr:uid="{00000000-0005-0000-0000-000013000000}"/>
    <cellStyle name="عادي 2 2 4 2" xfId="27" xr:uid="{C660472E-3236-4043-939A-BDF843A3C95E}"/>
    <cellStyle name="عادي 2 2 4 2 2" xfId="41" xr:uid="{54380994-5264-4BE9-94A5-5B974DB70DFD}"/>
    <cellStyle name="عادي 2 2 5" xfId="24" xr:uid="{00000000-0005-0000-0000-000014000000}"/>
    <cellStyle name="عادي 2 2 5 2 2" xfId="57" xr:uid="{BCD5AAC7-12E2-4289-8FCF-81B2E45E8DBB}"/>
    <cellStyle name="عادي 2 2 6" xfId="32" xr:uid="{421803A5-ED02-4388-8512-18E6433E8D48}"/>
    <cellStyle name="عادي 2 2 6 2 2" xfId="58" xr:uid="{0F2E9F6E-D7C7-45A5-B6B1-2F7102382A03}"/>
    <cellStyle name="عادي 2 2 7" xfId="30" xr:uid="{D71BCF39-7918-4163-B19E-2473830A135B}"/>
    <cellStyle name="عادي 2 2 7 2 2" xfId="59" xr:uid="{88DA0D72-1FFA-4BEB-AE9A-C75277582993}"/>
    <cellStyle name="عادي 2 2 8" xfId="42" xr:uid="{67B82CF5-3317-447D-B2FA-0E0277EA1645}"/>
    <cellStyle name="عادي 2 2 8 2" xfId="47" xr:uid="{4D80E12C-1070-406F-BFA0-4F9BFBB8D46A}"/>
    <cellStyle name="عادي 2 2 8 3" xfId="48" xr:uid="{A76B71B7-BC74-4962-B83C-7E49C3444BB0}"/>
    <cellStyle name="عادي 2 2 8 4" xfId="50" xr:uid="{9199A55C-D1E6-4125-A389-57F9B8944BBF}"/>
    <cellStyle name="عادي 2 2 8 5" xfId="55" xr:uid="{2F01AD22-F8FF-4DC1-B9AB-B63A8ED981F1}"/>
    <cellStyle name="عادي 2 2 9" xfId="61" xr:uid="{930F8A86-2156-40F4-9397-D125428C54AD}"/>
    <cellStyle name="عادي 2 3" xfId="12" xr:uid="{00000000-0005-0000-0000-000015000000}"/>
    <cellStyle name="عادي 2 3 2" xfId="33" xr:uid="{657C2255-25EB-47DB-9BDA-93C079F7EB11}"/>
    <cellStyle name="عادي 2 3 2 2" xfId="75" xr:uid="{5BB9E058-F151-4079-810E-76327FB45176}"/>
    <cellStyle name="عادي 2 3 3" xfId="72" xr:uid="{2B81275C-C4AE-49A5-9BA9-F5F5EB067716}"/>
    <cellStyle name="عادي 2 4" xfId="14" xr:uid="{00000000-0005-0000-0000-000016000000}"/>
    <cellStyle name="عادي 2 5" xfId="31" xr:uid="{76EF757C-1719-4A92-A278-725094C1138D}"/>
    <cellStyle name="عادي 2 6" xfId="62" xr:uid="{A6D402F3-B0FC-49F2-B78B-8E67F876F106}"/>
    <cellStyle name="عادي 3" xfId="7" xr:uid="{00000000-0005-0000-0000-000017000000}"/>
    <cellStyle name="عادي 3 2" xfId="15" xr:uid="{00000000-0005-0000-0000-000018000000}"/>
    <cellStyle name="عادي 3 2 2" xfId="73" xr:uid="{E8348443-26AF-468C-ACE1-0C9F777AD7EB}"/>
    <cellStyle name="عادي 3 3" xfId="34" xr:uid="{8B046053-AA93-4A4A-A2AE-FDEBD3805CD5}"/>
    <cellStyle name="عادي 3 4" xfId="65" xr:uid="{068C7F30-F4A0-472B-B8FF-AB6F1F137C8D}"/>
    <cellStyle name="عادي 4" xfId="13" xr:uid="{00000000-0005-0000-0000-000019000000}"/>
    <cellStyle name="عادي 4 2" xfId="36" xr:uid="{BBA8B327-9823-4F4D-8515-0F86E09D7C0D}"/>
    <cellStyle name="ملاحظة 2" xfId="10" xr:uid="{00000000-0005-0000-0000-00001A000000}"/>
  </cellStyles>
  <dxfs count="0"/>
  <tableStyles count="0" defaultTableStyle="TableStyleMedium2" defaultPivotStyle="PivotStyleLight16"/>
  <colors>
    <mruColors>
      <color rgb="FFDFD1F3"/>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tabSelected="1" view="pageBreakPreview" zoomScale="70" zoomScaleNormal="70" zoomScaleSheetLayoutView="70" workbookViewId="0">
      <selection activeCell="A10" sqref="A10:XFD11"/>
    </sheetView>
  </sheetViews>
  <sheetFormatPr defaultRowHeight="15" x14ac:dyDescent="0.25"/>
  <cols>
    <col min="1" max="1" width="11.42578125" style="15" customWidth="1"/>
    <col min="2" max="2" width="141.42578125" style="45" customWidth="1"/>
  </cols>
  <sheetData>
    <row r="1" spans="1:2" s="1" customFormat="1" x14ac:dyDescent="0.25">
      <c r="A1" s="36"/>
      <c r="B1" s="41"/>
    </row>
    <row r="2" spans="1:2" s="1" customFormat="1" x14ac:dyDescent="0.25">
      <c r="A2" s="37"/>
      <c r="B2" s="42"/>
    </row>
    <row r="3" spans="1:2" s="1" customFormat="1" ht="28.9" customHeight="1" x14ac:dyDescent="0.25">
      <c r="A3" s="287" t="s">
        <v>308</v>
      </c>
      <c r="B3" s="287"/>
    </row>
    <row r="4" spans="1:2" s="1" customFormat="1" ht="29.45" customHeight="1" thickBot="1" x14ac:dyDescent="0.3">
      <c r="A4" s="288"/>
      <c r="B4" s="288"/>
    </row>
    <row r="5" spans="1:2" s="1" customFormat="1" ht="60" x14ac:dyDescent="0.25">
      <c r="A5" s="2" t="s">
        <v>91</v>
      </c>
      <c r="B5" s="20" t="s">
        <v>92</v>
      </c>
    </row>
    <row r="6" spans="1:2" ht="26.25" x14ac:dyDescent="0.25">
      <c r="A6" s="34">
        <v>1</v>
      </c>
      <c r="B6" s="35" t="s">
        <v>312</v>
      </c>
    </row>
    <row r="7" spans="1:2" ht="30" x14ac:dyDescent="0.25">
      <c r="A7" s="286" t="s">
        <v>265</v>
      </c>
      <c r="B7" s="289"/>
    </row>
    <row r="8" spans="1:2" ht="52.5" x14ac:dyDescent="0.25">
      <c r="A8" s="40" t="s">
        <v>160</v>
      </c>
      <c r="B8" s="43" t="s">
        <v>311</v>
      </c>
    </row>
    <row r="9" spans="1:2" ht="52.5" x14ac:dyDescent="0.25">
      <c r="A9" s="34" t="s">
        <v>161</v>
      </c>
      <c r="B9" s="35" t="s">
        <v>313</v>
      </c>
    </row>
    <row r="10" spans="1:2" ht="30" x14ac:dyDescent="0.25">
      <c r="A10" s="286" t="s">
        <v>93</v>
      </c>
      <c r="B10" s="289"/>
    </row>
    <row r="11" spans="1:2" ht="26.25" x14ac:dyDescent="0.25">
      <c r="A11" s="34" t="s">
        <v>297</v>
      </c>
      <c r="B11" s="35" t="s">
        <v>298</v>
      </c>
    </row>
    <row r="12" spans="1:2" ht="26.25" x14ac:dyDescent="0.25">
      <c r="A12" s="40" t="s">
        <v>187</v>
      </c>
      <c r="B12" s="43" t="s">
        <v>124</v>
      </c>
    </row>
    <row r="13" spans="1:2" ht="26.25" x14ac:dyDescent="0.25">
      <c r="A13" s="34" t="s">
        <v>162</v>
      </c>
      <c r="B13" s="35" t="s">
        <v>125</v>
      </c>
    </row>
    <row r="14" spans="1:2" ht="26.25" x14ac:dyDescent="0.25">
      <c r="A14" s="40" t="s">
        <v>163</v>
      </c>
      <c r="B14" s="43" t="s">
        <v>126</v>
      </c>
    </row>
    <row r="15" spans="1:2" ht="52.5" x14ac:dyDescent="0.25">
      <c r="A15" s="34" t="s">
        <v>196</v>
      </c>
      <c r="B15" s="35" t="s">
        <v>197</v>
      </c>
    </row>
    <row r="16" spans="1:2" ht="52.5" x14ac:dyDescent="0.25">
      <c r="A16" s="40" t="s">
        <v>198</v>
      </c>
      <c r="B16" s="43" t="s">
        <v>199</v>
      </c>
    </row>
    <row r="17" spans="1:2" ht="52.5" x14ac:dyDescent="0.25">
      <c r="A17" s="34" t="s">
        <v>200</v>
      </c>
      <c r="B17" s="35" t="s">
        <v>201</v>
      </c>
    </row>
    <row r="18" spans="1:2" ht="52.5" x14ac:dyDescent="0.25">
      <c r="A18" s="40" t="s">
        <v>202</v>
      </c>
      <c r="B18" s="43" t="s">
        <v>203</v>
      </c>
    </row>
    <row r="19" spans="1:2" ht="52.5" x14ac:dyDescent="0.25">
      <c r="A19" s="34" t="s">
        <v>204</v>
      </c>
      <c r="B19" s="35" t="s">
        <v>205</v>
      </c>
    </row>
    <row r="20" spans="1:2" ht="52.5" x14ac:dyDescent="0.25">
      <c r="A20" s="40" t="s">
        <v>206</v>
      </c>
      <c r="B20" s="43" t="s">
        <v>207</v>
      </c>
    </row>
    <row r="21" spans="1:2" ht="30" x14ac:dyDescent="0.25">
      <c r="A21" s="286" t="s">
        <v>94</v>
      </c>
      <c r="B21" s="289"/>
    </row>
    <row r="22" spans="1:2" ht="26.25" x14ac:dyDescent="0.25">
      <c r="A22" s="40" t="s">
        <v>185</v>
      </c>
      <c r="B22" s="43" t="s">
        <v>127</v>
      </c>
    </row>
    <row r="23" spans="1:2" ht="26.25" x14ac:dyDescent="0.25">
      <c r="A23" s="34" t="s">
        <v>164</v>
      </c>
      <c r="B23" s="35" t="s">
        <v>128</v>
      </c>
    </row>
    <row r="24" spans="1:2" ht="26.25" x14ac:dyDescent="0.25">
      <c r="A24" s="40" t="s">
        <v>165</v>
      </c>
      <c r="B24" s="43" t="s">
        <v>129</v>
      </c>
    </row>
    <row r="25" spans="1:2" ht="30" x14ac:dyDescent="0.25">
      <c r="A25" s="290" t="s">
        <v>95</v>
      </c>
      <c r="B25" s="291"/>
    </row>
    <row r="26" spans="1:2" ht="26.25" x14ac:dyDescent="0.25">
      <c r="A26" s="40" t="s">
        <v>166</v>
      </c>
      <c r="B26" s="43" t="s">
        <v>130</v>
      </c>
    </row>
    <row r="27" spans="1:2" ht="26.25" x14ac:dyDescent="0.25">
      <c r="A27" s="34" t="s">
        <v>208</v>
      </c>
      <c r="B27" s="35" t="s">
        <v>209</v>
      </c>
    </row>
    <row r="28" spans="1:2" ht="26.25" x14ac:dyDescent="0.25">
      <c r="A28" s="40" t="s">
        <v>193</v>
      </c>
      <c r="B28" s="43" t="s">
        <v>194</v>
      </c>
    </row>
    <row r="29" spans="1:2" ht="30" x14ac:dyDescent="0.25">
      <c r="A29" s="285" t="s">
        <v>96</v>
      </c>
      <c r="B29" s="286"/>
    </row>
    <row r="30" spans="1:2" ht="26.25" x14ac:dyDescent="0.25">
      <c r="A30" s="34" t="s">
        <v>167</v>
      </c>
      <c r="B30" s="35" t="s">
        <v>131</v>
      </c>
    </row>
    <row r="31" spans="1:2" ht="30" x14ac:dyDescent="0.25">
      <c r="A31" s="285" t="s">
        <v>97</v>
      </c>
      <c r="B31" s="286"/>
    </row>
    <row r="32" spans="1:2" ht="26.25" x14ac:dyDescent="0.25">
      <c r="A32" s="40" t="s">
        <v>168</v>
      </c>
      <c r="B32" s="43" t="s">
        <v>118</v>
      </c>
    </row>
    <row r="33" spans="1:2" s="19" customFormat="1" x14ac:dyDescent="0.25">
      <c r="A33" s="38"/>
      <c r="B33" s="44"/>
    </row>
    <row r="34" spans="1:2" s="19" customFormat="1" x14ac:dyDescent="0.25">
      <c r="A34" s="38"/>
      <c r="B34" s="44"/>
    </row>
    <row r="35" spans="1:2" s="19" customFormat="1" x14ac:dyDescent="0.25">
      <c r="A35" s="38"/>
      <c r="B35" s="44"/>
    </row>
    <row r="36" spans="1:2" s="19" customFormat="1" x14ac:dyDescent="0.25">
      <c r="A36" s="38"/>
      <c r="B36" s="44"/>
    </row>
    <row r="37" spans="1:2" s="19" customFormat="1" x14ac:dyDescent="0.25">
      <c r="A37" s="38"/>
      <c r="B37" s="44"/>
    </row>
    <row r="38" spans="1:2" x14ac:dyDescent="0.25">
      <c r="A38" s="39"/>
    </row>
    <row r="39" spans="1:2" x14ac:dyDescent="0.25">
      <c r="A39" s="39"/>
    </row>
    <row r="40" spans="1:2" x14ac:dyDescent="0.25">
      <c r="A40" s="39"/>
    </row>
    <row r="41" spans="1:2" x14ac:dyDescent="0.25">
      <c r="A41" s="39"/>
    </row>
    <row r="42" spans="1:2" x14ac:dyDescent="0.25">
      <c r="A42" s="39"/>
    </row>
    <row r="43" spans="1:2" x14ac:dyDescent="0.25">
      <c r="A43" s="39"/>
    </row>
    <row r="44" spans="1:2" x14ac:dyDescent="0.25">
      <c r="A44" s="39"/>
    </row>
    <row r="45" spans="1:2" x14ac:dyDescent="0.25">
      <c r="A45" s="39"/>
    </row>
    <row r="46" spans="1:2" x14ac:dyDescent="0.25">
      <c r="A46" s="39"/>
    </row>
    <row r="47" spans="1:2" x14ac:dyDescent="0.25">
      <c r="A47" s="39"/>
    </row>
    <row r="48" spans="1:2" x14ac:dyDescent="0.25">
      <c r="A48" s="39"/>
    </row>
    <row r="49" spans="1:1" x14ac:dyDescent="0.25">
      <c r="A49" s="39"/>
    </row>
    <row r="50" spans="1:1" x14ac:dyDescent="0.25">
      <c r="A50" s="39"/>
    </row>
    <row r="51" spans="1:1" x14ac:dyDescent="0.25">
      <c r="A51" s="39"/>
    </row>
    <row r="52" spans="1:1" x14ac:dyDescent="0.25">
      <c r="A52" s="39"/>
    </row>
    <row r="53" spans="1:1" x14ac:dyDescent="0.25">
      <c r="A53" s="39"/>
    </row>
    <row r="54" spans="1:1" x14ac:dyDescent="0.25">
      <c r="A54" s="39"/>
    </row>
    <row r="55" spans="1:1" x14ac:dyDescent="0.25">
      <c r="A55" s="39"/>
    </row>
    <row r="56" spans="1:1" x14ac:dyDescent="0.25">
      <c r="A56" s="39"/>
    </row>
    <row r="57" spans="1:1" x14ac:dyDescent="0.25">
      <c r="A57" s="39"/>
    </row>
    <row r="58" spans="1:1" x14ac:dyDescent="0.25">
      <c r="A58" s="39"/>
    </row>
    <row r="59" spans="1:1" x14ac:dyDescent="0.25">
      <c r="A59" s="39"/>
    </row>
    <row r="60" spans="1:1" x14ac:dyDescent="0.25">
      <c r="A60" s="39"/>
    </row>
    <row r="61" spans="1:1" x14ac:dyDescent="0.25">
      <c r="A61" s="39"/>
    </row>
    <row r="62" spans="1:1" x14ac:dyDescent="0.25">
      <c r="A62" s="39"/>
    </row>
    <row r="63" spans="1:1" x14ac:dyDescent="0.25">
      <c r="A63" s="39"/>
    </row>
    <row r="64" spans="1:1"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sheetData>
  <mergeCells count="7">
    <mergeCell ref="A31:B31"/>
    <mergeCell ref="A29:B29"/>
    <mergeCell ref="A3:B4"/>
    <mergeCell ref="A7:B7"/>
    <mergeCell ref="A10:B10"/>
    <mergeCell ref="A21:B21"/>
    <mergeCell ref="A25:B25"/>
  </mergeCells>
  <phoneticPr fontId="40"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 '!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zoomScale="70" zoomScaleNormal="80" zoomScaleSheetLayoutView="70" workbookViewId="0">
      <selection activeCell="S7" sqref="S7"/>
    </sheetView>
  </sheetViews>
  <sheetFormatPr defaultRowHeight="15" x14ac:dyDescent="0.25"/>
  <cols>
    <col min="1" max="1" width="41.42578125" customWidth="1"/>
    <col min="2" max="2" width="32" customWidth="1"/>
    <col min="5" max="5" width="14.425781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293" t="s">
        <v>309</v>
      </c>
      <c r="B4" s="293"/>
      <c r="C4" s="293"/>
      <c r="D4" s="293"/>
      <c r="E4" s="293"/>
      <c r="F4" s="293"/>
      <c r="G4" s="293"/>
      <c r="H4" s="293"/>
      <c r="I4" s="293"/>
      <c r="J4" s="293"/>
      <c r="K4" s="293"/>
      <c r="L4" s="293"/>
      <c r="M4" s="293"/>
    </row>
    <row r="5" spans="1:13" s="1" customFormat="1" ht="214.15" customHeight="1" x14ac:dyDescent="0.25">
      <c r="A5" s="294" t="s">
        <v>302</v>
      </c>
      <c r="B5" s="295"/>
      <c r="C5" s="295"/>
      <c r="D5" s="295"/>
      <c r="E5" s="295"/>
      <c r="F5" s="295"/>
      <c r="G5" s="295"/>
      <c r="H5" s="295"/>
      <c r="I5" s="295"/>
      <c r="J5" s="295"/>
      <c r="K5" s="295"/>
      <c r="L5" s="295"/>
      <c r="M5" s="296"/>
    </row>
    <row r="6" spans="1:13" ht="21.75" x14ac:dyDescent="0.25">
      <c r="A6" s="4" t="s">
        <v>98</v>
      </c>
      <c r="B6" s="5" t="s">
        <v>99</v>
      </c>
      <c r="C6" s="6"/>
      <c r="D6" s="6"/>
      <c r="E6" s="6"/>
      <c r="M6" s="7"/>
    </row>
    <row r="7" spans="1:13" ht="28.9" customHeight="1" x14ac:dyDescent="0.55000000000000004">
      <c r="A7" s="8" t="s">
        <v>100</v>
      </c>
      <c r="B7" s="297" t="s">
        <v>101</v>
      </c>
      <c r="C7" s="297"/>
      <c r="D7" s="297"/>
      <c r="E7" s="297"/>
      <c r="M7" s="7"/>
    </row>
    <row r="8" spans="1:13" ht="21.75" x14ac:dyDescent="0.55000000000000004">
      <c r="A8" s="8"/>
      <c r="B8" s="298" t="s">
        <v>102</v>
      </c>
      <c r="C8" s="298"/>
      <c r="D8" s="298"/>
      <c r="E8" s="298"/>
      <c r="M8" s="7"/>
    </row>
    <row r="9" spans="1:13" ht="21.75" x14ac:dyDescent="0.55000000000000004">
      <c r="A9" s="8"/>
      <c r="B9" s="299" t="s">
        <v>143</v>
      </c>
      <c r="C9" s="299"/>
      <c r="D9" s="299"/>
      <c r="E9" s="299"/>
      <c r="M9" s="7"/>
    </row>
    <row r="10" spans="1:13" ht="25.15" customHeight="1" x14ac:dyDescent="0.55000000000000004">
      <c r="A10" s="8" t="s">
        <v>103</v>
      </c>
      <c r="B10" s="297" t="s">
        <v>94</v>
      </c>
      <c r="C10" s="297"/>
      <c r="D10" s="297"/>
      <c r="E10" s="297"/>
      <c r="M10" s="7"/>
    </row>
    <row r="11" spans="1:13" ht="21.75" x14ac:dyDescent="0.55000000000000004">
      <c r="A11" s="8"/>
      <c r="B11" s="292"/>
      <c r="C11" s="292"/>
      <c r="D11" s="292"/>
      <c r="E11" s="292"/>
      <c r="M11" s="7"/>
    </row>
    <row r="12" spans="1:13" ht="27.4" customHeight="1" x14ac:dyDescent="0.55000000000000004">
      <c r="A12" s="8" t="s">
        <v>104</v>
      </c>
      <c r="B12" s="9" t="s">
        <v>105</v>
      </c>
      <c r="C12" s="10"/>
      <c r="D12" s="10"/>
      <c r="E12" s="10"/>
      <c r="M12" s="7"/>
    </row>
    <row r="13" spans="1:13" ht="21.75" x14ac:dyDescent="0.55000000000000004">
      <c r="A13" s="8"/>
      <c r="B13" s="11"/>
      <c r="C13" s="10"/>
      <c r="D13" s="10"/>
      <c r="E13" s="10"/>
      <c r="M13" s="7"/>
    </row>
    <row r="14" spans="1:13" ht="24.6" customHeight="1" x14ac:dyDescent="0.25">
      <c r="A14" s="303" t="s">
        <v>106</v>
      </c>
      <c r="B14" s="304"/>
      <c r="C14" s="304"/>
      <c r="D14" s="304"/>
      <c r="E14" s="304"/>
      <c r="F14" s="304"/>
      <c r="G14" s="304"/>
      <c r="H14" s="304"/>
      <c r="I14" s="304"/>
      <c r="J14" s="304"/>
      <c r="K14" s="304"/>
      <c r="L14" s="304"/>
      <c r="M14" s="305"/>
    </row>
    <row r="15" spans="1:13" ht="22.5" x14ac:dyDescent="0.25">
      <c r="A15" s="306" t="s">
        <v>107</v>
      </c>
      <c r="B15" s="295"/>
      <c r="C15" s="295"/>
      <c r="D15" s="295"/>
      <c r="E15" s="295"/>
      <c r="F15" s="295"/>
      <c r="G15" s="295"/>
      <c r="H15" s="295"/>
      <c r="I15" s="295"/>
      <c r="J15" s="295"/>
      <c r="K15" s="295"/>
      <c r="L15" s="295"/>
      <c r="M15" s="296"/>
    </row>
    <row r="16" spans="1:13" ht="22.5" x14ac:dyDescent="0.25">
      <c r="A16" s="306" t="s">
        <v>108</v>
      </c>
      <c r="B16" s="295"/>
      <c r="C16" s="295"/>
      <c r="D16" s="295"/>
      <c r="E16" s="295"/>
      <c r="F16" s="295"/>
      <c r="G16" s="295"/>
      <c r="H16" s="295"/>
      <c r="I16" s="295"/>
      <c r="J16" s="295"/>
      <c r="K16" s="295"/>
      <c r="L16" s="295"/>
      <c r="M16" s="296"/>
    </row>
    <row r="17" spans="1:13" ht="102.6" customHeight="1" x14ac:dyDescent="0.25">
      <c r="A17" s="307" t="s">
        <v>109</v>
      </c>
      <c r="B17" s="308"/>
      <c r="C17" s="308"/>
      <c r="D17" s="308"/>
      <c r="E17" s="308"/>
      <c r="F17" s="308"/>
      <c r="G17" s="308"/>
      <c r="H17" s="308"/>
      <c r="I17" s="308"/>
      <c r="J17" s="308"/>
      <c r="K17" s="308"/>
      <c r="L17" s="308"/>
      <c r="M17" s="309"/>
    </row>
    <row r="18" spans="1:13" ht="22.5" x14ac:dyDescent="0.25">
      <c r="A18" s="306" t="s">
        <v>110</v>
      </c>
      <c r="B18" s="295"/>
      <c r="C18" s="295"/>
      <c r="D18" s="295"/>
      <c r="E18" s="295"/>
      <c r="F18" s="295"/>
      <c r="G18" s="295"/>
      <c r="H18" s="295"/>
      <c r="I18" s="295"/>
      <c r="J18" s="295"/>
      <c r="K18" s="295"/>
      <c r="L18" s="12"/>
      <c r="M18" s="13"/>
    </row>
    <row r="19" spans="1:13" ht="123.6" customHeight="1" x14ac:dyDescent="0.25">
      <c r="A19" s="310" t="s">
        <v>111</v>
      </c>
      <c r="B19" s="311"/>
      <c r="C19" s="311"/>
      <c r="D19" s="311"/>
      <c r="E19" s="311"/>
      <c r="F19" s="311"/>
      <c r="G19" s="311"/>
      <c r="H19" s="311"/>
      <c r="I19" s="311"/>
      <c r="J19" s="311"/>
      <c r="K19" s="311"/>
      <c r="L19" s="311"/>
      <c r="M19" s="312"/>
    </row>
    <row r="20" spans="1:13" ht="22.5" x14ac:dyDescent="0.25">
      <c r="A20" s="316" t="s">
        <v>267</v>
      </c>
      <c r="B20" s="317"/>
      <c r="C20" s="317"/>
      <c r="D20" s="317"/>
      <c r="E20" s="317"/>
      <c r="F20" s="317"/>
      <c r="G20" s="317"/>
      <c r="H20" s="317"/>
      <c r="I20" s="317"/>
      <c r="J20" s="317"/>
      <c r="K20" s="317"/>
      <c r="L20" s="182"/>
      <c r="M20" s="183"/>
    </row>
    <row r="21" spans="1:13" ht="22.5" x14ac:dyDescent="0.25">
      <c r="A21" s="306" t="s">
        <v>112</v>
      </c>
      <c r="B21" s="295"/>
      <c r="C21" s="295"/>
      <c r="D21" s="295"/>
      <c r="E21" s="295"/>
      <c r="F21" s="295"/>
      <c r="G21" s="295"/>
      <c r="H21" s="295"/>
      <c r="I21" s="295"/>
      <c r="J21" s="295"/>
      <c r="K21" s="295"/>
      <c r="L21" s="295"/>
      <c r="M21" s="296"/>
    </row>
    <row r="22" spans="1:13" ht="21.75" x14ac:dyDescent="0.55000000000000004">
      <c r="A22" s="8" t="s">
        <v>113</v>
      </c>
      <c r="M22" s="7"/>
    </row>
    <row r="23" spans="1:13" ht="22.5" x14ac:dyDescent="0.25">
      <c r="A23" s="306" t="s">
        <v>114</v>
      </c>
      <c r="B23" s="295"/>
      <c r="C23" s="295"/>
      <c r="D23" s="295"/>
      <c r="E23" s="295"/>
      <c r="F23" s="295"/>
      <c r="G23" s="295"/>
      <c r="H23" s="295"/>
      <c r="I23" s="295"/>
      <c r="J23" s="295"/>
      <c r="K23" s="295"/>
      <c r="L23" s="295"/>
      <c r="M23" s="296"/>
    </row>
    <row r="24" spans="1:13" ht="21.75" x14ac:dyDescent="0.55000000000000004">
      <c r="A24" s="313" t="s">
        <v>115</v>
      </c>
      <c r="B24" s="314"/>
      <c r="C24" s="314"/>
      <c r="D24" s="314"/>
      <c r="E24" s="314"/>
      <c r="F24" s="314"/>
      <c r="G24" s="314"/>
      <c r="H24" s="314"/>
      <c r="I24" s="314"/>
      <c r="J24" s="314"/>
      <c r="K24" s="314"/>
      <c r="L24" s="314"/>
      <c r="M24" s="315"/>
    </row>
    <row r="25" spans="1:13" ht="22.5" x14ac:dyDescent="0.25">
      <c r="A25" s="306" t="s">
        <v>116</v>
      </c>
      <c r="B25" s="295"/>
      <c r="C25" s="295"/>
      <c r="D25" s="295"/>
      <c r="E25" s="295"/>
      <c r="F25" s="295"/>
      <c r="G25" s="295"/>
      <c r="H25" s="295"/>
      <c r="I25" s="295"/>
      <c r="J25" s="295"/>
      <c r="K25" s="295"/>
      <c r="L25" s="295"/>
      <c r="M25" s="296"/>
    </row>
    <row r="26" spans="1:13" ht="21.75" x14ac:dyDescent="0.55000000000000004">
      <c r="A26" s="313" t="s">
        <v>117</v>
      </c>
      <c r="B26" s="314"/>
      <c r="C26" s="314"/>
      <c r="D26" s="314"/>
      <c r="E26" s="314"/>
      <c r="F26" s="314"/>
      <c r="G26" s="314"/>
      <c r="H26" s="314"/>
      <c r="I26" s="314"/>
      <c r="J26" s="314"/>
      <c r="K26" s="314"/>
      <c r="L26" s="314"/>
      <c r="M26" s="315"/>
    </row>
    <row r="27" spans="1:13" ht="22.5" thickBot="1" x14ac:dyDescent="0.6">
      <c r="A27" s="300"/>
      <c r="B27" s="301"/>
      <c r="C27" s="301"/>
      <c r="D27" s="301"/>
      <c r="E27" s="301"/>
      <c r="F27" s="301"/>
      <c r="G27" s="301"/>
      <c r="H27" s="301"/>
      <c r="I27" s="301"/>
      <c r="J27" s="301"/>
      <c r="K27" s="301"/>
      <c r="L27" s="301"/>
      <c r="M27" s="302"/>
    </row>
    <row r="28" spans="1:13" ht="18" customHeight="1" x14ac:dyDescent="0.25"/>
    <row r="33" spans="1:1" ht="22.5" x14ac:dyDescent="0.25">
      <c r="A33" s="14"/>
    </row>
  </sheetData>
  <mergeCells count="20">
    <mergeCell ref="A27:M27"/>
    <mergeCell ref="A14:M14"/>
    <mergeCell ref="A15:M15"/>
    <mergeCell ref="A16:M16"/>
    <mergeCell ref="A17:M17"/>
    <mergeCell ref="A18:K18"/>
    <mergeCell ref="A19:M19"/>
    <mergeCell ref="A21:M21"/>
    <mergeCell ref="A23:M23"/>
    <mergeCell ref="A24:M24"/>
    <mergeCell ref="A25:M25"/>
    <mergeCell ref="A26:M26"/>
    <mergeCell ref="A20:K20"/>
    <mergeCell ref="B11:E11"/>
    <mergeCell ref="A4:M4"/>
    <mergeCell ref="A5:M5"/>
    <mergeCell ref="B7:E7"/>
    <mergeCell ref="B8:E8"/>
    <mergeCell ref="B10:E10"/>
    <mergeCell ref="B9:E9"/>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7"/>
  <sheetViews>
    <sheetView showGridLines="0" rightToLeft="1" view="pageBreakPreview" zoomScale="85" zoomScaleNormal="70" zoomScaleSheetLayoutView="85" workbookViewId="0">
      <selection activeCell="J8" sqref="J8:J10"/>
    </sheetView>
  </sheetViews>
  <sheetFormatPr defaultColWidth="9" defaultRowHeight="15" x14ac:dyDescent="0.25"/>
  <cols>
    <col min="1" max="1" width="47" style="232" customWidth="1"/>
    <col min="2" max="9" width="12.5703125" style="232" customWidth="1"/>
    <col min="10" max="10" width="13.42578125" style="232" bestFit="1" customWidth="1"/>
    <col min="11" max="11" width="9.42578125" style="232" customWidth="1"/>
    <col min="12" max="12" width="10.42578125" style="232" customWidth="1"/>
    <col min="13" max="16384" width="9" style="232"/>
  </cols>
  <sheetData>
    <row r="1" spans="1:31" x14ac:dyDescent="0.25">
      <c r="H1" s="318" t="s">
        <v>305</v>
      </c>
      <c r="I1" s="318"/>
      <c r="J1" s="318"/>
    </row>
    <row r="2" spans="1:31" ht="24.75" customHeight="1" x14ac:dyDescent="0.25">
      <c r="H2" s="318"/>
      <c r="I2" s="318"/>
      <c r="J2" s="318"/>
    </row>
    <row r="3" spans="1:31" s="233" customFormat="1" x14ac:dyDescent="0.25">
      <c r="H3" s="319"/>
      <c r="I3" s="319"/>
      <c r="J3" s="319"/>
      <c r="K3" s="232"/>
      <c r="L3" s="232"/>
      <c r="M3" s="232"/>
      <c r="N3" s="232"/>
      <c r="O3" s="232"/>
      <c r="P3" s="232"/>
      <c r="Q3" s="232"/>
      <c r="R3" s="232"/>
      <c r="S3" s="232"/>
      <c r="T3" s="232"/>
      <c r="U3" s="232"/>
      <c r="V3" s="232"/>
      <c r="W3" s="232"/>
      <c r="X3" s="232"/>
      <c r="Y3" s="232"/>
      <c r="Z3" s="232"/>
      <c r="AA3" s="232"/>
      <c r="AB3" s="232"/>
      <c r="AC3" s="232"/>
      <c r="AD3" s="232"/>
      <c r="AE3" s="232"/>
    </row>
    <row r="4" spans="1:31" s="234" customFormat="1" ht="22.5" x14ac:dyDescent="0.3">
      <c r="A4" s="320" t="s">
        <v>311</v>
      </c>
      <c r="B4" s="320"/>
      <c r="C4" s="320"/>
      <c r="D4" s="320"/>
      <c r="E4" s="320"/>
      <c r="F4" s="320"/>
      <c r="G4" s="320"/>
      <c r="H4" s="320"/>
      <c r="I4" s="320"/>
      <c r="J4" s="320"/>
      <c r="K4" s="232"/>
      <c r="L4" s="232"/>
      <c r="M4" s="232"/>
      <c r="N4" s="232"/>
      <c r="O4" s="232"/>
      <c r="P4" s="232"/>
      <c r="Q4" s="232"/>
      <c r="R4" s="232"/>
      <c r="S4" s="232"/>
      <c r="T4" s="232"/>
      <c r="U4" s="232"/>
      <c r="V4" s="232"/>
      <c r="W4" s="232"/>
      <c r="X4" s="232"/>
      <c r="Y4" s="232"/>
      <c r="Z4" s="232"/>
      <c r="AA4" s="232"/>
      <c r="AB4" s="232"/>
      <c r="AC4" s="232"/>
      <c r="AD4" s="232"/>
      <c r="AE4" s="232"/>
    </row>
    <row r="5" spans="1:31" ht="22.5" x14ac:dyDescent="0.55000000000000004">
      <c r="A5" s="235" t="s">
        <v>171</v>
      </c>
      <c r="B5" s="321" t="s">
        <v>139</v>
      </c>
      <c r="C5" s="322"/>
      <c r="D5" s="322"/>
      <c r="E5" s="322"/>
      <c r="F5" s="322"/>
      <c r="G5" s="322"/>
      <c r="H5" s="322"/>
      <c r="I5" s="322"/>
      <c r="J5" s="323"/>
    </row>
    <row r="6" spans="1:31" ht="22.5" x14ac:dyDescent="0.25">
      <c r="A6" s="324" t="s">
        <v>34</v>
      </c>
      <c r="B6" s="326" t="s">
        <v>0</v>
      </c>
      <c r="C6" s="326"/>
      <c r="D6" s="326"/>
      <c r="E6" s="326" t="s">
        <v>1</v>
      </c>
      <c r="F6" s="326"/>
      <c r="G6" s="326"/>
      <c r="H6" s="326" t="s">
        <v>2</v>
      </c>
      <c r="I6" s="326"/>
      <c r="J6" s="327"/>
    </row>
    <row r="7" spans="1:31" ht="22.5" x14ac:dyDescent="0.25">
      <c r="A7" s="325"/>
      <c r="B7" s="21" t="s">
        <v>35</v>
      </c>
      <c r="C7" s="21" t="s">
        <v>36</v>
      </c>
      <c r="D7" s="21" t="s">
        <v>37</v>
      </c>
      <c r="E7" s="21" t="s">
        <v>35</v>
      </c>
      <c r="F7" s="21" t="s">
        <v>36</v>
      </c>
      <c r="G7" s="21" t="s">
        <v>37</v>
      </c>
      <c r="H7" s="21" t="s">
        <v>35</v>
      </c>
      <c r="I7" s="21" t="s">
        <v>36</v>
      </c>
      <c r="J7" s="22" t="s">
        <v>37</v>
      </c>
    </row>
    <row r="8" spans="1:31" ht="22.5" x14ac:dyDescent="0.25">
      <c r="A8" s="236" t="s">
        <v>76</v>
      </c>
      <c r="B8" s="237">
        <v>671411</v>
      </c>
      <c r="C8" s="237">
        <v>505406</v>
      </c>
      <c r="D8" s="237">
        <f>B8+C8</f>
        <v>1176817</v>
      </c>
      <c r="E8" s="237">
        <v>21786</v>
      </c>
      <c r="F8" s="237">
        <v>19655</v>
      </c>
      <c r="G8" s="237">
        <f t="shared" ref="G8:G9" si="0">E8+F8</f>
        <v>41441</v>
      </c>
      <c r="H8" s="237">
        <f>B8+E8</f>
        <v>693197</v>
      </c>
      <c r="I8" s="237">
        <f t="shared" ref="I8:J8" si="1">C8+F8</f>
        <v>525061</v>
      </c>
      <c r="J8" s="237">
        <f t="shared" si="1"/>
        <v>1218258</v>
      </c>
    </row>
    <row r="9" spans="1:31" ht="22.5" x14ac:dyDescent="0.25">
      <c r="A9" s="238" t="s">
        <v>77</v>
      </c>
      <c r="B9" s="239">
        <v>1661612</v>
      </c>
      <c r="C9" s="239">
        <v>1076818</v>
      </c>
      <c r="D9" s="239">
        <f t="shared" ref="D9:D10" si="2">B9+C9</f>
        <v>2738430</v>
      </c>
      <c r="E9" s="239">
        <v>7744022</v>
      </c>
      <c r="F9" s="239">
        <v>360281</v>
      </c>
      <c r="G9" s="239">
        <f t="shared" si="0"/>
        <v>8104303</v>
      </c>
      <c r="H9" s="239">
        <f t="shared" ref="H9:H10" si="3">B9+E9</f>
        <v>9405634</v>
      </c>
      <c r="I9" s="239">
        <f t="shared" ref="I9:I10" si="4">C9+F9</f>
        <v>1437099</v>
      </c>
      <c r="J9" s="239">
        <f t="shared" ref="J9:J10" si="5">D9+G9</f>
        <v>10842733</v>
      </c>
    </row>
    <row r="10" spans="1:31" ht="22.5" x14ac:dyDescent="0.25">
      <c r="A10" s="236" t="s">
        <v>49</v>
      </c>
      <c r="B10" s="237">
        <v>0</v>
      </c>
      <c r="C10" s="237">
        <v>0</v>
      </c>
      <c r="D10" s="237">
        <f t="shared" si="2"/>
        <v>0</v>
      </c>
      <c r="E10" s="237">
        <v>2716735</v>
      </c>
      <c r="F10" s="237">
        <v>1109778</v>
      </c>
      <c r="G10" s="237">
        <v>3826513</v>
      </c>
      <c r="H10" s="237">
        <f t="shared" si="3"/>
        <v>2716735</v>
      </c>
      <c r="I10" s="237">
        <f t="shared" si="4"/>
        <v>1109778</v>
      </c>
      <c r="J10" s="237">
        <f t="shared" si="5"/>
        <v>3826513</v>
      </c>
    </row>
    <row r="11" spans="1:31" ht="18" x14ac:dyDescent="0.45">
      <c r="A11" s="231" t="s">
        <v>38</v>
      </c>
      <c r="B11" s="241"/>
      <c r="C11" s="241"/>
      <c r="D11" s="242"/>
      <c r="E11" s="242"/>
      <c r="F11" s="242"/>
      <c r="G11" s="243"/>
      <c r="H11" s="243"/>
      <c r="I11" s="244"/>
      <c r="J11" s="245"/>
    </row>
    <row r="12" spans="1:31" ht="18" x14ac:dyDescent="0.45">
      <c r="A12" s="246" t="s">
        <v>192</v>
      </c>
      <c r="B12" s="247"/>
      <c r="C12" s="248"/>
      <c r="D12" s="248"/>
      <c r="E12" s="248"/>
      <c r="F12" s="248"/>
      <c r="G12" s="249"/>
      <c r="H12" s="250"/>
      <c r="I12" s="250"/>
      <c r="J12" s="251"/>
    </row>
    <row r="13" spans="1:31" ht="18" x14ac:dyDescent="0.45">
      <c r="A13" s="231" t="s">
        <v>179</v>
      </c>
      <c r="B13" s="252"/>
      <c r="C13" s="252"/>
      <c r="D13" s="252"/>
      <c r="E13" s="252"/>
      <c r="F13" s="252"/>
      <c r="G13" s="249"/>
      <c r="H13" s="250"/>
      <c r="I13" s="250"/>
      <c r="J13" s="253"/>
    </row>
    <row r="14" spans="1:31" ht="18" x14ac:dyDescent="0.45">
      <c r="A14" s="231" t="s">
        <v>33</v>
      </c>
      <c r="B14" s="247"/>
      <c r="C14" s="247"/>
      <c r="D14" s="247"/>
      <c r="E14" s="247"/>
      <c r="F14" s="247"/>
      <c r="G14" s="249"/>
      <c r="I14" s="250"/>
      <c r="J14" s="254"/>
    </row>
    <row r="15" spans="1:31" ht="18" x14ac:dyDescent="0.25">
      <c r="A15" s="231" t="s">
        <v>266</v>
      </c>
    </row>
    <row r="18" spans="2:12" x14ac:dyDescent="0.25">
      <c r="B18" s="240"/>
      <c r="C18" s="240"/>
      <c r="D18" s="240"/>
      <c r="E18" s="240"/>
      <c r="F18" s="240"/>
      <c r="G18" s="240"/>
      <c r="H18" s="240"/>
      <c r="I18" s="240"/>
      <c r="J18" s="240"/>
    </row>
    <row r="23" spans="2:12" x14ac:dyDescent="0.25">
      <c r="B23" s="240"/>
      <c r="C23" s="240"/>
      <c r="D23" s="240"/>
      <c r="E23" s="240"/>
      <c r="F23" s="240"/>
      <c r="G23" s="240"/>
      <c r="H23" s="240"/>
      <c r="I23" s="240"/>
      <c r="J23" s="240"/>
      <c r="K23" s="240"/>
      <c r="L23" s="240"/>
    </row>
    <row r="24" spans="2:12" x14ac:dyDescent="0.25">
      <c r="B24" s="240"/>
      <c r="C24" s="240"/>
      <c r="D24" s="240"/>
      <c r="E24" s="240"/>
      <c r="F24" s="240"/>
      <c r="G24" s="240"/>
      <c r="H24" s="240"/>
      <c r="I24" s="240"/>
      <c r="J24" s="240"/>
      <c r="K24" s="240"/>
      <c r="L24" s="240"/>
    </row>
    <row r="25" spans="2:12" x14ac:dyDescent="0.25">
      <c r="B25" s="240"/>
      <c r="C25" s="240"/>
      <c r="D25" s="240"/>
      <c r="E25" s="240"/>
      <c r="F25" s="240"/>
      <c r="G25" s="240"/>
      <c r="H25" s="240"/>
      <c r="I25" s="240"/>
      <c r="J25" s="240"/>
      <c r="K25" s="240"/>
      <c r="L25" s="240"/>
    </row>
    <row r="26" spans="2:12" x14ac:dyDescent="0.25">
      <c r="B26" s="240"/>
      <c r="C26" s="240"/>
      <c r="D26" s="240"/>
      <c r="E26" s="240"/>
      <c r="F26" s="240"/>
      <c r="G26" s="240"/>
      <c r="H26" s="240"/>
      <c r="I26" s="240"/>
      <c r="J26" s="240"/>
      <c r="K26" s="240"/>
      <c r="L26" s="240"/>
    </row>
    <row r="27" spans="2:12" x14ac:dyDescent="0.25">
      <c r="B27" s="240"/>
      <c r="C27" s="240"/>
      <c r="D27" s="240"/>
      <c r="E27" s="240"/>
      <c r="F27" s="240"/>
      <c r="G27" s="240"/>
      <c r="H27" s="240"/>
      <c r="I27" s="240"/>
      <c r="J27" s="240"/>
      <c r="K27" s="240"/>
      <c r="L27" s="24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P19"/>
  <sheetViews>
    <sheetView showGridLines="0" rightToLeft="1" view="pageBreakPreview" zoomScale="85" zoomScaleNormal="70" zoomScaleSheetLayoutView="85" workbookViewId="0">
      <selection activeCell="E30" sqref="E30"/>
    </sheetView>
  </sheetViews>
  <sheetFormatPr defaultColWidth="8.85546875" defaultRowHeight="15" x14ac:dyDescent="0.25"/>
  <cols>
    <col min="1" max="1" width="32.42578125" style="232" customWidth="1"/>
    <col min="2" max="2" width="12.42578125" style="232" bestFit="1" customWidth="1"/>
    <col min="3" max="3" width="12" style="232" customWidth="1"/>
    <col min="4" max="4" width="12.85546875" style="232" bestFit="1" customWidth="1"/>
    <col min="5" max="5" width="12.85546875" style="232" customWidth="1"/>
    <col min="6" max="6" width="12" style="232" bestFit="1" customWidth="1"/>
    <col min="7" max="8" width="13.140625" style="232" customWidth="1"/>
    <col min="9" max="9" width="12" style="232" customWidth="1"/>
    <col min="10" max="10" width="17.140625" style="232" customWidth="1"/>
    <col min="11" max="16384" width="8.85546875" style="232"/>
  </cols>
  <sheetData>
    <row r="1" spans="1:16" x14ac:dyDescent="0.25">
      <c r="H1" s="329" t="s">
        <v>306</v>
      </c>
      <c r="I1" s="329"/>
      <c r="J1" s="329"/>
    </row>
    <row r="2" spans="1:16" ht="24.75" customHeight="1" x14ac:dyDescent="0.25">
      <c r="H2" s="329"/>
      <c r="I2" s="329"/>
      <c r="J2" s="329"/>
    </row>
    <row r="3" spans="1:16" ht="22.5" x14ac:dyDescent="0.25">
      <c r="A3" s="320" t="s">
        <v>264</v>
      </c>
      <c r="B3" s="320"/>
      <c r="C3" s="320"/>
      <c r="D3" s="320"/>
      <c r="E3" s="320"/>
      <c r="F3" s="320"/>
      <c r="G3" s="320"/>
      <c r="H3" s="320"/>
      <c r="I3" s="320"/>
      <c r="J3" s="320"/>
    </row>
    <row r="4" spans="1:16" ht="22.5" x14ac:dyDescent="0.55000000000000004">
      <c r="A4" s="235" t="s">
        <v>172</v>
      </c>
      <c r="B4" s="321" t="s">
        <v>139</v>
      </c>
      <c r="C4" s="322"/>
      <c r="D4" s="322"/>
      <c r="E4" s="322"/>
      <c r="F4" s="322"/>
      <c r="G4" s="322"/>
      <c r="H4" s="322"/>
      <c r="I4" s="322"/>
      <c r="J4" s="323"/>
    </row>
    <row r="5" spans="1:16" ht="22.5" x14ac:dyDescent="0.25">
      <c r="A5" s="330" t="s">
        <v>32</v>
      </c>
      <c r="B5" s="330" t="s">
        <v>0</v>
      </c>
      <c r="C5" s="330"/>
      <c r="D5" s="330"/>
      <c r="E5" s="330" t="s">
        <v>1</v>
      </c>
      <c r="F5" s="330"/>
      <c r="G5" s="330"/>
      <c r="H5" s="330" t="s">
        <v>2</v>
      </c>
      <c r="I5" s="330"/>
      <c r="J5" s="330"/>
    </row>
    <row r="6" spans="1:16" ht="22.5" x14ac:dyDescent="0.25">
      <c r="A6" s="330"/>
      <c r="B6" s="132" t="s">
        <v>35</v>
      </c>
      <c r="C6" s="132" t="s">
        <v>36</v>
      </c>
      <c r="D6" s="132" t="s">
        <v>37</v>
      </c>
      <c r="E6" s="132" t="s">
        <v>35</v>
      </c>
      <c r="F6" s="132" t="s">
        <v>36</v>
      </c>
      <c r="G6" s="132" t="s">
        <v>37</v>
      </c>
      <c r="H6" s="132" t="s">
        <v>35</v>
      </c>
      <c r="I6" s="132" t="s">
        <v>36</v>
      </c>
      <c r="J6" s="132" t="s">
        <v>37</v>
      </c>
    </row>
    <row r="7" spans="1:16" ht="22.5" x14ac:dyDescent="0.25">
      <c r="A7" s="255" t="s">
        <v>74</v>
      </c>
      <c r="B7" s="237">
        <v>975529</v>
      </c>
      <c r="C7" s="237">
        <v>639127</v>
      </c>
      <c r="D7" s="237">
        <f>B7+C7</f>
        <v>1614656</v>
      </c>
      <c r="E7" s="237">
        <v>94029</v>
      </c>
      <c r="F7" s="237">
        <v>60036</v>
      </c>
      <c r="G7" s="237">
        <f t="shared" ref="G7:G8" si="0">E7+F7</f>
        <v>154065</v>
      </c>
      <c r="H7" s="237">
        <f>B7+E7</f>
        <v>1069558</v>
      </c>
      <c r="I7" s="237">
        <f t="shared" ref="I7:I9" si="1">C7+F7</f>
        <v>699163</v>
      </c>
      <c r="J7" s="237">
        <f t="shared" ref="J7:J9" si="2">D7+G7</f>
        <v>1768721</v>
      </c>
    </row>
    <row r="8" spans="1:16" ht="22.5" x14ac:dyDescent="0.25">
      <c r="A8" s="256" t="s">
        <v>78</v>
      </c>
      <c r="B8" s="239">
        <v>1357494</v>
      </c>
      <c r="C8" s="239">
        <v>943097</v>
      </c>
      <c r="D8" s="239">
        <f t="shared" ref="D8:D9" si="3">B8+C8</f>
        <v>2300591</v>
      </c>
      <c r="E8" s="239">
        <v>7671779</v>
      </c>
      <c r="F8" s="239">
        <v>319900</v>
      </c>
      <c r="G8" s="239">
        <f t="shared" si="0"/>
        <v>7991679</v>
      </c>
      <c r="H8" s="239">
        <f t="shared" ref="H8:H9" si="4">B8+E8</f>
        <v>9029273</v>
      </c>
      <c r="I8" s="239">
        <f t="shared" si="1"/>
        <v>1262997</v>
      </c>
      <c r="J8" s="239">
        <f t="shared" si="2"/>
        <v>10292270</v>
      </c>
      <c r="K8" s="240"/>
      <c r="L8" s="240"/>
      <c r="M8" s="240"/>
      <c r="N8" s="240"/>
      <c r="O8" s="240"/>
      <c r="P8" s="240"/>
    </row>
    <row r="9" spans="1:16" ht="22.5" x14ac:dyDescent="0.25">
      <c r="A9" s="255" t="s">
        <v>82</v>
      </c>
      <c r="B9" s="237">
        <v>0</v>
      </c>
      <c r="C9" s="237">
        <v>0</v>
      </c>
      <c r="D9" s="237">
        <f t="shared" si="3"/>
        <v>0</v>
      </c>
      <c r="E9" s="237">
        <v>2716735</v>
      </c>
      <c r="F9" s="237">
        <v>1109778</v>
      </c>
      <c r="G9" s="237">
        <v>3826513</v>
      </c>
      <c r="H9" s="237">
        <f t="shared" si="4"/>
        <v>2716735</v>
      </c>
      <c r="I9" s="237">
        <f t="shared" si="1"/>
        <v>1109778</v>
      </c>
      <c r="J9" s="237">
        <f t="shared" si="2"/>
        <v>3826513</v>
      </c>
    </row>
    <row r="10" spans="1:16" ht="18" x14ac:dyDescent="0.45">
      <c r="A10" s="231" t="s">
        <v>39</v>
      </c>
      <c r="B10" s="257"/>
      <c r="C10" s="257"/>
      <c r="D10" s="258"/>
      <c r="E10" s="258"/>
      <c r="F10" s="258"/>
      <c r="G10" s="258"/>
      <c r="H10" s="258"/>
      <c r="I10" s="249"/>
      <c r="J10" s="259"/>
    </row>
    <row r="11" spans="1:16" ht="18" x14ac:dyDescent="0.45">
      <c r="A11" s="328" t="s">
        <v>40</v>
      </c>
      <c r="B11" s="328"/>
      <c r="C11" s="328"/>
      <c r="D11" s="328"/>
      <c r="E11" s="328"/>
      <c r="F11" s="328"/>
      <c r="G11" s="328"/>
      <c r="H11" s="328"/>
      <c r="I11" s="249"/>
      <c r="J11" s="261"/>
    </row>
    <row r="12" spans="1:16" ht="18" x14ac:dyDescent="0.45">
      <c r="A12" s="246" t="s">
        <v>137</v>
      </c>
      <c r="B12" s="257"/>
      <c r="C12" s="262"/>
      <c r="D12" s="258"/>
      <c r="E12" s="258"/>
      <c r="F12" s="258"/>
      <c r="G12" s="258"/>
      <c r="H12" s="258"/>
      <c r="I12" s="249"/>
      <c r="J12" s="263"/>
    </row>
    <row r="13" spans="1:16" ht="18" x14ac:dyDescent="0.45">
      <c r="A13" s="231" t="s">
        <v>41</v>
      </c>
      <c r="B13" s="260"/>
      <c r="C13" s="264"/>
      <c r="D13" s="265"/>
      <c r="E13" s="258"/>
      <c r="F13" s="258"/>
      <c r="G13" s="258"/>
      <c r="H13" s="258"/>
      <c r="I13" s="249"/>
      <c r="J13" s="251"/>
    </row>
    <row r="14" spans="1:16" ht="18" x14ac:dyDescent="0.45">
      <c r="A14" s="231" t="s">
        <v>180</v>
      </c>
      <c r="B14" s="257"/>
      <c r="C14" s="257"/>
      <c r="D14" s="257"/>
      <c r="E14" s="257"/>
      <c r="F14" s="257"/>
      <c r="G14" s="258"/>
      <c r="H14" s="266"/>
      <c r="I14" s="267"/>
      <c r="J14" s="259"/>
    </row>
    <row r="15" spans="1:16" ht="18" x14ac:dyDescent="0.25">
      <c r="A15" s="231" t="s">
        <v>266</v>
      </c>
    </row>
    <row r="19" spans="2:10" x14ac:dyDescent="0.25">
      <c r="B19" s="240"/>
      <c r="C19" s="240"/>
      <c r="D19" s="240"/>
      <c r="E19" s="240"/>
      <c r="F19" s="240"/>
      <c r="G19" s="240"/>
      <c r="H19" s="240"/>
      <c r="I19" s="240"/>
      <c r="J19" s="240"/>
    </row>
  </sheetData>
  <mergeCells count="8">
    <mergeCell ref="A11:H11"/>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40"/>
  <sheetViews>
    <sheetView showGridLines="0" rightToLeft="1" view="pageBreakPreview" topLeftCell="B1" zoomScale="60" zoomScaleNormal="100" zoomScaleSheetLayoutView="100" workbookViewId="0">
      <selection activeCell="G30" sqref="G30"/>
    </sheetView>
  </sheetViews>
  <sheetFormatPr defaultRowHeight="15" x14ac:dyDescent="0.25"/>
  <cols>
    <col min="1" max="1" width="18.5703125" customWidth="1"/>
    <col min="2" max="2" width="13.5703125" style="15" customWidth="1"/>
    <col min="3" max="9" width="13.5703125" customWidth="1"/>
    <col min="10" max="10" width="15.140625" customWidth="1"/>
    <col min="12" max="13" width="9.42578125" bestFit="1" customWidth="1"/>
  </cols>
  <sheetData>
    <row r="1" spans="1:13" x14ac:dyDescent="0.25">
      <c r="A1" s="332"/>
      <c r="B1" s="332"/>
      <c r="C1" s="332"/>
      <c r="D1" s="187"/>
      <c r="E1" s="187"/>
      <c r="F1" s="187"/>
      <c r="G1" s="187"/>
      <c r="H1" s="333" t="s">
        <v>305</v>
      </c>
      <c r="I1" s="333"/>
      <c r="J1" s="333"/>
    </row>
    <row r="2" spans="1:13" x14ac:dyDescent="0.25">
      <c r="A2" s="332"/>
      <c r="B2" s="332"/>
      <c r="C2" s="332"/>
      <c r="D2" s="187"/>
      <c r="E2" s="187"/>
      <c r="F2" s="187"/>
      <c r="G2" s="187"/>
      <c r="H2" s="333"/>
      <c r="I2" s="333"/>
      <c r="J2" s="333"/>
    </row>
    <row r="3" spans="1:13" ht="21.75" x14ac:dyDescent="0.55000000000000004">
      <c r="A3" s="334" t="s">
        <v>268</v>
      </c>
      <c r="B3" s="335"/>
      <c r="C3" s="335"/>
      <c r="D3" s="335"/>
      <c r="E3" s="335"/>
      <c r="F3" s="335"/>
      <c r="G3" s="335"/>
      <c r="H3" s="335"/>
      <c r="I3" s="335"/>
      <c r="J3" s="335"/>
    </row>
    <row r="4" spans="1:13" ht="18.75" customHeight="1" x14ac:dyDescent="0.55000000000000004">
      <c r="A4" s="188" t="s">
        <v>269</v>
      </c>
      <c r="B4" s="321" t="s">
        <v>139</v>
      </c>
      <c r="C4" s="322"/>
      <c r="D4" s="322"/>
      <c r="E4" s="322"/>
      <c r="F4" s="322"/>
      <c r="G4" s="322"/>
      <c r="H4" s="322"/>
      <c r="I4" s="322"/>
      <c r="J4" s="323"/>
    </row>
    <row r="5" spans="1:13" ht="21.75" customHeight="1" x14ac:dyDescent="0.25">
      <c r="A5" s="336" t="s">
        <v>270</v>
      </c>
      <c r="B5" s="331" t="s">
        <v>271</v>
      </c>
      <c r="C5" s="331"/>
      <c r="D5" s="331"/>
      <c r="E5" s="331" t="s">
        <v>1</v>
      </c>
      <c r="F5" s="331"/>
      <c r="G5" s="331"/>
      <c r="H5" s="331" t="s">
        <v>16</v>
      </c>
      <c r="I5" s="331"/>
      <c r="J5" s="338"/>
    </row>
    <row r="6" spans="1:13" ht="23.45" customHeight="1" x14ac:dyDescent="0.55000000000000004">
      <c r="A6" s="337"/>
      <c r="B6" s="189" t="s">
        <v>35</v>
      </c>
      <c r="C6" s="46" t="s">
        <v>36</v>
      </c>
      <c r="D6" s="46" t="s">
        <v>16</v>
      </c>
      <c r="E6" s="46" t="s">
        <v>35</v>
      </c>
      <c r="F6" s="46" t="s">
        <v>36</v>
      </c>
      <c r="G6" s="46" t="s">
        <v>16</v>
      </c>
      <c r="H6" s="46" t="s">
        <v>35</v>
      </c>
      <c r="I6" s="46" t="s">
        <v>36</v>
      </c>
      <c r="J6" s="47" t="s">
        <v>16</v>
      </c>
    </row>
    <row r="7" spans="1:13" ht="22.5" x14ac:dyDescent="0.25">
      <c r="A7" s="190" t="s">
        <v>272</v>
      </c>
      <c r="B7" s="191">
        <v>1319732</v>
      </c>
      <c r="C7" s="191">
        <v>540277</v>
      </c>
      <c r="D7" s="191">
        <f>SUM(B7:C7)</f>
        <v>1860009</v>
      </c>
      <c r="E7" s="191">
        <v>8246580</v>
      </c>
      <c r="F7" s="191">
        <v>202750</v>
      </c>
      <c r="G7" s="191">
        <f>SUM(E7:F7)</f>
        <v>8449330</v>
      </c>
      <c r="H7" s="191">
        <f>B7+E7</f>
        <v>9566312</v>
      </c>
      <c r="I7" s="191">
        <f t="shared" ref="I7:J22" si="0">C7+F7</f>
        <v>743027</v>
      </c>
      <c r="J7" s="191">
        <f t="shared" si="0"/>
        <v>10309339</v>
      </c>
      <c r="M7" s="16"/>
    </row>
    <row r="8" spans="1:13" ht="22.5" x14ac:dyDescent="0.25">
      <c r="A8" s="192" t="s">
        <v>273</v>
      </c>
      <c r="B8" s="193">
        <v>1326485</v>
      </c>
      <c r="C8" s="193">
        <v>545380</v>
      </c>
      <c r="D8" s="193">
        <f t="shared" ref="D8:D30" si="1">SUM(B8:C8)</f>
        <v>1871865</v>
      </c>
      <c r="E8" s="193">
        <v>8134548</v>
      </c>
      <c r="F8" s="193">
        <v>204382</v>
      </c>
      <c r="G8" s="193">
        <f t="shared" ref="G8:G30" si="2">SUM(E8:F8)</f>
        <v>8338930</v>
      </c>
      <c r="H8" s="193">
        <f t="shared" ref="H8:J29" si="3">B8+E8</f>
        <v>9461033</v>
      </c>
      <c r="I8" s="193">
        <f t="shared" si="0"/>
        <v>749762</v>
      </c>
      <c r="J8" s="193">
        <f t="shared" si="0"/>
        <v>10210795</v>
      </c>
      <c r="M8" s="16"/>
    </row>
    <row r="9" spans="1:13" ht="22.5" x14ac:dyDescent="0.25">
      <c r="A9" s="190" t="s">
        <v>274</v>
      </c>
      <c r="B9" s="191">
        <v>1333552</v>
      </c>
      <c r="C9" s="191">
        <v>556757</v>
      </c>
      <c r="D9" s="191">
        <f t="shared" si="1"/>
        <v>1890309</v>
      </c>
      <c r="E9" s="191">
        <v>8004205</v>
      </c>
      <c r="F9" s="191">
        <v>206642</v>
      </c>
      <c r="G9" s="191">
        <f t="shared" si="2"/>
        <v>8210847</v>
      </c>
      <c r="H9" s="191">
        <f t="shared" si="3"/>
        <v>9337757</v>
      </c>
      <c r="I9" s="191">
        <f t="shared" si="0"/>
        <v>763399</v>
      </c>
      <c r="J9" s="191">
        <f t="shared" si="0"/>
        <v>10101156</v>
      </c>
      <c r="M9" s="16"/>
    </row>
    <row r="10" spans="1:13" ht="22.5" x14ac:dyDescent="0.25">
      <c r="A10" s="192" t="s">
        <v>275</v>
      </c>
      <c r="B10" s="193">
        <v>1376418</v>
      </c>
      <c r="C10" s="193">
        <v>605737</v>
      </c>
      <c r="D10" s="193">
        <f t="shared" si="1"/>
        <v>1982155</v>
      </c>
      <c r="E10" s="193">
        <v>7741863</v>
      </c>
      <c r="F10" s="193">
        <v>211755</v>
      </c>
      <c r="G10" s="193">
        <f t="shared" si="2"/>
        <v>7953618</v>
      </c>
      <c r="H10" s="193">
        <f t="shared" si="3"/>
        <v>9118281</v>
      </c>
      <c r="I10" s="193">
        <f t="shared" si="0"/>
        <v>817492</v>
      </c>
      <c r="J10" s="193">
        <f t="shared" si="0"/>
        <v>9935773</v>
      </c>
      <c r="M10" s="16"/>
    </row>
    <row r="11" spans="1:13" ht="22.5" x14ac:dyDescent="0.25">
      <c r="A11" s="190" t="s">
        <v>276</v>
      </c>
      <c r="B11" s="191">
        <v>1367680</v>
      </c>
      <c r="C11" s="191">
        <v>604401</v>
      </c>
      <c r="D11" s="191">
        <f t="shared" si="1"/>
        <v>1972081</v>
      </c>
      <c r="E11" s="191">
        <v>7516298</v>
      </c>
      <c r="F11" s="191">
        <v>216958</v>
      </c>
      <c r="G11" s="191">
        <f t="shared" si="2"/>
        <v>7733256</v>
      </c>
      <c r="H11" s="191">
        <f t="shared" si="3"/>
        <v>8883978</v>
      </c>
      <c r="I11" s="191">
        <f t="shared" si="0"/>
        <v>821359</v>
      </c>
      <c r="J11" s="191">
        <f t="shared" si="0"/>
        <v>9705337</v>
      </c>
      <c r="M11" s="16"/>
    </row>
    <row r="12" spans="1:13" ht="22.5" x14ac:dyDescent="0.25">
      <c r="A12" s="192" t="s">
        <v>277</v>
      </c>
      <c r="B12" s="193">
        <v>1352785</v>
      </c>
      <c r="C12" s="193">
        <v>593356</v>
      </c>
      <c r="D12" s="193">
        <f t="shared" si="1"/>
        <v>1946141</v>
      </c>
      <c r="E12" s="193">
        <v>7204592</v>
      </c>
      <c r="F12" s="193">
        <v>216860</v>
      </c>
      <c r="G12" s="193">
        <f t="shared" si="2"/>
        <v>7421452</v>
      </c>
      <c r="H12" s="193">
        <f t="shared" si="3"/>
        <v>8557377</v>
      </c>
      <c r="I12" s="193">
        <f t="shared" si="0"/>
        <v>810216</v>
      </c>
      <c r="J12" s="193">
        <f t="shared" si="0"/>
        <v>9367593</v>
      </c>
      <c r="M12" s="16"/>
    </row>
    <row r="13" spans="1:13" ht="22.5" x14ac:dyDescent="0.25">
      <c r="A13" s="190" t="s">
        <v>278</v>
      </c>
      <c r="B13" s="191">
        <v>1344380</v>
      </c>
      <c r="C13" s="191">
        <v>592088</v>
      </c>
      <c r="D13" s="191">
        <f t="shared" si="1"/>
        <v>1936468</v>
      </c>
      <c r="E13" s="191">
        <v>6936917</v>
      </c>
      <c r="F13" s="191">
        <v>220348</v>
      </c>
      <c r="G13" s="191">
        <f t="shared" si="2"/>
        <v>7157265</v>
      </c>
      <c r="H13" s="191">
        <f t="shared" si="3"/>
        <v>8281297</v>
      </c>
      <c r="I13" s="191">
        <f t="shared" si="0"/>
        <v>812436</v>
      </c>
      <c r="J13" s="191">
        <f t="shared" si="0"/>
        <v>9093733</v>
      </c>
      <c r="M13" s="16"/>
    </row>
    <row r="14" spans="1:13" ht="22.5" x14ac:dyDescent="0.25">
      <c r="A14" s="192" t="s">
        <v>279</v>
      </c>
      <c r="B14" s="193">
        <v>1338688</v>
      </c>
      <c r="C14" s="193">
        <v>592494</v>
      </c>
      <c r="D14" s="193">
        <f t="shared" si="1"/>
        <v>1931182</v>
      </c>
      <c r="E14" s="193">
        <v>6702549</v>
      </c>
      <c r="F14" s="193">
        <v>222446</v>
      </c>
      <c r="G14" s="193">
        <f t="shared" si="2"/>
        <v>6924995</v>
      </c>
      <c r="H14" s="193">
        <f t="shared" si="3"/>
        <v>8041237</v>
      </c>
      <c r="I14" s="193">
        <f t="shared" si="0"/>
        <v>814940</v>
      </c>
      <c r="J14" s="193">
        <f t="shared" si="0"/>
        <v>8856177</v>
      </c>
      <c r="M14" s="16"/>
    </row>
    <row r="15" spans="1:13" ht="22.5" x14ac:dyDescent="0.25">
      <c r="A15" s="190" t="s">
        <v>280</v>
      </c>
      <c r="B15" s="191">
        <v>1336400</v>
      </c>
      <c r="C15" s="191">
        <v>596712</v>
      </c>
      <c r="D15" s="191">
        <f t="shared" si="1"/>
        <v>1933112</v>
      </c>
      <c r="E15" s="191">
        <v>6513607</v>
      </c>
      <c r="F15" s="191">
        <v>226788</v>
      </c>
      <c r="G15" s="191">
        <f t="shared" si="2"/>
        <v>6740395</v>
      </c>
      <c r="H15" s="191">
        <f t="shared" si="3"/>
        <v>7850007</v>
      </c>
      <c r="I15" s="191">
        <f t="shared" si="0"/>
        <v>823500</v>
      </c>
      <c r="J15" s="191">
        <f t="shared" si="0"/>
        <v>8673507</v>
      </c>
      <c r="M15" s="16"/>
    </row>
    <row r="16" spans="1:13" ht="22.5" x14ac:dyDescent="0.25">
      <c r="A16" s="192" t="s">
        <v>281</v>
      </c>
      <c r="B16" s="193">
        <v>1324208</v>
      </c>
      <c r="C16" s="193">
        <v>583615</v>
      </c>
      <c r="D16" s="193">
        <f t="shared" si="1"/>
        <v>1907823</v>
      </c>
      <c r="E16" s="193">
        <v>6381675</v>
      </c>
      <c r="F16" s="193">
        <v>226993</v>
      </c>
      <c r="G16" s="193">
        <f t="shared" si="2"/>
        <v>6608668</v>
      </c>
      <c r="H16" s="193">
        <f t="shared" si="3"/>
        <v>7705883</v>
      </c>
      <c r="I16" s="193">
        <f t="shared" si="0"/>
        <v>810608</v>
      </c>
      <c r="J16" s="193">
        <f t="shared" si="0"/>
        <v>8516491</v>
      </c>
      <c r="M16" s="16"/>
    </row>
    <row r="17" spans="1:19" ht="22.5" x14ac:dyDescent="0.25">
      <c r="A17" s="190" t="s">
        <v>282</v>
      </c>
      <c r="B17" s="191">
        <v>1318166</v>
      </c>
      <c r="C17" s="191">
        <v>595924</v>
      </c>
      <c r="D17" s="191">
        <f t="shared" si="1"/>
        <v>1914090</v>
      </c>
      <c r="E17" s="191">
        <v>6321333</v>
      </c>
      <c r="F17" s="191">
        <v>232142</v>
      </c>
      <c r="G17" s="191">
        <f t="shared" si="2"/>
        <v>6553475</v>
      </c>
      <c r="H17" s="191">
        <f t="shared" si="3"/>
        <v>7639499</v>
      </c>
      <c r="I17" s="191">
        <f t="shared" si="0"/>
        <v>828066</v>
      </c>
      <c r="J17" s="191">
        <f t="shared" si="0"/>
        <v>8467565</v>
      </c>
      <c r="M17" s="16"/>
    </row>
    <row r="18" spans="1:19" ht="22.5" x14ac:dyDescent="0.25">
      <c r="A18" s="192" t="s">
        <v>283</v>
      </c>
      <c r="B18" s="193">
        <v>1334483</v>
      </c>
      <c r="C18" s="193">
        <v>619287</v>
      </c>
      <c r="D18" s="193">
        <f t="shared" si="1"/>
        <v>1953770</v>
      </c>
      <c r="E18" s="193">
        <v>6245756</v>
      </c>
      <c r="F18" s="193">
        <v>237360</v>
      </c>
      <c r="G18" s="193">
        <f t="shared" si="2"/>
        <v>6483116</v>
      </c>
      <c r="H18" s="193">
        <f t="shared" si="3"/>
        <v>7580239</v>
      </c>
      <c r="I18" s="193">
        <f t="shared" si="0"/>
        <v>856647</v>
      </c>
      <c r="J18" s="193">
        <f t="shared" si="0"/>
        <v>8436886</v>
      </c>
      <c r="M18" s="16"/>
    </row>
    <row r="19" spans="1:19" ht="22.5" x14ac:dyDescent="0.25">
      <c r="A19" s="190" t="s">
        <v>284</v>
      </c>
      <c r="B19" s="191">
        <v>1340874</v>
      </c>
      <c r="C19" s="191">
        <v>634650</v>
      </c>
      <c r="D19" s="191">
        <f t="shared" si="1"/>
        <v>1975524</v>
      </c>
      <c r="E19" s="191">
        <v>6468961</v>
      </c>
      <c r="F19" s="191">
        <v>256418</v>
      </c>
      <c r="G19" s="191">
        <f t="shared" si="2"/>
        <v>6725379</v>
      </c>
      <c r="H19" s="191">
        <f t="shared" si="3"/>
        <v>7809835</v>
      </c>
      <c r="I19" s="191">
        <f t="shared" si="0"/>
        <v>891068</v>
      </c>
      <c r="J19" s="191">
        <f t="shared" si="0"/>
        <v>8700903</v>
      </c>
      <c r="M19" s="16"/>
    </row>
    <row r="20" spans="1:19" ht="22.5" x14ac:dyDescent="0.25">
      <c r="A20" s="192" t="s">
        <v>285</v>
      </c>
      <c r="B20" s="193">
        <v>1328321</v>
      </c>
      <c r="C20" s="193">
        <v>612290</v>
      </c>
      <c r="D20" s="193">
        <f t="shared" si="1"/>
        <v>1940611</v>
      </c>
      <c r="E20" s="193">
        <v>6448182</v>
      </c>
      <c r="F20" s="193">
        <v>258266</v>
      </c>
      <c r="G20" s="193">
        <f t="shared" si="2"/>
        <v>6706448</v>
      </c>
      <c r="H20" s="193">
        <f t="shared" si="3"/>
        <v>7776503</v>
      </c>
      <c r="I20" s="193">
        <f t="shared" si="0"/>
        <v>870556</v>
      </c>
      <c r="J20" s="193">
        <f t="shared" si="0"/>
        <v>8647059</v>
      </c>
      <c r="M20" s="16"/>
    </row>
    <row r="21" spans="1:19" ht="22.5" x14ac:dyDescent="0.25">
      <c r="A21" s="190" t="s">
        <v>286</v>
      </c>
      <c r="B21" s="191">
        <v>1374833</v>
      </c>
      <c r="C21" s="191">
        <v>652468</v>
      </c>
      <c r="D21" s="191">
        <f t="shared" si="1"/>
        <v>2027301</v>
      </c>
      <c r="E21" s="191">
        <v>6228204</v>
      </c>
      <c r="F21" s="191">
        <v>246810</v>
      </c>
      <c r="G21" s="191">
        <f t="shared" si="2"/>
        <v>6475014</v>
      </c>
      <c r="H21" s="191">
        <f t="shared" si="3"/>
        <v>7603037</v>
      </c>
      <c r="I21" s="191">
        <f t="shared" si="0"/>
        <v>899278</v>
      </c>
      <c r="J21" s="191">
        <f t="shared" si="0"/>
        <v>8502315</v>
      </c>
      <c r="M21" s="16"/>
    </row>
    <row r="22" spans="1:19" ht="22.5" x14ac:dyDescent="0.25">
      <c r="A22" s="192" t="s">
        <v>287</v>
      </c>
      <c r="B22" s="193">
        <v>1357241</v>
      </c>
      <c r="C22" s="193">
        <v>670296</v>
      </c>
      <c r="D22" s="193">
        <f t="shared" si="1"/>
        <v>2027537</v>
      </c>
      <c r="E22" s="193">
        <v>6108520</v>
      </c>
      <c r="F22" s="193">
        <v>245167</v>
      </c>
      <c r="G22" s="193">
        <f t="shared" si="2"/>
        <v>6353687</v>
      </c>
      <c r="H22" s="193">
        <f t="shared" si="3"/>
        <v>7465761</v>
      </c>
      <c r="I22" s="193">
        <f t="shared" si="0"/>
        <v>915463</v>
      </c>
      <c r="J22" s="193">
        <f t="shared" si="0"/>
        <v>8381224</v>
      </c>
      <c r="M22" s="16"/>
    </row>
    <row r="23" spans="1:19" ht="22.5" x14ac:dyDescent="0.25">
      <c r="A23" s="190" t="s">
        <v>288</v>
      </c>
      <c r="B23" s="191">
        <v>1365654</v>
      </c>
      <c r="C23" s="191">
        <v>723789</v>
      </c>
      <c r="D23" s="191">
        <f t="shared" si="1"/>
        <v>2089443</v>
      </c>
      <c r="E23" s="191">
        <v>6051404</v>
      </c>
      <c r="F23" s="191">
        <v>250388</v>
      </c>
      <c r="G23" s="191">
        <f t="shared" si="2"/>
        <v>6301792</v>
      </c>
      <c r="H23" s="191">
        <f t="shared" si="3"/>
        <v>7417058</v>
      </c>
      <c r="I23" s="191">
        <f t="shared" si="3"/>
        <v>974177</v>
      </c>
      <c r="J23" s="191">
        <f t="shared" si="3"/>
        <v>8391235</v>
      </c>
      <c r="M23" s="16"/>
    </row>
    <row r="24" spans="1:19" ht="22.5" x14ac:dyDescent="0.25">
      <c r="A24" s="192" t="s">
        <v>289</v>
      </c>
      <c r="B24" s="193">
        <v>1385268</v>
      </c>
      <c r="C24" s="193">
        <v>680070</v>
      </c>
      <c r="D24" s="193">
        <f t="shared" si="1"/>
        <v>2065338</v>
      </c>
      <c r="E24" s="193">
        <v>5869394</v>
      </c>
      <c r="F24" s="193">
        <v>255438</v>
      </c>
      <c r="G24" s="193">
        <f t="shared" si="2"/>
        <v>6124832</v>
      </c>
      <c r="H24" s="193">
        <f t="shared" si="3"/>
        <v>7254662</v>
      </c>
      <c r="I24" s="193">
        <f t="shared" si="3"/>
        <v>935508</v>
      </c>
      <c r="J24" s="193">
        <f t="shared" si="3"/>
        <v>8190170</v>
      </c>
      <c r="M24" s="16"/>
    </row>
    <row r="25" spans="1:19" ht="22.5" x14ac:dyDescent="0.25">
      <c r="A25" s="190" t="s">
        <v>290</v>
      </c>
      <c r="B25" s="191">
        <v>1416888</v>
      </c>
      <c r="C25" s="191">
        <v>718420</v>
      </c>
      <c r="D25" s="191">
        <f t="shared" si="1"/>
        <v>2135308</v>
      </c>
      <c r="E25" s="191">
        <v>5762323</v>
      </c>
      <c r="F25" s="191">
        <v>260754</v>
      </c>
      <c r="G25" s="191">
        <f t="shared" si="2"/>
        <v>6023077</v>
      </c>
      <c r="H25" s="191">
        <f t="shared" si="3"/>
        <v>7179211</v>
      </c>
      <c r="I25" s="191">
        <f t="shared" si="3"/>
        <v>979174</v>
      </c>
      <c r="J25" s="191">
        <f t="shared" si="3"/>
        <v>8158385</v>
      </c>
      <c r="M25" s="16"/>
    </row>
    <row r="26" spans="1:19" ht="22.5" x14ac:dyDescent="0.25">
      <c r="A26" s="192" t="s">
        <v>291</v>
      </c>
      <c r="B26" s="193">
        <v>1469850</v>
      </c>
      <c r="C26" s="193">
        <v>770962</v>
      </c>
      <c r="D26" s="193">
        <f t="shared" si="1"/>
        <v>2240812</v>
      </c>
      <c r="E26" s="193">
        <v>6010505</v>
      </c>
      <c r="F26" s="193">
        <v>279991</v>
      </c>
      <c r="G26" s="193">
        <f t="shared" si="2"/>
        <v>6290496</v>
      </c>
      <c r="H26" s="193">
        <f t="shared" si="3"/>
        <v>7480355</v>
      </c>
      <c r="I26" s="193">
        <f t="shared" si="3"/>
        <v>1050953</v>
      </c>
      <c r="J26" s="193">
        <f t="shared" si="3"/>
        <v>8531308</v>
      </c>
      <c r="M26" s="16"/>
    </row>
    <row r="27" spans="1:19" ht="22.5" x14ac:dyDescent="0.25">
      <c r="A27" s="190" t="s">
        <v>292</v>
      </c>
      <c r="B27" s="191">
        <v>1531720</v>
      </c>
      <c r="C27" s="191">
        <v>841770</v>
      </c>
      <c r="D27" s="191">
        <f t="shared" si="1"/>
        <v>2373490</v>
      </c>
      <c r="E27" s="191">
        <v>6424480</v>
      </c>
      <c r="F27" s="191">
        <v>298509</v>
      </c>
      <c r="G27" s="191">
        <f t="shared" si="2"/>
        <v>6722989</v>
      </c>
      <c r="H27" s="191">
        <f t="shared" si="3"/>
        <v>7956200</v>
      </c>
      <c r="I27" s="191">
        <f t="shared" si="3"/>
        <v>1140279</v>
      </c>
      <c r="J27" s="191">
        <f t="shared" si="3"/>
        <v>9096479</v>
      </c>
      <c r="M27" s="16"/>
    </row>
    <row r="28" spans="1:19" ht="22.5" x14ac:dyDescent="0.25">
      <c r="A28" s="192" t="s">
        <v>293</v>
      </c>
      <c r="B28" s="193">
        <v>1563771</v>
      </c>
      <c r="C28" s="193">
        <v>879182</v>
      </c>
      <c r="D28" s="193">
        <f t="shared" si="1"/>
        <v>2442953</v>
      </c>
      <c r="E28" s="193">
        <v>6787008</v>
      </c>
      <c r="F28" s="193">
        <v>311661</v>
      </c>
      <c r="G28" s="193">
        <f t="shared" si="2"/>
        <v>7098669</v>
      </c>
      <c r="H28" s="193">
        <f t="shared" si="3"/>
        <v>8350779</v>
      </c>
      <c r="I28" s="193">
        <f t="shared" si="3"/>
        <v>1190843</v>
      </c>
      <c r="J28" s="193">
        <f t="shared" si="3"/>
        <v>9541622</v>
      </c>
      <c r="K28" s="16"/>
      <c r="L28" s="16"/>
      <c r="M28" s="16"/>
      <c r="N28" s="16"/>
      <c r="O28" s="16"/>
      <c r="P28" s="16"/>
      <c r="Q28" s="16"/>
      <c r="R28" s="16"/>
      <c r="S28" s="16"/>
    </row>
    <row r="29" spans="1:19" ht="22.5" x14ac:dyDescent="0.25">
      <c r="A29" s="190" t="s">
        <v>294</v>
      </c>
      <c r="B29" s="191">
        <v>1582946</v>
      </c>
      <c r="C29" s="191">
        <v>926180</v>
      </c>
      <c r="D29" s="191">
        <f t="shared" si="1"/>
        <v>2509126</v>
      </c>
      <c r="E29" s="191">
        <v>6955296</v>
      </c>
      <c r="F29" s="191">
        <v>318392</v>
      </c>
      <c r="G29" s="191">
        <f t="shared" si="2"/>
        <v>7273688</v>
      </c>
      <c r="H29" s="191">
        <f t="shared" si="3"/>
        <v>8538242</v>
      </c>
      <c r="I29" s="191">
        <f t="shared" si="3"/>
        <v>1244572</v>
      </c>
      <c r="J29" s="191">
        <f t="shared" si="3"/>
        <v>9782814</v>
      </c>
      <c r="K29" s="16"/>
      <c r="L29" s="16"/>
      <c r="M29" s="16"/>
      <c r="N29" s="16"/>
      <c r="O29" s="16"/>
      <c r="P29" s="16"/>
      <c r="Q29" s="16"/>
      <c r="R29" s="16"/>
      <c r="S29" s="16"/>
    </row>
    <row r="30" spans="1:19" ht="22.5" x14ac:dyDescent="0.25">
      <c r="A30" s="192" t="s">
        <v>295</v>
      </c>
      <c r="B30" s="193">
        <v>1611085</v>
      </c>
      <c r="C30" s="193">
        <v>970330</v>
      </c>
      <c r="D30" s="193">
        <f t="shared" si="1"/>
        <v>2581415</v>
      </c>
      <c r="E30" s="193">
        <v>7019759</v>
      </c>
      <c r="F30" s="193">
        <v>321864</v>
      </c>
      <c r="G30" s="193">
        <f t="shared" si="2"/>
        <v>7341623</v>
      </c>
      <c r="H30" s="193">
        <f t="shared" ref="H30:J30" si="4">B30+E30</f>
        <v>8630844</v>
      </c>
      <c r="I30" s="193">
        <f t="shared" si="4"/>
        <v>1292194</v>
      </c>
      <c r="J30" s="193">
        <f t="shared" si="4"/>
        <v>9923038</v>
      </c>
      <c r="M30" s="16"/>
    </row>
    <row r="31" spans="1:19" ht="45" x14ac:dyDescent="0.25">
      <c r="A31" s="190" t="s">
        <v>300</v>
      </c>
      <c r="B31" s="191">
        <v>1610069</v>
      </c>
      <c r="C31" s="191">
        <v>996770</v>
      </c>
      <c r="D31" s="191">
        <v>2606839</v>
      </c>
      <c r="E31" s="191">
        <v>7463179</v>
      </c>
      <c r="F31" s="191">
        <v>346764</v>
      </c>
      <c r="G31" s="191">
        <v>7809943</v>
      </c>
      <c r="H31" s="191">
        <v>9073248</v>
      </c>
      <c r="I31" s="191">
        <v>1343534</v>
      </c>
      <c r="J31" s="191">
        <v>10416782</v>
      </c>
      <c r="K31" s="16"/>
      <c r="L31" s="16"/>
      <c r="M31" s="16"/>
      <c r="N31" s="16"/>
      <c r="O31" s="16"/>
      <c r="P31" s="16"/>
      <c r="Q31" s="16"/>
      <c r="R31" s="16"/>
      <c r="S31" s="16"/>
    </row>
    <row r="32" spans="1:19" ht="22.5" x14ac:dyDescent="0.25">
      <c r="A32" s="192" t="s">
        <v>299</v>
      </c>
      <c r="B32" s="193">
        <v>1620404</v>
      </c>
      <c r="C32" s="193">
        <v>1010800</v>
      </c>
      <c r="D32" s="193">
        <v>2631204</v>
      </c>
      <c r="E32" s="193">
        <v>7515184</v>
      </c>
      <c r="F32" s="193">
        <v>348698</v>
      </c>
      <c r="G32" s="193">
        <v>7863882</v>
      </c>
      <c r="H32" s="193">
        <v>9135588</v>
      </c>
      <c r="I32" s="193">
        <v>1359498</v>
      </c>
      <c r="J32" s="193">
        <v>10495086</v>
      </c>
      <c r="M32" s="16"/>
    </row>
    <row r="33" spans="1:13" ht="22.5" x14ac:dyDescent="0.25">
      <c r="A33" s="190" t="s">
        <v>303</v>
      </c>
      <c r="B33" s="191">
        <v>1641761</v>
      </c>
      <c r="C33" s="191">
        <v>1055036</v>
      </c>
      <c r="D33" s="191">
        <f t="shared" ref="D33:D34" si="5">SUM(B33:C33)</f>
        <v>2696797</v>
      </c>
      <c r="E33" s="191">
        <v>7757421</v>
      </c>
      <c r="F33" s="191">
        <v>358770</v>
      </c>
      <c r="G33" s="191">
        <f t="shared" ref="G33:G34" si="6">SUM(E33:F33)</f>
        <v>8116191</v>
      </c>
      <c r="H33" s="191">
        <f t="shared" ref="H33" si="7">B33+E33</f>
        <v>9399182</v>
      </c>
      <c r="I33" s="191">
        <f t="shared" ref="I33" si="8">C33+F33</f>
        <v>1413806</v>
      </c>
      <c r="J33" s="191">
        <f t="shared" ref="J33" si="9">D33+G33</f>
        <v>10812988</v>
      </c>
      <c r="M33" s="16"/>
    </row>
    <row r="34" spans="1:13" ht="22.5" x14ac:dyDescent="0.25">
      <c r="A34" s="192" t="s">
        <v>307</v>
      </c>
      <c r="B34" s="193">
        <v>1661612</v>
      </c>
      <c r="C34" s="193">
        <v>1076818</v>
      </c>
      <c r="D34" s="193">
        <f t="shared" si="5"/>
        <v>2738430</v>
      </c>
      <c r="E34" s="193">
        <v>7744022</v>
      </c>
      <c r="F34" s="193">
        <v>360281</v>
      </c>
      <c r="G34" s="193">
        <f t="shared" si="6"/>
        <v>8104303</v>
      </c>
      <c r="H34" s="193">
        <f t="shared" ref="H34" si="10">B34+E34</f>
        <v>9405634</v>
      </c>
      <c r="I34" s="193">
        <f t="shared" ref="I34" si="11">C34+F34</f>
        <v>1437099</v>
      </c>
      <c r="J34" s="193">
        <f t="shared" ref="J34" si="12">D34+G34</f>
        <v>10842733</v>
      </c>
      <c r="M34" s="16"/>
    </row>
    <row r="35" spans="1:13" s="194" customFormat="1" ht="18" x14ac:dyDescent="0.25">
      <c r="A35" s="204" t="s">
        <v>296</v>
      </c>
      <c r="B35" s="204"/>
      <c r="C35" s="204"/>
      <c r="D35" s="204"/>
      <c r="E35" s="204"/>
      <c r="F35" s="204"/>
      <c r="G35" s="204"/>
      <c r="H35" s="204"/>
      <c r="I35" s="204"/>
      <c r="J35" s="204"/>
      <c r="K35"/>
    </row>
    <row r="36" spans="1:13" s="194" customFormat="1" ht="18" x14ac:dyDescent="0.45">
      <c r="A36" s="208" t="s">
        <v>42</v>
      </c>
      <c r="B36" s="208"/>
      <c r="C36" s="208"/>
      <c r="D36" s="208"/>
      <c r="E36" s="208"/>
      <c r="F36" s="208"/>
      <c r="G36" s="208"/>
      <c r="H36" s="208"/>
      <c r="I36" s="208"/>
      <c r="J36" s="208"/>
      <c r="K36"/>
    </row>
    <row r="37" spans="1:13" ht="18" x14ac:dyDescent="0.25">
      <c r="A37" s="204" t="s">
        <v>301</v>
      </c>
      <c r="B37" s="204"/>
      <c r="C37" s="204"/>
      <c r="D37" s="204"/>
      <c r="E37" s="204"/>
      <c r="F37" s="204"/>
      <c r="G37" s="204"/>
      <c r="H37" s="204"/>
      <c r="I37" s="204"/>
      <c r="J37" s="204"/>
    </row>
    <row r="40" spans="1:13" x14ac:dyDescent="0.25">
      <c r="B40" s="284"/>
      <c r="C40" s="284"/>
      <c r="D40" s="284"/>
      <c r="E40" s="284"/>
      <c r="F40" s="284"/>
      <c r="G40" s="284"/>
      <c r="H40" s="284"/>
      <c r="I40" s="284"/>
      <c r="J40" s="284"/>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zoomScale="90" zoomScaleNormal="40" zoomScaleSheetLayoutView="90" workbookViewId="0">
      <selection activeCell="G30" sqref="G30"/>
    </sheetView>
  </sheetViews>
  <sheetFormatPr defaultColWidth="8.85546875" defaultRowHeight="15" x14ac:dyDescent="0.25"/>
  <cols>
    <col min="1" max="1" width="31.42578125" style="195" customWidth="1"/>
    <col min="2" max="2" width="13.85546875" style="195" bestFit="1" customWidth="1"/>
    <col min="3" max="3" width="11.5703125" style="195" bestFit="1" customWidth="1"/>
    <col min="4" max="4" width="13.42578125" style="195" customWidth="1"/>
    <col min="5" max="5" width="13.85546875" style="195" bestFit="1" customWidth="1"/>
    <col min="6" max="6" width="12.42578125" style="195" customWidth="1"/>
    <col min="7" max="7" width="13.85546875" style="195" bestFit="1" customWidth="1"/>
    <col min="8" max="8" width="12.5703125" style="195" customWidth="1"/>
    <col min="9" max="9" width="16" style="195" customWidth="1"/>
    <col min="10" max="10" width="14.42578125" style="195" customWidth="1"/>
    <col min="11" max="16384" width="8.85546875" style="195"/>
  </cols>
  <sheetData>
    <row r="1" spans="1:30" x14ac:dyDescent="0.25">
      <c r="H1" s="339" t="s">
        <v>306</v>
      </c>
      <c r="I1" s="339"/>
      <c r="J1" s="339"/>
    </row>
    <row r="2" spans="1:30" x14ac:dyDescent="0.25">
      <c r="H2" s="339"/>
      <c r="I2" s="339"/>
      <c r="J2" s="339"/>
    </row>
    <row r="3" spans="1:30" s="196" customFormat="1" x14ac:dyDescent="0.25">
      <c r="H3" s="340"/>
      <c r="I3" s="340"/>
      <c r="J3" s="340"/>
      <c r="K3" s="195"/>
      <c r="L3" s="195"/>
      <c r="M3" s="195"/>
      <c r="N3" s="195"/>
      <c r="O3" s="195"/>
      <c r="P3" s="195"/>
      <c r="Q3" s="195"/>
      <c r="R3" s="195"/>
      <c r="S3" s="195"/>
      <c r="T3" s="195"/>
      <c r="U3" s="195"/>
      <c r="V3" s="195"/>
      <c r="W3" s="195"/>
      <c r="X3" s="195"/>
      <c r="Y3" s="195"/>
      <c r="Z3" s="195"/>
      <c r="AA3" s="195"/>
      <c r="AB3" s="195"/>
      <c r="AC3" s="195"/>
      <c r="AD3" s="195"/>
    </row>
    <row r="4" spans="1:30" ht="16.899999999999999" customHeight="1" x14ac:dyDescent="0.25">
      <c r="A4" s="341" t="s">
        <v>124</v>
      </c>
      <c r="B4" s="341"/>
      <c r="C4" s="341"/>
      <c r="D4" s="341"/>
      <c r="E4" s="341"/>
      <c r="F4" s="341"/>
      <c r="G4" s="341"/>
      <c r="H4" s="341"/>
      <c r="I4" s="341"/>
      <c r="J4" s="341"/>
    </row>
    <row r="5" spans="1:30" ht="22.5" x14ac:dyDescent="0.55000000000000004">
      <c r="A5" s="197" t="s">
        <v>188</v>
      </c>
      <c r="B5" s="321" t="s">
        <v>139</v>
      </c>
      <c r="C5" s="322"/>
      <c r="D5" s="322"/>
      <c r="E5" s="322"/>
      <c r="F5" s="322"/>
      <c r="G5" s="322"/>
      <c r="H5" s="322"/>
      <c r="I5" s="322"/>
      <c r="J5" s="323"/>
    </row>
    <row r="6" spans="1:30" ht="22.5" x14ac:dyDescent="0.25">
      <c r="A6" s="326" t="s">
        <v>53</v>
      </c>
      <c r="B6" s="326" t="s">
        <v>0</v>
      </c>
      <c r="C6" s="326"/>
      <c r="D6" s="326"/>
      <c r="E6" s="326" t="s">
        <v>1</v>
      </c>
      <c r="F6" s="326"/>
      <c r="G6" s="326"/>
      <c r="H6" s="326" t="s">
        <v>2</v>
      </c>
      <c r="I6" s="326"/>
      <c r="J6" s="327"/>
    </row>
    <row r="7" spans="1:30" ht="22.5" x14ac:dyDescent="0.25">
      <c r="A7" s="331"/>
      <c r="B7" s="21" t="s">
        <v>35</v>
      </c>
      <c r="C7" s="21" t="s">
        <v>36</v>
      </c>
      <c r="D7" s="21" t="s">
        <v>37</v>
      </c>
      <c r="E7" s="21" t="s">
        <v>35</v>
      </c>
      <c r="F7" s="21" t="s">
        <v>36</v>
      </c>
      <c r="G7" s="21" t="s">
        <v>37</v>
      </c>
      <c r="H7" s="21" t="s">
        <v>35</v>
      </c>
      <c r="I7" s="21" t="s">
        <v>36</v>
      </c>
      <c r="J7" s="22" t="s">
        <v>37</v>
      </c>
    </row>
    <row r="8" spans="1:30" ht="22.5" x14ac:dyDescent="0.25">
      <c r="A8" s="198" t="s">
        <v>81</v>
      </c>
      <c r="B8" s="199">
        <v>304118</v>
      </c>
      <c r="C8" s="199">
        <v>133721</v>
      </c>
      <c r="D8" s="199">
        <f>B8+C8</f>
        <v>437839</v>
      </c>
      <c r="E8" s="199">
        <v>72243</v>
      </c>
      <c r="F8" s="199">
        <v>40381</v>
      </c>
      <c r="G8" s="199">
        <f>E8+F8</f>
        <v>112624</v>
      </c>
      <c r="H8" s="199">
        <f>B8+E8</f>
        <v>376361</v>
      </c>
      <c r="I8" s="199">
        <f t="shared" ref="I8:J8" si="0">C8+F8</f>
        <v>174102</v>
      </c>
      <c r="J8" s="199">
        <f t="shared" si="0"/>
        <v>550463</v>
      </c>
    </row>
    <row r="9" spans="1:30" ht="22.5" x14ac:dyDescent="0.25">
      <c r="A9" s="201" t="s">
        <v>78</v>
      </c>
      <c r="B9" s="202">
        <v>1357494</v>
      </c>
      <c r="C9" s="202">
        <v>943097</v>
      </c>
      <c r="D9" s="202">
        <f>B9+C9</f>
        <v>2300591</v>
      </c>
      <c r="E9" s="202">
        <v>7671779</v>
      </c>
      <c r="F9" s="202">
        <v>319900</v>
      </c>
      <c r="G9" s="202">
        <f>E9+F9</f>
        <v>7991679</v>
      </c>
      <c r="H9" s="202">
        <f>B9+E9</f>
        <v>9029273</v>
      </c>
      <c r="I9" s="202">
        <f t="shared" ref="I9" si="1">C9+F9</f>
        <v>1262997</v>
      </c>
      <c r="J9" s="203">
        <f t="shared" ref="J9" si="2">D9+G9</f>
        <v>10292270</v>
      </c>
    </row>
    <row r="10" spans="1:30" ht="22.5" x14ac:dyDescent="0.25">
      <c r="A10" s="131" t="s">
        <v>79</v>
      </c>
      <c r="B10" s="27">
        <f t="shared" ref="B10:J10" si="3">SUM(B8:B9)</f>
        <v>1661612</v>
      </c>
      <c r="C10" s="27">
        <f t="shared" si="3"/>
        <v>1076818</v>
      </c>
      <c r="D10" s="27">
        <f t="shared" si="3"/>
        <v>2738430</v>
      </c>
      <c r="E10" s="27">
        <f t="shared" si="3"/>
        <v>7744022</v>
      </c>
      <c r="F10" s="27">
        <f t="shared" si="3"/>
        <v>360281</v>
      </c>
      <c r="G10" s="27">
        <f t="shared" si="3"/>
        <v>8104303</v>
      </c>
      <c r="H10" s="27">
        <f t="shared" si="3"/>
        <v>9405634</v>
      </c>
      <c r="I10" s="27">
        <f t="shared" si="3"/>
        <v>1437099</v>
      </c>
      <c r="J10" s="27">
        <f t="shared" si="3"/>
        <v>10842733</v>
      </c>
    </row>
    <row r="11" spans="1:30" ht="18" x14ac:dyDescent="0.45">
      <c r="A11" s="204" t="s">
        <v>181</v>
      </c>
      <c r="B11" s="205"/>
      <c r="C11" s="205"/>
      <c r="D11" s="206"/>
      <c r="E11" s="205"/>
      <c r="F11" s="205"/>
      <c r="G11" s="206"/>
      <c r="H11" s="205"/>
      <c r="I11" s="205"/>
      <c r="J11" s="207"/>
    </row>
    <row r="12" spans="1:30" ht="18" x14ac:dyDescent="0.45">
      <c r="A12" s="208" t="s">
        <v>42</v>
      </c>
      <c r="B12" s="206"/>
      <c r="C12" s="206"/>
      <c r="D12" s="206"/>
      <c r="E12" s="206"/>
      <c r="F12" s="206"/>
      <c r="G12" s="206"/>
      <c r="H12" s="206"/>
      <c r="I12" s="206"/>
      <c r="J12" s="207"/>
    </row>
    <row r="13" spans="1:30" ht="18" x14ac:dyDescent="0.45">
      <c r="A13" s="209" t="s">
        <v>310</v>
      </c>
      <c r="B13" s="206"/>
      <c r="C13" s="206"/>
      <c r="D13" s="206"/>
      <c r="E13" s="206"/>
      <c r="F13" s="206"/>
      <c r="G13" s="206"/>
      <c r="H13" s="206"/>
      <c r="I13" s="206"/>
      <c r="J13" s="207"/>
    </row>
    <row r="16" spans="1:30" x14ac:dyDescent="0.25">
      <c r="B16" s="216"/>
      <c r="C16" s="216"/>
      <c r="D16" s="216"/>
      <c r="E16" s="216"/>
      <c r="F16" s="216"/>
      <c r="G16" s="216"/>
      <c r="H16" s="216"/>
      <c r="I16" s="216"/>
      <c r="J16" s="216"/>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zoomScale="70" zoomScaleNormal="85" zoomScaleSheetLayoutView="70" workbookViewId="0">
      <selection activeCell="G30" sqref="G30"/>
    </sheetView>
  </sheetViews>
  <sheetFormatPr defaultColWidth="8.85546875" defaultRowHeight="15" x14ac:dyDescent="0.25"/>
  <cols>
    <col min="1" max="1" width="20.42578125" style="195" customWidth="1"/>
    <col min="2" max="10" width="14.42578125" style="195" customWidth="1"/>
    <col min="11" max="16384" width="8.85546875" style="195"/>
  </cols>
  <sheetData>
    <row r="1" spans="1:30" x14ac:dyDescent="0.25">
      <c r="H1" s="339" t="s">
        <v>306</v>
      </c>
      <c r="I1" s="339"/>
      <c r="J1" s="339"/>
    </row>
    <row r="2" spans="1:30" x14ac:dyDescent="0.25">
      <c r="H2" s="339"/>
      <c r="I2" s="339"/>
      <c r="J2" s="339"/>
    </row>
    <row r="3" spans="1:30" s="196" customFormat="1" x14ac:dyDescent="0.25">
      <c r="H3" s="340"/>
      <c r="I3" s="340"/>
      <c r="J3" s="340"/>
      <c r="K3" s="195"/>
      <c r="L3" s="195"/>
      <c r="M3" s="195"/>
      <c r="N3" s="195"/>
      <c r="O3" s="195"/>
      <c r="P3" s="195"/>
      <c r="Q3" s="195"/>
      <c r="R3" s="195"/>
      <c r="S3" s="195"/>
      <c r="T3" s="195"/>
      <c r="U3" s="195"/>
      <c r="V3" s="195"/>
      <c r="W3" s="195"/>
      <c r="X3" s="195"/>
      <c r="Y3" s="195"/>
      <c r="Z3" s="195"/>
      <c r="AA3" s="195"/>
      <c r="AB3" s="195"/>
      <c r="AC3" s="195"/>
      <c r="AD3" s="195"/>
    </row>
    <row r="4" spans="1:30" ht="22.5" x14ac:dyDescent="0.25">
      <c r="A4" s="342" t="s">
        <v>125</v>
      </c>
      <c r="B4" s="342"/>
      <c r="C4" s="342"/>
      <c r="D4" s="342"/>
      <c r="E4" s="342"/>
      <c r="F4" s="342"/>
      <c r="G4" s="342"/>
      <c r="H4" s="342"/>
      <c r="I4" s="342"/>
      <c r="J4" s="342"/>
    </row>
    <row r="5" spans="1:30" ht="22.5" x14ac:dyDescent="0.55000000000000004">
      <c r="A5" s="210" t="s">
        <v>169</v>
      </c>
      <c r="B5" s="321" t="s">
        <v>139</v>
      </c>
      <c r="C5" s="322"/>
      <c r="D5" s="322"/>
      <c r="E5" s="322"/>
      <c r="F5" s="322"/>
      <c r="G5" s="322"/>
      <c r="H5" s="322"/>
      <c r="I5" s="322"/>
      <c r="J5" s="323"/>
    </row>
    <row r="6" spans="1:30" ht="22.5" x14ac:dyDescent="0.25">
      <c r="A6" s="324" t="s">
        <v>43</v>
      </c>
      <c r="B6" s="326" t="s">
        <v>0</v>
      </c>
      <c r="C6" s="326"/>
      <c r="D6" s="326"/>
      <c r="E6" s="326" t="s">
        <v>1</v>
      </c>
      <c r="F6" s="326"/>
      <c r="G6" s="326"/>
      <c r="H6" s="326" t="s">
        <v>2</v>
      </c>
      <c r="I6" s="326"/>
      <c r="J6" s="327"/>
      <c r="L6"/>
      <c r="M6"/>
      <c r="N6"/>
      <c r="O6"/>
      <c r="P6"/>
    </row>
    <row r="7" spans="1:30" ht="22.5" x14ac:dyDescent="0.25">
      <c r="A7" s="325"/>
      <c r="B7" s="21" t="s">
        <v>14</v>
      </c>
      <c r="C7" s="21" t="s">
        <v>15</v>
      </c>
      <c r="D7" s="21" t="s">
        <v>44</v>
      </c>
      <c r="E7" s="21" t="s">
        <v>14</v>
      </c>
      <c r="F7" s="21" t="s">
        <v>15</v>
      </c>
      <c r="G7" s="21" t="s">
        <v>44</v>
      </c>
      <c r="H7" s="21" t="s">
        <v>14</v>
      </c>
      <c r="I7" s="21" t="s">
        <v>15</v>
      </c>
      <c r="J7" s="22" t="s">
        <v>44</v>
      </c>
      <c r="L7"/>
      <c r="M7"/>
      <c r="N7"/>
      <c r="O7"/>
      <c r="P7"/>
    </row>
    <row r="8" spans="1:30" ht="24" customHeight="1" x14ac:dyDescent="0.25">
      <c r="A8" s="199" t="s">
        <v>5</v>
      </c>
      <c r="B8" s="28">
        <v>45418</v>
      </c>
      <c r="C8" s="28">
        <v>20661</v>
      </c>
      <c r="D8" s="199">
        <f>B8+C8</f>
        <v>66079</v>
      </c>
      <c r="E8" s="28">
        <v>31689</v>
      </c>
      <c r="F8" s="28">
        <v>2747</v>
      </c>
      <c r="G8" s="199">
        <f>E8+F8</f>
        <v>34436</v>
      </c>
      <c r="H8" s="199">
        <f>B8+E8</f>
        <v>77107</v>
      </c>
      <c r="I8" s="199">
        <f t="shared" ref="I8:J19" si="0">C8+F8</f>
        <v>23408</v>
      </c>
      <c r="J8" s="200">
        <f t="shared" si="0"/>
        <v>100515</v>
      </c>
      <c r="L8"/>
      <c r="M8"/>
      <c r="N8"/>
      <c r="O8"/>
      <c r="P8"/>
    </row>
    <row r="9" spans="1:30" ht="24" customHeight="1" x14ac:dyDescent="0.25">
      <c r="A9" s="211" t="s">
        <v>6</v>
      </c>
      <c r="B9" s="29">
        <v>257226</v>
      </c>
      <c r="C9" s="29">
        <v>133509</v>
      </c>
      <c r="D9" s="211">
        <f t="shared" ref="D9:D18" si="1">B9+C9</f>
        <v>390735</v>
      </c>
      <c r="E9" s="29">
        <v>373914</v>
      </c>
      <c r="F9" s="29">
        <v>14423</v>
      </c>
      <c r="G9" s="211">
        <f t="shared" ref="G9:G18" si="2">E9+F9</f>
        <v>388337</v>
      </c>
      <c r="H9" s="211">
        <f t="shared" ref="H9:H19" si="3">B9+E9</f>
        <v>631140</v>
      </c>
      <c r="I9" s="211">
        <f t="shared" si="0"/>
        <v>147932</v>
      </c>
      <c r="J9" s="212">
        <f t="shared" si="0"/>
        <v>779072</v>
      </c>
      <c r="L9"/>
      <c r="M9"/>
      <c r="N9"/>
      <c r="O9"/>
      <c r="P9"/>
    </row>
    <row r="10" spans="1:30" ht="24" customHeight="1" x14ac:dyDescent="0.25">
      <c r="A10" s="199" t="s">
        <v>7</v>
      </c>
      <c r="B10" s="28">
        <v>354901</v>
      </c>
      <c r="C10" s="28">
        <v>259426</v>
      </c>
      <c r="D10" s="199">
        <f t="shared" si="1"/>
        <v>614327</v>
      </c>
      <c r="E10" s="28">
        <v>1246355</v>
      </c>
      <c r="F10" s="28">
        <v>58567</v>
      </c>
      <c r="G10" s="199">
        <f t="shared" si="2"/>
        <v>1304922</v>
      </c>
      <c r="H10" s="199">
        <f t="shared" si="3"/>
        <v>1601256</v>
      </c>
      <c r="I10" s="199">
        <f t="shared" si="0"/>
        <v>317993</v>
      </c>
      <c r="J10" s="200">
        <f t="shared" si="0"/>
        <v>1919249</v>
      </c>
      <c r="L10"/>
      <c r="M10"/>
      <c r="N10"/>
      <c r="O10"/>
      <c r="P10"/>
    </row>
    <row r="11" spans="1:30" ht="24" customHeight="1" x14ac:dyDescent="0.25">
      <c r="A11" s="211" t="s">
        <v>8</v>
      </c>
      <c r="B11" s="29">
        <v>331535</v>
      </c>
      <c r="C11" s="29">
        <v>240549</v>
      </c>
      <c r="D11" s="211">
        <f t="shared" si="1"/>
        <v>572084</v>
      </c>
      <c r="E11" s="29">
        <v>1319758</v>
      </c>
      <c r="F11" s="29">
        <v>75663</v>
      </c>
      <c r="G11" s="211">
        <f t="shared" si="2"/>
        <v>1395421</v>
      </c>
      <c r="H11" s="211">
        <f t="shared" si="3"/>
        <v>1651293</v>
      </c>
      <c r="I11" s="211">
        <f t="shared" si="0"/>
        <v>316212</v>
      </c>
      <c r="J11" s="212">
        <f t="shared" si="0"/>
        <v>1967505</v>
      </c>
      <c r="L11"/>
      <c r="M11"/>
      <c r="N11"/>
      <c r="O11"/>
      <c r="P11"/>
    </row>
    <row r="12" spans="1:30" ht="24" customHeight="1" x14ac:dyDescent="0.25">
      <c r="A12" s="199" t="s">
        <v>9</v>
      </c>
      <c r="B12" s="28">
        <v>249075</v>
      </c>
      <c r="C12" s="28">
        <v>171934</v>
      </c>
      <c r="D12" s="199">
        <f t="shared" si="1"/>
        <v>421009</v>
      </c>
      <c r="E12" s="28">
        <v>1485991</v>
      </c>
      <c r="F12" s="28">
        <v>78046</v>
      </c>
      <c r="G12" s="199">
        <f t="shared" si="2"/>
        <v>1564037</v>
      </c>
      <c r="H12" s="199">
        <f t="shared" si="3"/>
        <v>1735066</v>
      </c>
      <c r="I12" s="199">
        <f t="shared" si="0"/>
        <v>249980</v>
      </c>
      <c r="J12" s="200">
        <f t="shared" si="0"/>
        <v>1985046</v>
      </c>
      <c r="L12"/>
      <c r="M12"/>
      <c r="N12"/>
      <c r="O12"/>
      <c r="P12"/>
    </row>
    <row r="13" spans="1:30" ht="24" customHeight="1" x14ac:dyDescent="0.25">
      <c r="A13" s="211" t="s">
        <v>10</v>
      </c>
      <c r="B13" s="29">
        <v>175651</v>
      </c>
      <c r="C13" s="29">
        <v>110062</v>
      </c>
      <c r="D13" s="211">
        <f t="shared" si="1"/>
        <v>285713</v>
      </c>
      <c r="E13" s="29">
        <v>1211741</v>
      </c>
      <c r="F13" s="29">
        <v>55948</v>
      </c>
      <c r="G13" s="211">
        <f t="shared" si="2"/>
        <v>1267689</v>
      </c>
      <c r="H13" s="211">
        <f t="shared" si="3"/>
        <v>1387392</v>
      </c>
      <c r="I13" s="211">
        <f t="shared" si="0"/>
        <v>166010</v>
      </c>
      <c r="J13" s="212">
        <f t="shared" si="0"/>
        <v>1553402</v>
      </c>
      <c r="L13"/>
      <c r="M13"/>
      <c r="N13"/>
      <c r="O13"/>
      <c r="P13"/>
    </row>
    <row r="14" spans="1:30" ht="24" customHeight="1" x14ac:dyDescent="0.25">
      <c r="A14" s="199" t="s">
        <v>11</v>
      </c>
      <c r="B14" s="28">
        <v>106756</v>
      </c>
      <c r="C14" s="28">
        <v>61513</v>
      </c>
      <c r="D14" s="199">
        <f t="shared" si="1"/>
        <v>168269</v>
      </c>
      <c r="E14" s="28">
        <v>812429</v>
      </c>
      <c r="F14" s="28">
        <v>32539</v>
      </c>
      <c r="G14" s="199">
        <f t="shared" si="2"/>
        <v>844968</v>
      </c>
      <c r="H14" s="199">
        <f t="shared" si="3"/>
        <v>919185</v>
      </c>
      <c r="I14" s="199">
        <f t="shared" si="0"/>
        <v>94052</v>
      </c>
      <c r="J14" s="200">
        <f t="shared" si="0"/>
        <v>1013237</v>
      </c>
      <c r="L14"/>
      <c r="M14"/>
      <c r="N14"/>
      <c r="O14"/>
      <c r="P14"/>
    </row>
    <row r="15" spans="1:30" ht="24" customHeight="1" x14ac:dyDescent="0.25">
      <c r="A15" s="211" t="s">
        <v>12</v>
      </c>
      <c r="B15" s="29">
        <v>67406</v>
      </c>
      <c r="C15" s="29">
        <v>39484</v>
      </c>
      <c r="D15" s="211">
        <f t="shared" si="1"/>
        <v>106890</v>
      </c>
      <c r="E15" s="29">
        <v>545008</v>
      </c>
      <c r="F15" s="29">
        <v>19946</v>
      </c>
      <c r="G15" s="211">
        <f t="shared" si="2"/>
        <v>564954</v>
      </c>
      <c r="H15" s="211">
        <f t="shared" si="3"/>
        <v>612414</v>
      </c>
      <c r="I15" s="211">
        <f t="shared" si="0"/>
        <v>59430</v>
      </c>
      <c r="J15" s="212">
        <f t="shared" si="0"/>
        <v>671844</v>
      </c>
      <c r="L15"/>
      <c r="M15"/>
      <c r="N15"/>
      <c r="O15"/>
      <c r="P15"/>
    </row>
    <row r="16" spans="1:30" ht="24" customHeight="1" x14ac:dyDescent="0.25">
      <c r="A16" s="199" t="s">
        <v>13</v>
      </c>
      <c r="B16" s="28">
        <v>49495</v>
      </c>
      <c r="C16" s="28">
        <v>26648</v>
      </c>
      <c r="D16" s="199">
        <f t="shared" si="1"/>
        <v>76143</v>
      </c>
      <c r="E16" s="28">
        <v>368881</v>
      </c>
      <c r="F16" s="28">
        <v>12147</v>
      </c>
      <c r="G16" s="199">
        <f t="shared" si="2"/>
        <v>381028</v>
      </c>
      <c r="H16" s="199">
        <f t="shared" si="3"/>
        <v>418376</v>
      </c>
      <c r="I16" s="199">
        <f t="shared" si="0"/>
        <v>38795</v>
      </c>
      <c r="J16" s="200">
        <f t="shared" si="0"/>
        <v>457171</v>
      </c>
      <c r="L16"/>
      <c r="M16"/>
      <c r="N16"/>
      <c r="O16"/>
      <c r="P16"/>
    </row>
    <row r="17" spans="1:16" ht="24" customHeight="1" x14ac:dyDescent="0.25">
      <c r="A17" s="211" t="s">
        <v>45</v>
      </c>
      <c r="B17" s="29">
        <v>15831</v>
      </c>
      <c r="C17" s="29">
        <v>9117</v>
      </c>
      <c r="D17" s="211">
        <f t="shared" si="1"/>
        <v>24948</v>
      </c>
      <c r="E17" s="29">
        <v>202703</v>
      </c>
      <c r="F17" s="29">
        <v>5897</v>
      </c>
      <c r="G17" s="211">
        <f t="shared" si="2"/>
        <v>208600</v>
      </c>
      <c r="H17" s="211">
        <f t="shared" si="3"/>
        <v>218534</v>
      </c>
      <c r="I17" s="211">
        <f t="shared" si="0"/>
        <v>15014</v>
      </c>
      <c r="J17" s="212">
        <f t="shared" si="0"/>
        <v>233548</v>
      </c>
      <c r="L17"/>
      <c r="M17"/>
      <c r="N17"/>
      <c r="O17"/>
      <c r="P17"/>
    </row>
    <row r="18" spans="1:16" ht="24" customHeight="1" x14ac:dyDescent="0.25">
      <c r="A18" s="199" t="s">
        <v>46</v>
      </c>
      <c r="B18" s="28">
        <v>8318</v>
      </c>
      <c r="C18" s="28">
        <v>3915</v>
      </c>
      <c r="D18" s="199">
        <f t="shared" si="1"/>
        <v>12233</v>
      </c>
      <c r="E18" s="28">
        <v>145553</v>
      </c>
      <c r="F18" s="28">
        <v>4358</v>
      </c>
      <c r="G18" s="199">
        <f t="shared" si="2"/>
        <v>149911</v>
      </c>
      <c r="H18" s="199">
        <f t="shared" si="3"/>
        <v>153871</v>
      </c>
      <c r="I18" s="199">
        <f t="shared" si="0"/>
        <v>8273</v>
      </c>
      <c r="J18" s="200">
        <f t="shared" si="0"/>
        <v>162144</v>
      </c>
      <c r="L18"/>
      <c r="M18"/>
      <c r="N18"/>
      <c r="O18"/>
      <c r="P18"/>
    </row>
    <row r="19" spans="1:16" ht="24" customHeight="1" x14ac:dyDescent="0.25">
      <c r="A19" s="48" t="s">
        <v>50</v>
      </c>
      <c r="B19" s="30">
        <f>SUM(B8:B18)</f>
        <v>1661612</v>
      </c>
      <c r="C19" s="30">
        <f>SUM(C8:C18)</f>
        <v>1076818</v>
      </c>
      <c r="D19" s="30">
        <f t="shared" ref="D19" si="4">SUM(B19:C19)</f>
        <v>2738430</v>
      </c>
      <c r="E19" s="30">
        <f>SUM(E8:E18)</f>
        <v>7744022</v>
      </c>
      <c r="F19" s="30">
        <f>SUM(F8:F18)</f>
        <v>360281</v>
      </c>
      <c r="G19" s="30">
        <f t="shared" ref="G19" si="5">SUM(E19:F19)</f>
        <v>8104303</v>
      </c>
      <c r="H19" s="30">
        <f t="shared" si="3"/>
        <v>9405634</v>
      </c>
      <c r="I19" s="30">
        <f t="shared" si="0"/>
        <v>1437099</v>
      </c>
      <c r="J19" s="30">
        <f t="shared" si="0"/>
        <v>10842733</v>
      </c>
      <c r="L19"/>
      <c r="M19"/>
      <c r="N19"/>
      <c r="O19"/>
      <c r="P19"/>
    </row>
    <row r="20" spans="1:16" ht="18.75" customHeight="1" x14ac:dyDescent="0.45">
      <c r="A20" s="208" t="s">
        <v>182</v>
      </c>
      <c r="B20" s="205"/>
      <c r="C20" s="205"/>
      <c r="D20" s="205"/>
      <c r="E20" s="205"/>
      <c r="F20" s="205"/>
      <c r="G20" s="205"/>
      <c r="H20" s="205"/>
      <c r="I20" s="205"/>
      <c r="J20" s="207"/>
      <c r="L20"/>
      <c r="M20"/>
      <c r="N20"/>
      <c r="O20"/>
      <c r="P20"/>
    </row>
    <row r="21" spans="1:16" ht="18" x14ac:dyDescent="0.45">
      <c r="A21" s="208" t="s">
        <v>42</v>
      </c>
      <c r="B21" s="205"/>
      <c r="C21" s="206"/>
      <c r="D21" s="206"/>
      <c r="E21" s="205"/>
      <c r="F21" s="205"/>
      <c r="G21" s="205"/>
      <c r="H21" s="205"/>
      <c r="I21" s="213"/>
      <c r="J21" s="207"/>
    </row>
    <row r="22" spans="1:16" ht="18" x14ac:dyDescent="0.45">
      <c r="A22" s="209" t="s">
        <v>310</v>
      </c>
    </row>
    <row r="26" spans="1:16" x14ac:dyDescent="0.25">
      <c r="B26" s="216"/>
      <c r="C26" s="216"/>
      <c r="D26" s="216"/>
      <c r="E26" s="216"/>
      <c r="F26" s="216"/>
      <c r="G26" s="216"/>
      <c r="H26" s="216"/>
      <c r="I26" s="216"/>
      <c r="J26" s="216"/>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zoomScale="70" zoomScaleNormal="80" zoomScaleSheetLayoutView="70" workbookViewId="0">
      <selection activeCell="G30" sqref="G30"/>
    </sheetView>
  </sheetViews>
  <sheetFormatPr defaultColWidth="8.85546875" defaultRowHeight="15" x14ac:dyDescent="0.25"/>
  <cols>
    <col min="1" max="1" width="18.42578125" style="195" customWidth="1"/>
    <col min="2" max="9" width="12.5703125" style="195" customWidth="1"/>
    <col min="10" max="10" width="14.42578125" style="195" bestFit="1" customWidth="1"/>
    <col min="11" max="16384" width="8.85546875" style="195"/>
  </cols>
  <sheetData>
    <row r="1" spans="1:30" x14ac:dyDescent="0.25">
      <c r="H1" s="339" t="s">
        <v>306</v>
      </c>
      <c r="I1" s="339"/>
      <c r="J1" s="339"/>
    </row>
    <row r="2" spans="1:30" x14ac:dyDescent="0.25">
      <c r="H2" s="339"/>
      <c r="I2" s="339"/>
      <c r="J2" s="339"/>
    </row>
    <row r="3" spans="1:30" s="196" customFormat="1" x14ac:dyDescent="0.25">
      <c r="H3" s="340"/>
      <c r="I3" s="340"/>
      <c r="J3" s="340"/>
      <c r="K3" s="195"/>
      <c r="L3" s="195"/>
      <c r="M3" s="195"/>
      <c r="N3" s="195"/>
      <c r="O3" s="195"/>
      <c r="P3" s="195"/>
      <c r="Q3" s="195"/>
      <c r="R3" s="195"/>
      <c r="S3" s="195"/>
      <c r="T3" s="195"/>
      <c r="U3" s="195"/>
      <c r="V3" s="195"/>
      <c r="W3" s="195"/>
      <c r="X3" s="195"/>
      <c r="Y3" s="195"/>
      <c r="Z3" s="195"/>
      <c r="AA3" s="195"/>
      <c r="AB3" s="195"/>
      <c r="AC3" s="195"/>
      <c r="AD3" s="195"/>
    </row>
    <row r="4" spans="1:30" ht="22.5" x14ac:dyDescent="0.25">
      <c r="A4" s="341" t="s">
        <v>126</v>
      </c>
      <c r="B4" s="341"/>
      <c r="C4" s="341"/>
      <c r="D4" s="341"/>
      <c r="E4" s="341"/>
      <c r="F4" s="341"/>
      <c r="G4" s="341"/>
      <c r="H4" s="341"/>
      <c r="I4" s="341"/>
      <c r="J4" s="341"/>
    </row>
    <row r="5" spans="1:30" ht="22.5" x14ac:dyDescent="0.55000000000000004">
      <c r="A5" s="197" t="s">
        <v>170</v>
      </c>
      <c r="B5" s="321" t="s">
        <v>139</v>
      </c>
      <c r="C5" s="322"/>
      <c r="D5" s="322"/>
      <c r="E5" s="322"/>
      <c r="F5" s="322"/>
      <c r="G5" s="322"/>
      <c r="H5" s="322"/>
      <c r="I5" s="322"/>
      <c r="J5" s="323"/>
    </row>
    <row r="6" spans="1:30" ht="22.5" x14ac:dyDescent="0.25">
      <c r="A6" s="326" t="s">
        <v>17</v>
      </c>
      <c r="B6" s="324" t="s">
        <v>0</v>
      </c>
      <c r="C6" s="326"/>
      <c r="D6" s="326"/>
      <c r="E6" s="326" t="s">
        <v>1</v>
      </c>
      <c r="F6" s="326"/>
      <c r="G6" s="326"/>
      <c r="H6" s="326" t="s">
        <v>2</v>
      </c>
      <c r="I6" s="326"/>
      <c r="J6" s="327"/>
    </row>
    <row r="7" spans="1:30" ht="22.5" x14ac:dyDescent="0.25">
      <c r="A7" s="326"/>
      <c r="B7" s="25" t="s">
        <v>14</v>
      </c>
      <c r="C7" s="21" t="s">
        <v>15</v>
      </c>
      <c r="D7" s="21" t="s">
        <v>44</v>
      </c>
      <c r="E7" s="21" t="s">
        <v>14</v>
      </c>
      <c r="F7" s="21" t="s">
        <v>15</v>
      </c>
      <c r="G7" s="21" t="s">
        <v>44</v>
      </c>
      <c r="H7" s="21" t="s">
        <v>14</v>
      </c>
      <c r="I7" s="21" t="s">
        <v>15</v>
      </c>
      <c r="J7" s="22" t="s">
        <v>44</v>
      </c>
      <c r="L7" s="17"/>
      <c r="M7" s="18"/>
    </row>
    <row r="8" spans="1:30" ht="24" customHeight="1" x14ac:dyDescent="0.25">
      <c r="A8" s="214" t="s">
        <v>18</v>
      </c>
      <c r="B8" s="215">
        <v>760255</v>
      </c>
      <c r="C8" s="215">
        <v>517107</v>
      </c>
      <c r="D8" s="215">
        <f>B8+C8</f>
        <v>1277362</v>
      </c>
      <c r="E8" s="215">
        <v>3551341</v>
      </c>
      <c r="F8" s="215">
        <v>199134</v>
      </c>
      <c r="G8" s="215">
        <f>E8+F8</f>
        <v>3750475</v>
      </c>
      <c r="H8" s="215">
        <f>B8+E8</f>
        <v>4311596</v>
      </c>
      <c r="I8" s="215">
        <f t="shared" ref="I8:J20" si="0">C8+F8</f>
        <v>716241</v>
      </c>
      <c r="J8" s="215">
        <f t="shared" si="0"/>
        <v>5027837</v>
      </c>
      <c r="N8" s="18"/>
      <c r="O8"/>
      <c r="P8" s="216"/>
    </row>
    <row r="9" spans="1:30" ht="24" customHeight="1" x14ac:dyDescent="0.25">
      <c r="A9" s="217" t="s">
        <v>19</v>
      </c>
      <c r="B9" s="218">
        <v>285949</v>
      </c>
      <c r="C9" s="218">
        <v>222198</v>
      </c>
      <c r="D9" s="218">
        <f t="shared" ref="D9:D20" si="1">B9+C9</f>
        <v>508147</v>
      </c>
      <c r="E9" s="218">
        <v>1389073</v>
      </c>
      <c r="F9" s="218">
        <v>60470</v>
      </c>
      <c r="G9" s="218">
        <f t="shared" ref="G9:G20" si="2">E9+F9</f>
        <v>1449543</v>
      </c>
      <c r="H9" s="218">
        <f t="shared" ref="H9:H20" si="3">B9+E9</f>
        <v>1675022</v>
      </c>
      <c r="I9" s="218">
        <f t="shared" si="0"/>
        <v>282668</v>
      </c>
      <c r="J9" s="218">
        <f t="shared" si="0"/>
        <v>1957690</v>
      </c>
      <c r="N9" s="18"/>
      <c r="O9"/>
      <c r="P9" s="216"/>
    </row>
    <row r="10" spans="1:30" ht="24" customHeight="1" x14ac:dyDescent="0.25">
      <c r="A10" s="214" t="s">
        <v>20</v>
      </c>
      <c r="B10" s="215">
        <v>54390</v>
      </c>
      <c r="C10" s="215">
        <v>34701</v>
      </c>
      <c r="D10" s="215">
        <f t="shared" si="1"/>
        <v>89091</v>
      </c>
      <c r="E10" s="215">
        <v>261222</v>
      </c>
      <c r="F10" s="215">
        <v>10391</v>
      </c>
      <c r="G10" s="215">
        <f t="shared" si="2"/>
        <v>271613</v>
      </c>
      <c r="H10" s="215">
        <f t="shared" si="3"/>
        <v>315612</v>
      </c>
      <c r="I10" s="215">
        <f t="shared" si="0"/>
        <v>45092</v>
      </c>
      <c r="J10" s="215">
        <f t="shared" si="0"/>
        <v>360704</v>
      </c>
      <c r="N10" s="18"/>
      <c r="O10"/>
      <c r="P10" s="216"/>
    </row>
    <row r="11" spans="1:30" ht="24" customHeight="1" x14ac:dyDescent="0.25">
      <c r="A11" s="217" t="s">
        <v>21</v>
      </c>
      <c r="B11" s="218">
        <v>38757</v>
      </c>
      <c r="C11" s="218">
        <v>27238</v>
      </c>
      <c r="D11" s="218">
        <f t="shared" si="1"/>
        <v>65995</v>
      </c>
      <c r="E11" s="218">
        <v>321494</v>
      </c>
      <c r="F11" s="218">
        <v>9623</v>
      </c>
      <c r="G11" s="218">
        <f t="shared" si="2"/>
        <v>331117</v>
      </c>
      <c r="H11" s="218">
        <f t="shared" si="3"/>
        <v>360251</v>
      </c>
      <c r="I11" s="218">
        <f t="shared" si="0"/>
        <v>36861</v>
      </c>
      <c r="J11" s="218">
        <f t="shared" si="0"/>
        <v>397112</v>
      </c>
      <c r="N11" s="18"/>
      <c r="O11"/>
      <c r="P11" s="216"/>
    </row>
    <row r="12" spans="1:30" ht="24" customHeight="1" x14ac:dyDescent="0.25">
      <c r="A12" s="214" t="s">
        <v>22</v>
      </c>
      <c r="B12" s="215">
        <v>405990</v>
      </c>
      <c r="C12" s="215">
        <v>184332</v>
      </c>
      <c r="D12" s="215">
        <f t="shared" si="1"/>
        <v>590322</v>
      </c>
      <c r="E12" s="215">
        <v>1413286</v>
      </c>
      <c r="F12" s="215">
        <v>50239</v>
      </c>
      <c r="G12" s="215">
        <f t="shared" si="2"/>
        <v>1463525</v>
      </c>
      <c r="H12" s="215">
        <f t="shared" si="3"/>
        <v>1819276</v>
      </c>
      <c r="I12" s="215">
        <f t="shared" si="0"/>
        <v>234571</v>
      </c>
      <c r="J12" s="215">
        <f t="shared" si="0"/>
        <v>2053847</v>
      </c>
      <c r="N12" s="18"/>
      <c r="O12"/>
      <c r="P12" s="216"/>
    </row>
    <row r="13" spans="1:30" ht="24" customHeight="1" x14ac:dyDescent="0.25">
      <c r="A13" s="217" t="s">
        <v>23</v>
      </c>
      <c r="B13" s="218">
        <v>41064</v>
      </c>
      <c r="C13" s="218">
        <v>29566</v>
      </c>
      <c r="D13" s="218">
        <f t="shared" si="1"/>
        <v>70630</v>
      </c>
      <c r="E13" s="218">
        <v>246162</v>
      </c>
      <c r="F13" s="218">
        <v>13940</v>
      </c>
      <c r="G13" s="218">
        <f t="shared" si="2"/>
        <v>260102</v>
      </c>
      <c r="H13" s="218">
        <f t="shared" si="3"/>
        <v>287226</v>
      </c>
      <c r="I13" s="218">
        <f t="shared" si="0"/>
        <v>43506</v>
      </c>
      <c r="J13" s="218">
        <f t="shared" si="0"/>
        <v>330732</v>
      </c>
      <c r="N13" s="18"/>
      <c r="O13"/>
      <c r="P13" s="216"/>
    </row>
    <row r="14" spans="1:30" ht="24" customHeight="1" x14ac:dyDescent="0.25">
      <c r="A14" s="214" t="s">
        <v>24</v>
      </c>
      <c r="B14" s="215">
        <v>14229</v>
      </c>
      <c r="C14" s="215">
        <v>12565</v>
      </c>
      <c r="D14" s="215">
        <f t="shared" si="1"/>
        <v>26794</v>
      </c>
      <c r="E14" s="215">
        <v>90238</v>
      </c>
      <c r="F14" s="215">
        <v>2914</v>
      </c>
      <c r="G14" s="215">
        <f t="shared" si="2"/>
        <v>93152</v>
      </c>
      <c r="H14" s="215">
        <f t="shared" si="3"/>
        <v>104467</v>
      </c>
      <c r="I14" s="215">
        <f t="shared" si="0"/>
        <v>15479</v>
      </c>
      <c r="J14" s="215">
        <f t="shared" si="0"/>
        <v>119946</v>
      </c>
      <c r="N14" s="18"/>
      <c r="O14"/>
      <c r="P14" s="216"/>
    </row>
    <row r="15" spans="1:30" ht="24" customHeight="1" x14ac:dyDescent="0.25">
      <c r="A15" s="217" t="s">
        <v>25</v>
      </c>
      <c r="B15" s="218">
        <v>11701</v>
      </c>
      <c r="C15" s="218">
        <v>10174</v>
      </c>
      <c r="D15" s="218">
        <f t="shared" si="1"/>
        <v>21875</v>
      </c>
      <c r="E15" s="218">
        <v>111598</v>
      </c>
      <c r="F15" s="218">
        <v>3672</v>
      </c>
      <c r="G15" s="218">
        <f t="shared" si="2"/>
        <v>115270</v>
      </c>
      <c r="H15" s="218">
        <f t="shared" si="3"/>
        <v>123299</v>
      </c>
      <c r="I15" s="218">
        <f t="shared" si="0"/>
        <v>13846</v>
      </c>
      <c r="J15" s="218">
        <f t="shared" si="0"/>
        <v>137145</v>
      </c>
      <c r="N15" s="18"/>
      <c r="O15"/>
      <c r="P15" s="216"/>
    </row>
    <row r="16" spans="1:30" ht="24" customHeight="1" x14ac:dyDescent="0.25">
      <c r="A16" s="214" t="s">
        <v>47</v>
      </c>
      <c r="B16" s="215">
        <v>5238</v>
      </c>
      <c r="C16" s="215">
        <v>4224</v>
      </c>
      <c r="D16" s="215">
        <f t="shared" si="1"/>
        <v>9462</v>
      </c>
      <c r="E16" s="215">
        <v>39349</v>
      </c>
      <c r="F16" s="215">
        <v>1492</v>
      </c>
      <c r="G16" s="215">
        <f t="shared" si="2"/>
        <v>40841</v>
      </c>
      <c r="H16" s="215">
        <f t="shared" si="3"/>
        <v>44587</v>
      </c>
      <c r="I16" s="215">
        <f t="shared" si="0"/>
        <v>5716</v>
      </c>
      <c r="J16" s="215">
        <f t="shared" si="0"/>
        <v>50303</v>
      </c>
      <c r="N16" s="18"/>
      <c r="O16"/>
      <c r="P16" s="216"/>
    </row>
    <row r="17" spans="1:16" ht="24" customHeight="1" x14ac:dyDescent="0.25">
      <c r="A17" s="217" t="s">
        <v>26</v>
      </c>
      <c r="B17" s="218">
        <v>16996</v>
      </c>
      <c r="C17" s="218">
        <v>15153</v>
      </c>
      <c r="D17" s="218">
        <f t="shared" si="1"/>
        <v>32149</v>
      </c>
      <c r="E17" s="218">
        <v>128793</v>
      </c>
      <c r="F17" s="218">
        <v>4083</v>
      </c>
      <c r="G17" s="218">
        <f t="shared" si="2"/>
        <v>132876</v>
      </c>
      <c r="H17" s="218">
        <f t="shared" si="3"/>
        <v>145789</v>
      </c>
      <c r="I17" s="218">
        <f t="shared" si="0"/>
        <v>19236</v>
      </c>
      <c r="J17" s="218">
        <f t="shared" si="0"/>
        <v>165025</v>
      </c>
      <c r="N17" s="18"/>
      <c r="O17"/>
      <c r="P17" s="216"/>
    </row>
    <row r="18" spans="1:16" ht="24" customHeight="1" x14ac:dyDescent="0.25">
      <c r="A18" s="214" t="s">
        <v>27</v>
      </c>
      <c r="B18" s="215">
        <v>13031</v>
      </c>
      <c r="C18" s="215">
        <v>9680</v>
      </c>
      <c r="D18" s="215">
        <f t="shared" si="1"/>
        <v>22711</v>
      </c>
      <c r="E18" s="215">
        <v>103624</v>
      </c>
      <c r="F18" s="215">
        <v>2346</v>
      </c>
      <c r="G18" s="215">
        <f t="shared" si="2"/>
        <v>105970</v>
      </c>
      <c r="H18" s="215">
        <f t="shared" si="3"/>
        <v>116655</v>
      </c>
      <c r="I18" s="215">
        <f t="shared" si="0"/>
        <v>12026</v>
      </c>
      <c r="J18" s="215">
        <f t="shared" si="0"/>
        <v>128681</v>
      </c>
      <c r="N18" s="18"/>
      <c r="O18"/>
      <c r="P18" s="216"/>
    </row>
    <row r="19" spans="1:16" ht="24" customHeight="1" x14ac:dyDescent="0.25">
      <c r="A19" s="217" t="s">
        <v>28</v>
      </c>
      <c r="B19" s="218">
        <v>5689</v>
      </c>
      <c r="C19" s="218">
        <v>3708</v>
      </c>
      <c r="D19" s="218">
        <f t="shared" si="1"/>
        <v>9397</v>
      </c>
      <c r="E19" s="218">
        <v>33809</v>
      </c>
      <c r="F19" s="218">
        <v>640</v>
      </c>
      <c r="G19" s="218">
        <f t="shared" si="2"/>
        <v>34449</v>
      </c>
      <c r="H19" s="218">
        <f t="shared" si="3"/>
        <v>39498</v>
      </c>
      <c r="I19" s="218">
        <f t="shared" si="0"/>
        <v>4348</v>
      </c>
      <c r="J19" s="218">
        <f t="shared" si="0"/>
        <v>43846</v>
      </c>
      <c r="N19" s="18"/>
      <c r="O19"/>
      <c r="P19" s="216"/>
    </row>
    <row r="20" spans="1:16" ht="24" customHeight="1" x14ac:dyDescent="0.25">
      <c r="A20" s="214" t="s">
        <v>29</v>
      </c>
      <c r="B20" s="215">
        <v>8323</v>
      </c>
      <c r="C20" s="215">
        <v>6172</v>
      </c>
      <c r="D20" s="215">
        <f t="shared" si="1"/>
        <v>14495</v>
      </c>
      <c r="E20" s="215">
        <v>54033</v>
      </c>
      <c r="F20" s="215">
        <v>1337</v>
      </c>
      <c r="G20" s="215">
        <f t="shared" si="2"/>
        <v>55370</v>
      </c>
      <c r="H20" s="215">
        <f t="shared" si="3"/>
        <v>62356</v>
      </c>
      <c r="I20" s="215">
        <f t="shared" si="0"/>
        <v>7509</v>
      </c>
      <c r="J20" s="215">
        <f t="shared" si="0"/>
        <v>69865</v>
      </c>
      <c r="N20" s="18"/>
      <c r="O20"/>
      <c r="P20" s="216"/>
    </row>
    <row r="21" spans="1:16" ht="24" customHeight="1" x14ac:dyDescent="0.25">
      <c r="A21" s="21" t="s">
        <v>30</v>
      </c>
      <c r="B21" s="31">
        <f>SUM(B8:B20)</f>
        <v>1661612</v>
      </c>
      <c r="C21" s="31">
        <f t="shared" ref="C21:G21" si="4">SUM(C8:C20)</f>
        <v>1076818</v>
      </c>
      <c r="D21" s="31">
        <f t="shared" si="4"/>
        <v>2738430</v>
      </c>
      <c r="E21" s="31">
        <f t="shared" si="4"/>
        <v>7744022</v>
      </c>
      <c r="F21" s="31">
        <f t="shared" si="4"/>
        <v>360281</v>
      </c>
      <c r="G21" s="31">
        <f t="shared" si="4"/>
        <v>8104303</v>
      </c>
      <c r="H21" s="31">
        <f t="shared" ref="H21:J21" si="5">SUM(H8:H20)</f>
        <v>9405634</v>
      </c>
      <c r="I21" s="31">
        <f t="shared" si="5"/>
        <v>1437099</v>
      </c>
      <c r="J21" s="31">
        <f t="shared" si="5"/>
        <v>10842733</v>
      </c>
      <c r="L21" s="18"/>
      <c r="M21"/>
      <c r="P21" s="216"/>
    </row>
    <row r="22" spans="1:16" ht="18" x14ac:dyDescent="0.45">
      <c r="A22" s="204" t="s">
        <v>183</v>
      </c>
      <c r="B22" s="205"/>
      <c r="C22" s="205"/>
      <c r="D22" s="205"/>
      <c r="E22" s="205"/>
      <c r="F22" s="205"/>
      <c r="G22" s="205"/>
      <c r="H22" s="205"/>
      <c r="I22" s="205"/>
      <c r="J22" s="205"/>
    </row>
    <row r="23" spans="1:16" ht="18" x14ac:dyDescent="0.45">
      <c r="A23" s="208" t="s">
        <v>42</v>
      </c>
      <c r="B23" s="205"/>
      <c r="C23" s="206"/>
      <c r="D23" s="206"/>
      <c r="E23" s="205"/>
      <c r="F23" s="205"/>
      <c r="G23" s="205"/>
      <c r="H23" s="205"/>
      <c r="I23" s="213"/>
      <c r="J23" s="205"/>
    </row>
    <row r="24" spans="1:16" ht="18" x14ac:dyDescent="0.45">
      <c r="A24" s="209" t="s">
        <v>310</v>
      </c>
      <c r="B24" s="206"/>
      <c r="C24" s="206"/>
      <c r="D24" s="206"/>
      <c r="E24" s="206"/>
      <c r="F24" s="206"/>
      <c r="G24" s="206"/>
      <c r="H24" s="206"/>
      <c r="I24" s="206"/>
      <c r="J24" s="207"/>
    </row>
    <row r="26" spans="1:16" x14ac:dyDescent="0.25">
      <c r="B26" s="216"/>
      <c r="C26" s="216"/>
      <c r="D26" s="216"/>
      <c r="E26" s="216"/>
      <c r="F26" s="216"/>
      <c r="G26" s="216"/>
      <c r="H26" s="216"/>
      <c r="I26" s="216"/>
      <c r="J26" s="216"/>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70" zoomScaleNormal="60" zoomScaleSheetLayoutView="70" workbookViewId="0">
      <selection activeCell="E30" sqref="E30"/>
    </sheetView>
  </sheetViews>
  <sheetFormatPr defaultColWidth="8.85546875" defaultRowHeight="15" x14ac:dyDescent="0.25"/>
  <cols>
    <col min="1" max="1" width="51" style="51" customWidth="1"/>
    <col min="2" max="8" width="12.140625" style="51" customWidth="1"/>
    <col min="9" max="9" width="12.42578125" style="51" bestFit="1" customWidth="1"/>
    <col min="10" max="10" width="16" style="51" customWidth="1"/>
    <col min="11" max="16384" width="8.85546875" style="51"/>
  </cols>
  <sheetData>
    <row r="1" spans="1:27" x14ac:dyDescent="0.25">
      <c r="H1" s="346" t="s">
        <v>306</v>
      </c>
      <c r="I1" s="346"/>
      <c r="J1" s="346"/>
    </row>
    <row r="2" spans="1:27" x14ac:dyDescent="0.25">
      <c r="H2" s="346"/>
      <c r="I2" s="346"/>
      <c r="J2" s="346"/>
    </row>
    <row r="3" spans="1:27" s="52" customFormat="1" x14ac:dyDescent="0.25">
      <c r="H3" s="347"/>
      <c r="I3" s="347"/>
      <c r="J3" s="347"/>
      <c r="K3" s="51"/>
      <c r="L3" s="51"/>
      <c r="M3" s="51"/>
      <c r="N3" s="51"/>
      <c r="O3" s="51"/>
      <c r="P3" s="51"/>
      <c r="Q3" s="51"/>
      <c r="R3" s="51"/>
      <c r="S3" s="51"/>
      <c r="T3" s="51"/>
      <c r="U3" s="51"/>
      <c r="V3" s="51"/>
      <c r="W3" s="51"/>
      <c r="X3" s="51"/>
      <c r="Y3" s="51"/>
      <c r="Z3" s="51"/>
      <c r="AA3" s="51"/>
    </row>
    <row r="4" spans="1:27" ht="22.5" x14ac:dyDescent="0.25">
      <c r="A4" s="348" t="s">
        <v>210</v>
      </c>
      <c r="B4" s="348"/>
      <c r="C4" s="348"/>
      <c r="D4" s="348"/>
      <c r="E4" s="348"/>
      <c r="F4" s="348"/>
      <c r="G4" s="348"/>
      <c r="H4" s="348"/>
      <c r="I4" s="348"/>
      <c r="J4" s="348"/>
    </row>
    <row r="5" spans="1:27" ht="22.5" x14ac:dyDescent="0.55000000000000004">
      <c r="A5" s="53" t="s">
        <v>211</v>
      </c>
      <c r="B5" s="321" t="s">
        <v>139</v>
      </c>
      <c r="C5" s="322"/>
      <c r="D5" s="322"/>
      <c r="E5" s="322"/>
      <c r="F5" s="322"/>
      <c r="G5" s="322"/>
      <c r="H5" s="322"/>
      <c r="I5" s="322"/>
      <c r="J5" s="323"/>
    </row>
    <row r="6" spans="1:27" ht="22.5" x14ac:dyDescent="0.25">
      <c r="A6" s="326" t="s">
        <v>212</v>
      </c>
      <c r="B6" s="324" t="s">
        <v>0</v>
      </c>
      <c r="C6" s="326"/>
      <c r="D6" s="326"/>
      <c r="E6" s="326" t="s">
        <v>1</v>
      </c>
      <c r="F6" s="326"/>
      <c r="G6" s="326"/>
      <c r="H6" s="326" t="s">
        <v>2</v>
      </c>
      <c r="I6" s="326"/>
      <c r="J6" s="327"/>
    </row>
    <row r="7" spans="1:27" ht="22.5" x14ac:dyDescent="0.25">
      <c r="A7" s="326"/>
      <c r="B7" s="25" t="s">
        <v>14</v>
      </c>
      <c r="C7" s="21" t="s">
        <v>15</v>
      </c>
      <c r="D7" s="21" t="s">
        <v>44</v>
      </c>
      <c r="E7" s="21" t="s">
        <v>14</v>
      </c>
      <c r="F7" s="21" t="s">
        <v>15</v>
      </c>
      <c r="G7" s="21" t="s">
        <v>44</v>
      </c>
      <c r="H7" s="21" t="s">
        <v>14</v>
      </c>
      <c r="I7" s="21" t="s">
        <v>15</v>
      </c>
      <c r="J7" s="22" t="s">
        <v>44</v>
      </c>
    </row>
    <row r="8" spans="1:27" ht="22.5" customHeight="1" x14ac:dyDescent="0.25">
      <c r="A8" s="54" t="s">
        <v>213</v>
      </c>
      <c r="B8" s="55">
        <v>162387</v>
      </c>
      <c r="C8" s="55">
        <v>76018</v>
      </c>
      <c r="D8" s="55">
        <f>B8+C8</f>
        <v>238405</v>
      </c>
      <c r="E8" s="55">
        <v>97444</v>
      </c>
      <c r="F8" s="55">
        <v>4260</v>
      </c>
      <c r="G8" s="55">
        <f>E8+F8</f>
        <v>101704</v>
      </c>
      <c r="H8" s="55">
        <f>B8+E8</f>
        <v>259831</v>
      </c>
      <c r="I8" s="55">
        <f>C8+F8</f>
        <v>80278</v>
      </c>
      <c r="J8" s="55">
        <f t="shared" ref="J8:J17" si="0">SUM(H8:I8)</f>
        <v>340109</v>
      </c>
    </row>
    <row r="9" spans="1:27" ht="22.5" customHeight="1" x14ac:dyDescent="0.25">
      <c r="A9" s="56" t="s">
        <v>214</v>
      </c>
      <c r="B9" s="57">
        <v>416892</v>
      </c>
      <c r="C9" s="57">
        <v>394477</v>
      </c>
      <c r="D9" s="57">
        <f t="shared" ref="D9:D17" si="1">B9+C9</f>
        <v>811369</v>
      </c>
      <c r="E9" s="57">
        <v>582768</v>
      </c>
      <c r="F9" s="57">
        <v>112581</v>
      </c>
      <c r="G9" s="57">
        <f t="shared" ref="G9:G17" si="2">E9+F9</f>
        <v>695349</v>
      </c>
      <c r="H9" s="57">
        <f t="shared" ref="H9:I17" si="3">B9+E9</f>
        <v>999660</v>
      </c>
      <c r="I9" s="57">
        <f t="shared" si="3"/>
        <v>507058</v>
      </c>
      <c r="J9" s="57">
        <f t="shared" si="0"/>
        <v>1506718</v>
      </c>
    </row>
    <row r="10" spans="1:27" ht="22.5" customHeight="1" x14ac:dyDescent="0.25">
      <c r="A10" s="54" t="s">
        <v>263</v>
      </c>
      <c r="B10" s="55">
        <v>306682</v>
      </c>
      <c r="C10" s="55">
        <v>156510</v>
      </c>
      <c r="D10" s="55">
        <f t="shared" si="1"/>
        <v>463192</v>
      </c>
      <c r="E10" s="55">
        <v>486579</v>
      </c>
      <c r="F10" s="55">
        <v>34416</v>
      </c>
      <c r="G10" s="55">
        <f t="shared" si="2"/>
        <v>520995</v>
      </c>
      <c r="H10" s="55">
        <f t="shared" si="3"/>
        <v>793261</v>
      </c>
      <c r="I10" s="55">
        <f t="shared" si="3"/>
        <v>190926</v>
      </c>
      <c r="J10" s="55">
        <f t="shared" si="0"/>
        <v>984187</v>
      </c>
    </row>
    <row r="11" spans="1:27" ht="22.5" customHeight="1" x14ac:dyDescent="0.25">
      <c r="A11" s="56" t="s">
        <v>216</v>
      </c>
      <c r="B11" s="57">
        <v>257774</v>
      </c>
      <c r="C11" s="57">
        <v>281632</v>
      </c>
      <c r="D11" s="57">
        <f t="shared" si="1"/>
        <v>539406</v>
      </c>
      <c r="E11" s="57">
        <v>42377</v>
      </c>
      <c r="F11" s="57">
        <v>5930</v>
      </c>
      <c r="G11" s="57">
        <f t="shared" si="2"/>
        <v>48307</v>
      </c>
      <c r="H11" s="57">
        <f t="shared" si="3"/>
        <v>300151</v>
      </c>
      <c r="I11" s="57">
        <f t="shared" si="3"/>
        <v>287562</v>
      </c>
      <c r="J11" s="57">
        <f t="shared" si="0"/>
        <v>587713</v>
      </c>
    </row>
    <row r="12" spans="1:27" ht="22.5" customHeight="1" x14ac:dyDescent="0.25">
      <c r="A12" s="54" t="s">
        <v>217</v>
      </c>
      <c r="B12" s="55">
        <v>234060</v>
      </c>
      <c r="C12" s="55">
        <v>113857</v>
      </c>
      <c r="D12" s="55">
        <f t="shared" si="1"/>
        <v>347917</v>
      </c>
      <c r="E12" s="55">
        <v>484713</v>
      </c>
      <c r="F12" s="55">
        <v>35106</v>
      </c>
      <c r="G12" s="55">
        <f t="shared" si="2"/>
        <v>519819</v>
      </c>
      <c r="H12" s="55">
        <f t="shared" si="3"/>
        <v>718773</v>
      </c>
      <c r="I12" s="55">
        <f t="shared" si="3"/>
        <v>148963</v>
      </c>
      <c r="J12" s="55">
        <f t="shared" si="0"/>
        <v>867736</v>
      </c>
    </row>
    <row r="13" spans="1:27" ht="22.5" customHeight="1" x14ac:dyDescent="0.25">
      <c r="A13" s="56" t="s">
        <v>218</v>
      </c>
      <c r="B13" s="57">
        <v>1419</v>
      </c>
      <c r="C13" s="57">
        <v>187</v>
      </c>
      <c r="D13" s="57">
        <f t="shared" si="1"/>
        <v>1606</v>
      </c>
      <c r="E13" s="57">
        <v>29195</v>
      </c>
      <c r="F13" s="57">
        <v>14</v>
      </c>
      <c r="G13" s="57">
        <f t="shared" si="2"/>
        <v>29209</v>
      </c>
      <c r="H13" s="57">
        <f t="shared" si="3"/>
        <v>30614</v>
      </c>
      <c r="I13" s="57">
        <f t="shared" si="3"/>
        <v>201</v>
      </c>
      <c r="J13" s="57">
        <f t="shared" si="0"/>
        <v>30815</v>
      </c>
    </row>
    <row r="14" spans="1:27" ht="22.5" customHeight="1" x14ac:dyDescent="0.25">
      <c r="A14" s="54" t="s">
        <v>219</v>
      </c>
      <c r="B14" s="55">
        <v>44512</v>
      </c>
      <c r="C14" s="55">
        <v>5906</v>
      </c>
      <c r="D14" s="55">
        <f t="shared" si="1"/>
        <v>50418</v>
      </c>
      <c r="E14" s="55">
        <v>1212877</v>
      </c>
      <c r="F14" s="55">
        <v>6935</v>
      </c>
      <c r="G14" s="55">
        <f t="shared" si="2"/>
        <v>1219812</v>
      </c>
      <c r="H14" s="55">
        <f t="shared" si="3"/>
        <v>1257389</v>
      </c>
      <c r="I14" s="55">
        <f t="shared" si="3"/>
        <v>12841</v>
      </c>
      <c r="J14" s="55">
        <f t="shared" si="0"/>
        <v>1270230</v>
      </c>
    </row>
    <row r="15" spans="1:27" ht="22.5" customHeight="1" x14ac:dyDescent="0.25">
      <c r="A15" s="56" t="s">
        <v>220</v>
      </c>
      <c r="B15" s="57">
        <v>75363</v>
      </c>
      <c r="C15" s="57">
        <v>4012</v>
      </c>
      <c r="D15" s="57">
        <f t="shared" si="1"/>
        <v>79375</v>
      </c>
      <c r="E15" s="57">
        <v>997279</v>
      </c>
      <c r="F15" s="57">
        <v>694</v>
      </c>
      <c r="G15" s="57">
        <f t="shared" si="2"/>
        <v>997973</v>
      </c>
      <c r="H15" s="57">
        <f t="shared" si="3"/>
        <v>1072642</v>
      </c>
      <c r="I15" s="57">
        <f t="shared" si="3"/>
        <v>4706</v>
      </c>
      <c r="J15" s="57">
        <f t="shared" si="0"/>
        <v>1077348</v>
      </c>
    </row>
    <row r="16" spans="1:27" ht="22.5" customHeight="1" x14ac:dyDescent="0.25">
      <c r="A16" s="54" t="s">
        <v>221</v>
      </c>
      <c r="B16" s="55">
        <v>89782</v>
      </c>
      <c r="C16" s="55">
        <v>32209</v>
      </c>
      <c r="D16" s="55">
        <f t="shared" si="1"/>
        <v>121991</v>
      </c>
      <c r="E16" s="55">
        <v>3768795</v>
      </c>
      <c r="F16" s="55">
        <v>159992</v>
      </c>
      <c r="G16" s="55">
        <f t="shared" si="2"/>
        <v>3928787</v>
      </c>
      <c r="H16" s="55">
        <f t="shared" si="3"/>
        <v>3858577</v>
      </c>
      <c r="I16" s="55">
        <f t="shared" si="3"/>
        <v>192201</v>
      </c>
      <c r="J16" s="55">
        <f t="shared" si="0"/>
        <v>4050778</v>
      </c>
    </row>
    <row r="17" spans="1:10" ht="22.5" customHeight="1" x14ac:dyDescent="0.25">
      <c r="A17" s="56" t="s">
        <v>222</v>
      </c>
      <c r="B17" s="57">
        <v>72741</v>
      </c>
      <c r="C17" s="57">
        <v>12010</v>
      </c>
      <c r="D17" s="57">
        <f t="shared" si="1"/>
        <v>84751</v>
      </c>
      <c r="E17" s="57">
        <v>41995</v>
      </c>
      <c r="F17" s="57">
        <v>353</v>
      </c>
      <c r="G17" s="57">
        <f t="shared" si="2"/>
        <v>42348</v>
      </c>
      <c r="H17" s="57">
        <f t="shared" si="3"/>
        <v>114736</v>
      </c>
      <c r="I17" s="57">
        <f t="shared" si="3"/>
        <v>12363</v>
      </c>
      <c r="J17" s="57">
        <f t="shared" si="0"/>
        <v>127099</v>
      </c>
    </row>
    <row r="18" spans="1:10" ht="22.5" x14ac:dyDescent="0.25">
      <c r="A18" s="48" t="s">
        <v>50</v>
      </c>
      <c r="B18" s="23">
        <f>SUM(B8:B17)</f>
        <v>1661612</v>
      </c>
      <c r="C18" s="23">
        <f t="shared" ref="C18:J18" si="4">SUM(C8:C17)</f>
        <v>1076818</v>
      </c>
      <c r="D18" s="23">
        <f t="shared" si="4"/>
        <v>2738430</v>
      </c>
      <c r="E18" s="23">
        <f t="shared" si="4"/>
        <v>7744022</v>
      </c>
      <c r="F18" s="23">
        <f t="shared" si="4"/>
        <v>360281</v>
      </c>
      <c r="G18" s="23">
        <f t="shared" si="4"/>
        <v>8104303</v>
      </c>
      <c r="H18" s="23">
        <f t="shared" si="4"/>
        <v>9405634</v>
      </c>
      <c r="I18" s="23">
        <f t="shared" si="4"/>
        <v>1437099</v>
      </c>
      <c r="J18" s="23">
        <f t="shared" si="4"/>
        <v>10842733</v>
      </c>
    </row>
    <row r="19" spans="1:10" ht="18" x14ac:dyDescent="0.45">
      <c r="A19" s="58" t="s">
        <v>184</v>
      </c>
      <c r="B19" s="58"/>
      <c r="C19" s="58"/>
      <c r="D19" s="58"/>
      <c r="E19" s="59"/>
      <c r="F19" s="60"/>
      <c r="G19" s="60"/>
      <c r="H19" s="60"/>
      <c r="I19" s="60"/>
      <c r="J19" s="60"/>
    </row>
    <row r="20" spans="1:10" ht="18" x14ac:dyDescent="0.25">
      <c r="A20" s="61" t="s">
        <v>42</v>
      </c>
      <c r="B20" s="62"/>
      <c r="C20" s="62"/>
      <c r="D20" s="62"/>
      <c r="E20" s="62"/>
      <c r="F20" s="62"/>
      <c r="G20" s="62"/>
      <c r="H20" s="62"/>
      <c r="I20" s="62"/>
      <c r="J20" s="62"/>
    </row>
    <row r="21" spans="1:10" ht="18" x14ac:dyDescent="0.45">
      <c r="A21" s="343" t="s">
        <v>223</v>
      </c>
      <c r="B21" s="343"/>
      <c r="C21" s="343"/>
      <c r="D21" s="343"/>
      <c r="E21" s="344"/>
      <c r="F21" s="344"/>
      <c r="G21" s="344"/>
      <c r="H21" s="344"/>
      <c r="I21" s="344"/>
      <c r="J21" s="344"/>
    </row>
    <row r="22" spans="1:10" s="64" customFormat="1" ht="21" customHeight="1" x14ac:dyDescent="0.25">
      <c r="A22" s="345" t="s">
        <v>224</v>
      </c>
      <c r="B22" s="345"/>
      <c r="C22" s="345"/>
      <c r="D22" s="345"/>
      <c r="E22" s="345"/>
      <c r="F22" s="345"/>
      <c r="G22" s="63" t="s">
        <v>190</v>
      </c>
      <c r="H22" s="63" t="s">
        <v>190</v>
      </c>
      <c r="I22" s="63" t="s">
        <v>190</v>
      </c>
      <c r="J22" s="63" t="s">
        <v>190</v>
      </c>
    </row>
    <row r="23" spans="1:10" s="136" customFormat="1" ht="18" x14ac:dyDescent="0.45">
      <c r="A23" s="209" t="s">
        <v>310</v>
      </c>
      <c r="B23" s="152"/>
      <c r="C23" s="152"/>
      <c r="D23" s="152"/>
      <c r="E23" s="152"/>
      <c r="F23" s="152"/>
      <c r="G23" s="152"/>
      <c r="H23" s="152"/>
      <c r="I23" s="152"/>
      <c r="J23" s="150"/>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zoomScale="50" zoomScaleNormal="70" zoomScaleSheetLayoutView="50" workbookViewId="0">
      <selection activeCell="G30" sqref="G30"/>
    </sheetView>
  </sheetViews>
  <sheetFormatPr defaultColWidth="8.85546875" defaultRowHeight="15" x14ac:dyDescent="0.25"/>
  <cols>
    <col min="1" max="1" width="25.42578125" style="65" customWidth="1"/>
    <col min="2" max="4" width="20.5703125" style="80" customWidth="1"/>
    <col min="5" max="5" width="19.42578125" style="80" customWidth="1"/>
    <col min="6" max="6" width="18.5703125" style="80" customWidth="1"/>
    <col min="7" max="10" width="20.5703125" style="80" customWidth="1"/>
    <col min="11" max="11" width="19.42578125" style="80" customWidth="1"/>
    <col min="12" max="12" width="19" style="80" customWidth="1"/>
    <col min="13" max="14" width="10.5703125" style="65" bestFit="1" customWidth="1"/>
    <col min="15" max="16384" width="8.85546875" style="65"/>
  </cols>
  <sheetData>
    <row r="1" spans="1:15" x14ac:dyDescent="0.25">
      <c r="B1" s="65"/>
      <c r="C1" s="65"/>
      <c r="D1" s="65"/>
      <c r="E1" s="65"/>
      <c r="F1" s="65"/>
      <c r="G1" s="65"/>
      <c r="H1" s="65"/>
      <c r="I1" s="66"/>
      <c r="J1" s="346" t="s">
        <v>306</v>
      </c>
      <c r="K1" s="346"/>
      <c r="L1" s="346"/>
    </row>
    <row r="2" spans="1:15" x14ac:dyDescent="0.25">
      <c r="B2" s="65"/>
      <c r="C2" s="65"/>
      <c r="D2" s="65"/>
      <c r="E2" s="65"/>
      <c r="F2" s="65"/>
      <c r="G2" s="65"/>
      <c r="H2" s="66"/>
      <c r="I2" s="66"/>
      <c r="J2" s="346"/>
      <c r="K2" s="346"/>
      <c r="L2" s="346"/>
    </row>
    <row r="3" spans="1:15" s="69" customFormat="1" ht="21.75" x14ac:dyDescent="0.55000000000000004">
      <c r="A3" s="67"/>
      <c r="B3" s="67"/>
      <c r="C3" s="67"/>
      <c r="D3" s="67"/>
      <c r="E3" s="67"/>
      <c r="F3" s="67"/>
      <c r="G3" s="67"/>
      <c r="H3" s="349"/>
      <c r="I3" s="349"/>
      <c r="J3" s="349"/>
      <c r="K3" s="68"/>
      <c r="L3" s="68"/>
    </row>
    <row r="4" spans="1:15" ht="22.5" x14ac:dyDescent="0.25">
      <c r="A4" s="350" t="s">
        <v>199</v>
      </c>
      <c r="B4" s="350"/>
      <c r="C4" s="350"/>
      <c r="D4" s="350"/>
      <c r="E4" s="350"/>
      <c r="F4" s="350"/>
      <c r="G4" s="350"/>
      <c r="H4" s="350"/>
      <c r="I4" s="350"/>
      <c r="J4" s="350"/>
      <c r="K4" s="350"/>
      <c r="L4" s="350"/>
    </row>
    <row r="5" spans="1:15" ht="22.5" x14ac:dyDescent="0.25">
      <c r="A5" s="70" t="s">
        <v>225</v>
      </c>
      <c r="B5" s="351" t="s">
        <v>212</v>
      </c>
      <c r="C5" s="352"/>
      <c r="D5" s="352"/>
      <c r="E5" s="352"/>
      <c r="F5" s="352"/>
      <c r="G5" s="352"/>
      <c r="H5" s="352"/>
      <c r="I5" s="352"/>
      <c r="J5" s="352"/>
      <c r="K5" s="352"/>
      <c r="L5" s="353"/>
    </row>
    <row r="6" spans="1:15" ht="80.25" customHeight="1" x14ac:dyDescent="0.25">
      <c r="A6" s="21" t="s">
        <v>226</v>
      </c>
      <c r="B6" s="21" t="s">
        <v>213</v>
      </c>
      <c r="C6" s="21" t="s">
        <v>214</v>
      </c>
      <c r="D6" s="21" t="s">
        <v>215</v>
      </c>
      <c r="E6" s="21" t="s">
        <v>216</v>
      </c>
      <c r="F6" s="21" t="s">
        <v>217</v>
      </c>
      <c r="G6" s="21" t="s">
        <v>218</v>
      </c>
      <c r="H6" s="21" t="s">
        <v>219</v>
      </c>
      <c r="I6" s="21" t="s">
        <v>220</v>
      </c>
      <c r="J6" s="21" t="s">
        <v>221</v>
      </c>
      <c r="K6" s="21" t="s">
        <v>222</v>
      </c>
      <c r="L6" s="21" t="s">
        <v>2</v>
      </c>
    </row>
    <row r="7" spans="1:15" ht="22.5" customHeight="1" x14ac:dyDescent="0.25">
      <c r="A7" s="71" t="s">
        <v>18</v>
      </c>
      <c r="B7" s="72">
        <v>168838</v>
      </c>
      <c r="C7" s="72">
        <v>741912</v>
      </c>
      <c r="D7" s="72">
        <v>434126</v>
      </c>
      <c r="E7" s="72">
        <v>289202</v>
      </c>
      <c r="F7" s="72">
        <v>367967</v>
      </c>
      <c r="G7" s="72">
        <v>6920</v>
      </c>
      <c r="H7" s="72">
        <v>506677</v>
      </c>
      <c r="I7" s="72">
        <v>476403</v>
      </c>
      <c r="J7" s="72">
        <v>1996407</v>
      </c>
      <c r="K7" s="72">
        <v>39385</v>
      </c>
      <c r="L7" s="72">
        <f t="shared" ref="L7:L19" si="0">SUM(B7:K7)</f>
        <v>5027837</v>
      </c>
      <c r="M7" s="73"/>
      <c r="N7" s="73"/>
      <c r="O7" s="73"/>
    </row>
    <row r="8" spans="1:15" ht="22.5" customHeight="1" x14ac:dyDescent="0.25">
      <c r="A8" s="74" t="s">
        <v>19</v>
      </c>
      <c r="B8" s="75">
        <v>76797</v>
      </c>
      <c r="C8" s="75">
        <v>292566</v>
      </c>
      <c r="D8" s="75">
        <v>222040</v>
      </c>
      <c r="E8" s="75">
        <v>112125</v>
      </c>
      <c r="F8" s="75">
        <v>200313</v>
      </c>
      <c r="G8" s="75">
        <v>7140</v>
      </c>
      <c r="H8" s="75">
        <v>207650</v>
      </c>
      <c r="I8" s="75">
        <v>168339</v>
      </c>
      <c r="J8" s="75">
        <v>654975</v>
      </c>
      <c r="K8" s="75">
        <v>15745</v>
      </c>
      <c r="L8" s="75">
        <f t="shared" si="0"/>
        <v>1957690</v>
      </c>
      <c r="N8" s="73"/>
      <c r="O8" s="73"/>
    </row>
    <row r="9" spans="1:15" ht="22.5" customHeight="1" x14ac:dyDescent="0.25">
      <c r="A9" s="71" t="s">
        <v>20</v>
      </c>
      <c r="B9" s="72">
        <v>10919</v>
      </c>
      <c r="C9" s="72">
        <v>48459</v>
      </c>
      <c r="D9" s="72">
        <v>29181</v>
      </c>
      <c r="E9" s="72">
        <v>17215</v>
      </c>
      <c r="F9" s="72">
        <v>37134</v>
      </c>
      <c r="G9" s="72">
        <v>1958</v>
      </c>
      <c r="H9" s="72">
        <v>43891</v>
      </c>
      <c r="I9" s="72">
        <v>33149</v>
      </c>
      <c r="J9" s="72">
        <v>135313</v>
      </c>
      <c r="K9" s="72">
        <v>3485</v>
      </c>
      <c r="L9" s="72">
        <f t="shared" si="0"/>
        <v>360704</v>
      </c>
      <c r="N9" s="73"/>
      <c r="O9" s="73"/>
    </row>
    <row r="10" spans="1:15" ht="22.5" customHeight="1" x14ac:dyDescent="0.25">
      <c r="A10" s="74" t="s">
        <v>21</v>
      </c>
      <c r="B10" s="75">
        <v>8073</v>
      </c>
      <c r="C10" s="75">
        <v>37636</v>
      </c>
      <c r="D10" s="75">
        <v>24373</v>
      </c>
      <c r="E10" s="75">
        <v>14597</v>
      </c>
      <c r="F10" s="75">
        <v>27641</v>
      </c>
      <c r="G10" s="75">
        <v>758</v>
      </c>
      <c r="H10" s="75">
        <v>49756</v>
      </c>
      <c r="I10" s="75">
        <v>39740</v>
      </c>
      <c r="J10" s="75">
        <v>191097</v>
      </c>
      <c r="K10" s="75">
        <v>3441</v>
      </c>
      <c r="L10" s="75">
        <f t="shared" si="0"/>
        <v>397112</v>
      </c>
      <c r="N10" s="73"/>
      <c r="O10" s="73"/>
    </row>
    <row r="11" spans="1:15" ht="22.5" customHeight="1" x14ac:dyDescent="0.25">
      <c r="A11" s="71" t="s">
        <v>22</v>
      </c>
      <c r="B11" s="72">
        <v>51405</v>
      </c>
      <c r="C11" s="72">
        <v>264644</v>
      </c>
      <c r="D11" s="72">
        <v>208270</v>
      </c>
      <c r="E11" s="72">
        <v>116891</v>
      </c>
      <c r="F11" s="72">
        <v>128219</v>
      </c>
      <c r="G11" s="72">
        <v>4922</v>
      </c>
      <c r="H11" s="72">
        <v>319902</v>
      </c>
      <c r="I11" s="72">
        <v>248239</v>
      </c>
      <c r="J11" s="72">
        <v>654951</v>
      </c>
      <c r="K11" s="72">
        <v>56404</v>
      </c>
      <c r="L11" s="72">
        <f t="shared" si="0"/>
        <v>2053847</v>
      </c>
      <c r="N11" s="73"/>
      <c r="O11" s="73"/>
    </row>
    <row r="12" spans="1:15" ht="22.5" customHeight="1" x14ac:dyDescent="0.25">
      <c r="A12" s="74" t="s">
        <v>23</v>
      </c>
      <c r="B12" s="75">
        <v>8337</v>
      </c>
      <c r="C12" s="75">
        <v>41276</v>
      </c>
      <c r="D12" s="75">
        <v>23177</v>
      </c>
      <c r="E12" s="75">
        <v>12536</v>
      </c>
      <c r="F12" s="75">
        <v>35651</v>
      </c>
      <c r="G12" s="75">
        <v>3743</v>
      </c>
      <c r="H12" s="75">
        <v>45390</v>
      </c>
      <c r="I12" s="75">
        <v>33690</v>
      </c>
      <c r="J12" s="75">
        <v>123729</v>
      </c>
      <c r="K12" s="75">
        <v>3203</v>
      </c>
      <c r="L12" s="75">
        <f t="shared" si="0"/>
        <v>330732</v>
      </c>
      <c r="N12" s="73"/>
      <c r="O12" s="73"/>
    </row>
    <row r="13" spans="1:15" ht="22.5" customHeight="1" x14ac:dyDescent="0.25">
      <c r="A13" s="71" t="s">
        <v>24</v>
      </c>
      <c r="B13" s="72">
        <v>3111</v>
      </c>
      <c r="C13" s="72">
        <v>15802</v>
      </c>
      <c r="D13" s="72">
        <v>8509</v>
      </c>
      <c r="E13" s="72">
        <v>5016</v>
      </c>
      <c r="F13" s="72">
        <v>13328</v>
      </c>
      <c r="G13" s="72">
        <v>681</v>
      </c>
      <c r="H13" s="72">
        <v>16823</v>
      </c>
      <c r="I13" s="72">
        <v>9880</v>
      </c>
      <c r="J13" s="72">
        <v>46003</v>
      </c>
      <c r="K13" s="72">
        <v>793</v>
      </c>
      <c r="L13" s="72">
        <f t="shared" si="0"/>
        <v>119946</v>
      </c>
      <c r="N13" s="73"/>
      <c r="O13" s="73"/>
    </row>
    <row r="14" spans="1:15" ht="22.5" customHeight="1" x14ac:dyDescent="0.25">
      <c r="A14" s="74" t="s">
        <v>25</v>
      </c>
      <c r="B14" s="75">
        <v>2765</v>
      </c>
      <c r="C14" s="75">
        <v>14764</v>
      </c>
      <c r="D14" s="75">
        <v>7097</v>
      </c>
      <c r="E14" s="75">
        <v>3922</v>
      </c>
      <c r="F14" s="75">
        <v>10524</v>
      </c>
      <c r="G14" s="75">
        <v>753</v>
      </c>
      <c r="H14" s="75">
        <v>19793</v>
      </c>
      <c r="I14" s="75">
        <v>17334</v>
      </c>
      <c r="J14" s="75">
        <v>59295</v>
      </c>
      <c r="K14" s="75">
        <v>898</v>
      </c>
      <c r="L14" s="75">
        <f t="shared" si="0"/>
        <v>137145</v>
      </c>
      <c r="N14" s="73"/>
      <c r="O14" s="73"/>
    </row>
    <row r="15" spans="1:15" ht="22.5" customHeight="1" x14ac:dyDescent="0.25">
      <c r="A15" s="71" t="s">
        <v>47</v>
      </c>
      <c r="B15" s="72">
        <v>1061</v>
      </c>
      <c r="C15" s="72">
        <v>5989</v>
      </c>
      <c r="D15" s="72">
        <v>2517</v>
      </c>
      <c r="E15" s="72">
        <v>1829</v>
      </c>
      <c r="F15" s="72">
        <v>5313</v>
      </c>
      <c r="G15" s="72">
        <v>25</v>
      </c>
      <c r="H15" s="72">
        <v>8601</v>
      </c>
      <c r="I15" s="72">
        <v>5065</v>
      </c>
      <c r="J15" s="72">
        <v>19532</v>
      </c>
      <c r="K15" s="72">
        <v>371</v>
      </c>
      <c r="L15" s="72">
        <f t="shared" si="0"/>
        <v>50303</v>
      </c>
      <c r="N15" s="73"/>
      <c r="O15" s="73"/>
    </row>
    <row r="16" spans="1:15" ht="22.5" customHeight="1" x14ac:dyDescent="0.25">
      <c r="A16" s="74" t="s">
        <v>26</v>
      </c>
      <c r="B16" s="75">
        <v>3788</v>
      </c>
      <c r="C16" s="75">
        <v>17441</v>
      </c>
      <c r="D16" s="75">
        <v>9958</v>
      </c>
      <c r="E16" s="75">
        <v>4841</v>
      </c>
      <c r="F16" s="75">
        <v>18909</v>
      </c>
      <c r="G16" s="75">
        <v>2604</v>
      </c>
      <c r="H16" s="75">
        <v>18595</v>
      </c>
      <c r="I16" s="75">
        <v>15663</v>
      </c>
      <c r="J16" s="75">
        <v>72011</v>
      </c>
      <c r="K16" s="75">
        <v>1215</v>
      </c>
      <c r="L16" s="75">
        <f t="shared" si="0"/>
        <v>165025</v>
      </c>
      <c r="N16" s="73"/>
      <c r="O16" s="73"/>
    </row>
    <row r="17" spans="1:15" ht="22.5" customHeight="1" x14ac:dyDescent="0.25">
      <c r="A17" s="71" t="s">
        <v>27</v>
      </c>
      <c r="B17" s="72">
        <v>2054</v>
      </c>
      <c r="C17" s="72">
        <v>12509</v>
      </c>
      <c r="D17" s="72">
        <v>8362</v>
      </c>
      <c r="E17" s="72">
        <v>5895</v>
      </c>
      <c r="F17" s="72">
        <v>9735</v>
      </c>
      <c r="G17" s="72">
        <v>782</v>
      </c>
      <c r="H17" s="72">
        <v>14883</v>
      </c>
      <c r="I17" s="72">
        <v>17791</v>
      </c>
      <c r="J17" s="72">
        <v>55507</v>
      </c>
      <c r="K17" s="72">
        <v>1163</v>
      </c>
      <c r="L17" s="72">
        <f t="shared" si="0"/>
        <v>128681</v>
      </c>
      <c r="N17" s="73"/>
      <c r="O17" s="73"/>
    </row>
    <row r="18" spans="1:15" ht="22.5" customHeight="1" x14ac:dyDescent="0.25">
      <c r="A18" s="74" t="s">
        <v>28</v>
      </c>
      <c r="B18" s="75">
        <v>1297</v>
      </c>
      <c r="C18" s="75">
        <v>4386</v>
      </c>
      <c r="D18" s="75">
        <v>2313</v>
      </c>
      <c r="E18" s="75">
        <v>1408</v>
      </c>
      <c r="F18" s="75">
        <v>4852</v>
      </c>
      <c r="G18" s="75">
        <v>343</v>
      </c>
      <c r="H18" s="75">
        <v>7572</v>
      </c>
      <c r="I18" s="75">
        <v>3769</v>
      </c>
      <c r="J18" s="75">
        <v>17421</v>
      </c>
      <c r="K18" s="75">
        <v>485</v>
      </c>
      <c r="L18" s="75">
        <f t="shared" si="0"/>
        <v>43846</v>
      </c>
      <c r="N18" s="73"/>
      <c r="O18" s="73"/>
    </row>
    <row r="19" spans="1:15" ht="22.5" customHeight="1" x14ac:dyDescent="0.25">
      <c r="A19" s="71" t="s">
        <v>29</v>
      </c>
      <c r="B19" s="72">
        <v>1664</v>
      </c>
      <c r="C19" s="72">
        <v>9334</v>
      </c>
      <c r="D19" s="72">
        <v>4264</v>
      </c>
      <c r="E19" s="72">
        <v>2236</v>
      </c>
      <c r="F19" s="72">
        <v>8150</v>
      </c>
      <c r="G19" s="72">
        <v>186</v>
      </c>
      <c r="H19" s="72">
        <v>10697</v>
      </c>
      <c r="I19" s="72">
        <v>8286</v>
      </c>
      <c r="J19" s="72">
        <v>24537</v>
      </c>
      <c r="K19" s="72">
        <v>511</v>
      </c>
      <c r="L19" s="72">
        <f t="shared" si="0"/>
        <v>69865</v>
      </c>
      <c r="N19" s="73"/>
      <c r="O19" s="73"/>
    </row>
    <row r="20" spans="1:15" ht="22.5" customHeight="1" x14ac:dyDescent="0.25">
      <c r="A20" s="21" t="s">
        <v>50</v>
      </c>
      <c r="B20" s="23">
        <f>SUM(B7:B19)</f>
        <v>340109</v>
      </c>
      <c r="C20" s="23">
        <f t="shared" ref="C20:K20" si="1">SUM(C7:C19)</f>
        <v>1506718</v>
      </c>
      <c r="D20" s="23">
        <f t="shared" si="1"/>
        <v>984187</v>
      </c>
      <c r="E20" s="23">
        <f t="shared" si="1"/>
        <v>587713</v>
      </c>
      <c r="F20" s="23">
        <f t="shared" si="1"/>
        <v>867736</v>
      </c>
      <c r="G20" s="23">
        <f t="shared" si="1"/>
        <v>30815</v>
      </c>
      <c r="H20" s="23">
        <f t="shared" si="1"/>
        <v>1270230</v>
      </c>
      <c r="I20" s="23">
        <f t="shared" si="1"/>
        <v>1077348</v>
      </c>
      <c r="J20" s="23">
        <f t="shared" si="1"/>
        <v>4050778</v>
      </c>
      <c r="K20" s="23">
        <f t="shared" si="1"/>
        <v>127099</v>
      </c>
      <c r="L20" s="23">
        <f>SUM(L7:L19)</f>
        <v>10842733</v>
      </c>
      <c r="N20" s="73"/>
      <c r="O20" s="73"/>
    </row>
    <row r="21" spans="1:15" ht="18" x14ac:dyDescent="0.25">
      <c r="A21" s="76" t="s">
        <v>227</v>
      </c>
      <c r="N21" s="73"/>
    </row>
    <row r="22" spans="1:15" ht="18" x14ac:dyDescent="0.45">
      <c r="A22" s="76" t="s">
        <v>42</v>
      </c>
      <c r="B22" s="77"/>
      <c r="C22" s="77"/>
      <c r="D22" s="77"/>
      <c r="E22" s="77"/>
      <c r="F22" s="77"/>
      <c r="G22" s="77"/>
      <c r="H22" s="77"/>
      <c r="I22" s="77"/>
      <c r="J22" s="77"/>
      <c r="K22" s="77"/>
      <c r="L22" s="77"/>
    </row>
    <row r="23" spans="1:15" ht="18" x14ac:dyDescent="0.45">
      <c r="A23" s="79" t="s">
        <v>228</v>
      </c>
      <c r="B23" s="78"/>
      <c r="C23" s="78"/>
      <c r="H23" s="354"/>
      <c r="I23" s="354"/>
      <c r="J23" s="354"/>
      <c r="K23" s="354"/>
      <c r="L23" s="354"/>
    </row>
    <row r="24" spans="1:15" s="64" customFormat="1" ht="21" customHeight="1" x14ac:dyDescent="0.25">
      <c r="A24" s="345" t="s">
        <v>224</v>
      </c>
      <c r="B24" s="345"/>
      <c r="C24" s="345"/>
      <c r="D24" s="345"/>
      <c r="E24" s="345"/>
      <c r="F24" s="345"/>
      <c r="G24" s="63" t="s">
        <v>190</v>
      </c>
      <c r="H24" s="63" t="s">
        <v>190</v>
      </c>
      <c r="I24" s="63" t="s">
        <v>190</v>
      </c>
      <c r="J24" s="63" t="s">
        <v>190</v>
      </c>
    </row>
    <row r="25" spans="1:15" s="136" customFormat="1" ht="18" x14ac:dyDescent="0.45">
      <c r="A25" s="209" t="s">
        <v>310</v>
      </c>
      <c r="B25" s="152"/>
      <c r="C25" s="152"/>
      <c r="D25" s="152"/>
      <c r="E25" s="152"/>
      <c r="F25" s="152"/>
      <c r="G25" s="152"/>
      <c r="H25" s="152"/>
      <c r="I25" s="152"/>
      <c r="J25" s="150"/>
    </row>
    <row r="26" spans="1:15" x14ac:dyDescent="0.25">
      <c r="B26" s="81"/>
    </row>
    <row r="27" spans="1:15" x14ac:dyDescent="0.25">
      <c r="B27" s="81"/>
      <c r="C27" s="81"/>
      <c r="D27" s="81"/>
      <c r="E27" s="81"/>
      <c r="F27" s="81"/>
      <c r="G27" s="81"/>
      <c r="H27" s="81"/>
      <c r="I27" s="81"/>
      <c r="J27" s="81"/>
      <c r="K27" s="81"/>
      <c r="L27" s="81"/>
    </row>
    <row r="28" spans="1:15" x14ac:dyDescent="0.25">
      <c r="B28" s="81"/>
      <c r="C28" s="81"/>
      <c r="D28" s="81"/>
      <c r="E28" s="81"/>
      <c r="F28" s="81"/>
      <c r="G28" s="81"/>
      <c r="H28" s="81"/>
      <c r="I28" s="81"/>
      <c r="J28" s="81"/>
      <c r="K28" s="81"/>
      <c r="L28" s="81"/>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zoomScale="50" zoomScaleNormal="60" zoomScaleSheetLayoutView="50" workbookViewId="0">
      <selection activeCell="G30" sqref="G30"/>
    </sheetView>
  </sheetViews>
  <sheetFormatPr defaultColWidth="8.85546875" defaultRowHeight="15" x14ac:dyDescent="0.25"/>
  <cols>
    <col min="1" max="1" width="22.140625" style="82" customWidth="1"/>
    <col min="2" max="3" width="21.42578125" style="82" customWidth="1"/>
    <col min="4" max="4" width="21.42578125" style="100" customWidth="1"/>
    <col min="5" max="9" width="21.42578125" style="82" customWidth="1"/>
    <col min="10" max="10" width="21.42578125" style="100" customWidth="1"/>
    <col min="11" max="11" width="19.42578125" style="82" customWidth="1"/>
    <col min="12" max="12" width="16.42578125" style="82" customWidth="1"/>
    <col min="13" max="17" width="8.85546875" style="82"/>
    <col min="18" max="18" width="9" style="82" customWidth="1"/>
    <col min="19" max="16384" width="8.85546875" style="82"/>
  </cols>
  <sheetData>
    <row r="1" spans="1:26" x14ac:dyDescent="0.25">
      <c r="D1" s="82"/>
      <c r="I1" s="83"/>
      <c r="J1" s="346" t="s">
        <v>306</v>
      </c>
      <c r="K1" s="346"/>
      <c r="L1" s="346"/>
    </row>
    <row r="2" spans="1:26" x14ac:dyDescent="0.25">
      <c r="D2" s="82"/>
      <c r="H2" s="83"/>
      <c r="I2" s="83"/>
      <c r="J2" s="346"/>
      <c r="K2" s="346"/>
      <c r="L2" s="346"/>
    </row>
    <row r="3" spans="1:26" s="84" customFormat="1" x14ac:dyDescent="0.25">
      <c r="H3" s="355"/>
      <c r="I3" s="355"/>
      <c r="J3" s="355"/>
      <c r="K3" s="82"/>
      <c r="L3" s="82"/>
      <c r="M3" s="82"/>
      <c r="N3" s="82"/>
      <c r="O3" s="82"/>
      <c r="P3" s="82"/>
      <c r="Q3" s="82"/>
      <c r="R3" s="82"/>
      <c r="S3" s="82"/>
      <c r="T3" s="82"/>
      <c r="U3" s="82"/>
      <c r="V3" s="82"/>
      <c r="W3" s="82"/>
      <c r="X3" s="82"/>
      <c r="Y3" s="82"/>
      <c r="Z3" s="82"/>
    </row>
    <row r="4" spans="1:26" ht="22.5" x14ac:dyDescent="0.25">
      <c r="A4" s="356" t="s">
        <v>201</v>
      </c>
      <c r="B4" s="356"/>
      <c r="C4" s="356"/>
      <c r="D4" s="356"/>
      <c r="E4" s="356"/>
      <c r="F4" s="356"/>
      <c r="G4" s="356"/>
      <c r="H4" s="356"/>
      <c r="I4" s="356"/>
      <c r="J4" s="356"/>
      <c r="K4" s="356"/>
      <c r="L4" s="356"/>
    </row>
    <row r="5" spans="1:26" ht="22.5" x14ac:dyDescent="0.25">
      <c r="A5" s="85" t="s">
        <v>229</v>
      </c>
      <c r="B5" s="351" t="s">
        <v>212</v>
      </c>
      <c r="C5" s="352"/>
      <c r="D5" s="352"/>
      <c r="E5" s="352"/>
      <c r="F5" s="352"/>
      <c r="G5" s="352"/>
      <c r="H5" s="352"/>
      <c r="I5" s="352"/>
      <c r="J5" s="352"/>
      <c r="K5" s="352"/>
      <c r="L5" s="353"/>
    </row>
    <row r="6" spans="1:26" ht="81" customHeight="1" x14ac:dyDescent="0.25">
      <c r="A6" s="21" t="s">
        <v>43</v>
      </c>
      <c r="B6" s="21" t="s">
        <v>213</v>
      </c>
      <c r="C6" s="21" t="s">
        <v>214</v>
      </c>
      <c r="D6" s="21" t="s">
        <v>215</v>
      </c>
      <c r="E6" s="21" t="s">
        <v>216</v>
      </c>
      <c r="F6" s="21" t="s">
        <v>217</v>
      </c>
      <c r="G6" s="21" t="s">
        <v>218</v>
      </c>
      <c r="H6" s="21" t="s">
        <v>219</v>
      </c>
      <c r="I6" s="21" t="s">
        <v>220</v>
      </c>
      <c r="J6" s="21" t="s">
        <v>221</v>
      </c>
      <c r="K6" s="21" t="s">
        <v>222</v>
      </c>
      <c r="L6" s="21" t="s">
        <v>2</v>
      </c>
    </row>
    <row r="7" spans="1:26" ht="31.5" customHeight="1" x14ac:dyDescent="0.25">
      <c r="A7" s="86" t="s">
        <v>5</v>
      </c>
      <c r="B7" s="86">
        <v>4938</v>
      </c>
      <c r="C7" s="86">
        <v>13669</v>
      </c>
      <c r="D7" s="86">
        <v>16479</v>
      </c>
      <c r="E7" s="86">
        <v>17772</v>
      </c>
      <c r="F7" s="86">
        <v>13350</v>
      </c>
      <c r="G7" s="86">
        <v>46</v>
      </c>
      <c r="H7" s="86">
        <v>4808</v>
      </c>
      <c r="I7" s="86">
        <v>4779</v>
      </c>
      <c r="J7" s="87">
        <v>24219</v>
      </c>
      <c r="K7" s="86">
        <v>455</v>
      </c>
      <c r="L7" s="86">
        <f t="shared" ref="L7:L17" si="0">SUM(B7:K7)</f>
        <v>100515</v>
      </c>
      <c r="O7" s="99"/>
    </row>
    <row r="8" spans="1:26" ht="31.5" customHeight="1" x14ac:dyDescent="0.25">
      <c r="A8" s="88" t="s">
        <v>6</v>
      </c>
      <c r="B8" s="88">
        <v>19699</v>
      </c>
      <c r="C8" s="88">
        <v>94641</v>
      </c>
      <c r="D8" s="88">
        <v>87348</v>
      </c>
      <c r="E8" s="88">
        <v>80975</v>
      </c>
      <c r="F8" s="88">
        <v>100804</v>
      </c>
      <c r="G8" s="88">
        <v>579</v>
      </c>
      <c r="H8" s="88">
        <v>46320</v>
      </c>
      <c r="I8" s="88">
        <v>44248</v>
      </c>
      <c r="J8" s="89">
        <v>293624</v>
      </c>
      <c r="K8" s="88">
        <v>10834</v>
      </c>
      <c r="L8" s="88">
        <f t="shared" si="0"/>
        <v>779072</v>
      </c>
      <c r="O8" s="99"/>
    </row>
    <row r="9" spans="1:26" ht="31.5" customHeight="1" x14ac:dyDescent="0.25">
      <c r="A9" s="86" t="s">
        <v>7</v>
      </c>
      <c r="B9" s="86">
        <v>32386</v>
      </c>
      <c r="C9" s="86">
        <v>286302</v>
      </c>
      <c r="D9" s="86">
        <v>138708</v>
      </c>
      <c r="E9" s="86">
        <v>107706</v>
      </c>
      <c r="F9" s="86">
        <v>157965</v>
      </c>
      <c r="G9" s="86">
        <v>2065</v>
      </c>
      <c r="H9" s="86">
        <v>131802</v>
      </c>
      <c r="I9" s="86">
        <v>135006</v>
      </c>
      <c r="J9" s="87">
        <v>903838</v>
      </c>
      <c r="K9" s="86">
        <v>23471</v>
      </c>
      <c r="L9" s="86">
        <f t="shared" si="0"/>
        <v>1919249</v>
      </c>
      <c r="O9" s="99"/>
    </row>
    <row r="10" spans="1:26" ht="31.5" customHeight="1" x14ac:dyDescent="0.25">
      <c r="A10" s="88" t="s">
        <v>8</v>
      </c>
      <c r="B10" s="88">
        <v>49484</v>
      </c>
      <c r="C10" s="88">
        <v>315271</v>
      </c>
      <c r="D10" s="88">
        <v>167446</v>
      </c>
      <c r="E10" s="88">
        <v>113288</v>
      </c>
      <c r="F10" s="88">
        <v>148067</v>
      </c>
      <c r="G10" s="88">
        <v>2622</v>
      </c>
      <c r="H10" s="88">
        <v>194162</v>
      </c>
      <c r="I10" s="88">
        <v>169114</v>
      </c>
      <c r="J10" s="89">
        <v>781490</v>
      </c>
      <c r="K10" s="88">
        <v>26561</v>
      </c>
      <c r="L10" s="88">
        <f t="shared" si="0"/>
        <v>1967505</v>
      </c>
      <c r="O10" s="99"/>
    </row>
    <row r="11" spans="1:26" ht="31.5" customHeight="1" x14ac:dyDescent="0.25">
      <c r="A11" s="86" t="s">
        <v>9</v>
      </c>
      <c r="B11" s="86">
        <v>59298</v>
      </c>
      <c r="C11" s="86">
        <v>283164</v>
      </c>
      <c r="D11" s="86">
        <v>179185</v>
      </c>
      <c r="E11" s="86">
        <v>97264</v>
      </c>
      <c r="F11" s="86">
        <v>143190</v>
      </c>
      <c r="G11" s="86">
        <v>4283</v>
      </c>
      <c r="H11" s="86">
        <v>255633</v>
      </c>
      <c r="I11" s="86">
        <v>219253</v>
      </c>
      <c r="J11" s="87">
        <v>720531</v>
      </c>
      <c r="K11" s="86">
        <v>23245</v>
      </c>
      <c r="L11" s="86">
        <f t="shared" si="0"/>
        <v>1985046</v>
      </c>
      <c r="O11" s="99"/>
    </row>
    <row r="12" spans="1:26" ht="31.5" customHeight="1" x14ac:dyDescent="0.25">
      <c r="A12" s="88" t="s">
        <v>10</v>
      </c>
      <c r="B12" s="88">
        <v>56891</v>
      </c>
      <c r="C12" s="88">
        <v>200311</v>
      </c>
      <c r="D12" s="88">
        <v>139087</v>
      </c>
      <c r="E12" s="88">
        <v>70901</v>
      </c>
      <c r="F12" s="88">
        <v>114291</v>
      </c>
      <c r="G12" s="88">
        <v>5163</v>
      </c>
      <c r="H12" s="88">
        <v>228183</v>
      </c>
      <c r="I12" s="88">
        <v>183619</v>
      </c>
      <c r="J12" s="89">
        <v>540170</v>
      </c>
      <c r="K12" s="88">
        <v>14786</v>
      </c>
      <c r="L12" s="88">
        <f t="shared" si="0"/>
        <v>1553402</v>
      </c>
      <c r="O12" s="99"/>
    </row>
    <row r="13" spans="1:26" ht="31.5" customHeight="1" x14ac:dyDescent="0.25">
      <c r="A13" s="86" t="s">
        <v>11</v>
      </c>
      <c r="B13" s="86">
        <v>42017</v>
      </c>
      <c r="C13" s="86">
        <v>122363</v>
      </c>
      <c r="D13" s="86">
        <v>94413</v>
      </c>
      <c r="E13" s="86">
        <v>42340</v>
      </c>
      <c r="F13" s="86">
        <v>74647</v>
      </c>
      <c r="G13" s="86">
        <v>5093</v>
      </c>
      <c r="H13" s="86">
        <v>165303</v>
      </c>
      <c r="I13" s="86">
        <v>125254</v>
      </c>
      <c r="J13" s="87">
        <v>332074</v>
      </c>
      <c r="K13" s="86">
        <v>9733</v>
      </c>
      <c r="L13" s="86">
        <f t="shared" si="0"/>
        <v>1013237</v>
      </c>
      <c r="O13" s="99"/>
    </row>
    <row r="14" spans="1:26" ht="31.5" customHeight="1" x14ac:dyDescent="0.25">
      <c r="A14" s="88" t="s">
        <v>12</v>
      </c>
      <c r="B14" s="88">
        <v>30128</v>
      </c>
      <c r="C14" s="88">
        <v>79293</v>
      </c>
      <c r="D14" s="88">
        <v>66743</v>
      </c>
      <c r="E14" s="88">
        <v>26407</v>
      </c>
      <c r="F14" s="88">
        <v>50455</v>
      </c>
      <c r="G14" s="88">
        <v>4749</v>
      </c>
      <c r="H14" s="88">
        <v>113050</v>
      </c>
      <c r="I14" s="88">
        <v>83270</v>
      </c>
      <c r="J14" s="89">
        <v>210729</v>
      </c>
      <c r="K14" s="88">
        <v>7020</v>
      </c>
      <c r="L14" s="88">
        <f t="shared" si="0"/>
        <v>671844</v>
      </c>
      <c r="O14" s="99"/>
    </row>
    <row r="15" spans="1:26" ht="31.5" customHeight="1" x14ac:dyDescent="0.25">
      <c r="A15" s="86" t="s">
        <v>13</v>
      </c>
      <c r="B15" s="86">
        <v>22564</v>
      </c>
      <c r="C15" s="86">
        <v>53764</v>
      </c>
      <c r="D15" s="86">
        <v>49608</v>
      </c>
      <c r="E15" s="86">
        <v>19277</v>
      </c>
      <c r="F15" s="86">
        <v>36002</v>
      </c>
      <c r="G15" s="86">
        <v>3342</v>
      </c>
      <c r="H15" s="86">
        <v>75270</v>
      </c>
      <c r="I15" s="86">
        <v>58343</v>
      </c>
      <c r="J15" s="87">
        <v>133135</v>
      </c>
      <c r="K15" s="86">
        <v>5866</v>
      </c>
      <c r="L15" s="86">
        <f t="shared" si="0"/>
        <v>457171</v>
      </c>
      <c r="O15" s="99"/>
    </row>
    <row r="16" spans="1:26" ht="31.5" customHeight="1" x14ac:dyDescent="0.25">
      <c r="A16" s="88" t="s">
        <v>45</v>
      </c>
      <c r="B16" s="88">
        <v>12283</v>
      </c>
      <c r="C16" s="88">
        <v>31058</v>
      </c>
      <c r="D16" s="88">
        <v>25773</v>
      </c>
      <c r="E16" s="88">
        <v>7259</v>
      </c>
      <c r="F16" s="88">
        <v>17652</v>
      </c>
      <c r="G16" s="88">
        <v>1717</v>
      </c>
      <c r="H16" s="88">
        <v>36305</v>
      </c>
      <c r="I16" s="88">
        <v>32609</v>
      </c>
      <c r="J16" s="89">
        <v>65959</v>
      </c>
      <c r="K16" s="88">
        <v>2933</v>
      </c>
      <c r="L16" s="88">
        <f t="shared" si="0"/>
        <v>233548</v>
      </c>
      <c r="O16" s="99"/>
    </row>
    <row r="17" spans="1:15" ht="31.5" customHeight="1" x14ac:dyDescent="0.25">
      <c r="A17" s="86" t="s">
        <v>46</v>
      </c>
      <c r="B17" s="86">
        <v>10421</v>
      </c>
      <c r="C17" s="86">
        <v>26882</v>
      </c>
      <c r="D17" s="86">
        <v>19397</v>
      </c>
      <c r="E17" s="86">
        <v>4524</v>
      </c>
      <c r="F17" s="86">
        <v>11313</v>
      </c>
      <c r="G17" s="86">
        <v>1156</v>
      </c>
      <c r="H17" s="86">
        <v>19394</v>
      </c>
      <c r="I17" s="86">
        <v>21853</v>
      </c>
      <c r="J17" s="87">
        <v>45009</v>
      </c>
      <c r="K17" s="86">
        <v>2195</v>
      </c>
      <c r="L17" s="86">
        <f t="shared" si="0"/>
        <v>162144</v>
      </c>
      <c r="O17" s="99"/>
    </row>
    <row r="18" spans="1:15" ht="33" customHeight="1" x14ac:dyDescent="0.25">
      <c r="A18" s="90" t="s">
        <v>16</v>
      </c>
      <c r="B18" s="23">
        <f t="shared" ref="B18:L18" si="1">SUM(B7:B17)</f>
        <v>340109</v>
      </c>
      <c r="C18" s="23">
        <f t="shared" si="1"/>
        <v>1506718</v>
      </c>
      <c r="D18" s="23">
        <f t="shared" si="1"/>
        <v>984187</v>
      </c>
      <c r="E18" s="23">
        <f t="shared" si="1"/>
        <v>587713</v>
      </c>
      <c r="F18" s="23">
        <f t="shared" si="1"/>
        <v>867736</v>
      </c>
      <c r="G18" s="23">
        <f t="shared" si="1"/>
        <v>30815</v>
      </c>
      <c r="H18" s="23">
        <f t="shared" si="1"/>
        <v>1270230</v>
      </c>
      <c r="I18" s="23">
        <f t="shared" si="1"/>
        <v>1077348</v>
      </c>
      <c r="J18" s="30">
        <f t="shared" si="1"/>
        <v>4050778</v>
      </c>
      <c r="K18" s="31">
        <f t="shared" si="1"/>
        <v>127099</v>
      </c>
      <c r="L18" s="23">
        <f t="shared" si="1"/>
        <v>10842733</v>
      </c>
      <c r="O18" s="99"/>
    </row>
    <row r="19" spans="1:15" ht="18" x14ac:dyDescent="0.45">
      <c r="A19" s="91" t="s">
        <v>227</v>
      </c>
      <c r="B19" s="92"/>
      <c r="C19" s="92"/>
      <c r="D19" s="93"/>
      <c r="E19" s="92"/>
      <c r="F19" s="92"/>
      <c r="G19" s="94"/>
      <c r="H19" s="94"/>
      <c r="I19" s="94"/>
      <c r="J19" s="95"/>
      <c r="K19" s="94"/>
      <c r="L19" s="96"/>
    </row>
    <row r="20" spans="1:15" ht="18" x14ac:dyDescent="0.25">
      <c r="A20" s="97" t="s">
        <v>42</v>
      </c>
      <c r="B20" s="98"/>
      <c r="C20" s="98"/>
      <c r="D20" s="98"/>
      <c r="E20" s="98"/>
      <c r="F20" s="98"/>
      <c r="G20" s="98"/>
      <c r="H20" s="98"/>
      <c r="I20" s="98"/>
      <c r="J20" s="98"/>
      <c r="K20" s="98"/>
      <c r="L20" s="98"/>
      <c r="M20" s="98"/>
    </row>
    <row r="21" spans="1:15" ht="18" x14ac:dyDescent="0.45">
      <c r="A21" s="91" t="s">
        <v>228</v>
      </c>
      <c r="B21" s="92"/>
      <c r="C21" s="92"/>
      <c r="D21" s="93"/>
      <c r="E21" s="92"/>
      <c r="F21" s="92"/>
      <c r="G21" s="94"/>
      <c r="H21" s="94"/>
      <c r="I21" s="94"/>
      <c r="J21" s="95"/>
      <c r="K21" s="94"/>
      <c r="L21" s="94"/>
    </row>
    <row r="22" spans="1:15" s="64" customFormat="1" ht="21" customHeight="1" x14ac:dyDescent="0.25">
      <c r="A22" s="345" t="s">
        <v>224</v>
      </c>
      <c r="B22" s="345"/>
      <c r="C22" s="345"/>
      <c r="D22" s="345"/>
      <c r="E22" s="345"/>
      <c r="F22" s="345"/>
      <c r="G22" s="63" t="s">
        <v>190</v>
      </c>
      <c r="H22" s="63" t="s">
        <v>190</v>
      </c>
      <c r="I22" s="63" t="s">
        <v>190</v>
      </c>
      <c r="J22" s="63" t="s">
        <v>190</v>
      </c>
    </row>
    <row r="23" spans="1:15" s="136" customFormat="1" ht="18" x14ac:dyDescent="0.45">
      <c r="A23" s="209" t="s">
        <v>310</v>
      </c>
      <c r="B23" s="152"/>
      <c r="C23" s="152"/>
      <c r="D23" s="152"/>
      <c r="E23" s="152"/>
      <c r="F23" s="152"/>
      <c r="G23" s="152"/>
      <c r="H23" s="152"/>
      <c r="I23" s="152"/>
      <c r="J23" s="150"/>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zoomScale="60" zoomScaleNormal="60" zoomScalePageLayoutView="80" workbookViewId="0">
      <selection activeCell="A8" sqref="A8:J29"/>
    </sheetView>
  </sheetViews>
  <sheetFormatPr defaultColWidth="9" defaultRowHeight="15" x14ac:dyDescent="0.25"/>
  <cols>
    <col min="1" max="1" width="56.42578125" style="51" customWidth="1"/>
    <col min="2" max="10" width="16.42578125" style="51" customWidth="1"/>
    <col min="11" max="16384" width="9" style="51"/>
  </cols>
  <sheetData>
    <row r="1" spans="1:30" x14ac:dyDescent="0.25">
      <c r="H1" s="346" t="s">
        <v>306</v>
      </c>
      <c r="I1" s="346"/>
      <c r="J1" s="346"/>
    </row>
    <row r="2" spans="1:30" x14ac:dyDescent="0.25">
      <c r="H2" s="346"/>
      <c r="I2" s="346"/>
      <c r="J2" s="346"/>
    </row>
    <row r="3" spans="1:30" s="52" customFormat="1" x14ac:dyDescent="0.25">
      <c r="H3" s="347"/>
      <c r="I3" s="347"/>
      <c r="J3" s="347"/>
      <c r="K3" s="51"/>
      <c r="L3" s="51"/>
      <c r="M3" s="51"/>
      <c r="N3" s="51"/>
      <c r="O3" s="51"/>
      <c r="P3" s="51"/>
      <c r="Q3" s="51"/>
      <c r="R3" s="51"/>
      <c r="S3" s="51"/>
      <c r="T3" s="51"/>
      <c r="U3" s="51"/>
      <c r="V3" s="51"/>
      <c r="W3" s="51"/>
      <c r="X3" s="51"/>
      <c r="Y3" s="51"/>
      <c r="Z3" s="51"/>
      <c r="AA3" s="51"/>
      <c r="AB3" s="51"/>
      <c r="AC3" s="51"/>
      <c r="AD3" s="51"/>
    </row>
    <row r="4" spans="1:30" ht="22.5" x14ac:dyDescent="0.25">
      <c r="A4" s="357" t="s">
        <v>203</v>
      </c>
      <c r="B4" s="357"/>
      <c r="C4" s="357"/>
      <c r="D4" s="357"/>
      <c r="E4" s="357"/>
      <c r="F4" s="357"/>
      <c r="G4" s="357"/>
      <c r="H4" s="357"/>
      <c r="I4" s="357"/>
      <c r="J4" s="357"/>
    </row>
    <row r="5" spans="1:30" ht="17.45" customHeight="1" x14ac:dyDescent="0.55000000000000004">
      <c r="A5" s="101" t="s">
        <v>230</v>
      </c>
      <c r="B5" s="321" t="s">
        <v>139</v>
      </c>
      <c r="C5" s="322"/>
      <c r="D5" s="322"/>
      <c r="E5" s="322"/>
      <c r="F5" s="322"/>
      <c r="G5" s="322"/>
      <c r="H5" s="322"/>
      <c r="I5" s="322"/>
      <c r="J5" s="323"/>
    </row>
    <row r="6" spans="1:30" ht="21.75" customHeight="1" x14ac:dyDescent="0.25">
      <c r="A6" s="326" t="s">
        <v>231</v>
      </c>
      <c r="B6" s="324" t="s">
        <v>0</v>
      </c>
      <c r="C6" s="326"/>
      <c r="D6" s="326"/>
      <c r="E6" s="326" t="s">
        <v>1</v>
      </c>
      <c r="F6" s="326"/>
      <c r="G6" s="326"/>
      <c r="H6" s="326" t="s">
        <v>2</v>
      </c>
      <c r="I6" s="326"/>
      <c r="J6" s="327"/>
    </row>
    <row r="7" spans="1:30" ht="21.75" customHeight="1" x14ac:dyDescent="0.25">
      <c r="A7" s="326"/>
      <c r="B7" s="25" t="s">
        <v>14</v>
      </c>
      <c r="C7" s="21" t="s">
        <v>15</v>
      </c>
      <c r="D7" s="21" t="s">
        <v>44</v>
      </c>
      <c r="E7" s="21" t="s">
        <v>14</v>
      </c>
      <c r="F7" s="21" t="s">
        <v>15</v>
      </c>
      <c r="G7" s="21" t="s">
        <v>44</v>
      </c>
      <c r="H7" s="21" t="s">
        <v>14</v>
      </c>
      <c r="I7" s="21" t="s">
        <v>15</v>
      </c>
      <c r="J7" s="22" t="s">
        <v>44</v>
      </c>
    </row>
    <row r="8" spans="1:30" ht="22.5" customHeight="1" x14ac:dyDescent="0.25">
      <c r="A8" s="102" t="s">
        <v>232</v>
      </c>
      <c r="B8" s="55">
        <v>14528</v>
      </c>
      <c r="C8" s="55">
        <v>6209</v>
      </c>
      <c r="D8" s="55">
        <f>B8+C8</f>
        <v>20737</v>
      </c>
      <c r="E8" s="55">
        <v>120986</v>
      </c>
      <c r="F8" s="55">
        <v>679</v>
      </c>
      <c r="G8" s="55">
        <f>E8+F8</f>
        <v>121665</v>
      </c>
      <c r="H8" s="55">
        <f>B8+E8</f>
        <v>135514</v>
      </c>
      <c r="I8" s="55">
        <f>C8+F8</f>
        <v>6888</v>
      </c>
      <c r="J8" s="55">
        <f t="shared" ref="J8:J29" si="0">SUM(H8:I8)</f>
        <v>142402</v>
      </c>
      <c r="M8" s="129"/>
    </row>
    <row r="9" spans="1:30" ht="22.5" customHeight="1" x14ac:dyDescent="0.25">
      <c r="A9" s="103" t="s">
        <v>233</v>
      </c>
      <c r="B9" s="57">
        <v>105015</v>
      </c>
      <c r="C9" s="57">
        <v>9249</v>
      </c>
      <c r="D9" s="57">
        <f t="shared" ref="D9:D29" si="1">B9+C9</f>
        <v>114264</v>
      </c>
      <c r="E9" s="57">
        <v>51163</v>
      </c>
      <c r="F9" s="57">
        <v>777</v>
      </c>
      <c r="G9" s="57">
        <f t="shared" ref="G9:G29" si="2">E9+F9</f>
        <v>51940</v>
      </c>
      <c r="H9" s="57">
        <f t="shared" ref="H9:H29" si="3">B9+E9</f>
        <v>156178</v>
      </c>
      <c r="I9" s="57">
        <f t="shared" ref="I9:I29" si="4">C9+F9</f>
        <v>10026</v>
      </c>
      <c r="J9" s="57">
        <f t="shared" si="0"/>
        <v>166204</v>
      </c>
      <c r="M9" s="129"/>
    </row>
    <row r="10" spans="1:30" ht="22.5" customHeight="1" x14ac:dyDescent="0.25">
      <c r="A10" s="102" t="s">
        <v>234</v>
      </c>
      <c r="B10" s="55">
        <v>223986</v>
      </c>
      <c r="C10" s="55">
        <v>120814</v>
      </c>
      <c r="D10" s="55">
        <f t="shared" si="1"/>
        <v>344800</v>
      </c>
      <c r="E10" s="55">
        <v>856648</v>
      </c>
      <c r="F10" s="55">
        <v>9950</v>
      </c>
      <c r="G10" s="55">
        <f t="shared" si="2"/>
        <v>866598</v>
      </c>
      <c r="H10" s="55">
        <f t="shared" si="3"/>
        <v>1080634</v>
      </c>
      <c r="I10" s="55">
        <f t="shared" si="4"/>
        <v>130764</v>
      </c>
      <c r="J10" s="55">
        <f t="shared" si="0"/>
        <v>1211398</v>
      </c>
      <c r="M10" s="129"/>
    </row>
    <row r="11" spans="1:30" ht="22.5" customHeight="1" x14ac:dyDescent="0.25">
      <c r="A11" s="103" t="s">
        <v>235</v>
      </c>
      <c r="B11" s="57">
        <v>30473</v>
      </c>
      <c r="C11" s="57">
        <v>1221</v>
      </c>
      <c r="D11" s="57">
        <f t="shared" si="1"/>
        <v>31694</v>
      </c>
      <c r="E11" s="57">
        <v>7573</v>
      </c>
      <c r="F11" s="57">
        <v>50</v>
      </c>
      <c r="G11" s="57">
        <f t="shared" si="2"/>
        <v>7623</v>
      </c>
      <c r="H11" s="57">
        <f t="shared" si="3"/>
        <v>38046</v>
      </c>
      <c r="I11" s="57">
        <f t="shared" si="4"/>
        <v>1271</v>
      </c>
      <c r="J11" s="57">
        <f t="shared" si="0"/>
        <v>39317</v>
      </c>
      <c r="M11" s="129"/>
    </row>
    <row r="12" spans="1:30" ht="22.5" customHeight="1" x14ac:dyDescent="0.25">
      <c r="A12" s="102" t="s">
        <v>236</v>
      </c>
      <c r="B12" s="55">
        <v>17791</v>
      </c>
      <c r="C12" s="55">
        <v>9185</v>
      </c>
      <c r="D12" s="55">
        <f t="shared" si="1"/>
        <v>26976</v>
      </c>
      <c r="E12" s="55">
        <v>123672</v>
      </c>
      <c r="F12" s="55">
        <v>6346</v>
      </c>
      <c r="G12" s="55">
        <f t="shared" si="2"/>
        <v>130018</v>
      </c>
      <c r="H12" s="55">
        <f t="shared" si="3"/>
        <v>141463</v>
      </c>
      <c r="I12" s="55">
        <f t="shared" si="4"/>
        <v>15531</v>
      </c>
      <c r="J12" s="55">
        <f t="shared" si="0"/>
        <v>156994</v>
      </c>
      <c r="M12" s="129"/>
    </row>
    <row r="13" spans="1:30" ht="22.5" customHeight="1" x14ac:dyDescent="0.25">
      <c r="A13" s="103" t="s">
        <v>237</v>
      </c>
      <c r="B13" s="57">
        <v>234301</v>
      </c>
      <c r="C13" s="57">
        <v>149484</v>
      </c>
      <c r="D13" s="57">
        <f t="shared" si="1"/>
        <v>383785</v>
      </c>
      <c r="E13" s="57">
        <v>2212999</v>
      </c>
      <c r="F13" s="57">
        <v>20403</v>
      </c>
      <c r="G13" s="57">
        <f t="shared" si="2"/>
        <v>2233402</v>
      </c>
      <c r="H13" s="57">
        <f t="shared" si="3"/>
        <v>2447300</v>
      </c>
      <c r="I13" s="57">
        <f t="shared" si="4"/>
        <v>169887</v>
      </c>
      <c r="J13" s="57">
        <f t="shared" si="0"/>
        <v>2617187</v>
      </c>
      <c r="M13" s="129"/>
    </row>
    <row r="14" spans="1:30" ht="22.5" customHeight="1" x14ac:dyDescent="0.25">
      <c r="A14" s="102" t="s">
        <v>238</v>
      </c>
      <c r="B14" s="55">
        <v>211348</v>
      </c>
      <c r="C14" s="55">
        <v>200153</v>
      </c>
      <c r="D14" s="55">
        <f t="shared" si="1"/>
        <v>411501</v>
      </c>
      <c r="E14" s="55">
        <v>1187830</v>
      </c>
      <c r="F14" s="55">
        <v>17542</v>
      </c>
      <c r="G14" s="55">
        <f t="shared" si="2"/>
        <v>1205372</v>
      </c>
      <c r="H14" s="55">
        <f t="shared" si="3"/>
        <v>1399178</v>
      </c>
      <c r="I14" s="55">
        <f t="shared" si="4"/>
        <v>217695</v>
      </c>
      <c r="J14" s="55">
        <f t="shared" si="0"/>
        <v>1616873</v>
      </c>
      <c r="M14" s="129"/>
    </row>
    <row r="15" spans="1:30" ht="22.5" customHeight="1" x14ac:dyDescent="0.25">
      <c r="A15" s="103" t="s">
        <v>239</v>
      </c>
      <c r="B15" s="57">
        <v>89295</v>
      </c>
      <c r="C15" s="57">
        <v>43375</v>
      </c>
      <c r="D15" s="57">
        <f t="shared" si="1"/>
        <v>132670</v>
      </c>
      <c r="E15" s="57">
        <v>367810</v>
      </c>
      <c r="F15" s="57">
        <v>2763</v>
      </c>
      <c r="G15" s="57">
        <f t="shared" si="2"/>
        <v>370573</v>
      </c>
      <c r="H15" s="57">
        <f t="shared" si="3"/>
        <v>457105</v>
      </c>
      <c r="I15" s="57">
        <f t="shared" si="4"/>
        <v>46138</v>
      </c>
      <c r="J15" s="57">
        <f t="shared" si="0"/>
        <v>503243</v>
      </c>
      <c r="M15" s="129"/>
    </row>
    <row r="16" spans="1:30" ht="22.5" customHeight="1" x14ac:dyDescent="0.25">
      <c r="A16" s="102" t="s">
        <v>240</v>
      </c>
      <c r="B16" s="55">
        <v>74330</v>
      </c>
      <c r="C16" s="55">
        <v>73095</v>
      </c>
      <c r="D16" s="55">
        <f t="shared" si="1"/>
        <v>147425</v>
      </c>
      <c r="E16" s="55">
        <v>520380</v>
      </c>
      <c r="F16" s="55">
        <v>6171</v>
      </c>
      <c r="G16" s="55">
        <f t="shared" si="2"/>
        <v>526551</v>
      </c>
      <c r="H16" s="55">
        <f t="shared" si="3"/>
        <v>594710</v>
      </c>
      <c r="I16" s="55">
        <f t="shared" si="4"/>
        <v>79266</v>
      </c>
      <c r="J16" s="55">
        <f t="shared" si="0"/>
        <v>673976</v>
      </c>
      <c r="M16" s="129"/>
    </row>
    <row r="17" spans="1:13" ht="22.5" customHeight="1" x14ac:dyDescent="0.25">
      <c r="A17" s="103" t="s">
        <v>241</v>
      </c>
      <c r="B17" s="57">
        <v>33244</v>
      </c>
      <c r="C17" s="57">
        <v>26145</v>
      </c>
      <c r="D17" s="57">
        <f t="shared" si="1"/>
        <v>59389</v>
      </c>
      <c r="E17" s="57">
        <v>42778</v>
      </c>
      <c r="F17" s="57">
        <v>2222</v>
      </c>
      <c r="G17" s="57">
        <f t="shared" si="2"/>
        <v>45000</v>
      </c>
      <c r="H17" s="57">
        <f t="shared" si="3"/>
        <v>76022</v>
      </c>
      <c r="I17" s="57">
        <f t="shared" si="4"/>
        <v>28367</v>
      </c>
      <c r="J17" s="57">
        <f t="shared" si="0"/>
        <v>104389</v>
      </c>
      <c r="M17" s="129"/>
    </row>
    <row r="18" spans="1:13" ht="22.5" customHeight="1" x14ac:dyDescent="0.25">
      <c r="A18" s="102" t="s">
        <v>242</v>
      </c>
      <c r="B18" s="55">
        <v>57185</v>
      </c>
      <c r="C18" s="55">
        <v>21397</v>
      </c>
      <c r="D18" s="55">
        <f t="shared" si="1"/>
        <v>78582</v>
      </c>
      <c r="E18" s="55">
        <v>15735</v>
      </c>
      <c r="F18" s="55">
        <v>867</v>
      </c>
      <c r="G18" s="55">
        <f t="shared" si="2"/>
        <v>16602</v>
      </c>
      <c r="H18" s="55">
        <f t="shared" si="3"/>
        <v>72920</v>
      </c>
      <c r="I18" s="55">
        <f t="shared" si="4"/>
        <v>22264</v>
      </c>
      <c r="J18" s="55">
        <f t="shared" si="0"/>
        <v>95184</v>
      </c>
      <c r="M18" s="129"/>
    </row>
    <row r="19" spans="1:13" ht="22.5" customHeight="1" x14ac:dyDescent="0.25">
      <c r="A19" s="103" t="s">
        <v>243</v>
      </c>
      <c r="B19" s="57">
        <v>13509</v>
      </c>
      <c r="C19" s="57">
        <v>8147</v>
      </c>
      <c r="D19" s="57">
        <f t="shared" si="1"/>
        <v>21656</v>
      </c>
      <c r="E19" s="57">
        <v>30389</v>
      </c>
      <c r="F19" s="57">
        <v>763</v>
      </c>
      <c r="G19" s="57">
        <f t="shared" si="2"/>
        <v>31152</v>
      </c>
      <c r="H19" s="57">
        <f t="shared" si="3"/>
        <v>43898</v>
      </c>
      <c r="I19" s="57">
        <f t="shared" si="4"/>
        <v>8910</v>
      </c>
      <c r="J19" s="57">
        <f t="shared" si="0"/>
        <v>52808</v>
      </c>
      <c r="M19" s="129"/>
    </row>
    <row r="20" spans="1:13" ht="22.5" customHeight="1" x14ac:dyDescent="0.25">
      <c r="A20" s="102" t="s">
        <v>244</v>
      </c>
      <c r="B20" s="55">
        <v>78264</v>
      </c>
      <c r="C20" s="55">
        <v>43810</v>
      </c>
      <c r="D20" s="55">
        <f t="shared" si="1"/>
        <v>122074</v>
      </c>
      <c r="E20" s="55">
        <v>115091</v>
      </c>
      <c r="F20" s="55">
        <v>4938</v>
      </c>
      <c r="G20" s="55">
        <f t="shared" si="2"/>
        <v>120029</v>
      </c>
      <c r="H20" s="55">
        <f t="shared" si="3"/>
        <v>193355</v>
      </c>
      <c r="I20" s="55">
        <f t="shared" si="4"/>
        <v>48748</v>
      </c>
      <c r="J20" s="55">
        <f t="shared" si="0"/>
        <v>242103</v>
      </c>
      <c r="M20" s="129"/>
    </row>
    <row r="21" spans="1:13" ht="22.5" customHeight="1" x14ac:dyDescent="0.25">
      <c r="A21" s="103" t="s">
        <v>245</v>
      </c>
      <c r="B21" s="57">
        <v>120132</v>
      </c>
      <c r="C21" s="57">
        <v>71762</v>
      </c>
      <c r="D21" s="57">
        <f t="shared" si="1"/>
        <v>191894</v>
      </c>
      <c r="E21" s="57">
        <v>793323</v>
      </c>
      <c r="F21" s="57">
        <v>125723</v>
      </c>
      <c r="G21" s="57">
        <f t="shared" si="2"/>
        <v>919046</v>
      </c>
      <c r="H21" s="57">
        <f t="shared" si="3"/>
        <v>913455</v>
      </c>
      <c r="I21" s="57">
        <f t="shared" si="4"/>
        <v>197485</v>
      </c>
      <c r="J21" s="57">
        <f t="shared" si="0"/>
        <v>1110940</v>
      </c>
      <c r="M21" s="129"/>
    </row>
    <row r="22" spans="1:13" ht="22.5" customHeight="1" x14ac:dyDescent="0.25">
      <c r="A22" s="102" t="s">
        <v>246</v>
      </c>
      <c r="B22" s="55">
        <v>169889</v>
      </c>
      <c r="C22" s="55">
        <v>58387</v>
      </c>
      <c r="D22" s="55">
        <f t="shared" si="1"/>
        <v>228276</v>
      </c>
      <c r="E22" s="55">
        <v>47148</v>
      </c>
      <c r="F22" s="55">
        <v>9405</v>
      </c>
      <c r="G22" s="55">
        <f t="shared" si="2"/>
        <v>56553</v>
      </c>
      <c r="H22" s="55">
        <f t="shared" si="3"/>
        <v>217037</v>
      </c>
      <c r="I22" s="55">
        <f t="shared" si="4"/>
        <v>67792</v>
      </c>
      <c r="J22" s="55">
        <f t="shared" si="0"/>
        <v>284829</v>
      </c>
      <c r="M22" s="129"/>
    </row>
    <row r="23" spans="1:13" ht="22.5" customHeight="1" x14ac:dyDescent="0.25">
      <c r="A23" s="103" t="s">
        <v>247</v>
      </c>
      <c r="B23" s="57">
        <v>41264</v>
      </c>
      <c r="C23" s="57">
        <v>70542</v>
      </c>
      <c r="D23" s="57">
        <f t="shared" si="1"/>
        <v>111806</v>
      </c>
      <c r="E23" s="57">
        <v>70861</v>
      </c>
      <c r="F23" s="57">
        <v>14781</v>
      </c>
      <c r="G23" s="57">
        <f t="shared" si="2"/>
        <v>85642</v>
      </c>
      <c r="H23" s="57">
        <f t="shared" si="3"/>
        <v>112125</v>
      </c>
      <c r="I23" s="57">
        <f t="shared" si="4"/>
        <v>85323</v>
      </c>
      <c r="J23" s="57">
        <f t="shared" si="0"/>
        <v>197448</v>
      </c>
      <c r="M23" s="129"/>
    </row>
    <row r="24" spans="1:13" ht="22.5" customHeight="1" x14ac:dyDescent="0.25">
      <c r="A24" s="102" t="s">
        <v>248</v>
      </c>
      <c r="B24" s="55">
        <v>105897</v>
      </c>
      <c r="C24" s="55">
        <v>119882</v>
      </c>
      <c r="D24" s="55">
        <f t="shared" si="1"/>
        <v>225779</v>
      </c>
      <c r="E24" s="55">
        <v>120277</v>
      </c>
      <c r="F24" s="55">
        <v>102166</v>
      </c>
      <c r="G24" s="55">
        <f t="shared" si="2"/>
        <v>222443</v>
      </c>
      <c r="H24" s="55">
        <f t="shared" si="3"/>
        <v>226174</v>
      </c>
      <c r="I24" s="55">
        <f t="shared" si="4"/>
        <v>222048</v>
      </c>
      <c r="J24" s="55">
        <f t="shared" si="0"/>
        <v>448222</v>
      </c>
      <c r="M24" s="129"/>
    </row>
    <row r="25" spans="1:13" ht="22.5" customHeight="1" x14ac:dyDescent="0.25">
      <c r="A25" s="103" t="s">
        <v>249</v>
      </c>
      <c r="B25" s="57">
        <v>6734</v>
      </c>
      <c r="C25" s="57">
        <v>6826</v>
      </c>
      <c r="D25" s="57">
        <f t="shared" si="1"/>
        <v>13560</v>
      </c>
      <c r="E25" s="57">
        <v>16235</v>
      </c>
      <c r="F25" s="57">
        <v>2274</v>
      </c>
      <c r="G25" s="57">
        <f t="shared" si="2"/>
        <v>18509</v>
      </c>
      <c r="H25" s="57">
        <f t="shared" si="3"/>
        <v>22969</v>
      </c>
      <c r="I25" s="57">
        <f t="shared" si="4"/>
        <v>9100</v>
      </c>
      <c r="J25" s="57">
        <f t="shared" si="0"/>
        <v>32069</v>
      </c>
      <c r="M25" s="129"/>
    </row>
    <row r="26" spans="1:13" ht="22.5" customHeight="1" x14ac:dyDescent="0.25">
      <c r="A26" s="102" t="s">
        <v>250</v>
      </c>
      <c r="B26" s="55">
        <v>19942</v>
      </c>
      <c r="C26" s="55">
        <v>21882</v>
      </c>
      <c r="D26" s="55">
        <f t="shared" si="1"/>
        <v>41824</v>
      </c>
      <c r="E26" s="55">
        <v>165672</v>
      </c>
      <c r="F26" s="55">
        <v>23030</v>
      </c>
      <c r="G26" s="55">
        <f t="shared" si="2"/>
        <v>188702</v>
      </c>
      <c r="H26" s="55">
        <f t="shared" si="3"/>
        <v>185614</v>
      </c>
      <c r="I26" s="55">
        <f t="shared" si="4"/>
        <v>44912</v>
      </c>
      <c r="J26" s="55">
        <f t="shared" si="0"/>
        <v>230526</v>
      </c>
      <c r="M26" s="129"/>
    </row>
    <row r="27" spans="1:13" ht="22.5" customHeight="1" x14ac:dyDescent="0.25">
      <c r="A27" s="103" t="s">
        <v>251</v>
      </c>
      <c r="B27" s="57">
        <v>4</v>
      </c>
      <c r="C27" s="57">
        <v>11</v>
      </c>
      <c r="D27" s="57">
        <f t="shared" si="1"/>
        <v>15</v>
      </c>
      <c r="E27" s="57">
        <v>67</v>
      </c>
      <c r="F27" s="57">
        <v>4</v>
      </c>
      <c r="G27" s="57">
        <f t="shared" si="2"/>
        <v>71</v>
      </c>
      <c r="H27" s="57">
        <f t="shared" si="3"/>
        <v>71</v>
      </c>
      <c r="I27" s="57">
        <f t="shared" si="4"/>
        <v>15</v>
      </c>
      <c r="J27" s="57">
        <f t="shared" si="0"/>
        <v>86</v>
      </c>
      <c r="M27" s="129"/>
    </row>
    <row r="28" spans="1:13" ht="22.5" customHeight="1" x14ac:dyDescent="0.25">
      <c r="A28" s="102" t="s">
        <v>252</v>
      </c>
      <c r="B28" s="55">
        <v>215</v>
      </c>
      <c r="C28" s="55">
        <v>60</v>
      </c>
      <c r="D28" s="55">
        <f t="shared" si="1"/>
        <v>275</v>
      </c>
      <c r="E28" s="55">
        <v>197</v>
      </c>
      <c r="F28" s="55">
        <v>1</v>
      </c>
      <c r="G28" s="55">
        <f t="shared" si="2"/>
        <v>198</v>
      </c>
      <c r="H28" s="55">
        <f t="shared" si="3"/>
        <v>412</v>
      </c>
      <c r="I28" s="55">
        <f t="shared" si="4"/>
        <v>61</v>
      </c>
      <c r="J28" s="55">
        <f t="shared" si="0"/>
        <v>473</v>
      </c>
      <c r="M28" s="129"/>
    </row>
    <row r="29" spans="1:13" ht="22.5" customHeight="1" x14ac:dyDescent="0.25">
      <c r="A29" s="103" t="s">
        <v>253</v>
      </c>
      <c r="B29" s="57">
        <v>14266</v>
      </c>
      <c r="C29" s="57">
        <v>15182</v>
      </c>
      <c r="D29" s="57">
        <f t="shared" si="1"/>
        <v>29448</v>
      </c>
      <c r="E29" s="57">
        <v>877188</v>
      </c>
      <c r="F29" s="57">
        <v>9426</v>
      </c>
      <c r="G29" s="57">
        <f t="shared" si="2"/>
        <v>886614</v>
      </c>
      <c r="H29" s="57">
        <f t="shared" si="3"/>
        <v>891454</v>
      </c>
      <c r="I29" s="57">
        <f t="shared" si="4"/>
        <v>24608</v>
      </c>
      <c r="J29" s="57">
        <f t="shared" si="0"/>
        <v>916062</v>
      </c>
      <c r="M29" s="129"/>
    </row>
    <row r="30" spans="1:13" ht="22.5" x14ac:dyDescent="0.25">
      <c r="A30" s="48" t="s">
        <v>37</v>
      </c>
      <c r="B30" s="23">
        <f t="shared" ref="B30:J30" si="5">SUM(B8:B29)</f>
        <v>1661612</v>
      </c>
      <c r="C30" s="23">
        <f t="shared" si="5"/>
        <v>1076818</v>
      </c>
      <c r="D30" s="23">
        <f t="shared" si="5"/>
        <v>2738430</v>
      </c>
      <c r="E30" s="23">
        <f t="shared" si="5"/>
        <v>7744022</v>
      </c>
      <c r="F30" s="23">
        <f t="shared" si="5"/>
        <v>360281</v>
      </c>
      <c r="G30" s="23">
        <f t="shared" si="5"/>
        <v>8104303</v>
      </c>
      <c r="H30" s="23">
        <f t="shared" si="5"/>
        <v>9405634</v>
      </c>
      <c r="I30" s="23">
        <f t="shared" si="5"/>
        <v>1437099</v>
      </c>
      <c r="J30" s="23">
        <f t="shared" si="5"/>
        <v>10842733</v>
      </c>
      <c r="M30" s="129"/>
    </row>
    <row r="31" spans="1:13" s="107" customFormat="1" ht="18" x14ac:dyDescent="0.25">
      <c r="A31" s="104" t="s">
        <v>227</v>
      </c>
      <c r="B31" s="105"/>
      <c r="C31" s="105"/>
      <c r="D31" s="105"/>
      <c r="E31" s="105"/>
      <c r="F31" s="105"/>
      <c r="G31" s="105"/>
      <c r="H31" s="105"/>
      <c r="I31" s="105"/>
      <c r="J31" s="106"/>
    </row>
    <row r="32" spans="1:13" ht="18" x14ac:dyDescent="0.25">
      <c r="A32" s="61" t="s">
        <v>42</v>
      </c>
      <c r="B32" s="108"/>
      <c r="C32" s="108"/>
      <c r="D32" s="108"/>
      <c r="E32" s="108"/>
      <c r="F32" s="108"/>
      <c r="G32" s="108"/>
      <c r="H32" s="108"/>
      <c r="I32" s="108"/>
      <c r="J32" s="108"/>
    </row>
    <row r="33" spans="1:10" s="64" customFormat="1" ht="21" customHeight="1" x14ac:dyDescent="0.25">
      <c r="A33" s="345" t="s">
        <v>254</v>
      </c>
      <c r="B33" s="345"/>
      <c r="C33" s="345"/>
      <c r="D33" s="345"/>
      <c r="E33" s="345"/>
      <c r="F33" s="345"/>
      <c r="G33" s="63" t="s">
        <v>190</v>
      </c>
      <c r="H33" s="63" t="s">
        <v>190</v>
      </c>
      <c r="I33" s="63" t="s">
        <v>190</v>
      </c>
      <c r="J33" s="63" t="s">
        <v>190</v>
      </c>
    </row>
    <row r="34" spans="1:10" s="136" customFormat="1" ht="21" x14ac:dyDescent="0.45">
      <c r="A34" s="209" t="s">
        <v>310</v>
      </c>
      <c r="B34" s="63"/>
      <c r="C34" s="63"/>
      <c r="D34" s="63"/>
      <c r="E34" s="63"/>
      <c r="F34" s="63"/>
      <c r="G34" s="152"/>
      <c r="H34" s="152"/>
      <c r="I34" s="152"/>
      <c r="J34" s="150"/>
    </row>
    <row r="35" spans="1:10" ht="21" x14ac:dyDescent="0.25">
      <c r="B35" s="63"/>
      <c r="C35" s="63"/>
      <c r="D35" s="63"/>
      <c r="E35" s="63"/>
      <c r="F35" s="63"/>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zoomScale="50" zoomScaleNormal="55" zoomScaleSheetLayoutView="50" workbookViewId="0"/>
  </sheetViews>
  <sheetFormatPr defaultColWidth="8.85546875" defaultRowHeight="15" x14ac:dyDescent="0.25"/>
  <cols>
    <col min="1" max="1" width="64.42578125" style="111" customWidth="1"/>
    <col min="2" max="3" width="12.5703125" style="111" customWidth="1"/>
    <col min="4" max="4" width="14.42578125" style="111" customWidth="1"/>
    <col min="5" max="5" width="12.5703125" style="111" customWidth="1"/>
    <col min="6" max="6" width="14.42578125" style="111" customWidth="1"/>
    <col min="7" max="9" width="12.5703125" style="111" customWidth="1"/>
    <col min="10" max="10" width="15.85546875" style="111" customWidth="1"/>
    <col min="11" max="15" width="12.5703125" style="111" customWidth="1"/>
    <col min="16" max="232" width="9.140625" style="111" customWidth="1"/>
    <col min="233" max="16384" width="8.85546875" style="111"/>
  </cols>
  <sheetData>
    <row r="1" spans="1:16" ht="18" customHeight="1" x14ac:dyDescent="0.25">
      <c r="I1" s="112"/>
      <c r="M1" s="346" t="s">
        <v>306</v>
      </c>
      <c r="N1" s="346"/>
      <c r="O1" s="346"/>
    </row>
    <row r="2" spans="1:16" x14ac:dyDescent="0.25">
      <c r="H2" s="112"/>
      <c r="I2" s="112"/>
      <c r="M2" s="346"/>
      <c r="N2" s="346"/>
      <c r="O2" s="346"/>
    </row>
    <row r="3" spans="1:16" s="113" customFormat="1" x14ac:dyDescent="0.25">
      <c r="H3" s="358"/>
      <c r="I3" s="358"/>
      <c r="J3" s="358"/>
      <c r="K3" s="111"/>
      <c r="L3" s="111"/>
      <c r="M3" s="111"/>
      <c r="N3" s="111"/>
      <c r="O3" s="111"/>
      <c r="P3" s="111"/>
    </row>
    <row r="4" spans="1:16" ht="19.149999999999999" customHeight="1" x14ac:dyDescent="0.25">
      <c r="A4" s="359" t="s">
        <v>205</v>
      </c>
      <c r="B4" s="359"/>
      <c r="C4" s="359"/>
      <c r="D4" s="359"/>
      <c r="E4" s="359"/>
      <c r="F4" s="359"/>
      <c r="G4" s="359"/>
      <c r="H4" s="359"/>
      <c r="I4" s="359"/>
      <c r="J4" s="359"/>
      <c r="K4" s="359"/>
      <c r="L4" s="359"/>
      <c r="M4" s="359"/>
      <c r="N4" s="359"/>
      <c r="O4" s="359"/>
    </row>
    <row r="5" spans="1:16" ht="22.5" x14ac:dyDescent="0.25">
      <c r="A5" s="114" t="s">
        <v>255</v>
      </c>
      <c r="B5" s="338" t="s">
        <v>17</v>
      </c>
      <c r="C5" s="360"/>
      <c r="D5" s="360"/>
      <c r="E5" s="360"/>
      <c r="F5" s="360"/>
      <c r="G5" s="360"/>
      <c r="H5" s="360"/>
      <c r="I5" s="360"/>
      <c r="J5" s="360"/>
      <c r="K5" s="360"/>
      <c r="L5" s="360"/>
      <c r="M5" s="360"/>
      <c r="N5" s="360"/>
      <c r="O5" s="325"/>
    </row>
    <row r="6" spans="1:16" ht="45" x14ac:dyDescent="0.25">
      <c r="A6" s="49" t="s">
        <v>256</v>
      </c>
      <c r="B6" s="48" t="s">
        <v>18</v>
      </c>
      <c r="C6" s="48" t="s">
        <v>19</v>
      </c>
      <c r="D6" s="48" t="s">
        <v>20</v>
      </c>
      <c r="E6" s="48" t="s">
        <v>21</v>
      </c>
      <c r="F6" s="48" t="s">
        <v>22</v>
      </c>
      <c r="G6" s="48" t="s">
        <v>23</v>
      </c>
      <c r="H6" s="48" t="s">
        <v>24</v>
      </c>
      <c r="I6" s="48" t="s">
        <v>25</v>
      </c>
      <c r="J6" s="48" t="s">
        <v>47</v>
      </c>
      <c r="K6" s="48" t="s">
        <v>26</v>
      </c>
      <c r="L6" s="48" t="s">
        <v>27</v>
      </c>
      <c r="M6" s="48" t="s">
        <v>28</v>
      </c>
      <c r="N6" s="48" t="s">
        <v>29</v>
      </c>
      <c r="O6" s="48" t="s">
        <v>44</v>
      </c>
    </row>
    <row r="7" spans="1:16" ht="22.5" x14ac:dyDescent="0.25">
      <c r="A7" s="115" t="s">
        <v>232</v>
      </c>
      <c r="B7" s="116">
        <v>59809</v>
      </c>
      <c r="C7" s="116">
        <v>12251</v>
      </c>
      <c r="D7" s="116">
        <v>2509</v>
      </c>
      <c r="E7" s="116">
        <v>13344</v>
      </c>
      <c r="F7" s="116">
        <v>32918</v>
      </c>
      <c r="G7" s="116">
        <v>3562</v>
      </c>
      <c r="H7" s="116">
        <v>3452</v>
      </c>
      <c r="I7" s="116">
        <v>6308</v>
      </c>
      <c r="J7" s="116">
        <v>186</v>
      </c>
      <c r="K7" s="116">
        <v>2939</v>
      </c>
      <c r="L7" s="116">
        <v>1642</v>
      </c>
      <c r="M7" s="116">
        <v>277</v>
      </c>
      <c r="N7" s="116">
        <v>3205</v>
      </c>
      <c r="O7" s="116">
        <f t="shared" ref="O7:O28" si="0">SUM(B7:N7)</f>
        <v>142402</v>
      </c>
    </row>
    <row r="8" spans="1:16" ht="22.5" x14ac:dyDescent="0.25">
      <c r="A8" s="117" t="s">
        <v>233</v>
      </c>
      <c r="B8" s="118">
        <v>17981</v>
      </c>
      <c r="C8" s="118">
        <v>6943</v>
      </c>
      <c r="D8" s="118">
        <v>2918</v>
      </c>
      <c r="E8" s="118">
        <v>785</v>
      </c>
      <c r="F8" s="118">
        <v>133427</v>
      </c>
      <c r="G8" s="118">
        <v>1407</v>
      </c>
      <c r="H8" s="118">
        <v>338</v>
      </c>
      <c r="I8" s="118">
        <v>46</v>
      </c>
      <c r="J8" s="118">
        <v>473</v>
      </c>
      <c r="K8" s="118">
        <v>435</v>
      </c>
      <c r="L8" s="118">
        <v>1015</v>
      </c>
      <c r="M8" s="118">
        <v>341</v>
      </c>
      <c r="N8" s="118">
        <v>95</v>
      </c>
      <c r="O8" s="118">
        <f t="shared" si="0"/>
        <v>166204</v>
      </c>
    </row>
    <row r="9" spans="1:16" ht="22.5" x14ac:dyDescent="0.25">
      <c r="A9" s="115" t="s">
        <v>234</v>
      </c>
      <c r="B9" s="116">
        <v>495881</v>
      </c>
      <c r="C9" s="116">
        <v>240320</v>
      </c>
      <c r="D9" s="116">
        <v>46153</v>
      </c>
      <c r="E9" s="116">
        <v>54422</v>
      </c>
      <c r="F9" s="116">
        <v>269165</v>
      </c>
      <c r="G9" s="116">
        <v>35979</v>
      </c>
      <c r="H9" s="116">
        <v>12746</v>
      </c>
      <c r="I9" s="116">
        <v>11855</v>
      </c>
      <c r="J9" s="116">
        <v>4919</v>
      </c>
      <c r="K9" s="116">
        <v>18165</v>
      </c>
      <c r="L9" s="116">
        <v>10544</v>
      </c>
      <c r="M9" s="116">
        <v>4575</v>
      </c>
      <c r="N9" s="116">
        <v>6674</v>
      </c>
      <c r="O9" s="116">
        <f t="shared" si="0"/>
        <v>1211398</v>
      </c>
    </row>
    <row r="10" spans="1:16" ht="22.5" x14ac:dyDescent="0.25">
      <c r="A10" s="117" t="s">
        <v>235</v>
      </c>
      <c r="B10" s="118">
        <v>13500</v>
      </c>
      <c r="C10" s="118">
        <v>10836</v>
      </c>
      <c r="D10" s="118">
        <v>527</v>
      </c>
      <c r="E10" s="118">
        <v>66</v>
      </c>
      <c r="F10" s="118">
        <v>8363</v>
      </c>
      <c r="G10" s="118">
        <v>4974</v>
      </c>
      <c r="H10" s="118">
        <v>20</v>
      </c>
      <c r="I10" s="118">
        <v>44</v>
      </c>
      <c r="J10" s="118">
        <v>6</v>
      </c>
      <c r="K10" s="118">
        <v>364</v>
      </c>
      <c r="L10" s="118">
        <v>547</v>
      </c>
      <c r="M10" s="118">
        <v>54</v>
      </c>
      <c r="N10" s="118">
        <v>16</v>
      </c>
      <c r="O10" s="118">
        <f t="shared" si="0"/>
        <v>39317</v>
      </c>
    </row>
    <row r="11" spans="1:16" ht="22.5" x14ac:dyDescent="0.25">
      <c r="A11" s="115" t="s">
        <v>236</v>
      </c>
      <c r="B11" s="116">
        <v>94744</v>
      </c>
      <c r="C11" s="116">
        <v>25529</v>
      </c>
      <c r="D11" s="116">
        <v>4768</v>
      </c>
      <c r="E11" s="116">
        <v>1751</v>
      </c>
      <c r="F11" s="116">
        <v>21421</v>
      </c>
      <c r="G11" s="116">
        <v>2264</v>
      </c>
      <c r="H11" s="116">
        <v>277</v>
      </c>
      <c r="I11" s="116">
        <v>610</v>
      </c>
      <c r="J11" s="116">
        <v>480</v>
      </c>
      <c r="K11" s="116">
        <v>783</v>
      </c>
      <c r="L11" s="116">
        <v>3527</v>
      </c>
      <c r="M11" s="116">
        <v>476</v>
      </c>
      <c r="N11" s="116">
        <v>364</v>
      </c>
      <c r="O11" s="116">
        <f t="shared" si="0"/>
        <v>156994</v>
      </c>
    </row>
    <row r="12" spans="1:16" ht="22.5" x14ac:dyDescent="0.25">
      <c r="A12" s="117" t="s">
        <v>237</v>
      </c>
      <c r="B12" s="118">
        <v>1070763</v>
      </c>
      <c r="C12" s="118">
        <v>452882</v>
      </c>
      <c r="D12" s="118">
        <v>85227</v>
      </c>
      <c r="E12" s="118">
        <v>102280</v>
      </c>
      <c r="F12" s="118">
        <v>713370</v>
      </c>
      <c r="G12" s="118">
        <v>59332</v>
      </c>
      <c r="H12" s="118">
        <v>20173</v>
      </c>
      <c r="I12" s="118">
        <v>22397</v>
      </c>
      <c r="J12" s="118">
        <v>11652</v>
      </c>
      <c r="K12" s="118">
        <v>27018</v>
      </c>
      <c r="L12" s="118">
        <v>31880</v>
      </c>
      <c r="M12" s="118">
        <v>8381</v>
      </c>
      <c r="N12" s="118">
        <v>11832</v>
      </c>
      <c r="O12" s="118">
        <f t="shared" si="0"/>
        <v>2617187</v>
      </c>
    </row>
    <row r="13" spans="1:16" ht="45" x14ac:dyDescent="0.25">
      <c r="A13" s="115" t="s">
        <v>238</v>
      </c>
      <c r="B13" s="116">
        <v>593657</v>
      </c>
      <c r="C13" s="116">
        <v>430729</v>
      </c>
      <c r="D13" s="116">
        <v>73725</v>
      </c>
      <c r="E13" s="116">
        <v>60826</v>
      </c>
      <c r="F13" s="116">
        <v>243924</v>
      </c>
      <c r="G13" s="116">
        <v>67598</v>
      </c>
      <c r="H13" s="116">
        <v>26026</v>
      </c>
      <c r="I13" s="116">
        <v>23352</v>
      </c>
      <c r="J13" s="116">
        <v>10421</v>
      </c>
      <c r="K13" s="116">
        <v>43166</v>
      </c>
      <c r="L13" s="116">
        <v>17042</v>
      </c>
      <c r="M13" s="116">
        <v>10382</v>
      </c>
      <c r="N13" s="116">
        <v>16025</v>
      </c>
      <c r="O13" s="116">
        <f t="shared" si="0"/>
        <v>1616873</v>
      </c>
    </row>
    <row r="14" spans="1:16" ht="22.5" x14ac:dyDescent="0.25">
      <c r="A14" s="117" t="s">
        <v>239</v>
      </c>
      <c r="B14" s="118">
        <v>228733</v>
      </c>
      <c r="C14" s="118">
        <v>110923</v>
      </c>
      <c r="D14" s="118">
        <v>11973</v>
      </c>
      <c r="E14" s="118">
        <v>15778</v>
      </c>
      <c r="F14" s="118">
        <v>98551</v>
      </c>
      <c r="G14" s="118">
        <v>11703</v>
      </c>
      <c r="H14" s="118">
        <v>4549</v>
      </c>
      <c r="I14" s="118">
        <v>3784</v>
      </c>
      <c r="J14" s="118">
        <v>1724</v>
      </c>
      <c r="K14" s="118">
        <v>4758</v>
      </c>
      <c r="L14" s="118">
        <v>6552</v>
      </c>
      <c r="M14" s="118">
        <v>689</v>
      </c>
      <c r="N14" s="118">
        <v>3526</v>
      </c>
      <c r="O14" s="118">
        <f t="shared" si="0"/>
        <v>503243</v>
      </c>
    </row>
    <row r="15" spans="1:16" ht="22.5" x14ac:dyDescent="0.25">
      <c r="A15" s="115" t="s">
        <v>240</v>
      </c>
      <c r="B15" s="116">
        <v>217835</v>
      </c>
      <c r="C15" s="116">
        <v>175824</v>
      </c>
      <c r="D15" s="116">
        <v>40957</v>
      </c>
      <c r="E15" s="116">
        <v>24611</v>
      </c>
      <c r="F15" s="116">
        <v>107455</v>
      </c>
      <c r="G15" s="116">
        <v>36709</v>
      </c>
      <c r="H15" s="116">
        <v>14601</v>
      </c>
      <c r="I15" s="116">
        <v>9986</v>
      </c>
      <c r="J15" s="116">
        <v>5368</v>
      </c>
      <c r="K15" s="116">
        <v>21070</v>
      </c>
      <c r="L15" s="116">
        <v>7887</v>
      </c>
      <c r="M15" s="116">
        <v>5630</v>
      </c>
      <c r="N15" s="116">
        <v>6043</v>
      </c>
      <c r="O15" s="116">
        <f t="shared" si="0"/>
        <v>673976</v>
      </c>
    </row>
    <row r="16" spans="1:16" ht="22.5" x14ac:dyDescent="0.25">
      <c r="A16" s="117" t="s">
        <v>241</v>
      </c>
      <c r="B16" s="118">
        <v>86008</v>
      </c>
      <c r="C16" s="118">
        <v>9501</v>
      </c>
      <c r="D16" s="118">
        <v>716</v>
      </c>
      <c r="E16" s="118">
        <v>599</v>
      </c>
      <c r="F16" s="118">
        <v>6110</v>
      </c>
      <c r="G16" s="118">
        <v>570</v>
      </c>
      <c r="H16" s="118">
        <v>155</v>
      </c>
      <c r="I16" s="118">
        <v>218</v>
      </c>
      <c r="J16" s="118">
        <v>65</v>
      </c>
      <c r="K16" s="118">
        <v>185</v>
      </c>
      <c r="L16" s="118">
        <v>106</v>
      </c>
      <c r="M16" s="118">
        <v>71</v>
      </c>
      <c r="N16" s="118">
        <v>85</v>
      </c>
      <c r="O16" s="118">
        <f t="shared" si="0"/>
        <v>104389</v>
      </c>
    </row>
    <row r="17" spans="1:15" ht="22.5" x14ac:dyDescent="0.25">
      <c r="A17" s="115" t="s">
        <v>242</v>
      </c>
      <c r="B17" s="116">
        <v>75390</v>
      </c>
      <c r="C17" s="116">
        <v>10865</v>
      </c>
      <c r="D17" s="116">
        <v>681</v>
      </c>
      <c r="E17" s="116">
        <v>150</v>
      </c>
      <c r="F17" s="116">
        <v>7740</v>
      </c>
      <c r="G17" s="116">
        <v>95</v>
      </c>
      <c r="H17" s="116">
        <v>34</v>
      </c>
      <c r="I17" s="116">
        <v>56</v>
      </c>
      <c r="J17" s="116">
        <v>37</v>
      </c>
      <c r="K17" s="116">
        <v>59</v>
      </c>
      <c r="L17" s="116">
        <v>52</v>
      </c>
      <c r="M17" s="116">
        <v>11</v>
      </c>
      <c r="N17" s="116">
        <v>14</v>
      </c>
      <c r="O17" s="116">
        <f t="shared" si="0"/>
        <v>95184</v>
      </c>
    </row>
    <row r="18" spans="1:15" ht="22.5" x14ac:dyDescent="0.25">
      <c r="A18" s="117" t="s">
        <v>243</v>
      </c>
      <c r="B18" s="118">
        <v>24549</v>
      </c>
      <c r="C18" s="118">
        <v>15622</v>
      </c>
      <c r="D18" s="118">
        <v>1385</v>
      </c>
      <c r="E18" s="118">
        <v>1888</v>
      </c>
      <c r="F18" s="118">
        <v>6217</v>
      </c>
      <c r="G18" s="118">
        <v>1209</v>
      </c>
      <c r="H18" s="118">
        <v>429</v>
      </c>
      <c r="I18" s="118">
        <v>307</v>
      </c>
      <c r="J18" s="118">
        <v>124</v>
      </c>
      <c r="K18" s="118">
        <v>563</v>
      </c>
      <c r="L18" s="118">
        <v>224</v>
      </c>
      <c r="M18" s="118">
        <v>113</v>
      </c>
      <c r="N18" s="118">
        <v>178</v>
      </c>
      <c r="O18" s="118">
        <f t="shared" si="0"/>
        <v>52808</v>
      </c>
    </row>
    <row r="19" spans="1:15" ht="22.5" x14ac:dyDescent="0.25">
      <c r="A19" s="115" t="s">
        <v>244</v>
      </c>
      <c r="B19" s="116">
        <v>148805</v>
      </c>
      <c r="C19" s="116">
        <v>38338</v>
      </c>
      <c r="D19" s="116">
        <v>4542</v>
      </c>
      <c r="E19" s="116">
        <v>3248</v>
      </c>
      <c r="F19" s="116">
        <v>37288</v>
      </c>
      <c r="G19" s="116">
        <v>2815</v>
      </c>
      <c r="H19" s="116">
        <v>1232</v>
      </c>
      <c r="I19" s="116">
        <v>1500</v>
      </c>
      <c r="J19" s="116">
        <v>351</v>
      </c>
      <c r="K19" s="116">
        <v>1442</v>
      </c>
      <c r="L19" s="116">
        <v>1229</v>
      </c>
      <c r="M19" s="116">
        <v>570</v>
      </c>
      <c r="N19" s="116">
        <v>743</v>
      </c>
      <c r="O19" s="116">
        <f t="shared" si="0"/>
        <v>242103</v>
      </c>
    </row>
    <row r="20" spans="1:15" ht="22.5" x14ac:dyDescent="0.25">
      <c r="A20" s="117" t="s">
        <v>245</v>
      </c>
      <c r="B20" s="118">
        <v>648078</v>
      </c>
      <c r="C20" s="118">
        <v>149530</v>
      </c>
      <c r="D20" s="118">
        <v>16194</v>
      </c>
      <c r="E20" s="118">
        <v>46371</v>
      </c>
      <c r="F20" s="118">
        <v>179064</v>
      </c>
      <c r="G20" s="118">
        <v>29805</v>
      </c>
      <c r="H20" s="118">
        <v>6985</v>
      </c>
      <c r="I20" s="118">
        <v>7432</v>
      </c>
      <c r="J20" s="118">
        <v>3056</v>
      </c>
      <c r="K20" s="118">
        <v>5076</v>
      </c>
      <c r="L20" s="118">
        <v>14150</v>
      </c>
      <c r="M20" s="118">
        <v>2107</v>
      </c>
      <c r="N20" s="118">
        <v>3092</v>
      </c>
      <c r="O20" s="118">
        <f t="shared" si="0"/>
        <v>1110940</v>
      </c>
    </row>
    <row r="21" spans="1:15" ht="22.5" x14ac:dyDescent="0.25">
      <c r="A21" s="115" t="s">
        <v>246</v>
      </c>
      <c r="B21" s="116">
        <v>161156</v>
      </c>
      <c r="C21" s="116">
        <v>35546</v>
      </c>
      <c r="D21" s="116">
        <v>3573</v>
      </c>
      <c r="E21" s="116">
        <v>9076</v>
      </c>
      <c r="F21" s="116">
        <v>28199</v>
      </c>
      <c r="G21" s="116">
        <v>18877</v>
      </c>
      <c r="H21" s="116">
        <v>2107</v>
      </c>
      <c r="I21" s="116">
        <v>4708</v>
      </c>
      <c r="J21" s="116">
        <v>3269</v>
      </c>
      <c r="K21" s="116">
        <v>3955</v>
      </c>
      <c r="L21" s="116">
        <v>7502</v>
      </c>
      <c r="M21" s="116">
        <v>2733</v>
      </c>
      <c r="N21" s="116">
        <v>4128</v>
      </c>
      <c r="O21" s="116">
        <f t="shared" si="0"/>
        <v>284829</v>
      </c>
    </row>
    <row r="22" spans="1:15" ht="22.5" x14ac:dyDescent="0.25">
      <c r="A22" s="117" t="s">
        <v>247</v>
      </c>
      <c r="B22" s="118">
        <v>95768</v>
      </c>
      <c r="C22" s="118">
        <v>39889</v>
      </c>
      <c r="D22" s="118">
        <v>9350</v>
      </c>
      <c r="E22" s="118">
        <v>5995</v>
      </c>
      <c r="F22" s="118">
        <v>25477</v>
      </c>
      <c r="G22" s="118">
        <v>5367</v>
      </c>
      <c r="H22" s="118">
        <v>4182</v>
      </c>
      <c r="I22" s="118">
        <v>2267</v>
      </c>
      <c r="J22" s="118">
        <v>1293</v>
      </c>
      <c r="K22" s="118">
        <v>4252</v>
      </c>
      <c r="L22" s="118">
        <v>1026</v>
      </c>
      <c r="M22" s="118">
        <v>826</v>
      </c>
      <c r="N22" s="118">
        <v>1756</v>
      </c>
      <c r="O22" s="118">
        <f t="shared" si="0"/>
        <v>197448</v>
      </c>
    </row>
    <row r="23" spans="1:15" ht="22.5" x14ac:dyDescent="0.25">
      <c r="A23" s="115" t="s">
        <v>248</v>
      </c>
      <c r="B23" s="116">
        <v>186614</v>
      </c>
      <c r="C23" s="116">
        <v>83999</v>
      </c>
      <c r="D23" s="116">
        <v>26949</v>
      </c>
      <c r="E23" s="116">
        <v>19275</v>
      </c>
      <c r="F23" s="116">
        <v>70234</v>
      </c>
      <c r="G23" s="116">
        <v>20263</v>
      </c>
      <c r="H23" s="116">
        <v>9807</v>
      </c>
      <c r="I23" s="116">
        <v>7759</v>
      </c>
      <c r="J23" s="116">
        <v>1880</v>
      </c>
      <c r="K23" s="116">
        <v>10608</v>
      </c>
      <c r="L23" s="116">
        <v>4405</v>
      </c>
      <c r="M23" s="116">
        <v>2426</v>
      </c>
      <c r="N23" s="116">
        <v>4003</v>
      </c>
      <c r="O23" s="116">
        <f t="shared" si="0"/>
        <v>448222</v>
      </c>
    </row>
    <row r="24" spans="1:15" ht="22.5" x14ac:dyDescent="0.25">
      <c r="A24" s="117" t="s">
        <v>249</v>
      </c>
      <c r="B24" s="118">
        <v>15203</v>
      </c>
      <c r="C24" s="118">
        <v>6664</v>
      </c>
      <c r="D24" s="118">
        <v>1043</v>
      </c>
      <c r="E24" s="118">
        <v>1243</v>
      </c>
      <c r="F24" s="118">
        <v>4148</v>
      </c>
      <c r="G24" s="118">
        <v>1343</v>
      </c>
      <c r="H24" s="118">
        <v>402</v>
      </c>
      <c r="I24" s="118">
        <v>512</v>
      </c>
      <c r="J24" s="118">
        <v>205</v>
      </c>
      <c r="K24" s="118">
        <v>633</v>
      </c>
      <c r="L24" s="118">
        <v>320</v>
      </c>
      <c r="M24" s="118">
        <v>121</v>
      </c>
      <c r="N24" s="118">
        <v>232</v>
      </c>
      <c r="O24" s="118">
        <f t="shared" si="0"/>
        <v>32069</v>
      </c>
    </row>
    <row r="25" spans="1:15" ht="22.5" x14ac:dyDescent="0.25">
      <c r="A25" s="115" t="s">
        <v>250</v>
      </c>
      <c r="B25" s="116">
        <v>100034</v>
      </c>
      <c r="C25" s="116">
        <v>38766</v>
      </c>
      <c r="D25" s="116">
        <v>10468</v>
      </c>
      <c r="E25" s="116">
        <v>13801</v>
      </c>
      <c r="F25" s="116">
        <v>32105</v>
      </c>
      <c r="G25" s="116">
        <v>9400</v>
      </c>
      <c r="H25" s="116">
        <v>5014</v>
      </c>
      <c r="I25" s="116">
        <v>4543</v>
      </c>
      <c r="J25" s="116">
        <v>1908</v>
      </c>
      <c r="K25" s="116">
        <v>6663</v>
      </c>
      <c r="L25" s="116">
        <v>3721</v>
      </c>
      <c r="M25" s="116">
        <v>1439</v>
      </c>
      <c r="N25" s="116">
        <v>2664</v>
      </c>
      <c r="O25" s="116">
        <f t="shared" si="0"/>
        <v>230526</v>
      </c>
    </row>
    <row r="26" spans="1:15" ht="45" x14ac:dyDescent="0.25">
      <c r="A26" s="117" t="s">
        <v>251</v>
      </c>
      <c r="B26" s="118">
        <v>15</v>
      </c>
      <c r="C26" s="118">
        <v>3</v>
      </c>
      <c r="D26" s="118">
        <v>3</v>
      </c>
      <c r="E26" s="118">
        <v>14</v>
      </c>
      <c r="F26" s="118">
        <v>38</v>
      </c>
      <c r="G26" s="118">
        <v>7</v>
      </c>
      <c r="H26" s="118">
        <f>0</f>
        <v>0</v>
      </c>
      <c r="I26" s="118">
        <v>2</v>
      </c>
      <c r="J26" s="118">
        <v>1</v>
      </c>
      <c r="K26" s="118">
        <v>2</v>
      </c>
      <c r="L26" s="118">
        <v>1</v>
      </c>
      <c r="M26" s="118">
        <f>0</f>
        <v>0</v>
      </c>
      <c r="N26" s="118">
        <f>0</f>
        <v>0</v>
      </c>
      <c r="O26" s="118">
        <f t="shared" si="0"/>
        <v>86</v>
      </c>
    </row>
    <row r="27" spans="1:15" ht="22.5" x14ac:dyDescent="0.25">
      <c r="A27" s="115" t="s">
        <v>252</v>
      </c>
      <c r="B27" s="116">
        <v>158</v>
      </c>
      <c r="C27" s="116">
        <v>68</v>
      </c>
      <c r="D27" s="116">
        <f>0</f>
        <v>0</v>
      </c>
      <c r="E27" s="116">
        <v>6</v>
      </c>
      <c r="F27" s="116">
        <f>0</f>
        <v>0</v>
      </c>
      <c r="G27" s="116">
        <f>0</f>
        <v>0</v>
      </c>
      <c r="H27" s="116">
        <f>0</f>
        <v>0</v>
      </c>
      <c r="I27" s="116">
        <f>0</f>
        <v>0</v>
      </c>
      <c r="J27" s="116">
        <f>0</f>
        <v>0</v>
      </c>
      <c r="K27" s="116">
        <v>241</v>
      </c>
      <c r="L27" s="116">
        <f>0</f>
        <v>0</v>
      </c>
      <c r="M27" s="116">
        <f>0</f>
        <v>0</v>
      </c>
      <c r="N27" s="116">
        <f>0</f>
        <v>0</v>
      </c>
      <c r="O27" s="116">
        <f t="shared" si="0"/>
        <v>473</v>
      </c>
    </row>
    <row r="28" spans="1:15" ht="22.5" x14ac:dyDescent="0.25">
      <c r="A28" s="117" t="s">
        <v>257</v>
      </c>
      <c r="B28" s="118">
        <v>693156</v>
      </c>
      <c r="C28" s="118">
        <v>62662</v>
      </c>
      <c r="D28" s="118">
        <v>17043</v>
      </c>
      <c r="E28" s="118">
        <v>21583</v>
      </c>
      <c r="F28" s="118">
        <v>28633</v>
      </c>
      <c r="G28" s="118">
        <v>17453</v>
      </c>
      <c r="H28" s="118">
        <v>7417</v>
      </c>
      <c r="I28" s="118">
        <v>29459</v>
      </c>
      <c r="J28" s="118">
        <v>2885</v>
      </c>
      <c r="K28" s="118">
        <v>12648</v>
      </c>
      <c r="L28" s="118">
        <v>15309</v>
      </c>
      <c r="M28" s="118">
        <v>2624</v>
      </c>
      <c r="N28" s="118">
        <v>5190</v>
      </c>
      <c r="O28" s="118">
        <f t="shared" si="0"/>
        <v>916062</v>
      </c>
    </row>
    <row r="29" spans="1:15" ht="22.5" x14ac:dyDescent="0.25">
      <c r="A29" s="48" t="s">
        <v>16</v>
      </c>
      <c r="B29" s="23">
        <f t="shared" ref="B29:O29" si="1">SUM(B7:B28)</f>
        <v>5027837</v>
      </c>
      <c r="C29" s="23">
        <f t="shared" si="1"/>
        <v>1957690</v>
      </c>
      <c r="D29" s="23">
        <f t="shared" si="1"/>
        <v>360704</v>
      </c>
      <c r="E29" s="23">
        <f t="shared" si="1"/>
        <v>397112</v>
      </c>
      <c r="F29" s="23">
        <f t="shared" si="1"/>
        <v>2053847</v>
      </c>
      <c r="G29" s="23">
        <f t="shared" si="1"/>
        <v>330732</v>
      </c>
      <c r="H29" s="23">
        <f t="shared" si="1"/>
        <v>119946</v>
      </c>
      <c r="I29" s="23">
        <f t="shared" si="1"/>
        <v>137145</v>
      </c>
      <c r="J29" s="23">
        <f t="shared" si="1"/>
        <v>50303</v>
      </c>
      <c r="K29" s="23">
        <f t="shared" si="1"/>
        <v>165025</v>
      </c>
      <c r="L29" s="23">
        <f t="shared" si="1"/>
        <v>128681</v>
      </c>
      <c r="M29" s="23">
        <f t="shared" si="1"/>
        <v>43846</v>
      </c>
      <c r="N29" s="23">
        <f t="shared" si="1"/>
        <v>69865</v>
      </c>
      <c r="O29" s="23">
        <f t="shared" si="1"/>
        <v>10842733</v>
      </c>
    </row>
    <row r="30" spans="1:15" ht="18" x14ac:dyDescent="0.25">
      <c r="A30" s="119" t="s">
        <v>258</v>
      </c>
    </row>
    <row r="31" spans="1:15" ht="18" x14ac:dyDescent="0.45">
      <c r="A31" s="120" t="s">
        <v>42</v>
      </c>
      <c r="B31" s="121"/>
      <c r="C31" s="121"/>
      <c r="D31" s="121"/>
      <c r="E31" s="121"/>
      <c r="F31" s="121"/>
      <c r="G31" s="121"/>
      <c r="H31" s="121"/>
      <c r="I31" s="121"/>
      <c r="J31" s="121"/>
      <c r="K31" s="121"/>
      <c r="L31" s="121"/>
      <c r="M31" s="121"/>
      <c r="N31" s="121"/>
      <c r="O31" s="121"/>
    </row>
    <row r="32" spans="1:15" s="33" customFormat="1" ht="21" customHeight="1" x14ac:dyDescent="0.25">
      <c r="A32" s="345" t="s">
        <v>254</v>
      </c>
      <c r="B32" s="345"/>
      <c r="C32" s="345"/>
      <c r="D32" s="345"/>
      <c r="E32" s="345"/>
      <c r="F32" s="345"/>
      <c r="G32" s="110" t="s">
        <v>190</v>
      </c>
      <c r="H32" s="110" t="s">
        <v>190</v>
      </c>
      <c r="I32" s="110" t="s">
        <v>190</v>
      </c>
      <c r="J32" s="110" t="s">
        <v>190</v>
      </c>
    </row>
    <row r="33" spans="1:15" s="136" customFormat="1" ht="18" x14ac:dyDescent="0.45">
      <c r="A33" s="209" t="s">
        <v>310</v>
      </c>
      <c r="B33" s="152"/>
      <c r="C33" s="152"/>
      <c r="D33" s="152"/>
      <c r="E33" s="152"/>
      <c r="F33" s="152"/>
      <c r="G33" s="152"/>
      <c r="H33" s="152"/>
      <c r="I33" s="152"/>
      <c r="J33" s="150"/>
    </row>
    <row r="34" spans="1:15" ht="18" x14ac:dyDescent="0.45">
      <c r="C34" s="152"/>
      <c r="D34" s="152"/>
      <c r="E34" s="152"/>
      <c r="F34" s="152"/>
      <c r="G34" s="152"/>
    </row>
    <row r="35" spans="1:15" x14ac:dyDescent="0.25">
      <c r="B35" s="122"/>
      <c r="C35" s="122"/>
      <c r="D35" s="122"/>
      <c r="E35" s="122"/>
      <c r="F35" s="122"/>
      <c r="G35" s="122"/>
      <c r="H35" s="122"/>
      <c r="I35" s="122"/>
      <c r="J35" s="122"/>
      <c r="K35" s="122"/>
      <c r="L35" s="122"/>
      <c r="M35" s="122"/>
      <c r="N35" s="122"/>
      <c r="O35" s="122"/>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zoomScale="50" zoomScaleNormal="40" zoomScaleSheetLayoutView="50" workbookViewId="0">
      <selection activeCell="G30" sqref="G30"/>
    </sheetView>
  </sheetViews>
  <sheetFormatPr defaultColWidth="8.85546875" defaultRowHeight="15" x14ac:dyDescent="0.25"/>
  <cols>
    <col min="1" max="1" width="53.85546875" style="111" customWidth="1"/>
    <col min="2" max="13" width="13.140625" style="111" customWidth="1"/>
    <col min="14" max="14" width="8.85546875" style="111" customWidth="1"/>
    <col min="15" max="16384" width="8.85546875" style="111"/>
  </cols>
  <sheetData>
    <row r="1" spans="1:16" x14ac:dyDescent="0.25">
      <c r="I1" s="112"/>
      <c r="K1" s="346" t="s">
        <v>306</v>
      </c>
      <c r="L1" s="346"/>
      <c r="M1" s="346"/>
      <c r="N1" s="112"/>
    </row>
    <row r="2" spans="1:16" x14ac:dyDescent="0.25">
      <c r="H2" s="112"/>
      <c r="I2" s="112"/>
      <c r="K2" s="346"/>
      <c r="L2" s="346"/>
      <c r="M2" s="346"/>
      <c r="N2" s="112"/>
    </row>
    <row r="3" spans="1:16" s="113" customFormat="1" x14ac:dyDescent="0.25">
      <c r="H3" s="358"/>
      <c r="I3" s="358"/>
      <c r="J3" s="358"/>
      <c r="K3" s="111"/>
      <c r="L3" s="111"/>
      <c r="M3" s="111"/>
      <c r="N3" s="111"/>
    </row>
    <row r="4" spans="1:16" ht="22.5" x14ac:dyDescent="0.25">
      <c r="A4" s="359" t="s">
        <v>207</v>
      </c>
      <c r="B4" s="359"/>
      <c r="C4" s="359"/>
      <c r="D4" s="359"/>
      <c r="E4" s="359"/>
      <c r="F4" s="359"/>
      <c r="G4" s="359"/>
      <c r="H4" s="359"/>
      <c r="I4" s="359"/>
      <c r="J4" s="359"/>
      <c r="K4" s="359"/>
      <c r="L4" s="359"/>
      <c r="M4" s="359"/>
    </row>
    <row r="5" spans="1:16" ht="22.5" x14ac:dyDescent="0.25">
      <c r="A5" s="114" t="s">
        <v>259</v>
      </c>
      <c r="B5" s="338" t="s">
        <v>43</v>
      </c>
      <c r="C5" s="360"/>
      <c r="D5" s="360"/>
      <c r="E5" s="360"/>
      <c r="F5" s="360"/>
      <c r="G5" s="360"/>
      <c r="H5" s="360"/>
      <c r="I5" s="360"/>
      <c r="J5" s="360"/>
      <c r="K5" s="360"/>
      <c r="L5" s="360"/>
      <c r="M5" s="325"/>
    </row>
    <row r="6" spans="1:16" ht="22.5" x14ac:dyDescent="0.25">
      <c r="A6" s="48" t="s">
        <v>256</v>
      </c>
      <c r="B6" s="46" t="s">
        <v>5</v>
      </c>
      <c r="C6" s="46" t="s">
        <v>6</v>
      </c>
      <c r="D6" s="46" t="s">
        <v>7</v>
      </c>
      <c r="E6" s="46" t="s">
        <v>8</v>
      </c>
      <c r="F6" s="46" t="s">
        <v>9</v>
      </c>
      <c r="G6" s="46" t="s">
        <v>10</v>
      </c>
      <c r="H6" s="46" t="s">
        <v>11</v>
      </c>
      <c r="I6" s="46" t="s">
        <v>12</v>
      </c>
      <c r="J6" s="47" t="s">
        <v>13</v>
      </c>
      <c r="K6" s="46" t="s">
        <v>45</v>
      </c>
      <c r="L6" s="46" t="s">
        <v>46</v>
      </c>
      <c r="M6" s="123" t="s">
        <v>44</v>
      </c>
    </row>
    <row r="7" spans="1:16" ht="22.5" x14ac:dyDescent="0.25">
      <c r="A7" s="124" t="s">
        <v>232</v>
      </c>
      <c r="B7" s="116">
        <v>1618</v>
      </c>
      <c r="C7" s="116">
        <v>9189</v>
      </c>
      <c r="D7" s="116">
        <v>21625</v>
      </c>
      <c r="E7" s="116">
        <v>21971</v>
      </c>
      <c r="F7" s="116">
        <v>24755</v>
      </c>
      <c r="G7" s="116">
        <v>21489</v>
      </c>
      <c r="H7" s="116">
        <v>14991</v>
      </c>
      <c r="I7" s="116">
        <v>10965</v>
      </c>
      <c r="J7" s="116">
        <v>7993</v>
      </c>
      <c r="K7" s="116">
        <v>4262</v>
      </c>
      <c r="L7" s="116">
        <v>3544</v>
      </c>
      <c r="M7" s="116">
        <f t="shared" ref="M7:M28" si="0">SUM(B7:L7)</f>
        <v>142402</v>
      </c>
      <c r="P7" s="122"/>
    </row>
    <row r="8" spans="1:16" ht="22.5" x14ac:dyDescent="0.25">
      <c r="A8" s="125" t="s">
        <v>233</v>
      </c>
      <c r="B8" s="118">
        <v>1744</v>
      </c>
      <c r="C8" s="118">
        <v>14307</v>
      </c>
      <c r="D8" s="118">
        <v>31846</v>
      </c>
      <c r="E8" s="118">
        <v>33111</v>
      </c>
      <c r="F8" s="118">
        <v>28659</v>
      </c>
      <c r="G8" s="118">
        <v>20365</v>
      </c>
      <c r="H8" s="118">
        <v>15409</v>
      </c>
      <c r="I8" s="118">
        <v>10314</v>
      </c>
      <c r="J8" s="118">
        <v>7024</v>
      </c>
      <c r="K8" s="118">
        <v>2647</v>
      </c>
      <c r="L8" s="118">
        <v>778</v>
      </c>
      <c r="M8" s="118">
        <f t="shared" si="0"/>
        <v>166204</v>
      </c>
      <c r="P8" s="122"/>
    </row>
    <row r="9" spans="1:16" ht="22.5" x14ac:dyDescent="0.25">
      <c r="A9" s="124" t="s">
        <v>234</v>
      </c>
      <c r="B9" s="116">
        <v>11764</v>
      </c>
      <c r="C9" s="116">
        <v>82629</v>
      </c>
      <c r="D9" s="116">
        <v>191057</v>
      </c>
      <c r="E9" s="116">
        <v>209655</v>
      </c>
      <c r="F9" s="116">
        <v>218587</v>
      </c>
      <c r="G9" s="116">
        <v>178295</v>
      </c>
      <c r="H9" s="116">
        <v>122704</v>
      </c>
      <c r="I9" s="116">
        <v>87377</v>
      </c>
      <c r="J9" s="116">
        <v>60604</v>
      </c>
      <c r="K9" s="116">
        <v>30324</v>
      </c>
      <c r="L9" s="116">
        <v>18402</v>
      </c>
      <c r="M9" s="116">
        <f t="shared" si="0"/>
        <v>1211398</v>
      </c>
      <c r="P9" s="122"/>
    </row>
    <row r="10" spans="1:16" ht="22.5" x14ac:dyDescent="0.25">
      <c r="A10" s="125" t="s">
        <v>235</v>
      </c>
      <c r="B10" s="118">
        <v>86</v>
      </c>
      <c r="C10" s="118">
        <v>593</v>
      </c>
      <c r="D10" s="118">
        <v>4233</v>
      </c>
      <c r="E10" s="118">
        <v>10875</v>
      </c>
      <c r="F10" s="118">
        <v>9491</v>
      </c>
      <c r="G10" s="118">
        <v>6363</v>
      </c>
      <c r="H10" s="118">
        <v>3842</v>
      </c>
      <c r="I10" s="118">
        <v>2239</v>
      </c>
      <c r="J10" s="118">
        <v>1241</v>
      </c>
      <c r="K10" s="118">
        <v>204</v>
      </c>
      <c r="L10" s="118">
        <v>150</v>
      </c>
      <c r="M10" s="118">
        <f t="shared" si="0"/>
        <v>39317</v>
      </c>
      <c r="P10" s="122"/>
    </row>
    <row r="11" spans="1:16" ht="45" x14ac:dyDescent="0.25">
      <c r="A11" s="124" t="s">
        <v>236</v>
      </c>
      <c r="B11" s="116">
        <v>944</v>
      </c>
      <c r="C11" s="116">
        <v>9662</v>
      </c>
      <c r="D11" s="116">
        <v>25207</v>
      </c>
      <c r="E11" s="116">
        <v>30850</v>
      </c>
      <c r="F11" s="116">
        <v>33355</v>
      </c>
      <c r="G11" s="116">
        <v>25763</v>
      </c>
      <c r="H11" s="116">
        <v>15023</v>
      </c>
      <c r="I11" s="116">
        <v>8381</v>
      </c>
      <c r="J11" s="116">
        <v>4686</v>
      </c>
      <c r="K11" s="116">
        <v>2064</v>
      </c>
      <c r="L11" s="116">
        <v>1059</v>
      </c>
      <c r="M11" s="116">
        <f t="shared" si="0"/>
        <v>156994</v>
      </c>
      <c r="P11" s="122"/>
    </row>
    <row r="12" spans="1:16" ht="22.5" x14ac:dyDescent="0.25">
      <c r="A12" s="125" t="s">
        <v>237</v>
      </c>
      <c r="B12" s="118">
        <v>26528</v>
      </c>
      <c r="C12" s="118">
        <v>173643</v>
      </c>
      <c r="D12" s="118">
        <v>413480</v>
      </c>
      <c r="E12" s="118">
        <v>444286</v>
      </c>
      <c r="F12" s="118">
        <v>497252</v>
      </c>
      <c r="G12" s="118">
        <v>405448</v>
      </c>
      <c r="H12" s="118">
        <v>266542</v>
      </c>
      <c r="I12" s="118">
        <v>175571</v>
      </c>
      <c r="J12" s="118">
        <v>116615</v>
      </c>
      <c r="K12" s="118">
        <v>58129</v>
      </c>
      <c r="L12" s="118">
        <v>39693</v>
      </c>
      <c r="M12" s="118">
        <f t="shared" si="0"/>
        <v>2617187</v>
      </c>
      <c r="P12" s="122"/>
    </row>
    <row r="13" spans="1:16" ht="45" x14ac:dyDescent="0.25">
      <c r="A13" s="124" t="s">
        <v>238</v>
      </c>
      <c r="B13" s="116">
        <v>18922</v>
      </c>
      <c r="C13" s="116">
        <v>121738</v>
      </c>
      <c r="D13" s="116">
        <v>262427</v>
      </c>
      <c r="E13" s="116">
        <v>267975</v>
      </c>
      <c r="F13" s="116">
        <v>277482</v>
      </c>
      <c r="G13" s="116">
        <v>227258</v>
      </c>
      <c r="H13" s="116">
        <v>157506</v>
      </c>
      <c r="I13" s="116">
        <v>112135</v>
      </c>
      <c r="J13" s="116">
        <v>84015</v>
      </c>
      <c r="K13" s="116">
        <v>48832</v>
      </c>
      <c r="L13" s="116">
        <v>38583</v>
      </c>
      <c r="M13" s="116">
        <f t="shared" si="0"/>
        <v>1616873</v>
      </c>
      <c r="P13" s="122"/>
    </row>
    <row r="14" spans="1:16" ht="22.5" x14ac:dyDescent="0.25">
      <c r="A14" s="125" t="s">
        <v>239</v>
      </c>
      <c r="B14" s="118">
        <v>5049</v>
      </c>
      <c r="C14" s="118">
        <v>32808</v>
      </c>
      <c r="D14" s="118">
        <v>78412</v>
      </c>
      <c r="E14" s="118">
        <v>88199</v>
      </c>
      <c r="F14" s="118">
        <v>95715</v>
      </c>
      <c r="G14" s="118">
        <v>77163</v>
      </c>
      <c r="H14" s="118">
        <v>51731</v>
      </c>
      <c r="I14" s="118">
        <v>33507</v>
      </c>
      <c r="J14" s="118">
        <v>22795</v>
      </c>
      <c r="K14" s="118">
        <v>10988</v>
      </c>
      <c r="L14" s="118">
        <v>6876</v>
      </c>
      <c r="M14" s="118">
        <f t="shared" si="0"/>
        <v>503243</v>
      </c>
      <c r="P14" s="122"/>
    </row>
    <row r="15" spans="1:16" ht="22.5" x14ac:dyDescent="0.25">
      <c r="A15" s="124" t="s">
        <v>240</v>
      </c>
      <c r="B15" s="116">
        <v>8672</v>
      </c>
      <c r="C15" s="116">
        <v>63812</v>
      </c>
      <c r="D15" s="116">
        <v>151112</v>
      </c>
      <c r="E15" s="116">
        <v>131956</v>
      </c>
      <c r="F15" s="116">
        <v>110837</v>
      </c>
      <c r="G15" s="116">
        <v>80293</v>
      </c>
      <c r="H15" s="116">
        <v>51543</v>
      </c>
      <c r="I15" s="116">
        <v>34163</v>
      </c>
      <c r="J15" s="116">
        <v>22976</v>
      </c>
      <c r="K15" s="116">
        <v>11616</v>
      </c>
      <c r="L15" s="116">
        <v>6996</v>
      </c>
      <c r="M15" s="116">
        <f t="shared" si="0"/>
        <v>673976</v>
      </c>
      <c r="P15" s="122"/>
    </row>
    <row r="16" spans="1:16" ht="22.5" x14ac:dyDescent="0.25">
      <c r="A16" s="125" t="s">
        <v>241</v>
      </c>
      <c r="B16" s="118">
        <v>696</v>
      </c>
      <c r="C16" s="118">
        <v>8654</v>
      </c>
      <c r="D16" s="118">
        <v>24291</v>
      </c>
      <c r="E16" s="118">
        <v>22305</v>
      </c>
      <c r="F16" s="118">
        <v>17978</v>
      </c>
      <c r="G16" s="118">
        <v>13607</v>
      </c>
      <c r="H16" s="118">
        <v>7745</v>
      </c>
      <c r="I16" s="118">
        <v>4208</v>
      </c>
      <c r="J16" s="118">
        <v>2645</v>
      </c>
      <c r="K16" s="118">
        <v>1306</v>
      </c>
      <c r="L16" s="118">
        <v>954</v>
      </c>
      <c r="M16" s="118">
        <f t="shared" si="0"/>
        <v>104389</v>
      </c>
      <c r="P16" s="122"/>
    </row>
    <row r="17" spans="1:16" ht="22.5" x14ac:dyDescent="0.25">
      <c r="A17" s="124" t="s">
        <v>242</v>
      </c>
      <c r="B17" s="116">
        <v>150</v>
      </c>
      <c r="C17" s="116">
        <v>3234</v>
      </c>
      <c r="D17" s="116">
        <v>16312</v>
      </c>
      <c r="E17" s="116">
        <v>22579</v>
      </c>
      <c r="F17" s="116">
        <v>20648</v>
      </c>
      <c r="G17" s="116">
        <v>15544</v>
      </c>
      <c r="H17" s="116">
        <v>8562</v>
      </c>
      <c r="I17" s="116">
        <v>4337</v>
      </c>
      <c r="J17" s="116">
        <v>2159</v>
      </c>
      <c r="K17" s="116">
        <v>915</v>
      </c>
      <c r="L17" s="116">
        <v>744</v>
      </c>
      <c r="M17" s="116">
        <f t="shared" si="0"/>
        <v>95184</v>
      </c>
      <c r="P17" s="122"/>
    </row>
    <row r="18" spans="1:16" ht="22.5" x14ac:dyDescent="0.25">
      <c r="A18" s="125" t="s">
        <v>243</v>
      </c>
      <c r="B18" s="118">
        <v>503</v>
      </c>
      <c r="C18" s="118">
        <v>3675</v>
      </c>
      <c r="D18" s="118">
        <v>8872</v>
      </c>
      <c r="E18" s="118">
        <v>9413</v>
      </c>
      <c r="F18" s="118">
        <v>9170</v>
      </c>
      <c r="G18" s="118">
        <v>7176</v>
      </c>
      <c r="H18" s="118">
        <v>4999</v>
      </c>
      <c r="I18" s="118">
        <v>3519</v>
      </c>
      <c r="J18" s="118">
        <v>2627</v>
      </c>
      <c r="K18" s="118">
        <v>1531</v>
      </c>
      <c r="L18" s="118">
        <v>1323</v>
      </c>
      <c r="M18" s="118">
        <f t="shared" si="0"/>
        <v>52808</v>
      </c>
      <c r="P18" s="122"/>
    </row>
    <row r="19" spans="1:16" ht="22.5" x14ac:dyDescent="0.25">
      <c r="A19" s="124" t="s">
        <v>244</v>
      </c>
      <c r="B19" s="116">
        <v>1952</v>
      </c>
      <c r="C19" s="116">
        <v>17715</v>
      </c>
      <c r="D19" s="116">
        <v>48379</v>
      </c>
      <c r="E19" s="116">
        <v>47584</v>
      </c>
      <c r="F19" s="116">
        <v>41831</v>
      </c>
      <c r="G19" s="116">
        <v>31244</v>
      </c>
      <c r="H19" s="116">
        <v>20477</v>
      </c>
      <c r="I19" s="116">
        <v>13707</v>
      </c>
      <c r="J19" s="116">
        <v>9924</v>
      </c>
      <c r="K19" s="116">
        <v>5033</v>
      </c>
      <c r="L19" s="116">
        <v>4257</v>
      </c>
      <c r="M19" s="116">
        <f t="shared" si="0"/>
        <v>242103</v>
      </c>
      <c r="P19" s="122"/>
    </row>
    <row r="20" spans="1:16" ht="22.5" x14ac:dyDescent="0.25">
      <c r="A20" s="125" t="s">
        <v>245</v>
      </c>
      <c r="B20" s="118">
        <v>9366</v>
      </c>
      <c r="C20" s="118">
        <v>77390</v>
      </c>
      <c r="D20" s="118">
        <v>216206</v>
      </c>
      <c r="E20" s="118">
        <v>220764</v>
      </c>
      <c r="F20" s="118">
        <v>213756</v>
      </c>
      <c r="G20" s="118">
        <v>162068</v>
      </c>
      <c r="H20" s="118">
        <v>94581</v>
      </c>
      <c r="I20" s="118">
        <v>55273</v>
      </c>
      <c r="J20" s="118">
        <v>33834</v>
      </c>
      <c r="K20" s="118">
        <v>16714</v>
      </c>
      <c r="L20" s="118">
        <v>10988</v>
      </c>
      <c r="M20" s="118">
        <f t="shared" si="0"/>
        <v>1110940</v>
      </c>
      <c r="P20" s="122"/>
    </row>
    <row r="21" spans="1:16" ht="22.5" x14ac:dyDescent="0.25">
      <c r="A21" s="124" t="s">
        <v>246</v>
      </c>
      <c r="B21" s="116">
        <v>746</v>
      </c>
      <c r="C21" s="116">
        <v>14274</v>
      </c>
      <c r="D21" s="116">
        <v>46004</v>
      </c>
      <c r="E21" s="116">
        <v>65973</v>
      </c>
      <c r="F21" s="116">
        <v>59075</v>
      </c>
      <c r="G21" s="116">
        <v>40585</v>
      </c>
      <c r="H21" s="116">
        <v>25265</v>
      </c>
      <c r="I21" s="116">
        <v>16165</v>
      </c>
      <c r="J21" s="116">
        <v>11411</v>
      </c>
      <c r="K21" s="116">
        <v>3629</v>
      </c>
      <c r="L21" s="116">
        <v>1702</v>
      </c>
      <c r="M21" s="116">
        <f t="shared" si="0"/>
        <v>284829</v>
      </c>
      <c r="P21" s="122"/>
    </row>
    <row r="22" spans="1:16" ht="22.5" x14ac:dyDescent="0.25">
      <c r="A22" s="125" t="s">
        <v>247</v>
      </c>
      <c r="B22" s="118">
        <v>551</v>
      </c>
      <c r="C22" s="118">
        <v>8060</v>
      </c>
      <c r="D22" s="118">
        <v>32400</v>
      </c>
      <c r="E22" s="118">
        <v>38363</v>
      </c>
      <c r="F22" s="118">
        <v>36644</v>
      </c>
      <c r="G22" s="118">
        <v>27711</v>
      </c>
      <c r="H22" s="118">
        <v>19355</v>
      </c>
      <c r="I22" s="118">
        <v>15025</v>
      </c>
      <c r="J22" s="118">
        <v>10607</v>
      </c>
      <c r="K22" s="118">
        <v>5428</v>
      </c>
      <c r="L22" s="118">
        <v>3304</v>
      </c>
      <c r="M22" s="118">
        <f t="shared" si="0"/>
        <v>197448</v>
      </c>
      <c r="P22" s="122"/>
    </row>
    <row r="23" spans="1:16" ht="22.5" x14ac:dyDescent="0.25">
      <c r="A23" s="124" t="s">
        <v>248</v>
      </c>
      <c r="B23" s="116">
        <v>1734</v>
      </c>
      <c r="C23" s="116">
        <v>19761</v>
      </c>
      <c r="D23" s="116">
        <v>85276</v>
      </c>
      <c r="E23" s="116">
        <v>100819</v>
      </c>
      <c r="F23" s="116">
        <v>93341</v>
      </c>
      <c r="G23" s="116">
        <v>59421</v>
      </c>
      <c r="H23" s="116">
        <v>35410</v>
      </c>
      <c r="I23" s="116">
        <v>23068</v>
      </c>
      <c r="J23" s="116">
        <v>14867</v>
      </c>
      <c r="K23" s="116">
        <v>7780</v>
      </c>
      <c r="L23" s="116">
        <v>6745</v>
      </c>
      <c r="M23" s="116">
        <f t="shared" si="0"/>
        <v>448222</v>
      </c>
      <c r="P23" s="122"/>
    </row>
    <row r="24" spans="1:16" ht="22.5" x14ac:dyDescent="0.25">
      <c r="A24" s="125" t="s">
        <v>249</v>
      </c>
      <c r="B24" s="118">
        <v>356</v>
      </c>
      <c r="C24" s="118">
        <v>3139</v>
      </c>
      <c r="D24" s="118">
        <v>7311</v>
      </c>
      <c r="E24" s="118">
        <v>6806</v>
      </c>
      <c r="F24" s="118">
        <v>5320</v>
      </c>
      <c r="G24" s="118">
        <v>3604</v>
      </c>
      <c r="H24" s="118">
        <v>2273</v>
      </c>
      <c r="I24" s="118">
        <v>1441</v>
      </c>
      <c r="J24" s="118">
        <v>940</v>
      </c>
      <c r="K24" s="118">
        <v>489</v>
      </c>
      <c r="L24" s="118">
        <v>390</v>
      </c>
      <c r="M24" s="118">
        <f t="shared" si="0"/>
        <v>32069</v>
      </c>
      <c r="P24" s="122"/>
    </row>
    <row r="25" spans="1:16" ht="22.5" x14ac:dyDescent="0.25">
      <c r="A25" s="124" t="s">
        <v>250</v>
      </c>
      <c r="B25" s="116">
        <v>1629</v>
      </c>
      <c r="C25" s="116">
        <v>15025</v>
      </c>
      <c r="D25" s="116">
        <v>42994</v>
      </c>
      <c r="E25" s="116">
        <v>41434</v>
      </c>
      <c r="F25" s="116">
        <v>40419</v>
      </c>
      <c r="G25" s="116">
        <v>33337</v>
      </c>
      <c r="H25" s="116">
        <v>22395</v>
      </c>
      <c r="I25" s="116">
        <v>14855</v>
      </c>
      <c r="J25" s="116">
        <v>10519</v>
      </c>
      <c r="K25" s="116">
        <v>5029</v>
      </c>
      <c r="L25" s="116">
        <v>2890</v>
      </c>
      <c r="M25" s="116">
        <f t="shared" si="0"/>
        <v>230526</v>
      </c>
      <c r="P25" s="122"/>
    </row>
    <row r="26" spans="1:16" ht="45" x14ac:dyDescent="0.25">
      <c r="A26" s="125" t="s">
        <v>251</v>
      </c>
      <c r="B26" s="118">
        <f>0</f>
        <v>0</v>
      </c>
      <c r="C26" s="118">
        <v>4</v>
      </c>
      <c r="D26" s="118">
        <v>15</v>
      </c>
      <c r="E26" s="118">
        <v>13</v>
      </c>
      <c r="F26" s="118">
        <v>18</v>
      </c>
      <c r="G26" s="118">
        <v>13</v>
      </c>
      <c r="H26" s="118">
        <v>9</v>
      </c>
      <c r="I26" s="118">
        <v>7</v>
      </c>
      <c r="J26" s="118">
        <v>5</v>
      </c>
      <c r="K26" s="118">
        <f>0</f>
        <v>0</v>
      </c>
      <c r="L26" s="118">
        <v>2</v>
      </c>
      <c r="M26" s="118">
        <f t="shared" si="0"/>
        <v>86</v>
      </c>
      <c r="P26" s="122"/>
    </row>
    <row r="27" spans="1:16" ht="22.5" x14ac:dyDescent="0.25">
      <c r="A27" s="124" t="s">
        <v>252</v>
      </c>
      <c r="B27" s="116">
        <f>0</f>
        <v>0</v>
      </c>
      <c r="C27" s="116">
        <v>9</v>
      </c>
      <c r="D27" s="116">
        <v>43</v>
      </c>
      <c r="E27" s="116">
        <v>99</v>
      </c>
      <c r="F27" s="116">
        <v>88</v>
      </c>
      <c r="G27" s="116">
        <v>79</v>
      </c>
      <c r="H27" s="116">
        <v>67</v>
      </c>
      <c r="I27" s="116">
        <v>37</v>
      </c>
      <c r="J27" s="116">
        <v>27</v>
      </c>
      <c r="K27" s="116">
        <v>13</v>
      </c>
      <c r="L27" s="116">
        <v>11</v>
      </c>
      <c r="M27" s="116">
        <f t="shared" si="0"/>
        <v>473</v>
      </c>
      <c r="P27" s="122"/>
    </row>
    <row r="28" spans="1:16" ht="22.5" x14ac:dyDescent="0.25">
      <c r="A28" s="117" t="s">
        <v>257</v>
      </c>
      <c r="B28" s="118">
        <v>7505</v>
      </c>
      <c r="C28" s="118">
        <v>99751</v>
      </c>
      <c r="D28" s="118">
        <v>211747</v>
      </c>
      <c r="E28" s="118">
        <v>152475</v>
      </c>
      <c r="F28" s="118">
        <v>150625</v>
      </c>
      <c r="G28" s="118">
        <v>116576</v>
      </c>
      <c r="H28" s="118">
        <v>72808</v>
      </c>
      <c r="I28" s="118">
        <v>45550</v>
      </c>
      <c r="J28" s="118">
        <v>29657</v>
      </c>
      <c r="K28" s="118">
        <v>16615</v>
      </c>
      <c r="L28" s="118">
        <v>12753</v>
      </c>
      <c r="M28" s="118">
        <f t="shared" si="0"/>
        <v>916062</v>
      </c>
      <c r="P28" s="122"/>
    </row>
    <row r="29" spans="1:16" ht="22.5" x14ac:dyDescent="0.25">
      <c r="A29" s="48" t="s">
        <v>16</v>
      </c>
      <c r="B29" s="23">
        <f t="shared" ref="B29:M29" si="1">SUM(B7:B28)</f>
        <v>100515</v>
      </c>
      <c r="C29" s="23">
        <f t="shared" si="1"/>
        <v>779072</v>
      </c>
      <c r="D29" s="23">
        <f t="shared" si="1"/>
        <v>1919249</v>
      </c>
      <c r="E29" s="23">
        <f t="shared" si="1"/>
        <v>1967505</v>
      </c>
      <c r="F29" s="23">
        <f t="shared" si="1"/>
        <v>1985046</v>
      </c>
      <c r="G29" s="23">
        <f t="shared" si="1"/>
        <v>1553402</v>
      </c>
      <c r="H29" s="31">
        <f t="shared" si="1"/>
        <v>1013237</v>
      </c>
      <c r="I29" s="23">
        <f t="shared" si="1"/>
        <v>671844</v>
      </c>
      <c r="J29" s="23">
        <f t="shared" si="1"/>
        <v>457171</v>
      </c>
      <c r="K29" s="23">
        <f t="shared" si="1"/>
        <v>233548</v>
      </c>
      <c r="L29" s="23">
        <f t="shared" si="1"/>
        <v>162144</v>
      </c>
      <c r="M29" s="23">
        <f t="shared" si="1"/>
        <v>10842733</v>
      </c>
      <c r="P29" s="122"/>
    </row>
    <row r="30" spans="1:16" ht="18" x14ac:dyDescent="0.25">
      <c r="A30" s="119" t="s">
        <v>227</v>
      </c>
    </row>
    <row r="31" spans="1:16" ht="18" x14ac:dyDescent="0.45">
      <c r="A31" s="120" t="s">
        <v>42</v>
      </c>
      <c r="B31" s="121"/>
      <c r="C31" s="121"/>
      <c r="D31" s="121"/>
      <c r="E31" s="121"/>
      <c r="F31" s="121"/>
      <c r="G31" s="121"/>
      <c r="H31" s="121"/>
      <c r="I31" s="121"/>
      <c r="J31" s="121"/>
      <c r="K31" s="121"/>
      <c r="L31" s="121"/>
      <c r="M31" s="121"/>
    </row>
    <row r="32" spans="1:16" s="33" customFormat="1" ht="21" x14ac:dyDescent="0.25">
      <c r="A32" s="345" t="s">
        <v>254</v>
      </c>
      <c r="B32" s="345"/>
      <c r="C32" s="345"/>
      <c r="D32" s="345"/>
      <c r="E32" s="345"/>
      <c r="F32" s="345"/>
      <c r="G32" s="110" t="s">
        <v>190</v>
      </c>
      <c r="H32" s="110" t="s">
        <v>190</v>
      </c>
      <c r="I32" s="110" t="s">
        <v>190</v>
      </c>
      <c r="J32" s="110" t="s">
        <v>190</v>
      </c>
    </row>
    <row r="33" spans="1:13" s="136" customFormat="1" ht="18" x14ac:dyDescent="0.45">
      <c r="A33" s="209" t="s">
        <v>310</v>
      </c>
      <c r="B33" s="152"/>
      <c r="C33" s="152"/>
      <c r="D33" s="152"/>
      <c r="E33" s="152"/>
      <c r="F33" s="152"/>
      <c r="G33" s="152"/>
      <c r="H33" s="152"/>
      <c r="I33" s="152"/>
      <c r="J33" s="150"/>
    </row>
    <row r="34" spans="1:13" x14ac:dyDescent="0.25">
      <c r="B34" s="122"/>
      <c r="C34" s="122"/>
      <c r="D34" s="122"/>
      <c r="E34" s="122"/>
      <c r="F34" s="122"/>
      <c r="G34" s="122"/>
      <c r="H34" s="122"/>
      <c r="I34" s="122"/>
      <c r="J34" s="122"/>
      <c r="K34" s="122"/>
      <c r="L34" s="122"/>
      <c r="M34" s="122"/>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zoomScale="85" zoomScaleNormal="80" zoomScaleSheetLayoutView="85" workbookViewId="0">
      <selection activeCell="G30" sqref="G30"/>
    </sheetView>
  </sheetViews>
  <sheetFormatPr defaultColWidth="8.85546875" defaultRowHeight="15" x14ac:dyDescent="0.25"/>
  <cols>
    <col min="1" max="1" width="22.42578125" style="136" customWidth="1"/>
    <col min="2" max="9" width="12.42578125" style="136" customWidth="1"/>
    <col min="10" max="10" width="17.42578125" style="136" customWidth="1"/>
    <col min="11" max="16384" width="8.85546875" style="136"/>
  </cols>
  <sheetData>
    <row r="1" spans="1:30" x14ac:dyDescent="0.25">
      <c r="H1" s="361" t="s">
        <v>306</v>
      </c>
      <c r="I1" s="361"/>
      <c r="J1" s="361"/>
    </row>
    <row r="2" spans="1:30" x14ac:dyDescent="0.25">
      <c r="H2" s="361"/>
      <c r="I2" s="361"/>
      <c r="J2" s="361"/>
    </row>
    <row r="3" spans="1:30" s="144" customFormat="1" x14ac:dyDescent="0.25">
      <c r="H3" s="362"/>
      <c r="I3" s="362"/>
      <c r="J3" s="362"/>
      <c r="K3" s="136"/>
      <c r="L3" s="136"/>
      <c r="M3" s="136"/>
      <c r="N3" s="136"/>
      <c r="O3" s="136"/>
      <c r="P3" s="136"/>
      <c r="Q3" s="136"/>
      <c r="R3" s="136"/>
      <c r="S3" s="136"/>
      <c r="T3" s="136"/>
      <c r="U3" s="136"/>
      <c r="V3" s="136"/>
      <c r="W3" s="136"/>
      <c r="X3" s="136"/>
      <c r="Y3" s="136"/>
      <c r="Z3" s="136"/>
      <c r="AA3" s="136"/>
      <c r="AB3" s="136"/>
      <c r="AC3" s="136"/>
      <c r="AD3" s="136"/>
    </row>
    <row r="4" spans="1:30" ht="22.5" x14ac:dyDescent="0.25">
      <c r="A4" s="363" t="s">
        <v>132</v>
      </c>
      <c r="B4" s="363"/>
      <c r="C4" s="363"/>
      <c r="D4" s="363"/>
      <c r="E4" s="363"/>
      <c r="F4" s="363"/>
      <c r="G4" s="363"/>
      <c r="H4" s="363"/>
      <c r="I4" s="363"/>
      <c r="J4" s="363"/>
    </row>
    <row r="5" spans="1:30" ht="22.5" x14ac:dyDescent="0.55000000000000004">
      <c r="A5" s="135" t="s">
        <v>186</v>
      </c>
      <c r="B5" s="321" t="s">
        <v>139</v>
      </c>
      <c r="C5" s="322"/>
      <c r="D5" s="322"/>
      <c r="E5" s="322"/>
      <c r="F5" s="322"/>
      <c r="G5" s="322"/>
      <c r="H5" s="322"/>
      <c r="I5" s="322"/>
      <c r="J5" s="323"/>
    </row>
    <row r="6" spans="1:30" ht="15.4" customHeight="1" x14ac:dyDescent="0.25">
      <c r="A6" s="326" t="s">
        <v>43</v>
      </c>
      <c r="B6" s="326" t="s">
        <v>0</v>
      </c>
      <c r="C6" s="326"/>
      <c r="D6" s="326"/>
      <c r="E6" s="326" t="s">
        <v>1</v>
      </c>
      <c r="F6" s="326"/>
      <c r="G6" s="326"/>
      <c r="H6" s="326" t="s">
        <v>2</v>
      </c>
      <c r="I6" s="326"/>
      <c r="J6" s="327"/>
    </row>
    <row r="7" spans="1:30" ht="22.5" x14ac:dyDescent="0.25">
      <c r="A7" s="331"/>
      <c r="B7" s="21" t="s">
        <v>14</v>
      </c>
      <c r="C7" s="21" t="s">
        <v>15</v>
      </c>
      <c r="D7" s="21" t="s">
        <v>44</v>
      </c>
      <c r="E7" s="21" t="s">
        <v>14</v>
      </c>
      <c r="F7" s="21" t="s">
        <v>15</v>
      </c>
      <c r="G7" s="21" t="s">
        <v>44</v>
      </c>
      <c r="H7" s="21" t="s">
        <v>14</v>
      </c>
      <c r="I7" s="21" t="s">
        <v>15</v>
      </c>
      <c r="J7" s="22" t="s">
        <v>44</v>
      </c>
    </row>
    <row r="8" spans="1:30" ht="19.149999999999999" customHeight="1" x14ac:dyDescent="0.25">
      <c r="A8" s="138" t="s">
        <v>5</v>
      </c>
      <c r="B8" s="138">
        <v>23</v>
      </c>
      <c r="C8" s="138">
        <v>3</v>
      </c>
      <c r="D8" s="138">
        <f>B8+C8</f>
        <v>26</v>
      </c>
      <c r="E8" s="138">
        <v>3</v>
      </c>
      <c r="F8" s="138">
        <v>3</v>
      </c>
      <c r="G8" s="138">
        <f>E8+F8</f>
        <v>6</v>
      </c>
      <c r="H8" s="138">
        <f>B8+E8</f>
        <v>26</v>
      </c>
      <c r="I8" s="138">
        <f>C8+F8</f>
        <v>6</v>
      </c>
      <c r="J8" s="146">
        <f>H8+I8</f>
        <v>32</v>
      </c>
    </row>
    <row r="9" spans="1:30" ht="19.5" customHeight="1" x14ac:dyDescent="0.25">
      <c r="A9" s="137" t="s">
        <v>6</v>
      </c>
      <c r="B9" s="137">
        <v>968</v>
      </c>
      <c r="C9" s="137">
        <v>229</v>
      </c>
      <c r="D9" s="137">
        <f t="shared" ref="D9:D18" si="0">B9+C9</f>
        <v>1197</v>
      </c>
      <c r="E9" s="137">
        <v>0</v>
      </c>
      <c r="F9" s="137">
        <v>0</v>
      </c>
      <c r="G9" s="137">
        <f t="shared" ref="G9:G18" si="1">E9+F9</f>
        <v>0</v>
      </c>
      <c r="H9" s="137">
        <f t="shared" ref="H9:I18" si="2">B9+E9</f>
        <v>968</v>
      </c>
      <c r="I9" s="137">
        <f t="shared" si="2"/>
        <v>229</v>
      </c>
      <c r="J9" s="142">
        <f t="shared" ref="J9:J18" si="3">H9+I9</f>
        <v>1197</v>
      </c>
    </row>
    <row r="10" spans="1:30" ht="19.149999999999999" customHeight="1" x14ac:dyDescent="0.25">
      <c r="A10" s="138" t="s">
        <v>7</v>
      </c>
      <c r="B10" s="138">
        <v>15526</v>
      </c>
      <c r="C10" s="138">
        <v>6256</v>
      </c>
      <c r="D10" s="138">
        <f t="shared" si="0"/>
        <v>21782</v>
      </c>
      <c r="E10" s="138">
        <v>5</v>
      </c>
      <c r="F10" s="138">
        <v>8</v>
      </c>
      <c r="G10" s="138">
        <f t="shared" si="1"/>
        <v>13</v>
      </c>
      <c r="H10" s="138">
        <f t="shared" si="2"/>
        <v>15531</v>
      </c>
      <c r="I10" s="138">
        <f t="shared" si="2"/>
        <v>6264</v>
      </c>
      <c r="J10" s="146">
        <f t="shared" si="3"/>
        <v>21795</v>
      </c>
    </row>
    <row r="11" spans="1:30" ht="19.5" customHeight="1" x14ac:dyDescent="0.25">
      <c r="A11" s="137" t="s">
        <v>8</v>
      </c>
      <c r="B11" s="137">
        <v>67167</v>
      </c>
      <c r="C11" s="137">
        <v>34407</v>
      </c>
      <c r="D11" s="137">
        <f t="shared" si="0"/>
        <v>101574</v>
      </c>
      <c r="E11" s="137">
        <v>105</v>
      </c>
      <c r="F11" s="137">
        <v>439</v>
      </c>
      <c r="G11" s="137">
        <f t="shared" si="1"/>
        <v>544</v>
      </c>
      <c r="H11" s="137">
        <f t="shared" si="2"/>
        <v>67272</v>
      </c>
      <c r="I11" s="137">
        <f t="shared" si="2"/>
        <v>34846</v>
      </c>
      <c r="J11" s="142">
        <f t="shared" si="3"/>
        <v>102118</v>
      </c>
    </row>
    <row r="12" spans="1:30" ht="19.5" customHeight="1" x14ac:dyDescent="0.25">
      <c r="A12" s="138" t="s">
        <v>9</v>
      </c>
      <c r="B12" s="138">
        <v>132968</v>
      </c>
      <c r="C12" s="138">
        <v>81133</v>
      </c>
      <c r="D12" s="138">
        <f t="shared" si="0"/>
        <v>214101</v>
      </c>
      <c r="E12" s="138">
        <v>1133</v>
      </c>
      <c r="F12" s="138">
        <v>2790</v>
      </c>
      <c r="G12" s="138">
        <f t="shared" si="1"/>
        <v>3923</v>
      </c>
      <c r="H12" s="138">
        <f t="shared" si="2"/>
        <v>134101</v>
      </c>
      <c r="I12" s="138">
        <f t="shared" si="2"/>
        <v>83923</v>
      </c>
      <c r="J12" s="146">
        <f t="shared" si="3"/>
        <v>218024</v>
      </c>
    </row>
    <row r="13" spans="1:30" ht="19.5" customHeight="1" x14ac:dyDescent="0.25">
      <c r="A13" s="137" t="s">
        <v>10</v>
      </c>
      <c r="B13" s="137">
        <v>153823</v>
      </c>
      <c r="C13" s="137">
        <v>124003</v>
      </c>
      <c r="D13" s="137">
        <f t="shared" si="0"/>
        <v>277826</v>
      </c>
      <c r="E13" s="137">
        <v>2889</v>
      </c>
      <c r="F13" s="137">
        <v>4266</v>
      </c>
      <c r="G13" s="137">
        <f t="shared" si="1"/>
        <v>7155</v>
      </c>
      <c r="H13" s="137">
        <f t="shared" si="2"/>
        <v>156712</v>
      </c>
      <c r="I13" s="137">
        <f t="shared" si="2"/>
        <v>128269</v>
      </c>
      <c r="J13" s="142">
        <f t="shared" si="3"/>
        <v>284981</v>
      </c>
    </row>
    <row r="14" spans="1:30" ht="19.5" customHeight="1" x14ac:dyDescent="0.25">
      <c r="A14" s="138" t="s">
        <v>11</v>
      </c>
      <c r="B14" s="138">
        <v>134507</v>
      </c>
      <c r="C14" s="138">
        <v>139103</v>
      </c>
      <c r="D14" s="138">
        <f t="shared" si="0"/>
        <v>273610</v>
      </c>
      <c r="E14" s="138">
        <v>4368</v>
      </c>
      <c r="F14" s="138">
        <v>4138</v>
      </c>
      <c r="G14" s="138">
        <f t="shared" si="1"/>
        <v>8506</v>
      </c>
      <c r="H14" s="138">
        <f t="shared" si="2"/>
        <v>138875</v>
      </c>
      <c r="I14" s="138">
        <f t="shared" si="2"/>
        <v>143241</v>
      </c>
      <c r="J14" s="146">
        <f t="shared" si="3"/>
        <v>282116</v>
      </c>
    </row>
    <row r="15" spans="1:30" ht="19.5" customHeight="1" x14ac:dyDescent="0.25">
      <c r="A15" s="137" t="s">
        <v>12</v>
      </c>
      <c r="B15" s="137">
        <v>96184</v>
      </c>
      <c r="C15" s="137">
        <v>83166</v>
      </c>
      <c r="D15" s="137">
        <f t="shared" si="0"/>
        <v>179350</v>
      </c>
      <c r="E15" s="137">
        <v>4374</v>
      </c>
      <c r="F15" s="137">
        <v>3383</v>
      </c>
      <c r="G15" s="137">
        <f t="shared" si="1"/>
        <v>7757</v>
      </c>
      <c r="H15" s="137">
        <f t="shared" si="2"/>
        <v>100558</v>
      </c>
      <c r="I15" s="137">
        <f t="shared" si="2"/>
        <v>86549</v>
      </c>
      <c r="J15" s="142">
        <f t="shared" si="3"/>
        <v>187107</v>
      </c>
    </row>
    <row r="16" spans="1:30" ht="19.5" customHeight="1" x14ac:dyDescent="0.25">
      <c r="A16" s="138" t="s">
        <v>13</v>
      </c>
      <c r="B16" s="138">
        <v>66299</v>
      </c>
      <c r="C16" s="138">
        <v>35822</v>
      </c>
      <c r="D16" s="138">
        <f t="shared" si="0"/>
        <v>102121</v>
      </c>
      <c r="E16" s="138">
        <v>3502</v>
      </c>
      <c r="F16" s="138">
        <v>2111</v>
      </c>
      <c r="G16" s="138">
        <f t="shared" si="1"/>
        <v>5613</v>
      </c>
      <c r="H16" s="138">
        <f t="shared" si="2"/>
        <v>69801</v>
      </c>
      <c r="I16" s="138">
        <f t="shared" si="2"/>
        <v>37933</v>
      </c>
      <c r="J16" s="146">
        <f t="shared" si="3"/>
        <v>107734</v>
      </c>
    </row>
    <row r="17" spans="1:10" ht="19.5" customHeight="1" x14ac:dyDescent="0.25">
      <c r="A17" s="137" t="s">
        <v>45</v>
      </c>
      <c r="B17" s="137">
        <v>3419</v>
      </c>
      <c r="C17" s="137">
        <v>1179</v>
      </c>
      <c r="D17" s="137">
        <f t="shared" si="0"/>
        <v>4598</v>
      </c>
      <c r="E17" s="137">
        <v>2469</v>
      </c>
      <c r="F17" s="137">
        <v>1139</v>
      </c>
      <c r="G17" s="137">
        <f t="shared" si="1"/>
        <v>3608</v>
      </c>
      <c r="H17" s="137">
        <f t="shared" si="2"/>
        <v>5888</v>
      </c>
      <c r="I17" s="137">
        <f t="shared" si="2"/>
        <v>2318</v>
      </c>
      <c r="J17" s="142">
        <f t="shared" si="3"/>
        <v>8206</v>
      </c>
    </row>
    <row r="18" spans="1:10" ht="19.5" customHeight="1" x14ac:dyDescent="0.25">
      <c r="A18" s="138" t="s">
        <v>46</v>
      </c>
      <c r="B18" s="138">
        <v>527</v>
      </c>
      <c r="C18" s="138">
        <v>105</v>
      </c>
      <c r="D18" s="138">
        <f t="shared" si="0"/>
        <v>632</v>
      </c>
      <c r="E18" s="138">
        <v>2938</v>
      </c>
      <c r="F18" s="138">
        <v>1378</v>
      </c>
      <c r="G18" s="138">
        <f t="shared" si="1"/>
        <v>4316</v>
      </c>
      <c r="H18" s="138">
        <f t="shared" si="2"/>
        <v>3465</v>
      </c>
      <c r="I18" s="138">
        <f t="shared" si="2"/>
        <v>1483</v>
      </c>
      <c r="J18" s="146">
        <f t="shared" si="3"/>
        <v>4948</v>
      </c>
    </row>
    <row r="19" spans="1:10" ht="22.5" x14ac:dyDescent="0.25">
      <c r="A19" s="131" t="s">
        <v>30</v>
      </c>
      <c r="B19" s="23">
        <f t="shared" ref="B19:J19" si="4">SUM(B8:B18)</f>
        <v>671411</v>
      </c>
      <c r="C19" s="23">
        <f t="shared" si="4"/>
        <v>505406</v>
      </c>
      <c r="D19" s="23">
        <f t="shared" si="4"/>
        <v>1176817</v>
      </c>
      <c r="E19" s="23">
        <f t="shared" si="4"/>
        <v>21786</v>
      </c>
      <c r="F19" s="23">
        <f t="shared" si="4"/>
        <v>19655</v>
      </c>
      <c r="G19" s="23">
        <f t="shared" si="4"/>
        <v>41441</v>
      </c>
      <c r="H19" s="23">
        <f t="shared" si="4"/>
        <v>693197</v>
      </c>
      <c r="I19" s="23">
        <f t="shared" si="4"/>
        <v>525061</v>
      </c>
      <c r="J19" s="23">
        <f t="shared" si="4"/>
        <v>1218258</v>
      </c>
    </row>
    <row r="20" spans="1:10" ht="18" x14ac:dyDescent="0.45">
      <c r="A20" s="134" t="s">
        <v>51</v>
      </c>
      <c r="B20" s="153"/>
      <c r="C20" s="153"/>
      <c r="D20" s="153"/>
      <c r="E20" s="153"/>
      <c r="F20" s="153"/>
      <c r="G20" s="153"/>
      <c r="H20" s="153"/>
      <c r="I20" s="153"/>
      <c r="J20" s="140"/>
    </row>
    <row r="21" spans="1:10" ht="18" x14ac:dyDescent="0.45">
      <c r="A21" s="149" t="s">
        <v>42</v>
      </c>
      <c r="B21" s="153"/>
      <c r="C21" s="154"/>
      <c r="D21" s="154"/>
      <c r="E21" s="153"/>
      <c r="F21" s="153"/>
      <c r="G21" s="153"/>
      <c r="H21" s="153"/>
      <c r="I21" s="145"/>
      <c r="J21" s="139"/>
    </row>
    <row r="22" spans="1:10" ht="18" x14ac:dyDescent="0.25">
      <c r="A22" s="134" t="s">
        <v>266</v>
      </c>
      <c r="B22" s="143"/>
      <c r="C22" s="143"/>
      <c r="D22" s="143"/>
      <c r="E22" s="143"/>
      <c r="F22" s="143"/>
      <c r="G22" s="143"/>
      <c r="H22" s="143"/>
      <c r="I22" s="143"/>
      <c r="J22" s="143"/>
    </row>
    <row r="23" spans="1:10" x14ac:dyDescent="0.25">
      <c r="B23" s="143"/>
      <c r="C23" s="143"/>
      <c r="D23" s="143"/>
      <c r="E23" s="143"/>
      <c r="F23" s="143"/>
      <c r="G23" s="143"/>
      <c r="H23" s="143"/>
      <c r="I23" s="143"/>
      <c r="J23" s="143"/>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L26"/>
  <sheetViews>
    <sheetView showGridLines="0" rightToLeft="1" view="pageBreakPreview" zoomScale="55" zoomScaleNormal="55" zoomScaleSheetLayoutView="55" workbookViewId="0">
      <selection activeCell="AB1" sqref="K1:AB1048576"/>
    </sheetView>
  </sheetViews>
  <sheetFormatPr defaultColWidth="8.85546875" defaultRowHeight="15" x14ac:dyDescent="0.25"/>
  <cols>
    <col min="1" max="1" width="25.42578125" style="136" customWidth="1"/>
    <col min="2" max="2" width="12.42578125" style="136" customWidth="1"/>
    <col min="3" max="3" width="14.140625" style="136" customWidth="1"/>
    <col min="4" max="4" width="12.42578125" style="136" customWidth="1"/>
    <col min="5" max="5" width="13.85546875" style="136" customWidth="1"/>
    <col min="6" max="6" width="13.42578125" style="136" customWidth="1"/>
    <col min="7" max="7" width="12.5703125" style="136" customWidth="1"/>
    <col min="8" max="8" width="13.42578125" style="136" customWidth="1"/>
    <col min="9" max="9" width="14.42578125" style="136" customWidth="1"/>
    <col min="10" max="10" width="15.42578125" style="136" customWidth="1"/>
    <col min="11" max="16384" width="8.85546875" style="136"/>
  </cols>
  <sheetData>
    <row r="1" spans="1:12" x14ac:dyDescent="0.25">
      <c r="H1" s="361" t="s">
        <v>306</v>
      </c>
      <c r="I1" s="361"/>
      <c r="J1" s="361"/>
    </row>
    <row r="2" spans="1:12" x14ac:dyDescent="0.25">
      <c r="H2" s="361"/>
      <c r="I2" s="361"/>
      <c r="J2" s="361"/>
    </row>
    <row r="3" spans="1:12" s="144" customFormat="1" x14ac:dyDescent="0.25">
      <c r="H3" s="362"/>
      <c r="I3" s="362"/>
      <c r="J3" s="362"/>
      <c r="K3" s="136"/>
      <c r="L3" s="136"/>
    </row>
    <row r="4" spans="1:12" ht="22.5" x14ac:dyDescent="0.25">
      <c r="A4" s="364" t="s">
        <v>133</v>
      </c>
      <c r="B4" s="364"/>
      <c r="C4" s="364"/>
      <c r="D4" s="364"/>
      <c r="E4" s="364"/>
      <c r="F4" s="364"/>
      <c r="G4" s="364"/>
      <c r="H4" s="364"/>
      <c r="I4" s="364"/>
      <c r="J4" s="364"/>
    </row>
    <row r="5" spans="1:12" ht="22.5" x14ac:dyDescent="0.55000000000000004">
      <c r="A5" s="160" t="s">
        <v>173</v>
      </c>
      <c r="B5" s="321" t="s">
        <v>139</v>
      </c>
      <c r="C5" s="322"/>
      <c r="D5" s="322"/>
      <c r="E5" s="322"/>
      <c r="F5" s="322"/>
      <c r="G5" s="322"/>
      <c r="H5" s="322"/>
      <c r="I5" s="322"/>
      <c r="J5" s="323"/>
    </row>
    <row r="6" spans="1:12" ht="15.75" customHeight="1" x14ac:dyDescent="0.25">
      <c r="A6" s="326" t="s">
        <v>3</v>
      </c>
      <c r="B6" s="324" t="s">
        <v>0</v>
      </c>
      <c r="C6" s="326"/>
      <c r="D6" s="326"/>
      <c r="E6" s="326" t="s">
        <v>1</v>
      </c>
      <c r="F6" s="326"/>
      <c r="G6" s="326"/>
      <c r="H6" s="326" t="s">
        <v>2</v>
      </c>
      <c r="I6" s="326"/>
      <c r="J6" s="326"/>
    </row>
    <row r="7" spans="1:12" ht="18" customHeight="1" x14ac:dyDescent="0.25">
      <c r="A7" s="326"/>
      <c r="B7" s="25" t="s">
        <v>14</v>
      </c>
      <c r="C7" s="21" t="s">
        <v>15</v>
      </c>
      <c r="D7" s="21" t="s">
        <v>44</v>
      </c>
      <c r="E7" s="21" t="s">
        <v>14</v>
      </c>
      <c r="F7" s="21" t="s">
        <v>15</v>
      </c>
      <c r="G7" s="21" t="s">
        <v>44</v>
      </c>
      <c r="H7" s="21" t="s">
        <v>14</v>
      </c>
      <c r="I7" s="21" t="s">
        <v>15</v>
      </c>
      <c r="J7" s="21" t="s">
        <v>44</v>
      </c>
    </row>
    <row r="8" spans="1:12" ht="22.5" x14ac:dyDescent="0.25">
      <c r="A8" s="158" t="s">
        <v>83</v>
      </c>
      <c r="B8" s="157">
        <v>11530</v>
      </c>
      <c r="C8" s="146">
        <v>7804</v>
      </c>
      <c r="D8" s="146">
        <f>B8+C8</f>
        <v>19334</v>
      </c>
      <c r="E8" s="146">
        <v>344</v>
      </c>
      <c r="F8" s="146">
        <v>197</v>
      </c>
      <c r="G8" s="146">
        <f>E8+F8</f>
        <v>541</v>
      </c>
      <c r="H8" s="146">
        <f t="shared" ref="H8:H18" si="0">B8+E8</f>
        <v>11874</v>
      </c>
      <c r="I8" s="146">
        <f t="shared" ref="I8:I18" si="1">C8+F8</f>
        <v>8001</v>
      </c>
      <c r="J8" s="146">
        <f t="shared" ref="J8:J18" si="2">D8+G8</f>
        <v>19875</v>
      </c>
    </row>
    <row r="9" spans="1:12" ht="22.5" x14ac:dyDescent="0.25">
      <c r="A9" s="148" t="s">
        <v>84</v>
      </c>
      <c r="B9" s="159">
        <v>24022</v>
      </c>
      <c r="C9" s="142">
        <v>3996</v>
      </c>
      <c r="D9" s="142">
        <f t="shared" ref="D9:D18" si="3">B9+C9</f>
        <v>28018</v>
      </c>
      <c r="E9" s="142">
        <v>3</v>
      </c>
      <c r="F9" s="142">
        <v>0</v>
      </c>
      <c r="G9" s="142">
        <f t="shared" ref="G9:G18" si="4">E9+F9</f>
        <v>3</v>
      </c>
      <c r="H9" s="142">
        <f t="shared" si="0"/>
        <v>24025</v>
      </c>
      <c r="I9" s="142">
        <f t="shared" si="1"/>
        <v>3996</v>
      </c>
      <c r="J9" s="142">
        <f t="shared" si="2"/>
        <v>28021</v>
      </c>
    </row>
    <row r="10" spans="1:12" ht="22.5" x14ac:dyDescent="0.25">
      <c r="A10" s="158" t="s">
        <v>90</v>
      </c>
      <c r="B10" s="157">
        <v>43008</v>
      </c>
      <c r="C10" s="146">
        <v>15441</v>
      </c>
      <c r="D10" s="146">
        <f t="shared" si="3"/>
        <v>58449</v>
      </c>
      <c r="E10" s="146">
        <v>175</v>
      </c>
      <c r="F10" s="146">
        <v>1598</v>
      </c>
      <c r="G10" s="146">
        <f t="shared" si="4"/>
        <v>1773</v>
      </c>
      <c r="H10" s="146">
        <f t="shared" si="0"/>
        <v>43183</v>
      </c>
      <c r="I10" s="146">
        <f t="shared" si="1"/>
        <v>17039</v>
      </c>
      <c r="J10" s="146">
        <f t="shared" si="2"/>
        <v>60222</v>
      </c>
    </row>
    <row r="11" spans="1:12" ht="22.5" x14ac:dyDescent="0.25">
      <c r="A11" s="148" t="s">
        <v>85</v>
      </c>
      <c r="B11" s="159">
        <v>112355</v>
      </c>
      <c r="C11" s="142">
        <v>28254</v>
      </c>
      <c r="D11" s="142">
        <f t="shared" si="3"/>
        <v>140609</v>
      </c>
      <c r="E11" s="142">
        <v>8</v>
      </c>
      <c r="F11" s="142">
        <v>4</v>
      </c>
      <c r="G11" s="142">
        <f t="shared" si="4"/>
        <v>12</v>
      </c>
      <c r="H11" s="142">
        <f t="shared" si="0"/>
        <v>112363</v>
      </c>
      <c r="I11" s="142">
        <f t="shared" si="1"/>
        <v>28258</v>
      </c>
      <c r="J11" s="142">
        <f t="shared" si="2"/>
        <v>140621</v>
      </c>
    </row>
    <row r="12" spans="1:12" ht="23.45" customHeight="1" x14ac:dyDescent="0.25">
      <c r="A12" s="158" t="s">
        <v>86</v>
      </c>
      <c r="B12" s="157">
        <v>58885</v>
      </c>
      <c r="C12" s="146">
        <v>54678</v>
      </c>
      <c r="D12" s="146">
        <f t="shared" si="3"/>
        <v>113563</v>
      </c>
      <c r="E12" s="146">
        <v>174</v>
      </c>
      <c r="F12" s="146">
        <v>3175</v>
      </c>
      <c r="G12" s="146">
        <f t="shared" si="4"/>
        <v>3349</v>
      </c>
      <c r="H12" s="146">
        <f t="shared" si="0"/>
        <v>59059</v>
      </c>
      <c r="I12" s="146">
        <f t="shared" si="1"/>
        <v>57853</v>
      </c>
      <c r="J12" s="146">
        <f t="shared" si="2"/>
        <v>116912</v>
      </c>
    </row>
    <row r="13" spans="1:12" ht="22.5" x14ac:dyDescent="0.25">
      <c r="A13" s="148" t="s">
        <v>87</v>
      </c>
      <c r="B13" s="159">
        <v>15940</v>
      </c>
      <c r="C13" s="142">
        <v>20169</v>
      </c>
      <c r="D13" s="142">
        <f t="shared" si="3"/>
        <v>36109</v>
      </c>
      <c r="E13" s="142">
        <v>2</v>
      </c>
      <c r="F13" s="142">
        <v>14</v>
      </c>
      <c r="G13" s="142">
        <f t="shared" si="4"/>
        <v>16</v>
      </c>
      <c r="H13" s="142">
        <f t="shared" si="0"/>
        <v>15942</v>
      </c>
      <c r="I13" s="142">
        <f t="shared" si="1"/>
        <v>20183</v>
      </c>
      <c r="J13" s="142">
        <f t="shared" si="2"/>
        <v>36125</v>
      </c>
    </row>
    <row r="14" spans="1:12" ht="45" x14ac:dyDescent="0.25">
      <c r="A14" s="158" t="s">
        <v>88</v>
      </c>
      <c r="B14" s="157">
        <v>349635</v>
      </c>
      <c r="C14" s="146">
        <v>327273</v>
      </c>
      <c r="D14" s="146">
        <f t="shared" si="3"/>
        <v>676908</v>
      </c>
      <c r="E14" s="146">
        <v>7100</v>
      </c>
      <c r="F14" s="146">
        <v>8651</v>
      </c>
      <c r="G14" s="146">
        <f t="shared" si="4"/>
        <v>15751</v>
      </c>
      <c r="H14" s="146">
        <f t="shared" si="0"/>
        <v>356735</v>
      </c>
      <c r="I14" s="146">
        <f t="shared" si="1"/>
        <v>335924</v>
      </c>
      <c r="J14" s="146">
        <f t="shared" si="2"/>
        <v>692659</v>
      </c>
    </row>
    <row r="15" spans="1:12" ht="22.5" x14ac:dyDescent="0.25">
      <c r="A15" s="148" t="s">
        <v>89</v>
      </c>
      <c r="B15" s="159">
        <v>33806</v>
      </c>
      <c r="C15" s="142">
        <v>25133</v>
      </c>
      <c r="D15" s="142">
        <f t="shared" si="3"/>
        <v>58939</v>
      </c>
      <c r="E15" s="142">
        <v>4437</v>
      </c>
      <c r="F15" s="142">
        <v>1673</v>
      </c>
      <c r="G15" s="142">
        <f t="shared" si="4"/>
        <v>6110</v>
      </c>
      <c r="H15" s="142">
        <f t="shared" si="0"/>
        <v>38243</v>
      </c>
      <c r="I15" s="142">
        <f t="shared" si="1"/>
        <v>26806</v>
      </c>
      <c r="J15" s="142">
        <f t="shared" si="2"/>
        <v>65049</v>
      </c>
    </row>
    <row r="16" spans="1:12" ht="22.5" x14ac:dyDescent="0.25">
      <c r="A16" s="158" t="s">
        <v>4</v>
      </c>
      <c r="B16" s="157">
        <v>15567</v>
      </c>
      <c r="C16" s="146">
        <v>10107</v>
      </c>
      <c r="D16" s="146">
        <f t="shared" si="3"/>
        <v>25674</v>
      </c>
      <c r="E16" s="146">
        <v>9027</v>
      </c>
      <c r="F16" s="146">
        <v>3873</v>
      </c>
      <c r="G16" s="146">
        <f t="shared" si="4"/>
        <v>12900</v>
      </c>
      <c r="H16" s="146">
        <f t="shared" si="0"/>
        <v>24594</v>
      </c>
      <c r="I16" s="146">
        <f t="shared" si="1"/>
        <v>13980</v>
      </c>
      <c r="J16" s="146">
        <f t="shared" si="2"/>
        <v>38574</v>
      </c>
    </row>
    <row r="17" spans="1:10" ht="22.5" x14ac:dyDescent="0.25">
      <c r="A17" s="148" t="s">
        <v>141</v>
      </c>
      <c r="B17" s="159">
        <v>736</v>
      </c>
      <c r="C17" s="142">
        <v>487</v>
      </c>
      <c r="D17" s="142">
        <f t="shared" si="3"/>
        <v>1223</v>
      </c>
      <c r="E17" s="142">
        <v>44</v>
      </c>
      <c r="F17" s="142">
        <v>18</v>
      </c>
      <c r="G17" s="142">
        <f t="shared" si="4"/>
        <v>62</v>
      </c>
      <c r="H17" s="142">
        <f t="shared" si="0"/>
        <v>780</v>
      </c>
      <c r="I17" s="142">
        <f t="shared" si="1"/>
        <v>505</v>
      </c>
      <c r="J17" s="142">
        <f t="shared" si="2"/>
        <v>1285</v>
      </c>
    </row>
    <row r="18" spans="1:10" ht="22.5" x14ac:dyDescent="0.25">
      <c r="A18" s="158" t="s">
        <v>80</v>
      </c>
      <c r="B18" s="157">
        <v>5927</v>
      </c>
      <c r="C18" s="146">
        <v>12064</v>
      </c>
      <c r="D18" s="146">
        <f t="shared" si="3"/>
        <v>17991</v>
      </c>
      <c r="E18" s="146">
        <v>472</v>
      </c>
      <c r="F18" s="146">
        <v>452</v>
      </c>
      <c r="G18" s="146">
        <f t="shared" si="4"/>
        <v>924</v>
      </c>
      <c r="H18" s="146">
        <f t="shared" si="0"/>
        <v>6399</v>
      </c>
      <c r="I18" s="146">
        <f t="shared" si="1"/>
        <v>12516</v>
      </c>
      <c r="J18" s="146">
        <f t="shared" si="2"/>
        <v>18915</v>
      </c>
    </row>
    <row r="19" spans="1:10" ht="22.5" x14ac:dyDescent="0.25">
      <c r="A19" s="48" t="s">
        <v>30</v>
      </c>
      <c r="B19" s="26">
        <f t="shared" ref="B19:J19" si="5">SUM(B8:B18)</f>
        <v>671411</v>
      </c>
      <c r="C19" s="26">
        <f t="shared" si="5"/>
        <v>505406</v>
      </c>
      <c r="D19" s="26">
        <f t="shared" si="5"/>
        <v>1176817</v>
      </c>
      <c r="E19" s="26">
        <f t="shared" si="5"/>
        <v>21786</v>
      </c>
      <c r="F19" s="26">
        <f t="shared" si="5"/>
        <v>19655</v>
      </c>
      <c r="G19" s="26">
        <f t="shared" si="5"/>
        <v>41441</v>
      </c>
      <c r="H19" s="26">
        <f t="shared" si="5"/>
        <v>693197</v>
      </c>
      <c r="I19" s="26">
        <f t="shared" si="5"/>
        <v>525061</v>
      </c>
      <c r="J19" s="26">
        <f t="shared" si="5"/>
        <v>1218258</v>
      </c>
    </row>
    <row r="20" spans="1:10" ht="18" x14ac:dyDescent="0.45">
      <c r="A20" s="134" t="s">
        <v>51</v>
      </c>
      <c r="B20" s="153"/>
      <c r="C20" s="153"/>
      <c r="D20" s="153"/>
      <c r="E20" s="153"/>
      <c r="F20" s="153"/>
      <c r="G20" s="153"/>
      <c r="H20" s="153"/>
      <c r="I20" s="153"/>
      <c r="J20" s="154"/>
    </row>
    <row r="21" spans="1:10" ht="18" x14ac:dyDescent="0.45">
      <c r="A21" s="156" t="s">
        <v>42</v>
      </c>
      <c r="B21" s="151"/>
      <c r="C21" s="152"/>
      <c r="D21" s="152"/>
      <c r="E21" s="151"/>
      <c r="F21" s="151"/>
      <c r="G21" s="151"/>
      <c r="H21" s="151"/>
      <c r="I21" s="155"/>
      <c r="J21" s="151"/>
    </row>
    <row r="22" spans="1:10" ht="18" x14ac:dyDescent="0.45">
      <c r="A22" s="184" t="s">
        <v>142</v>
      </c>
      <c r="B22" s="185"/>
      <c r="C22" s="186"/>
      <c r="D22" s="186"/>
      <c r="E22" s="185"/>
      <c r="F22" s="185"/>
      <c r="G22" s="151"/>
      <c r="H22" s="151"/>
      <c r="I22" s="155"/>
      <c r="J22" s="151"/>
    </row>
    <row r="23" spans="1:10" s="33" customFormat="1" ht="21" x14ac:dyDescent="0.25">
      <c r="A23" s="345" t="s">
        <v>191</v>
      </c>
      <c r="B23" s="345"/>
      <c r="C23" s="345"/>
      <c r="D23" s="345"/>
      <c r="E23" s="345"/>
      <c r="F23" s="345"/>
      <c r="G23" s="133"/>
      <c r="H23" s="32" t="s">
        <v>190</v>
      </c>
      <c r="I23" s="32" t="s">
        <v>190</v>
      </c>
      <c r="J23" s="32" t="s">
        <v>190</v>
      </c>
    </row>
    <row r="24" spans="1:10" s="33" customFormat="1" ht="21" x14ac:dyDescent="0.25">
      <c r="A24" s="345" t="s">
        <v>266</v>
      </c>
      <c r="B24" s="345"/>
      <c r="C24" s="345"/>
      <c r="D24" s="345"/>
      <c r="E24" s="345"/>
      <c r="F24" s="345"/>
      <c r="G24" s="133"/>
      <c r="H24" s="32" t="s">
        <v>190</v>
      </c>
      <c r="I24" s="32" t="s">
        <v>190</v>
      </c>
      <c r="J24" s="32" t="s">
        <v>190</v>
      </c>
    </row>
    <row r="26" spans="1:10" x14ac:dyDescent="0.25">
      <c r="B26" s="143"/>
      <c r="C26" s="143"/>
      <c r="D26" s="143"/>
      <c r="E26" s="143"/>
      <c r="F26" s="143"/>
      <c r="G26" s="143"/>
      <c r="H26" s="143"/>
      <c r="I26" s="143"/>
      <c r="J26" s="143"/>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26"/>
  <sheetViews>
    <sheetView showGridLines="0" rightToLeft="1" view="pageBreakPreview" zoomScale="70" zoomScaleNormal="70" zoomScaleSheetLayoutView="70" workbookViewId="0">
      <selection activeCell="G30" sqref="G30"/>
    </sheetView>
  </sheetViews>
  <sheetFormatPr defaultColWidth="8.85546875" defaultRowHeight="15" x14ac:dyDescent="0.25"/>
  <cols>
    <col min="1" max="1" width="18.42578125" style="136" customWidth="1"/>
    <col min="2" max="3" width="13.140625" style="136" bestFit="1" customWidth="1"/>
    <col min="4" max="4" width="15.85546875" style="136" bestFit="1" customWidth="1"/>
    <col min="5" max="6" width="11.42578125" style="136" bestFit="1" customWidth="1"/>
    <col min="7" max="7" width="13.85546875" style="136" customWidth="1"/>
    <col min="8" max="9" width="13.140625" style="136" bestFit="1" customWidth="1"/>
    <col min="10" max="10" width="15.85546875" style="136" bestFit="1" customWidth="1"/>
    <col min="11" max="16384" width="8.85546875" style="136"/>
  </cols>
  <sheetData>
    <row r="1" spans="1:30" x14ac:dyDescent="0.25">
      <c r="H1" s="361" t="s">
        <v>306</v>
      </c>
      <c r="I1" s="361"/>
      <c r="J1" s="361"/>
    </row>
    <row r="2" spans="1:30" x14ac:dyDescent="0.25">
      <c r="H2" s="361"/>
      <c r="I2" s="361"/>
      <c r="J2" s="361"/>
    </row>
    <row r="3" spans="1:30" s="144" customFormat="1" x14ac:dyDescent="0.25">
      <c r="H3" s="362"/>
      <c r="I3" s="362"/>
      <c r="J3" s="362"/>
      <c r="K3" s="136"/>
      <c r="L3" s="136"/>
      <c r="M3" s="136"/>
      <c r="N3" s="136"/>
      <c r="O3" s="136"/>
      <c r="P3" s="136"/>
      <c r="Q3" s="136"/>
      <c r="R3" s="136"/>
      <c r="S3" s="136"/>
      <c r="T3" s="136"/>
      <c r="U3" s="136"/>
      <c r="V3" s="136"/>
      <c r="W3" s="136"/>
      <c r="X3" s="136"/>
      <c r="Y3" s="136"/>
      <c r="Z3" s="136"/>
      <c r="AA3" s="136"/>
      <c r="AB3" s="136"/>
      <c r="AC3" s="136"/>
      <c r="AD3" s="136"/>
    </row>
    <row r="4" spans="1:30" ht="22.5" x14ac:dyDescent="0.25">
      <c r="A4" s="363" t="s">
        <v>134</v>
      </c>
      <c r="B4" s="363"/>
      <c r="C4" s="363"/>
      <c r="D4" s="363"/>
      <c r="E4" s="363"/>
      <c r="F4" s="363"/>
      <c r="G4" s="363"/>
      <c r="H4" s="363"/>
      <c r="I4" s="363"/>
      <c r="J4" s="363"/>
    </row>
    <row r="5" spans="1:30" ht="19.5" customHeight="1" x14ac:dyDescent="0.55000000000000004">
      <c r="A5" s="163" t="s">
        <v>174</v>
      </c>
      <c r="B5" s="321" t="s">
        <v>139</v>
      </c>
      <c r="C5" s="322"/>
      <c r="D5" s="322"/>
      <c r="E5" s="322"/>
      <c r="F5" s="322"/>
      <c r="G5" s="322"/>
      <c r="H5" s="322"/>
      <c r="I5" s="322"/>
      <c r="J5" s="323"/>
    </row>
    <row r="6" spans="1:30" ht="21.75" customHeight="1" x14ac:dyDescent="0.25">
      <c r="A6" s="326" t="s">
        <v>17</v>
      </c>
      <c r="B6" s="324" t="s">
        <v>0</v>
      </c>
      <c r="C6" s="326"/>
      <c r="D6" s="326"/>
      <c r="E6" s="326" t="s">
        <v>1</v>
      </c>
      <c r="F6" s="326"/>
      <c r="G6" s="326"/>
      <c r="H6" s="326" t="s">
        <v>2</v>
      </c>
      <c r="I6" s="326"/>
      <c r="J6" s="327"/>
    </row>
    <row r="7" spans="1:30" ht="22.5" x14ac:dyDescent="0.25">
      <c r="A7" s="326"/>
      <c r="B7" s="25" t="s">
        <v>14</v>
      </c>
      <c r="C7" s="21" t="s">
        <v>15</v>
      </c>
      <c r="D7" s="21" t="s">
        <v>44</v>
      </c>
      <c r="E7" s="21" t="s">
        <v>14</v>
      </c>
      <c r="F7" s="21" t="s">
        <v>15</v>
      </c>
      <c r="G7" s="21" t="s">
        <v>44</v>
      </c>
      <c r="H7" s="21" t="s">
        <v>14</v>
      </c>
      <c r="I7" s="21" t="s">
        <v>15</v>
      </c>
      <c r="J7" s="22" t="s">
        <v>44</v>
      </c>
    </row>
    <row r="8" spans="1:30" ht="22.5" x14ac:dyDescent="0.25">
      <c r="A8" s="147" t="s">
        <v>18</v>
      </c>
      <c r="B8" s="157">
        <v>266213</v>
      </c>
      <c r="C8" s="146">
        <v>181162</v>
      </c>
      <c r="D8" s="146">
        <f>B8+C8</f>
        <v>447375</v>
      </c>
      <c r="E8" s="146">
        <v>4729</v>
      </c>
      <c r="F8" s="146">
        <v>3870</v>
      </c>
      <c r="G8" s="146">
        <f>E8+F8</f>
        <v>8599</v>
      </c>
      <c r="H8" s="146">
        <f>B8+E8</f>
        <v>270942</v>
      </c>
      <c r="I8" s="146">
        <f t="shared" ref="I8:J22" si="0">C8+F8</f>
        <v>185032</v>
      </c>
      <c r="J8" s="146">
        <f>D8+G8</f>
        <v>455974</v>
      </c>
    </row>
    <row r="9" spans="1:30" ht="22.5" x14ac:dyDescent="0.25">
      <c r="A9" s="148" t="s">
        <v>19</v>
      </c>
      <c r="B9" s="159">
        <v>99239</v>
      </c>
      <c r="C9" s="142">
        <v>75911</v>
      </c>
      <c r="D9" s="142">
        <f t="shared" ref="D9:D22" si="1">B9+C9</f>
        <v>175150</v>
      </c>
      <c r="E9" s="142">
        <v>3427</v>
      </c>
      <c r="F9" s="142">
        <v>2802</v>
      </c>
      <c r="G9" s="142">
        <f t="shared" ref="G9:G22" si="2">E9+F9</f>
        <v>6229</v>
      </c>
      <c r="H9" s="142">
        <f t="shared" ref="H9:H22" si="3">B9+E9</f>
        <v>102666</v>
      </c>
      <c r="I9" s="142">
        <f t="shared" si="0"/>
        <v>78713</v>
      </c>
      <c r="J9" s="142">
        <f t="shared" si="0"/>
        <v>181379</v>
      </c>
    </row>
    <row r="10" spans="1:30" ht="22.5" x14ac:dyDescent="0.25">
      <c r="A10" s="147" t="s">
        <v>20</v>
      </c>
      <c r="B10" s="157">
        <v>37629</v>
      </c>
      <c r="C10" s="146">
        <v>29096</v>
      </c>
      <c r="D10" s="146">
        <f t="shared" si="1"/>
        <v>66725</v>
      </c>
      <c r="E10" s="146">
        <v>1215</v>
      </c>
      <c r="F10" s="146">
        <v>1437</v>
      </c>
      <c r="G10" s="146">
        <f t="shared" si="2"/>
        <v>2652</v>
      </c>
      <c r="H10" s="146">
        <f t="shared" si="3"/>
        <v>38844</v>
      </c>
      <c r="I10" s="146">
        <f t="shared" si="0"/>
        <v>30533</v>
      </c>
      <c r="J10" s="146">
        <f t="shared" si="0"/>
        <v>69377</v>
      </c>
    </row>
    <row r="11" spans="1:30" ht="22.5" x14ac:dyDescent="0.25">
      <c r="A11" s="148" t="s">
        <v>21</v>
      </c>
      <c r="B11" s="159">
        <v>33456</v>
      </c>
      <c r="C11" s="142">
        <v>27132</v>
      </c>
      <c r="D11" s="142">
        <f t="shared" si="1"/>
        <v>60588</v>
      </c>
      <c r="E11" s="142">
        <v>1408</v>
      </c>
      <c r="F11" s="142">
        <v>1512</v>
      </c>
      <c r="G11" s="142">
        <f t="shared" si="2"/>
        <v>2920</v>
      </c>
      <c r="H11" s="142">
        <f t="shared" si="3"/>
        <v>34864</v>
      </c>
      <c r="I11" s="142">
        <f t="shared" si="0"/>
        <v>28644</v>
      </c>
      <c r="J11" s="142">
        <f t="shared" si="0"/>
        <v>63508</v>
      </c>
    </row>
    <row r="12" spans="1:30" ht="45" x14ac:dyDescent="0.25">
      <c r="A12" s="147" t="s">
        <v>22</v>
      </c>
      <c r="B12" s="157">
        <v>63175</v>
      </c>
      <c r="C12" s="146">
        <v>50884</v>
      </c>
      <c r="D12" s="146">
        <f t="shared" si="1"/>
        <v>114059</v>
      </c>
      <c r="E12" s="146">
        <v>3106</v>
      </c>
      <c r="F12" s="146">
        <v>2304</v>
      </c>
      <c r="G12" s="146">
        <f t="shared" si="2"/>
        <v>5410</v>
      </c>
      <c r="H12" s="146">
        <f t="shared" si="3"/>
        <v>66281</v>
      </c>
      <c r="I12" s="146">
        <f t="shared" si="0"/>
        <v>53188</v>
      </c>
      <c r="J12" s="146">
        <f t="shared" si="0"/>
        <v>119469</v>
      </c>
    </row>
    <row r="13" spans="1:30" ht="22.5" x14ac:dyDescent="0.25">
      <c r="A13" s="148" t="s">
        <v>23</v>
      </c>
      <c r="B13" s="159">
        <v>47909</v>
      </c>
      <c r="C13" s="142">
        <v>45770</v>
      </c>
      <c r="D13" s="142">
        <f t="shared" si="1"/>
        <v>93679</v>
      </c>
      <c r="E13" s="142">
        <v>1963</v>
      </c>
      <c r="F13" s="142">
        <v>2039</v>
      </c>
      <c r="G13" s="142">
        <f t="shared" si="2"/>
        <v>4002</v>
      </c>
      <c r="H13" s="142">
        <f t="shared" si="3"/>
        <v>49872</v>
      </c>
      <c r="I13" s="142">
        <f t="shared" si="0"/>
        <v>47809</v>
      </c>
      <c r="J13" s="142">
        <f t="shared" si="0"/>
        <v>97681</v>
      </c>
    </row>
    <row r="14" spans="1:30" ht="22.5" x14ac:dyDescent="0.25">
      <c r="A14" s="147" t="s">
        <v>24</v>
      </c>
      <c r="B14" s="157">
        <v>19373</v>
      </c>
      <c r="C14" s="146">
        <v>15061</v>
      </c>
      <c r="D14" s="146">
        <f t="shared" si="1"/>
        <v>34434</v>
      </c>
      <c r="E14" s="146">
        <v>888</v>
      </c>
      <c r="F14" s="146">
        <v>622</v>
      </c>
      <c r="G14" s="146">
        <f t="shared" si="2"/>
        <v>1510</v>
      </c>
      <c r="H14" s="146">
        <f t="shared" si="3"/>
        <v>20261</v>
      </c>
      <c r="I14" s="146">
        <f t="shared" si="0"/>
        <v>15683</v>
      </c>
      <c r="J14" s="146">
        <f t="shared" si="0"/>
        <v>35944</v>
      </c>
    </row>
    <row r="15" spans="1:30" ht="22.5" x14ac:dyDescent="0.25">
      <c r="A15" s="148" t="s">
        <v>25</v>
      </c>
      <c r="B15" s="159">
        <v>17756</v>
      </c>
      <c r="C15" s="142">
        <v>14548</v>
      </c>
      <c r="D15" s="142">
        <f t="shared" si="1"/>
        <v>32304</v>
      </c>
      <c r="E15" s="142">
        <v>704</v>
      </c>
      <c r="F15" s="142">
        <v>690</v>
      </c>
      <c r="G15" s="142">
        <f t="shared" si="2"/>
        <v>1394</v>
      </c>
      <c r="H15" s="142">
        <f t="shared" si="3"/>
        <v>18460</v>
      </c>
      <c r="I15" s="142">
        <f t="shared" si="0"/>
        <v>15238</v>
      </c>
      <c r="J15" s="142">
        <f t="shared" si="0"/>
        <v>33698</v>
      </c>
    </row>
    <row r="16" spans="1:30" ht="22.5" x14ac:dyDescent="0.25">
      <c r="A16" s="147" t="s">
        <v>47</v>
      </c>
      <c r="B16" s="157">
        <v>10994</v>
      </c>
      <c r="C16" s="146">
        <v>7372</v>
      </c>
      <c r="D16" s="146">
        <f t="shared" si="1"/>
        <v>18366</v>
      </c>
      <c r="E16" s="146">
        <v>917</v>
      </c>
      <c r="F16" s="146">
        <v>715</v>
      </c>
      <c r="G16" s="146">
        <f t="shared" si="2"/>
        <v>1632</v>
      </c>
      <c r="H16" s="146">
        <f t="shared" si="3"/>
        <v>11911</v>
      </c>
      <c r="I16" s="146">
        <f t="shared" si="0"/>
        <v>8087</v>
      </c>
      <c r="J16" s="146">
        <f t="shared" si="0"/>
        <v>19998</v>
      </c>
    </row>
    <row r="17" spans="1:10" ht="22.5" x14ac:dyDescent="0.25">
      <c r="A17" s="148" t="s">
        <v>26</v>
      </c>
      <c r="B17" s="159">
        <v>27625</v>
      </c>
      <c r="C17" s="142">
        <v>24368</v>
      </c>
      <c r="D17" s="142">
        <f t="shared" si="1"/>
        <v>51993</v>
      </c>
      <c r="E17" s="142">
        <v>1084</v>
      </c>
      <c r="F17" s="142">
        <v>991</v>
      </c>
      <c r="G17" s="142">
        <f t="shared" si="2"/>
        <v>2075</v>
      </c>
      <c r="H17" s="142">
        <f t="shared" si="3"/>
        <v>28709</v>
      </c>
      <c r="I17" s="142">
        <f t="shared" si="0"/>
        <v>25359</v>
      </c>
      <c r="J17" s="142">
        <f t="shared" si="0"/>
        <v>54068</v>
      </c>
    </row>
    <row r="18" spans="1:10" ht="22.5" x14ac:dyDescent="0.25">
      <c r="A18" s="147" t="s">
        <v>27</v>
      </c>
      <c r="B18" s="157">
        <v>18264</v>
      </c>
      <c r="C18" s="146">
        <v>11074</v>
      </c>
      <c r="D18" s="146">
        <f t="shared" si="1"/>
        <v>29338</v>
      </c>
      <c r="E18" s="146">
        <v>925</v>
      </c>
      <c r="F18" s="146">
        <v>1294</v>
      </c>
      <c r="G18" s="146">
        <f t="shared" si="2"/>
        <v>2219</v>
      </c>
      <c r="H18" s="146">
        <f t="shared" si="3"/>
        <v>19189</v>
      </c>
      <c r="I18" s="146">
        <f t="shared" si="0"/>
        <v>12368</v>
      </c>
      <c r="J18" s="146">
        <f t="shared" si="0"/>
        <v>31557</v>
      </c>
    </row>
    <row r="19" spans="1:10" ht="22.5" x14ac:dyDescent="0.25">
      <c r="A19" s="148" t="s">
        <v>28</v>
      </c>
      <c r="B19" s="159">
        <v>12585</v>
      </c>
      <c r="C19" s="142">
        <v>11470</v>
      </c>
      <c r="D19" s="142">
        <f t="shared" si="1"/>
        <v>24055</v>
      </c>
      <c r="E19" s="142">
        <v>500</v>
      </c>
      <c r="F19" s="142">
        <v>712</v>
      </c>
      <c r="G19" s="142">
        <f t="shared" si="2"/>
        <v>1212</v>
      </c>
      <c r="H19" s="142">
        <f t="shared" si="3"/>
        <v>13085</v>
      </c>
      <c r="I19" s="142">
        <f t="shared" si="0"/>
        <v>12182</v>
      </c>
      <c r="J19" s="142">
        <f t="shared" si="0"/>
        <v>25267</v>
      </c>
    </row>
    <row r="20" spans="1:10" ht="22.5" x14ac:dyDescent="0.25">
      <c r="A20" s="147" t="s">
        <v>29</v>
      </c>
      <c r="B20" s="157">
        <v>16342</v>
      </c>
      <c r="C20" s="146">
        <v>11414</v>
      </c>
      <c r="D20" s="146">
        <f t="shared" si="1"/>
        <v>27756</v>
      </c>
      <c r="E20" s="146">
        <v>901</v>
      </c>
      <c r="F20" s="146">
        <v>666</v>
      </c>
      <c r="G20" s="146">
        <f t="shared" si="2"/>
        <v>1567</v>
      </c>
      <c r="H20" s="146">
        <f t="shared" si="3"/>
        <v>17243</v>
      </c>
      <c r="I20" s="146">
        <f t="shared" si="0"/>
        <v>12080</v>
      </c>
      <c r="J20" s="146">
        <f t="shared" si="0"/>
        <v>29323</v>
      </c>
    </row>
    <row r="21" spans="1:10" ht="22.5" x14ac:dyDescent="0.25">
      <c r="A21" s="148" t="s">
        <v>75</v>
      </c>
      <c r="B21" s="159">
        <v>365</v>
      </c>
      <c r="C21" s="142">
        <v>78</v>
      </c>
      <c r="D21" s="142">
        <f t="shared" si="1"/>
        <v>443</v>
      </c>
      <c r="E21" s="142">
        <v>5</v>
      </c>
      <c r="F21" s="142">
        <v>0</v>
      </c>
      <c r="G21" s="142">
        <f t="shared" si="2"/>
        <v>5</v>
      </c>
      <c r="H21" s="142">
        <f t="shared" si="3"/>
        <v>370</v>
      </c>
      <c r="I21" s="142">
        <f t="shared" si="0"/>
        <v>78</v>
      </c>
      <c r="J21" s="142">
        <f t="shared" si="0"/>
        <v>448</v>
      </c>
    </row>
    <row r="22" spans="1:10" ht="22.5" x14ac:dyDescent="0.25">
      <c r="A22" s="147" t="s">
        <v>48</v>
      </c>
      <c r="B22" s="157">
        <v>486</v>
      </c>
      <c r="C22" s="146">
        <v>66</v>
      </c>
      <c r="D22" s="146">
        <f t="shared" si="1"/>
        <v>552</v>
      </c>
      <c r="E22" s="146">
        <v>14</v>
      </c>
      <c r="F22" s="146">
        <v>1</v>
      </c>
      <c r="G22" s="146">
        <f t="shared" si="2"/>
        <v>15</v>
      </c>
      <c r="H22" s="146">
        <f t="shared" si="3"/>
        <v>500</v>
      </c>
      <c r="I22" s="146">
        <f t="shared" si="0"/>
        <v>67</v>
      </c>
      <c r="J22" s="146">
        <f t="shared" si="0"/>
        <v>567</v>
      </c>
    </row>
    <row r="23" spans="1:10" ht="22.5" x14ac:dyDescent="0.25">
      <c r="A23" s="48" t="s">
        <v>50</v>
      </c>
      <c r="B23" s="23">
        <f t="shared" ref="B23:J23" si="4">SUM(B8:B22)</f>
        <v>671411</v>
      </c>
      <c r="C23" s="23">
        <f t="shared" si="4"/>
        <v>505406</v>
      </c>
      <c r="D23" s="23">
        <f t="shared" si="4"/>
        <v>1176817</v>
      </c>
      <c r="E23" s="23">
        <f t="shared" si="4"/>
        <v>21786</v>
      </c>
      <c r="F23" s="23">
        <f t="shared" si="4"/>
        <v>19655</v>
      </c>
      <c r="G23" s="23">
        <f t="shared" si="4"/>
        <v>41441</v>
      </c>
      <c r="H23" s="23">
        <f t="shared" si="4"/>
        <v>693197</v>
      </c>
      <c r="I23" s="23">
        <f t="shared" si="4"/>
        <v>525061</v>
      </c>
      <c r="J23" s="30">
        <f t="shared" si="4"/>
        <v>1218258</v>
      </c>
    </row>
    <row r="24" spans="1:10" ht="18" x14ac:dyDescent="0.45">
      <c r="A24" s="134" t="s">
        <v>52</v>
      </c>
      <c r="B24" s="141"/>
      <c r="C24" s="153"/>
      <c r="D24" s="153"/>
      <c r="E24" s="153"/>
      <c r="F24" s="153"/>
      <c r="G24" s="153"/>
      <c r="H24" s="153"/>
      <c r="I24" s="153"/>
      <c r="J24" s="139"/>
    </row>
    <row r="25" spans="1:10" ht="18" x14ac:dyDescent="0.45">
      <c r="A25" s="149" t="s">
        <v>42</v>
      </c>
      <c r="B25" s="154"/>
      <c r="C25" s="154"/>
      <c r="D25" s="154"/>
      <c r="E25" s="154"/>
      <c r="F25" s="154"/>
      <c r="G25" s="154"/>
      <c r="H25" s="154"/>
      <c r="I25" s="154"/>
      <c r="J25" s="162"/>
    </row>
    <row r="26" spans="1:10" ht="18" x14ac:dyDescent="0.25">
      <c r="A26" s="365" t="s">
        <v>266</v>
      </c>
      <c r="B26" s="365"/>
      <c r="C26" s="365"/>
      <c r="D26" s="365"/>
      <c r="E26" s="365"/>
      <c r="F26" s="365"/>
      <c r="G26" s="161"/>
      <c r="H26" s="161"/>
      <c r="I26" s="161"/>
      <c r="J26" s="161"/>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zoomScale="80" zoomScaleNormal="70" zoomScaleSheetLayoutView="80" workbookViewId="0">
      <selection activeCell="G30" sqref="G30"/>
    </sheetView>
  </sheetViews>
  <sheetFormatPr defaultColWidth="8.85546875" defaultRowHeight="15" x14ac:dyDescent="0.25"/>
  <cols>
    <col min="1" max="1" width="18.5703125" style="166" customWidth="1"/>
    <col min="2" max="4" width="11.42578125" style="166" bestFit="1" customWidth="1"/>
    <col min="5" max="5" width="13.140625" style="166" bestFit="1" customWidth="1"/>
    <col min="6" max="6" width="11.42578125" style="166" bestFit="1" customWidth="1"/>
    <col min="7" max="8" width="13.140625" style="166" bestFit="1" customWidth="1"/>
    <col min="9" max="9" width="11.42578125" style="166" bestFit="1" customWidth="1"/>
    <col min="10" max="10" width="16.42578125" style="166" customWidth="1"/>
    <col min="11" max="11" width="11.42578125" style="166" bestFit="1" customWidth="1"/>
    <col min="12" max="12" width="9.85546875" style="166" bestFit="1" customWidth="1"/>
    <col min="13" max="13" width="11.42578125" style="166" bestFit="1" customWidth="1"/>
    <col min="14" max="14" width="10.5703125" style="166" bestFit="1" customWidth="1"/>
    <col min="15" max="15" width="9.42578125" style="166" bestFit="1" customWidth="1"/>
    <col min="16" max="16" width="10.140625" style="166" bestFit="1" customWidth="1"/>
    <col min="17" max="17" width="11.42578125" style="166" bestFit="1" customWidth="1"/>
    <col min="18" max="18" width="10.140625" style="166" bestFit="1" customWidth="1"/>
    <col min="19" max="19" width="11.42578125" style="166" bestFit="1" customWidth="1"/>
    <col min="20" max="16384" width="8.85546875" style="166"/>
  </cols>
  <sheetData>
    <row r="1" spans="1:30" x14ac:dyDescent="0.25">
      <c r="H1" s="366" t="s">
        <v>306</v>
      </c>
      <c r="I1" s="366"/>
      <c r="J1" s="366"/>
      <c r="N1" s="176"/>
      <c r="O1" s="176"/>
    </row>
    <row r="2" spans="1:30" x14ac:dyDescent="0.25">
      <c r="H2" s="366"/>
      <c r="I2" s="366"/>
      <c r="J2" s="366"/>
      <c r="N2" s="176"/>
      <c r="O2" s="176"/>
    </row>
    <row r="3" spans="1:30" s="175" customFormat="1" x14ac:dyDescent="0.25">
      <c r="H3" s="367"/>
      <c r="I3" s="367"/>
      <c r="J3" s="367"/>
      <c r="K3" s="166"/>
      <c r="L3" s="166"/>
      <c r="M3" s="166"/>
      <c r="N3" s="166"/>
      <c r="O3" s="166"/>
      <c r="P3" s="166"/>
      <c r="Q3" s="166"/>
      <c r="R3" s="166"/>
      <c r="S3" s="166"/>
      <c r="T3" s="166"/>
      <c r="U3" s="166"/>
      <c r="V3" s="166"/>
      <c r="W3" s="166"/>
      <c r="X3" s="166"/>
      <c r="Y3" s="166"/>
      <c r="Z3" s="166"/>
      <c r="AA3" s="166"/>
      <c r="AB3" s="166"/>
      <c r="AC3" s="166"/>
      <c r="AD3" s="166"/>
    </row>
    <row r="4" spans="1:30" ht="22.5" x14ac:dyDescent="0.25">
      <c r="A4" s="368" t="s">
        <v>135</v>
      </c>
      <c r="B4" s="368"/>
      <c r="C4" s="368"/>
      <c r="D4" s="368"/>
      <c r="E4" s="368"/>
      <c r="F4" s="368"/>
      <c r="G4" s="368"/>
      <c r="H4" s="368"/>
      <c r="I4" s="368"/>
      <c r="J4" s="368"/>
    </row>
    <row r="5" spans="1:30" ht="22.5" x14ac:dyDescent="0.55000000000000004">
      <c r="A5" s="174" t="s">
        <v>175</v>
      </c>
      <c r="B5" s="321" t="s">
        <v>139</v>
      </c>
      <c r="C5" s="322"/>
      <c r="D5" s="322"/>
      <c r="E5" s="322"/>
      <c r="F5" s="322"/>
      <c r="G5" s="322"/>
      <c r="H5" s="322"/>
      <c r="I5" s="322"/>
      <c r="J5" s="323"/>
    </row>
    <row r="6" spans="1:30" ht="34.15" customHeight="1" x14ac:dyDescent="0.25">
      <c r="A6" s="324" t="s">
        <v>54</v>
      </c>
      <c r="B6" s="326" t="s">
        <v>0</v>
      </c>
      <c r="C6" s="326"/>
      <c r="D6" s="326"/>
      <c r="E6" s="326" t="s">
        <v>1</v>
      </c>
      <c r="F6" s="326"/>
      <c r="G6" s="326"/>
      <c r="H6" s="326" t="s">
        <v>2</v>
      </c>
      <c r="I6" s="326"/>
      <c r="J6" s="327"/>
    </row>
    <row r="7" spans="1:30" ht="25.9" customHeight="1" x14ac:dyDescent="0.25">
      <c r="A7" s="325"/>
      <c r="B7" s="21" t="s">
        <v>14</v>
      </c>
      <c r="C7" s="21" t="s">
        <v>15</v>
      </c>
      <c r="D7" s="21" t="s">
        <v>44</v>
      </c>
      <c r="E7" s="21" t="s">
        <v>14</v>
      </c>
      <c r="F7" s="21" t="s">
        <v>15</v>
      </c>
      <c r="G7" s="21" t="s">
        <v>44</v>
      </c>
      <c r="H7" s="21" t="s">
        <v>14</v>
      </c>
      <c r="I7" s="21" t="s">
        <v>15</v>
      </c>
      <c r="J7" s="22" t="s">
        <v>44</v>
      </c>
    </row>
    <row r="8" spans="1:30" ht="22.5" x14ac:dyDescent="0.25">
      <c r="A8" s="170" t="s">
        <v>5</v>
      </c>
      <c r="B8" s="170">
        <v>5203</v>
      </c>
      <c r="C8" s="170">
        <v>1877</v>
      </c>
      <c r="D8" s="170">
        <f>B8+C8</f>
        <v>7080</v>
      </c>
      <c r="E8" s="170">
        <v>20</v>
      </c>
      <c r="F8" s="170">
        <v>3</v>
      </c>
      <c r="G8" s="170">
        <f>E8+F8</f>
        <v>23</v>
      </c>
      <c r="H8" s="170">
        <f t="shared" ref="H8:I18" si="0">B8+E8</f>
        <v>5223</v>
      </c>
      <c r="I8" s="170">
        <f t="shared" si="0"/>
        <v>1880</v>
      </c>
      <c r="J8" s="164">
        <f t="shared" ref="J8:J18" si="1">H8+I8</f>
        <v>7103</v>
      </c>
    </row>
    <row r="9" spans="1:30" ht="22.5" x14ac:dyDescent="0.25">
      <c r="A9" s="169" t="s">
        <v>6</v>
      </c>
      <c r="B9" s="169">
        <v>21564</v>
      </c>
      <c r="C9" s="169">
        <v>10656</v>
      </c>
      <c r="D9" s="169">
        <f t="shared" ref="D9:D18" si="2">B9+C9</f>
        <v>32220</v>
      </c>
      <c r="E9" s="169">
        <v>4237</v>
      </c>
      <c r="F9" s="169">
        <v>81</v>
      </c>
      <c r="G9" s="169">
        <f t="shared" ref="G9:G18" si="3">E9+F9</f>
        <v>4318</v>
      </c>
      <c r="H9" s="169">
        <f t="shared" si="0"/>
        <v>25801</v>
      </c>
      <c r="I9" s="169">
        <f t="shared" si="0"/>
        <v>10737</v>
      </c>
      <c r="J9" s="165">
        <f t="shared" si="1"/>
        <v>36538</v>
      </c>
    </row>
    <row r="10" spans="1:30" ht="22.5" x14ac:dyDescent="0.25">
      <c r="A10" s="170" t="s">
        <v>7</v>
      </c>
      <c r="B10" s="170">
        <v>18401</v>
      </c>
      <c r="C10" s="170">
        <v>14936</v>
      </c>
      <c r="D10" s="170">
        <f t="shared" si="2"/>
        <v>33337</v>
      </c>
      <c r="E10" s="170">
        <v>15255</v>
      </c>
      <c r="F10" s="170">
        <v>504</v>
      </c>
      <c r="G10" s="170">
        <f t="shared" si="3"/>
        <v>15759</v>
      </c>
      <c r="H10" s="170">
        <f t="shared" si="0"/>
        <v>33656</v>
      </c>
      <c r="I10" s="170">
        <f t="shared" si="0"/>
        <v>15440</v>
      </c>
      <c r="J10" s="164">
        <f t="shared" si="1"/>
        <v>49096</v>
      </c>
    </row>
    <row r="11" spans="1:30" ht="22.5" x14ac:dyDescent="0.25">
      <c r="A11" s="169" t="s">
        <v>8</v>
      </c>
      <c r="B11" s="169">
        <v>10354</v>
      </c>
      <c r="C11" s="169">
        <v>11829</v>
      </c>
      <c r="D11" s="169">
        <f t="shared" si="2"/>
        <v>22183</v>
      </c>
      <c r="E11" s="169">
        <v>13596</v>
      </c>
      <c r="F11" s="169">
        <v>677</v>
      </c>
      <c r="G11" s="169">
        <f t="shared" si="3"/>
        <v>14273</v>
      </c>
      <c r="H11" s="169">
        <f t="shared" si="0"/>
        <v>23950</v>
      </c>
      <c r="I11" s="169">
        <f t="shared" si="0"/>
        <v>12506</v>
      </c>
      <c r="J11" s="165">
        <f t="shared" si="1"/>
        <v>36456</v>
      </c>
    </row>
    <row r="12" spans="1:30" ht="22.5" x14ac:dyDescent="0.25">
      <c r="A12" s="170" t="s">
        <v>9</v>
      </c>
      <c r="B12" s="170">
        <v>5671</v>
      </c>
      <c r="C12" s="170">
        <v>8413</v>
      </c>
      <c r="D12" s="170">
        <f t="shared" si="2"/>
        <v>14084</v>
      </c>
      <c r="E12" s="170">
        <v>13580</v>
      </c>
      <c r="F12" s="170">
        <v>629</v>
      </c>
      <c r="G12" s="170">
        <f t="shared" si="3"/>
        <v>14209</v>
      </c>
      <c r="H12" s="170">
        <f t="shared" si="0"/>
        <v>19251</v>
      </c>
      <c r="I12" s="170">
        <f t="shared" si="0"/>
        <v>9042</v>
      </c>
      <c r="J12" s="164">
        <f t="shared" si="1"/>
        <v>28293</v>
      </c>
    </row>
    <row r="13" spans="1:30" ht="22.5" x14ac:dyDescent="0.25">
      <c r="A13" s="169" t="s">
        <v>10</v>
      </c>
      <c r="B13" s="169">
        <v>3658</v>
      </c>
      <c r="C13" s="169">
        <v>5428</v>
      </c>
      <c r="D13" s="169">
        <f t="shared" si="2"/>
        <v>9086</v>
      </c>
      <c r="E13" s="169">
        <v>10167</v>
      </c>
      <c r="F13" s="169">
        <v>460</v>
      </c>
      <c r="G13" s="169">
        <f t="shared" si="3"/>
        <v>10627</v>
      </c>
      <c r="H13" s="169">
        <f t="shared" si="0"/>
        <v>13825</v>
      </c>
      <c r="I13" s="169">
        <f t="shared" si="0"/>
        <v>5888</v>
      </c>
      <c r="J13" s="165">
        <f t="shared" si="1"/>
        <v>19713</v>
      </c>
    </row>
    <row r="14" spans="1:30" ht="22.5" x14ac:dyDescent="0.25">
      <c r="A14" s="170" t="s">
        <v>11</v>
      </c>
      <c r="B14" s="170">
        <v>2093</v>
      </c>
      <c r="C14" s="170">
        <v>2997</v>
      </c>
      <c r="D14" s="170">
        <f t="shared" si="2"/>
        <v>5090</v>
      </c>
      <c r="E14" s="170">
        <v>6208</v>
      </c>
      <c r="F14" s="170">
        <v>278</v>
      </c>
      <c r="G14" s="170">
        <f t="shared" si="3"/>
        <v>6486</v>
      </c>
      <c r="H14" s="170">
        <f t="shared" si="0"/>
        <v>8301</v>
      </c>
      <c r="I14" s="170">
        <f t="shared" si="0"/>
        <v>3275</v>
      </c>
      <c r="J14" s="164">
        <f t="shared" si="1"/>
        <v>11576</v>
      </c>
    </row>
    <row r="15" spans="1:30" ht="22.5" x14ac:dyDescent="0.25">
      <c r="A15" s="169" t="s">
        <v>12</v>
      </c>
      <c r="B15" s="169">
        <v>1431</v>
      </c>
      <c r="C15" s="169">
        <v>1985</v>
      </c>
      <c r="D15" s="169">
        <f t="shared" si="2"/>
        <v>3416</v>
      </c>
      <c r="E15" s="169">
        <v>3866</v>
      </c>
      <c r="F15" s="169">
        <v>151</v>
      </c>
      <c r="G15" s="169">
        <f t="shared" si="3"/>
        <v>4017</v>
      </c>
      <c r="H15" s="169">
        <f t="shared" si="0"/>
        <v>5297</v>
      </c>
      <c r="I15" s="169">
        <f t="shared" si="0"/>
        <v>2136</v>
      </c>
      <c r="J15" s="165">
        <f t="shared" si="1"/>
        <v>7433</v>
      </c>
    </row>
    <row r="16" spans="1:30" ht="22.5" x14ac:dyDescent="0.25">
      <c r="A16" s="170" t="s">
        <v>13</v>
      </c>
      <c r="B16" s="170">
        <v>1151</v>
      </c>
      <c r="C16" s="170">
        <v>1310</v>
      </c>
      <c r="D16" s="170">
        <f t="shared" si="2"/>
        <v>2461</v>
      </c>
      <c r="E16" s="170">
        <v>2465</v>
      </c>
      <c r="F16" s="170">
        <v>122</v>
      </c>
      <c r="G16" s="170">
        <f t="shared" si="3"/>
        <v>2587</v>
      </c>
      <c r="H16" s="170">
        <f t="shared" si="0"/>
        <v>3616</v>
      </c>
      <c r="I16" s="170">
        <f t="shared" si="0"/>
        <v>1432</v>
      </c>
      <c r="J16" s="164">
        <f t="shared" si="1"/>
        <v>5048</v>
      </c>
    </row>
    <row r="17" spans="1:12" ht="22.5" x14ac:dyDescent="0.25">
      <c r="A17" s="169" t="s">
        <v>45</v>
      </c>
      <c r="B17" s="169">
        <v>377</v>
      </c>
      <c r="C17" s="169">
        <v>385</v>
      </c>
      <c r="D17" s="169">
        <f t="shared" si="2"/>
        <v>762</v>
      </c>
      <c r="E17" s="169">
        <v>1294</v>
      </c>
      <c r="F17" s="169">
        <v>54</v>
      </c>
      <c r="G17" s="169">
        <f t="shared" si="3"/>
        <v>1348</v>
      </c>
      <c r="H17" s="169">
        <f t="shared" si="0"/>
        <v>1671</v>
      </c>
      <c r="I17" s="169">
        <f t="shared" si="0"/>
        <v>439</v>
      </c>
      <c r="J17" s="165">
        <f t="shared" si="1"/>
        <v>2110</v>
      </c>
    </row>
    <row r="18" spans="1:12" ht="22.5" x14ac:dyDescent="0.25">
      <c r="A18" s="170" t="s">
        <v>46</v>
      </c>
      <c r="B18" s="170">
        <v>129</v>
      </c>
      <c r="C18" s="170">
        <v>99</v>
      </c>
      <c r="D18" s="170">
        <f t="shared" si="2"/>
        <v>228</v>
      </c>
      <c r="E18" s="170">
        <v>853</v>
      </c>
      <c r="F18" s="170">
        <v>31</v>
      </c>
      <c r="G18" s="170">
        <f t="shared" si="3"/>
        <v>884</v>
      </c>
      <c r="H18" s="170">
        <f t="shared" si="0"/>
        <v>982</v>
      </c>
      <c r="I18" s="170">
        <f t="shared" si="0"/>
        <v>130</v>
      </c>
      <c r="J18" s="164">
        <f t="shared" si="1"/>
        <v>1112</v>
      </c>
    </row>
    <row r="19" spans="1:12" ht="22.5" x14ac:dyDescent="0.25">
      <c r="A19" s="48" t="s">
        <v>30</v>
      </c>
      <c r="B19" s="23">
        <f t="shared" ref="B19:J19" si="4">SUM(B8:B18)</f>
        <v>70032</v>
      </c>
      <c r="C19" s="23">
        <f t="shared" si="4"/>
        <v>59915</v>
      </c>
      <c r="D19" s="23">
        <f t="shared" si="4"/>
        <v>129947</v>
      </c>
      <c r="E19" s="23">
        <f t="shared" si="4"/>
        <v>71541</v>
      </c>
      <c r="F19" s="23">
        <f t="shared" si="4"/>
        <v>2990</v>
      </c>
      <c r="G19" s="23">
        <f t="shared" si="4"/>
        <v>74531</v>
      </c>
      <c r="H19" s="23">
        <f t="shared" si="4"/>
        <v>141573</v>
      </c>
      <c r="I19" s="23">
        <f t="shared" si="4"/>
        <v>62905</v>
      </c>
      <c r="J19" s="23">
        <f t="shared" si="4"/>
        <v>204478</v>
      </c>
    </row>
    <row r="20" spans="1:12" ht="18" x14ac:dyDescent="0.45">
      <c r="A20" s="178" t="s">
        <v>184</v>
      </c>
      <c r="B20" s="167"/>
      <c r="C20" s="167"/>
      <c r="D20" s="167"/>
      <c r="E20" s="167"/>
      <c r="F20" s="167"/>
      <c r="G20" s="167"/>
      <c r="H20" s="167"/>
      <c r="I20" s="167"/>
      <c r="J20" s="177"/>
    </row>
    <row r="21" spans="1:12" ht="18" x14ac:dyDescent="0.45">
      <c r="A21" s="181" t="s">
        <v>42</v>
      </c>
      <c r="B21" s="168"/>
      <c r="C21" s="168"/>
      <c r="D21" s="168"/>
      <c r="E21" s="168"/>
      <c r="F21" s="168"/>
      <c r="G21" s="168"/>
      <c r="H21" s="168"/>
      <c r="I21" s="168"/>
      <c r="J21" s="168"/>
    </row>
    <row r="22" spans="1:12" s="136" customFormat="1" ht="18" x14ac:dyDescent="0.45">
      <c r="A22" s="209" t="s">
        <v>310</v>
      </c>
      <c r="B22" s="152"/>
      <c r="C22" s="152"/>
      <c r="D22" s="152"/>
      <c r="E22" s="152"/>
      <c r="F22" s="152"/>
      <c r="G22" s="152"/>
      <c r="H22" s="152"/>
      <c r="I22" s="152"/>
      <c r="J22" s="150"/>
    </row>
    <row r="26" spans="1:12" x14ac:dyDescent="0.25">
      <c r="B26" s="171"/>
      <c r="C26" s="171"/>
      <c r="D26" s="171"/>
      <c r="E26" s="171"/>
      <c r="F26" s="171"/>
      <c r="G26" s="171"/>
      <c r="H26" s="171"/>
      <c r="I26" s="171"/>
      <c r="J26" s="171"/>
      <c r="K26" s="171"/>
      <c r="L26" s="171"/>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G30" sqref="G30"/>
    </sheetView>
  </sheetViews>
  <sheetFormatPr defaultColWidth="8.85546875" defaultRowHeight="15" x14ac:dyDescent="0.25"/>
  <cols>
    <col min="1" max="1" width="41.140625" style="51" customWidth="1"/>
    <col min="2" max="4" width="11.42578125" style="51" bestFit="1" customWidth="1"/>
    <col min="5" max="5" width="13.42578125" style="51" bestFit="1" customWidth="1"/>
    <col min="6" max="6" width="11.42578125" style="51" bestFit="1" customWidth="1"/>
    <col min="7" max="8" width="13.42578125" style="51" bestFit="1" customWidth="1"/>
    <col min="9" max="9" width="11.42578125" style="51" bestFit="1" customWidth="1"/>
    <col min="10" max="10" width="13.42578125" style="51" bestFit="1" customWidth="1"/>
    <col min="11" max="16384" width="8.85546875" style="51"/>
  </cols>
  <sheetData>
    <row r="1" spans="1:27" x14ac:dyDescent="0.25">
      <c r="H1" s="346" t="s">
        <v>306</v>
      </c>
      <c r="I1" s="346"/>
      <c r="J1" s="346"/>
    </row>
    <row r="2" spans="1:27" x14ac:dyDescent="0.25">
      <c r="H2" s="346"/>
      <c r="I2" s="346"/>
      <c r="J2" s="346"/>
    </row>
    <row r="3" spans="1:27" s="52" customFormat="1" ht="18" customHeight="1" x14ac:dyDescent="0.25">
      <c r="H3" s="347"/>
      <c r="I3" s="347"/>
      <c r="J3" s="347"/>
      <c r="K3" s="51"/>
      <c r="L3" s="51"/>
      <c r="M3" s="51"/>
      <c r="N3" s="51"/>
      <c r="O3" s="51"/>
      <c r="P3" s="51"/>
      <c r="Q3" s="51"/>
      <c r="R3" s="51"/>
      <c r="S3" s="51"/>
      <c r="T3" s="51"/>
      <c r="U3" s="51"/>
      <c r="V3" s="51"/>
      <c r="W3" s="51"/>
      <c r="X3" s="51"/>
      <c r="Y3" s="51"/>
      <c r="Z3" s="51"/>
      <c r="AA3" s="51"/>
    </row>
    <row r="4" spans="1:27" ht="22.5" x14ac:dyDescent="0.25">
      <c r="A4" s="348" t="s">
        <v>260</v>
      </c>
      <c r="B4" s="348"/>
      <c r="C4" s="348"/>
      <c r="D4" s="348"/>
      <c r="E4" s="348"/>
      <c r="F4" s="348"/>
      <c r="G4" s="348"/>
      <c r="H4" s="348"/>
      <c r="I4" s="348"/>
      <c r="J4" s="348"/>
    </row>
    <row r="5" spans="1:27" ht="22.5" x14ac:dyDescent="0.55000000000000004">
      <c r="A5" s="126" t="s">
        <v>261</v>
      </c>
      <c r="B5" s="321" t="s">
        <v>139</v>
      </c>
      <c r="C5" s="322"/>
      <c r="D5" s="322"/>
      <c r="E5" s="322"/>
      <c r="F5" s="322"/>
      <c r="G5" s="322"/>
      <c r="H5" s="322"/>
      <c r="I5" s="322"/>
      <c r="J5" s="323"/>
    </row>
    <row r="6" spans="1:27" ht="22.5" x14ac:dyDescent="0.25">
      <c r="A6" s="327" t="s">
        <v>212</v>
      </c>
      <c r="B6" s="326" t="s">
        <v>0</v>
      </c>
      <c r="C6" s="326"/>
      <c r="D6" s="326"/>
      <c r="E6" s="326" t="s">
        <v>1</v>
      </c>
      <c r="F6" s="326"/>
      <c r="G6" s="326"/>
      <c r="H6" s="326" t="s">
        <v>2</v>
      </c>
      <c r="I6" s="326"/>
      <c r="J6" s="327"/>
    </row>
    <row r="7" spans="1:27" ht="22.5" x14ac:dyDescent="0.25">
      <c r="A7" s="327"/>
      <c r="B7" s="21" t="s">
        <v>14</v>
      </c>
      <c r="C7" s="21" t="s">
        <v>15</v>
      </c>
      <c r="D7" s="21" t="s">
        <v>44</v>
      </c>
      <c r="E7" s="21" t="s">
        <v>14</v>
      </c>
      <c r="F7" s="21" t="s">
        <v>15</v>
      </c>
      <c r="G7" s="21" t="s">
        <v>44</v>
      </c>
      <c r="H7" s="21" t="s">
        <v>14</v>
      </c>
      <c r="I7" s="21" t="s">
        <v>15</v>
      </c>
      <c r="J7" s="22" t="s">
        <v>44</v>
      </c>
    </row>
    <row r="8" spans="1:27" ht="22.5" x14ac:dyDescent="0.25">
      <c r="A8" s="54" t="s">
        <v>213</v>
      </c>
      <c r="B8" s="55">
        <v>10048</v>
      </c>
      <c r="C8" s="55">
        <v>7158</v>
      </c>
      <c r="D8" s="127">
        <f>B8+C8</f>
        <v>17206</v>
      </c>
      <c r="E8" s="55">
        <v>1002</v>
      </c>
      <c r="F8" s="55">
        <v>57</v>
      </c>
      <c r="G8" s="55">
        <f t="shared" ref="G8:G17" si="0">E8+F8</f>
        <v>1059</v>
      </c>
      <c r="H8" s="55">
        <f>B8+E8</f>
        <v>11050</v>
      </c>
      <c r="I8" s="55">
        <f>C8+F8</f>
        <v>7215</v>
      </c>
      <c r="J8" s="55">
        <f t="shared" ref="J8:J17" si="1">SUM(H8:I8)</f>
        <v>18265</v>
      </c>
    </row>
    <row r="9" spans="1:27" ht="22.5" x14ac:dyDescent="0.25">
      <c r="A9" s="56" t="s">
        <v>214</v>
      </c>
      <c r="B9" s="57">
        <v>18566</v>
      </c>
      <c r="C9" s="57">
        <v>18111</v>
      </c>
      <c r="D9" s="128">
        <f t="shared" ref="D9:D17" si="2">B9+C9</f>
        <v>36677</v>
      </c>
      <c r="E9" s="57">
        <v>7416</v>
      </c>
      <c r="F9" s="57">
        <v>1428</v>
      </c>
      <c r="G9" s="57">
        <f t="shared" si="0"/>
        <v>8844</v>
      </c>
      <c r="H9" s="57">
        <f t="shared" ref="H9:H17" si="3">B9+E9</f>
        <v>25982</v>
      </c>
      <c r="I9" s="57">
        <f t="shared" ref="I9:I17" si="4">C9+F9</f>
        <v>19539</v>
      </c>
      <c r="J9" s="57">
        <f t="shared" si="1"/>
        <v>45521</v>
      </c>
    </row>
    <row r="10" spans="1:27" ht="22.5" x14ac:dyDescent="0.25">
      <c r="A10" s="54" t="s">
        <v>215</v>
      </c>
      <c r="B10" s="55">
        <v>12744</v>
      </c>
      <c r="C10" s="55">
        <v>9204</v>
      </c>
      <c r="D10" s="127">
        <f t="shared" si="2"/>
        <v>21948</v>
      </c>
      <c r="E10" s="55">
        <v>4666</v>
      </c>
      <c r="F10" s="55">
        <v>378</v>
      </c>
      <c r="G10" s="55">
        <f t="shared" si="0"/>
        <v>5044</v>
      </c>
      <c r="H10" s="55">
        <f t="shared" si="3"/>
        <v>17410</v>
      </c>
      <c r="I10" s="55">
        <f t="shared" si="4"/>
        <v>9582</v>
      </c>
      <c r="J10" s="55">
        <f t="shared" si="1"/>
        <v>26992</v>
      </c>
    </row>
    <row r="11" spans="1:27" ht="22.5" x14ac:dyDescent="0.25">
      <c r="A11" s="56" t="s">
        <v>216</v>
      </c>
      <c r="B11" s="57">
        <v>12495</v>
      </c>
      <c r="C11" s="57">
        <v>17710</v>
      </c>
      <c r="D11" s="128">
        <f t="shared" si="2"/>
        <v>30205</v>
      </c>
      <c r="E11" s="57">
        <v>583</v>
      </c>
      <c r="F11" s="57">
        <v>139</v>
      </c>
      <c r="G11" s="57">
        <f t="shared" si="0"/>
        <v>722</v>
      </c>
      <c r="H11" s="57">
        <f t="shared" si="3"/>
        <v>13078</v>
      </c>
      <c r="I11" s="57">
        <f t="shared" si="4"/>
        <v>17849</v>
      </c>
      <c r="J11" s="57">
        <f t="shared" si="1"/>
        <v>30927</v>
      </c>
    </row>
    <row r="12" spans="1:27" ht="22.5" x14ac:dyDescent="0.25">
      <c r="A12" s="54" t="s">
        <v>217</v>
      </c>
      <c r="B12" s="55">
        <v>11089</v>
      </c>
      <c r="C12" s="55">
        <v>6583</v>
      </c>
      <c r="D12" s="127">
        <f t="shared" si="2"/>
        <v>17672</v>
      </c>
      <c r="E12" s="55">
        <v>4539</v>
      </c>
      <c r="F12" s="55">
        <v>383</v>
      </c>
      <c r="G12" s="55">
        <f t="shared" si="0"/>
        <v>4922</v>
      </c>
      <c r="H12" s="55">
        <f t="shared" si="3"/>
        <v>15628</v>
      </c>
      <c r="I12" s="55">
        <f t="shared" si="4"/>
        <v>6966</v>
      </c>
      <c r="J12" s="55">
        <f t="shared" si="1"/>
        <v>22594</v>
      </c>
      <c r="K12" s="129"/>
    </row>
    <row r="13" spans="1:27" ht="45" x14ac:dyDescent="0.25">
      <c r="A13" s="56" t="s">
        <v>218</v>
      </c>
      <c r="B13" s="57">
        <v>35</v>
      </c>
      <c r="C13" s="57">
        <v>1</v>
      </c>
      <c r="D13" s="128">
        <f t="shared" si="2"/>
        <v>36</v>
      </c>
      <c r="E13" s="57">
        <v>66</v>
      </c>
      <c r="F13" s="57">
        <v>1</v>
      </c>
      <c r="G13" s="57">
        <f t="shared" si="0"/>
        <v>67</v>
      </c>
      <c r="H13" s="57">
        <f t="shared" si="3"/>
        <v>101</v>
      </c>
      <c r="I13" s="57">
        <f t="shared" si="4"/>
        <v>2</v>
      </c>
      <c r="J13" s="57">
        <f t="shared" si="1"/>
        <v>103</v>
      </c>
    </row>
    <row r="14" spans="1:27" ht="22.5" x14ac:dyDescent="0.25">
      <c r="A14" s="54" t="s">
        <v>219</v>
      </c>
      <c r="B14" s="55">
        <v>1620</v>
      </c>
      <c r="C14" s="55">
        <v>198</v>
      </c>
      <c r="D14" s="127">
        <f t="shared" si="2"/>
        <v>1818</v>
      </c>
      <c r="E14" s="55">
        <v>7812</v>
      </c>
      <c r="F14" s="55">
        <v>42</v>
      </c>
      <c r="G14" s="55">
        <f t="shared" si="0"/>
        <v>7854</v>
      </c>
      <c r="H14" s="55">
        <f t="shared" si="3"/>
        <v>9432</v>
      </c>
      <c r="I14" s="55">
        <f t="shared" si="4"/>
        <v>240</v>
      </c>
      <c r="J14" s="55">
        <f t="shared" si="1"/>
        <v>9672</v>
      </c>
    </row>
    <row r="15" spans="1:27" ht="45" x14ac:dyDescent="0.25">
      <c r="A15" s="56" t="s">
        <v>220</v>
      </c>
      <c r="B15" s="57">
        <v>1561</v>
      </c>
      <c r="C15" s="57">
        <v>133</v>
      </c>
      <c r="D15" s="128">
        <f t="shared" si="2"/>
        <v>1694</v>
      </c>
      <c r="E15" s="57">
        <v>8965</v>
      </c>
      <c r="F15" s="57">
        <v>4</v>
      </c>
      <c r="G15" s="57">
        <f t="shared" si="0"/>
        <v>8969</v>
      </c>
      <c r="H15" s="57">
        <f t="shared" si="3"/>
        <v>10526</v>
      </c>
      <c r="I15" s="57">
        <f t="shared" si="4"/>
        <v>137</v>
      </c>
      <c r="J15" s="57">
        <f t="shared" si="1"/>
        <v>10663</v>
      </c>
    </row>
    <row r="16" spans="1:27" ht="22.5" x14ac:dyDescent="0.25">
      <c r="A16" s="54" t="s">
        <v>221</v>
      </c>
      <c r="B16" s="55">
        <v>1517</v>
      </c>
      <c r="C16" s="55">
        <v>719</v>
      </c>
      <c r="D16" s="127">
        <f t="shared" si="2"/>
        <v>2236</v>
      </c>
      <c r="E16" s="55">
        <v>36219</v>
      </c>
      <c r="F16" s="55">
        <v>558</v>
      </c>
      <c r="G16" s="55">
        <f t="shared" si="0"/>
        <v>36777</v>
      </c>
      <c r="H16" s="55">
        <f t="shared" si="3"/>
        <v>37736</v>
      </c>
      <c r="I16" s="55">
        <f t="shared" si="4"/>
        <v>1277</v>
      </c>
      <c r="J16" s="55">
        <f t="shared" si="1"/>
        <v>39013</v>
      </c>
    </row>
    <row r="17" spans="1:11" ht="22.5" x14ac:dyDescent="0.25">
      <c r="A17" s="56" t="s">
        <v>222</v>
      </c>
      <c r="B17" s="57">
        <v>357</v>
      </c>
      <c r="C17" s="57">
        <v>98</v>
      </c>
      <c r="D17" s="128">
        <f t="shared" si="2"/>
        <v>455</v>
      </c>
      <c r="E17" s="57">
        <v>273</v>
      </c>
      <c r="F17" s="57">
        <v>0</v>
      </c>
      <c r="G17" s="57">
        <f t="shared" si="0"/>
        <v>273</v>
      </c>
      <c r="H17" s="57">
        <f t="shared" si="3"/>
        <v>630</v>
      </c>
      <c r="I17" s="57">
        <f t="shared" si="4"/>
        <v>98</v>
      </c>
      <c r="J17" s="57">
        <f t="shared" si="1"/>
        <v>728</v>
      </c>
      <c r="K17" s="129"/>
    </row>
    <row r="18" spans="1:11" ht="22.5" x14ac:dyDescent="0.25">
      <c r="A18" s="50" t="s">
        <v>50</v>
      </c>
      <c r="B18" s="24">
        <f>SUM(B8:B17)</f>
        <v>70032</v>
      </c>
      <c r="C18" s="24">
        <f t="shared" ref="C18:J18" si="5">SUM(C8:C17)</f>
        <v>59915</v>
      </c>
      <c r="D18" s="24">
        <f t="shared" si="5"/>
        <v>129947</v>
      </c>
      <c r="E18" s="24">
        <f t="shared" si="5"/>
        <v>71541</v>
      </c>
      <c r="F18" s="24">
        <f t="shared" si="5"/>
        <v>2990</v>
      </c>
      <c r="G18" s="24">
        <f t="shared" si="5"/>
        <v>74531</v>
      </c>
      <c r="H18" s="24">
        <f t="shared" si="5"/>
        <v>141573</v>
      </c>
      <c r="I18" s="24">
        <f t="shared" si="5"/>
        <v>62905</v>
      </c>
      <c r="J18" s="24">
        <f t="shared" si="5"/>
        <v>204478</v>
      </c>
    </row>
    <row r="19" spans="1:11" s="166" customFormat="1" ht="18" x14ac:dyDescent="0.45">
      <c r="A19" s="178" t="s">
        <v>184</v>
      </c>
      <c r="B19" s="167"/>
      <c r="C19" s="167"/>
      <c r="D19" s="167"/>
      <c r="E19" s="167"/>
      <c r="F19" s="167"/>
      <c r="G19" s="167"/>
      <c r="H19" s="167"/>
      <c r="I19" s="167"/>
      <c r="J19" s="177"/>
    </row>
    <row r="20" spans="1:11" ht="18" x14ac:dyDescent="0.45">
      <c r="A20" s="130" t="s">
        <v>42</v>
      </c>
      <c r="B20" s="109"/>
      <c r="C20" s="109"/>
      <c r="D20" s="109"/>
      <c r="E20" s="109"/>
      <c r="F20" s="109"/>
      <c r="G20" s="109"/>
      <c r="H20" s="109"/>
      <c r="I20" s="109"/>
      <c r="J20" s="109"/>
    </row>
    <row r="21" spans="1:11" s="64" customFormat="1" ht="21" customHeight="1" x14ac:dyDescent="0.25">
      <c r="A21" s="345" t="s">
        <v>224</v>
      </c>
      <c r="B21" s="345"/>
      <c r="C21" s="345"/>
      <c r="D21" s="345"/>
      <c r="E21" s="345"/>
      <c r="F21" s="345"/>
      <c r="G21" s="63" t="s">
        <v>190</v>
      </c>
      <c r="H21" s="63" t="s">
        <v>190</v>
      </c>
      <c r="I21" s="63" t="s">
        <v>190</v>
      </c>
      <c r="J21" s="63" t="s">
        <v>190</v>
      </c>
    </row>
    <row r="22" spans="1:11" s="136" customFormat="1" ht="18" x14ac:dyDescent="0.45">
      <c r="A22" s="209" t="s">
        <v>310</v>
      </c>
      <c r="B22" s="152"/>
      <c r="C22" s="152"/>
      <c r="D22" s="152"/>
      <c r="E22" s="152"/>
      <c r="F22" s="152"/>
      <c r="G22" s="152"/>
      <c r="H22" s="152"/>
      <c r="I22" s="152"/>
      <c r="J22" s="150"/>
    </row>
    <row r="23" spans="1:11" ht="18" x14ac:dyDescent="0.45">
      <c r="A23" s="60"/>
      <c r="B23" s="60"/>
      <c r="C23" s="60"/>
      <c r="D23" s="60"/>
      <c r="E23" s="60"/>
      <c r="F23" s="60"/>
      <c r="G23" s="60"/>
      <c r="H23" s="60"/>
      <c r="I23" s="60"/>
      <c r="J23" s="60"/>
    </row>
    <row r="26" spans="1:11" x14ac:dyDescent="0.25">
      <c r="B26" s="129"/>
      <c r="C26" s="129"/>
      <c r="D26" s="129"/>
      <c r="E26" s="129"/>
      <c r="F26" s="129"/>
      <c r="G26" s="129"/>
      <c r="H26" s="129"/>
      <c r="I26" s="129"/>
      <c r="J26" s="129"/>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topLeftCell="B1" zoomScale="80" zoomScaleNormal="80" zoomScaleSheetLayoutView="80" workbookViewId="0">
      <selection activeCell="G30" sqref="G30"/>
    </sheetView>
  </sheetViews>
  <sheetFormatPr defaultColWidth="8.85546875" defaultRowHeight="15" x14ac:dyDescent="0.25"/>
  <cols>
    <col min="1" max="1" width="18.42578125" style="166" customWidth="1"/>
    <col min="2" max="2" width="13.140625" style="166" customWidth="1"/>
    <col min="3" max="3" width="10.42578125" style="166" bestFit="1" customWidth="1"/>
    <col min="4" max="4" width="13.5703125" style="166" customWidth="1"/>
    <col min="5" max="5" width="12.42578125" style="166" bestFit="1" customWidth="1"/>
    <col min="6" max="6" width="10.42578125" style="166" bestFit="1" customWidth="1"/>
    <col min="7" max="8" width="12.42578125" style="166" bestFit="1" customWidth="1"/>
    <col min="9" max="9" width="12.42578125" style="166" customWidth="1"/>
    <col min="10" max="10" width="12.42578125" style="166" bestFit="1" customWidth="1"/>
    <col min="11" max="16384" width="8.85546875" style="166"/>
  </cols>
  <sheetData>
    <row r="1" spans="1:30" x14ac:dyDescent="0.25">
      <c r="H1" s="366" t="s">
        <v>306</v>
      </c>
      <c r="I1" s="366"/>
      <c r="J1" s="366"/>
    </row>
    <row r="2" spans="1:30" x14ac:dyDescent="0.25">
      <c r="H2" s="366"/>
      <c r="I2" s="366"/>
      <c r="J2" s="366"/>
    </row>
    <row r="3" spans="1:30" s="175" customFormat="1" x14ac:dyDescent="0.25">
      <c r="H3" s="367"/>
      <c r="I3" s="367"/>
      <c r="J3" s="367"/>
      <c r="K3" s="166"/>
      <c r="L3" s="166"/>
      <c r="M3" s="166"/>
      <c r="N3" s="166"/>
      <c r="O3" s="166"/>
      <c r="P3" s="166"/>
      <c r="Q3" s="166"/>
      <c r="R3" s="166"/>
      <c r="S3" s="166"/>
      <c r="T3" s="166"/>
      <c r="U3" s="166"/>
      <c r="V3" s="166"/>
      <c r="W3" s="166"/>
      <c r="X3" s="166"/>
      <c r="Y3" s="166"/>
      <c r="Z3" s="166"/>
      <c r="AA3" s="166"/>
      <c r="AB3" s="166"/>
      <c r="AC3" s="166"/>
      <c r="AD3" s="166"/>
    </row>
    <row r="4" spans="1:30" ht="22.5" x14ac:dyDescent="0.25">
      <c r="A4" s="368" t="s">
        <v>194</v>
      </c>
      <c r="B4" s="368"/>
      <c r="C4" s="368"/>
      <c r="D4" s="368"/>
      <c r="E4" s="368"/>
      <c r="F4" s="368"/>
      <c r="G4" s="368"/>
      <c r="H4" s="368"/>
      <c r="I4" s="368"/>
      <c r="J4" s="368"/>
    </row>
    <row r="5" spans="1:30" ht="22.5" x14ac:dyDescent="0.55000000000000004">
      <c r="A5" s="179" t="s">
        <v>195</v>
      </c>
      <c r="B5" s="321" t="s">
        <v>139</v>
      </c>
      <c r="C5" s="322"/>
      <c r="D5" s="322"/>
      <c r="E5" s="322"/>
      <c r="F5" s="322"/>
      <c r="G5" s="322"/>
      <c r="H5" s="322"/>
      <c r="I5" s="322"/>
      <c r="J5" s="323"/>
    </row>
    <row r="6" spans="1:30" ht="22.5" x14ac:dyDescent="0.25">
      <c r="A6" s="326" t="s">
        <v>17</v>
      </c>
      <c r="B6" s="324" t="s">
        <v>0</v>
      </c>
      <c r="C6" s="326"/>
      <c r="D6" s="326"/>
      <c r="E6" s="326" t="s">
        <v>1</v>
      </c>
      <c r="F6" s="326"/>
      <c r="G6" s="326"/>
      <c r="H6" s="326" t="s">
        <v>2</v>
      </c>
      <c r="I6" s="326"/>
      <c r="J6" s="327"/>
    </row>
    <row r="7" spans="1:30" ht="22.5" x14ac:dyDescent="0.25">
      <c r="A7" s="326"/>
      <c r="B7" s="25" t="s">
        <v>14</v>
      </c>
      <c r="C7" s="21" t="s">
        <v>15</v>
      </c>
      <c r="D7" s="21" t="s">
        <v>44</v>
      </c>
      <c r="E7" s="21" t="s">
        <v>14</v>
      </c>
      <c r="F7" s="21" t="s">
        <v>15</v>
      </c>
      <c r="G7" s="21" t="s">
        <v>44</v>
      </c>
      <c r="H7" s="21" t="s">
        <v>14</v>
      </c>
      <c r="I7" s="21" t="s">
        <v>15</v>
      </c>
      <c r="J7" s="22" t="s">
        <v>44</v>
      </c>
      <c r="L7" s="17"/>
      <c r="M7" s="18"/>
    </row>
    <row r="8" spans="1:30" ht="24" customHeight="1" x14ac:dyDescent="0.25">
      <c r="A8" s="172" t="s">
        <v>18</v>
      </c>
      <c r="B8" s="164">
        <v>33153</v>
      </c>
      <c r="C8" s="164">
        <v>30762</v>
      </c>
      <c r="D8" s="164">
        <f>B8+C8</f>
        <v>63915</v>
      </c>
      <c r="E8" s="164">
        <v>32618</v>
      </c>
      <c r="F8" s="164">
        <v>1871</v>
      </c>
      <c r="G8" s="164">
        <f>E8+F8</f>
        <v>34489</v>
      </c>
      <c r="H8" s="164">
        <f>B8+E8</f>
        <v>65771</v>
      </c>
      <c r="I8" s="164">
        <f t="shared" ref="I8:J20" si="0">C8+F8</f>
        <v>32633</v>
      </c>
      <c r="J8" s="164">
        <f t="shared" si="0"/>
        <v>98404</v>
      </c>
      <c r="N8" s="18"/>
      <c r="O8"/>
      <c r="P8" s="171"/>
    </row>
    <row r="9" spans="1:30" ht="24" customHeight="1" x14ac:dyDescent="0.25">
      <c r="A9" s="173" t="s">
        <v>19</v>
      </c>
      <c r="B9" s="165">
        <v>12234</v>
      </c>
      <c r="C9" s="165">
        <v>10680</v>
      </c>
      <c r="D9" s="165">
        <f t="shared" ref="D9:D20" si="1">B9+C9</f>
        <v>22914</v>
      </c>
      <c r="E9" s="165">
        <v>13399</v>
      </c>
      <c r="F9" s="165">
        <v>556</v>
      </c>
      <c r="G9" s="165">
        <f t="shared" ref="G9:G20" si="2">E9+F9</f>
        <v>13955</v>
      </c>
      <c r="H9" s="165">
        <f t="shared" ref="H9:H20" si="3">B9+E9</f>
        <v>25633</v>
      </c>
      <c r="I9" s="165">
        <f t="shared" si="0"/>
        <v>11236</v>
      </c>
      <c r="J9" s="165">
        <f t="shared" si="0"/>
        <v>36869</v>
      </c>
      <c r="N9" s="18"/>
      <c r="O9"/>
      <c r="P9" s="171"/>
    </row>
    <row r="10" spans="1:30" ht="24" customHeight="1" x14ac:dyDescent="0.25">
      <c r="A10" s="172" t="s">
        <v>20</v>
      </c>
      <c r="B10" s="164">
        <v>2505</v>
      </c>
      <c r="C10" s="164">
        <v>1958</v>
      </c>
      <c r="D10" s="164">
        <f t="shared" si="1"/>
        <v>4463</v>
      </c>
      <c r="E10" s="164">
        <v>2992</v>
      </c>
      <c r="F10" s="164">
        <v>89</v>
      </c>
      <c r="G10" s="164">
        <f t="shared" si="2"/>
        <v>3081</v>
      </c>
      <c r="H10" s="164">
        <f t="shared" si="3"/>
        <v>5497</v>
      </c>
      <c r="I10" s="164">
        <f t="shared" si="0"/>
        <v>2047</v>
      </c>
      <c r="J10" s="164">
        <f t="shared" si="0"/>
        <v>7544</v>
      </c>
      <c r="N10" s="18"/>
      <c r="O10"/>
      <c r="P10" s="171"/>
    </row>
    <row r="11" spans="1:30" ht="24" customHeight="1" x14ac:dyDescent="0.25">
      <c r="A11" s="173" t="s">
        <v>21</v>
      </c>
      <c r="B11" s="165">
        <v>2625</v>
      </c>
      <c r="C11" s="165">
        <v>1944</v>
      </c>
      <c r="D11" s="165">
        <f t="shared" si="1"/>
        <v>4569</v>
      </c>
      <c r="E11" s="165">
        <v>2422</v>
      </c>
      <c r="F11" s="165">
        <v>66</v>
      </c>
      <c r="G11" s="165">
        <f t="shared" si="2"/>
        <v>2488</v>
      </c>
      <c r="H11" s="165">
        <f t="shared" si="3"/>
        <v>5047</v>
      </c>
      <c r="I11" s="165">
        <f t="shared" si="0"/>
        <v>2010</v>
      </c>
      <c r="J11" s="165">
        <f t="shared" si="0"/>
        <v>7057</v>
      </c>
      <c r="N11" s="18"/>
      <c r="O11"/>
      <c r="P11" s="171"/>
    </row>
    <row r="12" spans="1:30" ht="24" customHeight="1" x14ac:dyDescent="0.25">
      <c r="A12" s="172" t="s">
        <v>22</v>
      </c>
      <c r="B12" s="164">
        <v>12621</v>
      </c>
      <c r="C12" s="164">
        <v>8514</v>
      </c>
      <c r="D12" s="164">
        <f t="shared" si="1"/>
        <v>21135</v>
      </c>
      <c r="E12" s="164">
        <v>12281</v>
      </c>
      <c r="F12" s="164">
        <v>256</v>
      </c>
      <c r="G12" s="164">
        <f t="shared" si="2"/>
        <v>12537</v>
      </c>
      <c r="H12" s="164">
        <f t="shared" si="3"/>
        <v>24902</v>
      </c>
      <c r="I12" s="164">
        <f t="shared" si="0"/>
        <v>8770</v>
      </c>
      <c r="J12" s="164">
        <f t="shared" si="0"/>
        <v>33672</v>
      </c>
      <c r="N12" s="18"/>
      <c r="O12"/>
      <c r="P12" s="171"/>
    </row>
    <row r="13" spans="1:30" ht="24" customHeight="1" x14ac:dyDescent="0.25">
      <c r="A13" s="173" t="s">
        <v>23</v>
      </c>
      <c r="B13" s="165">
        <v>1920</v>
      </c>
      <c r="C13" s="165">
        <v>1676</v>
      </c>
      <c r="D13" s="165">
        <f t="shared" si="1"/>
        <v>3596</v>
      </c>
      <c r="E13" s="165">
        <v>2136</v>
      </c>
      <c r="F13" s="165">
        <v>38</v>
      </c>
      <c r="G13" s="165">
        <f t="shared" si="2"/>
        <v>2174</v>
      </c>
      <c r="H13" s="165">
        <f t="shared" si="3"/>
        <v>4056</v>
      </c>
      <c r="I13" s="165">
        <f t="shared" si="0"/>
        <v>1714</v>
      </c>
      <c r="J13" s="165">
        <f t="shared" si="0"/>
        <v>5770</v>
      </c>
      <c r="N13" s="18"/>
      <c r="O13"/>
      <c r="P13" s="171"/>
    </row>
    <row r="14" spans="1:30" ht="24" customHeight="1" x14ac:dyDescent="0.25">
      <c r="A14" s="172" t="s">
        <v>24</v>
      </c>
      <c r="B14" s="164">
        <v>803</v>
      </c>
      <c r="C14" s="164">
        <v>787</v>
      </c>
      <c r="D14" s="164">
        <f t="shared" si="1"/>
        <v>1590</v>
      </c>
      <c r="E14" s="164">
        <v>1003</v>
      </c>
      <c r="F14" s="164">
        <v>24</v>
      </c>
      <c r="G14" s="164">
        <f t="shared" si="2"/>
        <v>1027</v>
      </c>
      <c r="H14" s="164">
        <f t="shared" si="3"/>
        <v>1806</v>
      </c>
      <c r="I14" s="164">
        <f t="shared" si="0"/>
        <v>811</v>
      </c>
      <c r="J14" s="164">
        <f t="shared" si="0"/>
        <v>2617</v>
      </c>
      <c r="N14" s="18"/>
      <c r="O14"/>
      <c r="P14" s="171"/>
    </row>
    <row r="15" spans="1:30" ht="24" customHeight="1" x14ac:dyDescent="0.25">
      <c r="A15" s="173" t="s">
        <v>25</v>
      </c>
      <c r="B15" s="165">
        <v>950</v>
      </c>
      <c r="C15" s="165">
        <v>838</v>
      </c>
      <c r="D15" s="165">
        <f t="shared" si="1"/>
        <v>1788</v>
      </c>
      <c r="E15" s="165">
        <v>944</v>
      </c>
      <c r="F15" s="165">
        <v>20</v>
      </c>
      <c r="G15" s="165">
        <f t="shared" si="2"/>
        <v>964</v>
      </c>
      <c r="H15" s="165">
        <f t="shared" si="3"/>
        <v>1894</v>
      </c>
      <c r="I15" s="165">
        <f t="shared" si="0"/>
        <v>858</v>
      </c>
      <c r="J15" s="165">
        <f t="shared" si="0"/>
        <v>2752</v>
      </c>
      <c r="N15" s="18"/>
      <c r="O15"/>
      <c r="P15" s="171"/>
    </row>
    <row r="16" spans="1:30" ht="24" customHeight="1" x14ac:dyDescent="0.25">
      <c r="A16" s="172" t="s">
        <v>47</v>
      </c>
      <c r="B16" s="164">
        <v>319</v>
      </c>
      <c r="C16" s="164">
        <v>252</v>
      </c>
      <c r="D16" s="164">
        <f t="shared" si="1"/>
        <v>571</v>
      </c>
      <c r="E16" s="164">
        <v>554</v>
      </c>
      <c r="F16" s="164">
        <v>13</v>
      </c>
      <c r="G16" s="164">
        <f t="shared" si="2"/>
        <v>567</v>
      </c>
      <c r="H16" s="164">
        <f t="shared" si="3"/>
        <v>873</v>
      </c>
      <c r="I16" s="164">
        <f t="shared" si="0"/>
        <v>265</v>
      </c>
      <c r="J16" s="164">
        <f t="shared" si="0"/>
        <v>1138</v>
      </c>
      <c r="N16" s="18"/>
      <c r="O16"/>
      <c r="P16" s="171"/>
    </row>
    <row r="17" spans="1:16" ht="24" customHeight="1" x14ac:dyDescent="0.25">
      <c r="A17" s="173" t="s">
        <v>26</v>
      </c>
      <c r="B17" s="165">
        <v>1288</v>
      </c>
      <c r="C17" s="165">
        <v>1056</v>
      </c>
      <c r="D17" s="165">
        <f t="shared" si="1"/>
        <v>2344</v>
      </c>
      <c r="E17" s="165">
        <v>1349</v>
      </c>
      <c r="F17" s="165">
        <v>21</v>
      </c>
      <c r="G17" s="165">
        <f t="shared" si="2"/>
        <v>1370</v>
      </c>
      <c r="H17" s="165">
        <f t="shared" si="3"/>
        <v>2637</v>
      </c>
      <c r="I17" s="165">
        <f t="shared" si="0"/>
        <v>1077</v>
      </c>
      <c r="J17" s="165">
        <f t="shared" si="0"/>
        <v>3714</v>
      </c>
      <c r="N17" s="18"/>
      <c r="O17"/>
      <c r="P17" s="171"/>
    </row>
    <row r="18" spans="1:16" ht="24" customHeight="1" x14ac:dyDescent="0.25">
      <c r="A18" s="172" t="s">
        <v>27</v>
      </c>
      <c r="B18" s="164">
        <v>794</v>
      </c>
      <c r="C18" s="164">
        <v>918</v>
      </c>
      <c r="D18" s="164">
        <f t="shared" si="1"/>
        <v>1712</v>
      </c>
      <c r="E18" s="164">
        <v>1131</v>
      </c>
      <c r="F18" s="164">
        <v>13</v>
      </c>
      <c r="G18" s="164">
        <f t="shared" si="2"/>
        <v>1144</v>
      </c>
      <c r="H18" s="164">
        <f t="shared" si="3"/>
        <v>1925</v>
      </c>
      <c r="I18" s="164">
        <f t="shared" si="0"/>
        <v>931</v>
      </c>
      <c r="J18" s="164">
        <f t="shared" si="0"/>
        <v>2856</v>
      </c>
      <c r="N18" s="18"/>
      <c r="O18"/>
      <c r="P18" s="171"/>
    </row>
    <row r="19" spans="1:16" ht="24" customHeight="1" x14ac:dyDescent="0.25">
      <c r="A19" s="173" t="s">
        <v>28</v>
      </c>
      <c r="B19" s="165">
        <v>338</v>
      </c>
      <c r="C19" s="165">
        <v>201</v>
      </c>
      <c r="D19" s="165">
        <f t="shared" si="1"/>
        <v>539</v>
      </c>
      <c r="E19" s="165">
        <v>265</v>
      </c>
      <c r="F19" s="165">
        <v>14</v>
      </c>
      <c r="G19" s="165">
        <f t="shared" si="2"/>
        <v>279</v>
      </c>
      <c r="H19" s="165">
        <f t="shared" si="3"/>
        <v>603</v>
      </c>
      <c r="I19" s="165">
        <f t="shared" si="0"/>
        <v>215</v>
      </c>
      <c r="J19" s="165">
        <f t="shared" si="0"/>
        <v>818</v>
      </c>
      <c r="N19" s="18"/>
      <c r="O19"/>
      <c r="P19" s="171"/>
    </row>
    <row r="20" spans="1:16" ht="24" customHeight="1" x14ac:dyDescent="0.25">
      <c r="A20" s="172" t="s">
        <v>29</v>
      </c>
      <c r="B20" s="164">
        <v>482</v>
      </c>
      <c r="C20" s="164">
        <v>329</v>
      </c>
      <c r="D20" s="164">
        <f t="shared" si="1"/>
        <v>811</v>
      </c>
      <c r="E20" s="164">
        <v>447</v>
      </c>
      <c r="F20" s="164">
        <v>9</v>
      </c>
      <c r="G20" s="164">
        <f t="shared" si="2"/>
        <v>456</v>
      </c>
      <c r="H20" s="164">
        <f t="shared" si="3"/>
        <v>929</v>
      </c>
      <c r="I20" s="164">
        <f t="shared" si="0"/>
        <v>338</v>
      </c>
      <c r="J20" s="164">
        <f t="shared" si="0"/>
        <v>1267</v>
      </c>
      <c r="N20" s="18"/>
      <c r="O20"/>
      <c r="P20" s="171"/>
    </row>
    <row r="21" spans="1:16" ht="24" customHeight="1" x14ac:dyDescent="0.25">
      <c r="A21" s="21" t="s">
        <v>30</v>
      </c>
      <c r="B21" s="31">
        <f>SUM(B8:B20)</f>
        <v>70032</v>
      </c>
      <c r="C21" s="31">
        <f t="shared" ref="C21:J21" si="4">SUM(C8:C20)</f>
        <v>59915</v>
      </c>
      <c r="D21" s="31">
        <f t="shared" si="4"/>
        <v>129947</v>
      </c>
      <c r="E21" s="31">
        <f t="shared" si="4"/>
        <v>71541</v>
      </c>
      <c r="F21" s="31">
        <f t="shared" si="4"/>
        <v>2990</v>
      </c>
      <c r="G21" s="31">
        <f t="shared" si="4"/>
        <v>74531</v>
      </c>
      <c r="H21" s="31">
        <f t="shared" si="4"/>
        <v>141573</v>
      </c>
      <c r="I21" s="31">
        <f t="shared" si="4"/>
        <v>62905</v>
      </c>
      <c r="J21" s="31">
        <f t="shared" si="4"/>
        <v>204478</v>
      </c>
      <c r="L21" s="18"/>
      <c r="M21"/>
      <c r="P21" s="171"/>
    </row>
    <row r="22" spans="1:16" ht="18" x14ac:dyDescent="0.45">
      <c r="A22" s="180" t="s">
        <v>183</v>
      </c>
      <c r="B22" s="167"/>
      <c r="C22" s="167"/>
      <c r="D22" s="167"/>
      <c r="E22" s="167"/>
      <c r="F22" s="167"/>
      <c r="G22" s="167"/>
      <c r="H22" s="167"/>
      <c r="I22" s="167"/>
      <c r="J22" s="167"/>
    </row>
    <row r="23" spans="1:16" ht="18" x14ac:dyDescent="0.45">
      <c r="A23" s="181" t="s">
        <v>42</v>
      </c>
      <c r="B23" s="168"/>
      <c r="C23" s="168"/>
      <c r="D23" s="168"/>
      <c r="E23" s="168"/>
      <c r="F23" s="168"/>
      <c r="G23" s="168"/>
      <c r="H23" s="168"/>
      <c r="I23" s="168"/>
      <c r="J23" s="168"/>
    </row>
    <row r="24" spans="1:16" s="136" customFormat="1" ht="18" x14ac:dyDescent="0.45">
      <c r="A24" s="209" t="s">
        <v>310</v>
      </c>
      <c r="B24" s="152"/>
      <c r="C24" s="152"/>
      <c r="D24" s="152"/>
      <c r="E24" s="152"/>
      <c r="F24" s="152"/>
      <c r="G24" s="152"/>
      <c r="H24" s="152"/>
      <c r="I24" s="152"/>
      <c r="J24" s="15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Y44"/>
  <sheetViews>
    <sheetView showGridLines="0" rightToLeft="1" view="pageBreakPreview" topLeftCell="A11" zoomScale="70" zoomScaleNormal="70" zoomScaleSheetLayoutView="70" workbookViewId="0">
      <selection activeCell="G30" sqref="G30"/>
    </sheetView>
  </sheetViews>
  <sheetFormatPr defaultColWidth="8.85546875" defaultRowHeight="15" x14ac:dyDescent="0.25"/>
  <cols>
    <col min="1" max="1" width="45.42578125" style="268" customWidth="1"/>
    <col min="2" max="2" width="13.42578125" style="268" customWidth="1"/>
    <col min="3" max="3" width="11.42578125" style="268" customWidth="1"/>
    <col min="4" max="5" width="13.42578125" style="268" customWidth="1"/>
    <col min="6" max="6" width="11.42578125" style="268" customWidth="1"/>
    <col min="7" max="8" width="13.42578125" style="268" customWidth="1"/>
    <col min="9" max="9" width="11.42578125" style="268" customWidth="1"/>
    <col min="10" max="10" width="13.42578125" style="268" customWidth="1"/>
    <col min="11" max="11" width="8.85546875" style="268" customWidth="1"/>
    <col min="12" max="16384" width="8.85546875" style="268"/>
  </cols>
  <sheetData>
    <row r="1" spans="1:25" x14ac:dyDescent="0.25">
      <c r="H1" s="369" t="s">
        <v>306</v>
      </c>
      <c r="I1" s="369"/>
      <c r="J1" s="369"/>
    </row>
    <row r="2" spans="1:25" x14ac:dyDescent="0.25">
      <c r="H2" s="369"/>
      <c r="I2" s="369"/>
      <c r="J2" s="369"/>
    </row>
    <row r="3" spans="1:25" s="269" customFormat="1" x14ac:dyDescent="0.25">
      <c r="H3" s="370"/>
      <c r="I3" s="370"/>
      <c r="J3" s="370"/>
      <c r="K3" s="268"/>
      <c r="L3" s="268"/>
      <c r="M3" s="268"/>
      <c r="N3" s="268"/>
      <c r="O3" s="268"/>
      <c r="P3" s="268"/>
      <c r="Q3" s="268"/>
      <c r="R3" s="268"/>
      <c r="S3" s="268"/>
      <c r="T3" s="268"/>
      <c r="U3" s="268"/>
      <c r="V3" s="268"/>
      <c r="W3" s="268"/>
      <c r="X3" s="268"/>
      <c r="Y3" s="268"/>
    </row>
    <row r="4" spans="1:25" ht="22.5" x14ac:dyDescent="0.25">
      <c r="A4" s="371" t="s">
        <v>136</v>
      </c>
      <c r="B4" s="371"/>
      <c r="C4" s="371"/>
      <c r="D4" s="371"/>
      <c r="E4" s="371"/>
      <c r="F4" s="371"/>
      <c r="G4" s="371"/>
      <c r="H4" s="371"/>
      <c r="I4" s="371"/>
      <c r="J4" s="371"/>
    </row>
    <row r="5" spans="1:25" ht="22.5" x14ac:dyDescent="0.55000000000000004">
      <c r="A5" s="270" t="s">
        <v>176</v>
      </c>
      <c r="B5" s="321" t="s">
        <v>139</v>
      </c>
      <c r="C5" s="322"/>
      <c r="D5" s="322"/>
      <c r="E5" s="322"/>
      <c r="F5" s="322"/>
      <c r="G5" s="322"/>
      <c r="H5" s="322"/>
      <c r="I5" s="322"/>
      <c r="J5" s="323"/>
    </row>
    <row r="6" spans="1:25" ht="22.5" x14ac:dyDescent="0.25">
      <c r="A6" s="326" t="s">
        <v>55</v>
      </c>
      <c r="B6" s="324" t="s">
        <v>0</v>
      </c>
      <c r="C6" s="326"/>
      <c r="D6" s="326"/>
      <c r="E6" s="326" t="s">
        <v>1</v>
      </c>
      <c r="F6" s="326"/>
      <c r="G6" s="326"/>
      <c r="H6" s="326" t="s">
        <v>2</v>
      </c>
      <c r="I6" s="326"/>
      <c r="J6" s="327"/>
    </row>
    <row r="7" spans="1:25" ht="22.5" x14ac:dyDescent="0.25">
      <c r="A7" s="326"/>
      <c r="B7" s="25" t="s">
        <v>14</v>
      </c>
      <c r="C7" s="21" t="s">
        <v>15</v>
      </c>
      <c r="D7" s="21" t="s">
        <v>44</v>
      </c>
      <c r="E7" s="21" t="s">
        <v>14</v>
      </c>
      <c r="F7" s="21" t="s">
        <v>15</v>
      </c>
      <c r="G7" s="21" t="s">
        <v>44</v>
      </c>
      <c r="H7" s="21" t="s">
        <v>14</v>
      </c>
      <c r="I7" s="21" t="s">
        <v>15</v>
      </c>
      <c r="J7" s="22" t="s">
        <v>44</v>
      </c>
    </row>
    <row r="8" spans="1:25" ht="22.5" x14ac:dyDescent="0.25">
      <c r="A8" s="271" t="s">
        <v>144</v>
      </c>
      <c r="B8" s="272">
        <v>37</v>
      </c>
      <c r="C8" s="272">
        <v>8</v>
      </c>
      <c r="D8" s="272">
        <f>B8+C8</f>
        <v>45</v>
      </c>
      <c r="E8" s="272">
        <v>0</v>
      </c>
      <c r="F8" s="272">
        <v>0</v>
      </c>
      <c r="G8" s="272">
        <f>E8+F8</f>
        <v>0</v>
      </c>
      <c r="H8" s="272">
        <f t="shared" ref="H8:I23" si="0">B8+E8</f>
        <v>37</v>
      </c>
      <c r="I8" s="272">
        <f t="shared" si="0"/>
        <v>8</v>
      </c>
      <c r="J8" s="272">
        <f t="shared" ref="J8:J39" si="1">H8+I8</f>
        <v>45</v>
      </c>
      <c r="L8" s="276"/>
      <c r="M8" s="276"/>
      <c r="N8" s="276"/>
    </row>
    <row r="9" spans="1:25" ht="22.5" x14ac:dyDescent="0.25">
      <c r="A9" s="273" t="s">
        <v>145</v>
      </c>
      <c r="B9" s="274">
        <v>25906</v>
      </c>
      <c r="C9" s="274">
        <v>24208</v>
      </c>
      <c r="D9" s="275">
        <f t="shared" ref="D9:D39" si="2">B9+C9</f>
        <v>50114</v>
      </c>
      <c r="E9" s="274">
        <v>417</v>
      </c>
      <c r="F9" s="274">
        <v>233</v>
      </c>
      <c r="G9" s="274">
        <f t="shared" ref="G9:G39" si="3">E9+F9</f>
        <v>650</v>
      </c>
      <c r="H9" s="274">
        <f t="shared" si="0"/>
        <v>26323</v>
      </c>
      <c r="I9" s="274">
        <f t="shared" si="0"/>
        <v>24441</v>
      </c>
      <c r="J9" s="274">
        <f t="shared" si="1"/>
        <v>50764</v>
      </c>
      <c r="L9" s="276"/>
      <c r="M9" s="276"/>
      <c r="N9" s="276"/>
    </row>
    <row r="10" spans="1:25" ht="23.45" customHeight="1" x14ac:dyDescent="0.25">
      <c r="A10" s="271" t="s">
        <v>56</v>
      </c>
      <c r="B10" s="272">
        <v>567</v>
      </c>
      <c r="C10" s="272">
        <v>519</v>
      </c>
      <c r="D10" s="272">
        <f t="shared" si="2"/>
        <v>1086</v>
      </c>
      <c r="E10" s="272">
        <v>0</v>
      </c>
      <c r="F10" s="272">
        <v>0</v>
      </c>
      <c r="G10" s="272">
        <f t="shared" si="3"/>
        <v>0</v>
      </c>
      <c r="H10" s="272">
        <f t="shared" si="0"/>
        <v>567</v>
      </c>
      <c r="I10" s="272">
        <f t="shared" si="0"/>
        <v>519</v>
      </c>
      <c r="J10" s="272">
        <f t="shared" si="1"/>
        <v>1086</v>
      </c>
      <c r="L10" s="276"/>
      <c r="M10" s="276"/>
      <c r="N10" s="276"/>
    </row>
    <row r="11" spans="1:25" ht="45.75" customHeight="1" x14ac:dyDescent="0.25">
      <c r="A11" s="273" t="s">
        <v>262</v>
      </c>
      <c r="B11" s="274">
        <v>1</v>
      </c>
      <c r="C11" s="274">
        <v>2</v>
      </c>
      <c r="D11" s="275">
        <f t="shared" si="2"/>
        <v>3</v>
      </c>
      <c r="E11" s="274">
        <v>0</v>
      </c>
      <c r="F11" s="274">
        <v>0</v>
      </c>
      <c r="G11" s="274">
        <f t="shared" si="3"/>
        <v>0</v>
      </c>
      <c r="H11" s="274">
        <f t="shared" si="0"/>
        <v>1</v>
      </c>
      <c r="I11" s="274">
        <f t="shared" si="0"/>
        <v>2</v>
      </c>
      <c r="J11" s="274">
        <f t="shared" si="1"/>
        <v>3</v>
      </c>
      <c r="L11" s="276"/>
      <c r="M11" s="276"/>
      <c r="N11" s="276"/>
    </row>
    <row r="12" spans="1:25" ht="45" x14ac:dyDescent="0.25">
      <c r="A12" s="271" t="s">
        <v>146</v>
      </c>
      <c r="B12" s="272">
        <v>0</v>
      </c>
      <c r="C12" s="272">
        <v>0</v>
      </c>
      <c r="D12" s="272">
        <f t="shared" si="2"/>
        <v>0</v>
      </c>
      <c r="E12" s="272">
        <v>0</v>
      </c>
      <c r="F12" s="272">
        <v>0</v>
      </c>
      <c r="G12" s="272">
        <f t="shared" si="3"/>
        <v>0</v>
      </c>
      <c r="H12" s="272">
        <f t="shared" si="0"/>
        <v>0</v>
      </c>
      <c r="I12" s="272">
        <f t="shared" si="0"/>
        <v>0</v>
      </c>
      <c r="J12" s="272">
        <f t="shared" si="1"/>
        <v>0</v>
      </c>
      <c r="L12" s="276"/>
      <c r="M12" s="276"/>
      <c r="N12" s="276"/>
    </row>
    <row r="13" spans="1:25" ht="22.5" x14ac:dyDescent="0.25">
      <c r="A13" s="273" t="s">
        <v>154</v>
      </c>
      <c r="B13" s="274">
        <v>0</v>
      </c>
      <c r="C13" s="274">
        <v>0</v>
      </c>
      <c r="D13" s="275">
        <f t="shared" si="2"/>
        <v>0</v>
      </c>
      <c r="E13" s="274">
        <v>1</v>
      </c>
      <c r="F13" s="274">
        <v>0</v>
      </c>
      <c r="G13" s="274">
        <f t="shared" si="3"/>
        <v>1</v>
      </c>
      <c r="H13" s="274">
        <f t="shared" si="0"/>
        <v>1</v>
      </c>
      <c r="I13" s="274">
        <f t="shared" si="0"/>
        <v>0</v>
      </c>
      <c r="J13" s="274">
        <f t="shared" si="1"/>
        <v>1</v>
      </c>
      <c r="L13" s="276"/>
      <c r="M13" s="276"/>
      <c r="N13" s="276"/>
    </row>
    <row r="14" spans="1:25" ht="15.75" customHeight="1" x14ac:dyDescent="0.25">
      <c r="A14" s="271" t="s">
        <v>147</v>
      </c>
      <c r="B14" s="272">
        <v>22</v>
      </c>
      <c r="C14" s="272">
        <v>8</v>
      </c>
      <c r="D14" s="272">
        <f t="shared" si="2"/>
        <v>30</v>
      </c>
      <c r="E14" s="272">
        <v>0</v>
      </c>
      <c r="F14" s="272">
        <v>0</v>
      </c>
      <c r="G14" s="272">
        <f t="shared" si="3"/>
        <v>0</v>
      </c>
      <c r="H14" s="272">
        <f t="shared" si="0"/>
        <v>22</v>
      </c>
      <c r="I14" s="272">
        <f t="shared" si="0"/>
        <v>8</v>
      </c>
      <c r="J14" s="272">
        <f t="shared" si="1"/>
        <v>30</v>
      </c>
      <c r="K14" s="276"/>
      <c r="L14" s="276"/>
      <c r="M14" s="276"/>
      <c r="N14" s="276"/>
    </row>
    <row r="15" spans="1:25" ht="22.5" x14ac:dyDescent="0.25">
      <c r="A15" s="273" t="s">
        <v>120</v>
      </c>
      <c r="B15" s="274">
        <v>3485</v>
      </c>
      <c r="C15" s="274">
        <v>3015</v>
      </c>
      <c r="D15" s="275">
        <f t="shared" si="2"/>
        <v>6500</v>
      </c>
      <c r="E15" s="274">
        <v>0</v>
      </c>
      <c r="F15" s="274">
        <v>0</v>
      </c>
      <c r="G15" s="274">
        <f t="shared" si="3"/>
        <v>0</v>
      </c>
      <c r="H15" s="274">
        <f t="shared" si="0"/>
        <v>3485</v>
      </c>
      <c r="I15" s="274">
        <f t="shared" si="0"/>
        <v>3015</v>
      </c>
      <c r="J15" s="274">
        <f t="shared" si="1"/>
        <v>6500</v>
      </c>
      <c r="K15" s="276"/>
      <c r="L15" s="276"/>
      <c r="M15" s="276"/>
      <c r="N15" s="276"/>
    </row>
    <row r="16" spans="1:25" ht="22.5" x14ac:dyDescent="0.25">
      <c r="A16" s="271" t="s">
        <v>121</v>
      </c>
      <c r="B16" s="272">
        <v>828</v>
      </c>
      <c r="C16" s="272">
        <v>1188</v>
      </c>
      <c r="D16" s="272">
        <f t="shared" si="2"/>
        <v>2016</v>
      </c>
      <c r="E16" s="272">
        <v>0</v>
      </c>
      <c r="F16" s="272">
        <v>0</v>
      </c>
      <c r="G16" s="272">
        <f t="shared" si="3"/>
        <v>0</v>
      </c>
      <c r="H16" s="272">
        <f t="shared" si="0"/>
        <v>828</v>
      </c>
      <c r="I16" s="272">
        <f t="shared" si="0"/>
        <v>1188</v>
      </c>
      <c r="J16" s="272">
        <f t="shared" si="1"/>
        <v>2016</v>
      </c>
      <c r="K16" s="276"/>
      <c r="L16" s="276"/>
      <c r="M16" s="276"/>
      <c r="N16" s="276"/>
    </row>
    <row r="17" spans="1:14" ht="45" x14ac:dyDescent="0.25">
      <c r="A17" s="273" t="s">
        <v>122</v>
      </c>
      <c r="B17" s="274">
        <v>3399</v>
      </c>
      <c r="C17" s="274">
        <v>2957</v>
      </c>
      <c r="D17" s="275">
        <f t="shared" si="2"/>
        <v>6356</v>
      </c>
      <c r="E17" s="274">
        <v>0</v>
      </c>
      <c r="F17" s="274">
        <v>0</v>
      </c>
      <c r="G17" s="274">
        <f t="shared" si="3"/>
        <v>0</v>
      </c>
      <c r="H17" s="274">
        <f t="shared" si="0"/>
        <v>3399</v>
      </c>
      <c r="I17" s="274">
        <f t="shared" si="0"/>
        <v>2957</v>
      </c>
      <c r="J17" s="274">
        <f t="shared" si="1"/>
        <v>6356</v>
      </c>
      <c r="K17" s="276"/>
      <c r="L17" s="276"/>
      <c r="M17" s="276"/>
      <c r="N17" s="276"/>
    </row>
    <row r="18" spans="1:14" ht="19.899999999999999" customHeight="1" x14ac:dyDescent="0.25">
      <c r="A18" s="271" t="s">
        <v>155</v>
      </c>
      <c r="B18" s="272">
        <v>0</v>
      </c>
      <c r="C18" s="272">
        <v>0</v>
      </c>
      <c r="D18" s="272">
        <f t="shared" si="2"/>
        <v>0</v>
      </c>
      <c r="E18" s="272">
        <v>0</v>
      </c>
      <c r="F18" s="272">
        <v>0</v>
      </c>
      <c r="G18" s="272">
        <f t="shared" si="3"/>
        <v>0</v>
      </c>
      <c r="H18" s="272">
        <f t="shared" si="0"/>
        <v>0</v>
      </c>
      <c r="I18" s="272">
        <f t="shared" si="0"/>
        <v>0</v>
      </c>
      <c r="J18" s="272">
        <f t="shared" si="1"/>
        <v>0</v>
      </c>
      <c r="K18" s="276"/>
      <c r="L18" s="276"/>
      <c r="M18" s="276"/>
      <c r="N18" s="276"/>
    </row>
    <row r="19" spans="1:14" ht="22.5" x14ac:dyDescent="0.25">
      <c r="A19" s="273" t="s">
        <v>148</v>
      </c>
      <c r="B19" s="274">
        <v>0</v>
      </c>
      <c r="C19" s="274">
        <v>0</v>
      </c>
      <c r="D19" s="275">
        <f t="shared" si="2"/>
        <v>0</v>
      </c>
      <c r="E19" s="274">
        <v>59839</v>
      </c>
      <c r="F19" s="274">
        <v>6139</v>
      </c>
      <c r="G19" s="274">
        <f t="shared" si="3"/>
        <v>65978</v>
      </c>
      <c r="H19" s="274">
        <f t="shared" si="0"/>
        <v>59839</v>
      </c>
      <c r="I19" s="274">
        <f t="shared" si="0"/>
        <v>6139</v>
      </c>
      <c r="J19" s="274">
        <f t="shared" si="1"/>
        <v>65978</v>
      </c>
      <c r="K19" s="276"/>
      <c r="L19" s="276"/>
      <c r="M19" s="276"/>
      <c r="N19" s="276"/>
    </row>
    <row r="20" spans="1:14" ht="19.899999999999999" customHeight="1" x14ac:dyDescent="0.25">
      <c r="A20" s="271" t="s">
        <v>149</v>
      </c>
      <c r="B20" s="272">
        <v>586</v>
      </c>
      <c r="C20" s="272">
        <v>593</v>
      </c>
      <c r="D20" s="272">
        <f t="shared" si="2"/>
        <v>1179</v>
      </c>
      <c r="E20" s="272">
        <v>5</v>
      </c>
      <c r="F20" s="272">
        <v>0</v>
      </c>
      <c r="G20" s="272">
        <f t="shared" si="3"/>
        <v>5</v>
      </c>
      <c r="H20" s="272">
        <f t="shared" si="0"/>
        <v>591</v>
      </c>
      <c r="I20" s="272">
        <f t="shared" si="0"/>
        <v>593</v>
      </c>
      <c r="J20" s="272">
        <f t="shared" si="1"/>
        <v>1184</v>
      </c>
      <c r="K20" s="276"/>
      <c r="L20" s="276"/>
      <c r="M20" s="276"/>
      <c r="N20" s="276"/>
    </row>
    <row r="21" spans="1:14" ht="22.5" x14ac:dyDescent="0.25">
      <c r="A21" s="273" t="s">
        <v>150</v>
      </c>
      <c r="B21" s="274">
        <v>268</v>
      </c>
      <c r="C21" s="274">
        <v>76</v>
      </c>
      <c r="D21" s="275">
        <f t="shared" si="2"/>
        <v>344</v>
      </c>
      <c r="E21" s="274">
        <v>0</v>
      </c>
      <c r="F21" s="274">
        <v>0</v>
      </c>
      <c r="G21" s="274">
        <f t="shared" si="3"/>
        <v>0</v>
      </c>
      <c r="H21" s="274">
        <f t="shared" si="0"/>
        <v>268</v>
      </c>
      <c r="I21" s="274">
        <f t="shared" si="0"/>
        <v>76</v>
      </c>
      <c r="J21" s="274">
        <f t="shared" si="1"/>
        <v>344</v>
      </c>
      <c r="K21" s="276"/>
      <c r="L21" s="276"/>
      <c r="M21" s="276"/>
      <c r="N21" s="276"/>
    </row>
    <row r="22" spans="1:14" ht="22.5" x14ac:dyDescent="0.25">
      <c r="A22" s="271" t="s">
        <v>57</v>
      </c>
      <c r="B22" s="272">
        <v>0</v>
      </c>
      <c r="C22" s="272">
        <v>0</v>
      </c>
      <c r="D22" s="272">
        <f t="shared" si="2"/>
        <v>0</v>
      </c>
      <c r="E22" s="272">
        <v>1</v>
      </c>
      <c r="F22" s="272">
        <v>0</v>
      </c>
      <c r="G22" s="272">
        <f t="shared" si="3"/>
        <v>1</v>
      </c>
      <c r="H22" s="272">
        <f t="shared" si="0"/>
        <v>1</v>
      </c>
      <c r="I22" s="272">
        <f t="shared" si="0"/>
        <v>0</v>
      </c>
      <c r="J22" s="272">
        <f t="shared" si="1"/>
        <v>1</v>
      </c>
      <c r="K22" s="276"/>
      <c r="L22" s="276"/>
      <c r="M22" s="276"/>
      <c r="N22" s="276"/>
    </row>
    <row r="23" spans="1:14" ht="22.5" x14ac:dyDescent="0.25">
      <c r="A23" s="273" t="s">
        <v>151</v>
      </c>
      <c r="B23" s="274">
        <v>9</v>
      </c>
      <c r="C23" s="274">
        <v>2</v>
      </c>
      <c r="D23" s="275">
        <f t="shared" si="2"/>
        <v>11</v>
      </c>
      <c r="E23" s="274">
        <v>0</v>
      </c>
      <c r="F23" s="274">
        <v>0</v>
      </c>
      <c r="G23" s="274">
        <f t="shared" si="3"/>
        <v>0</v>
      </c>
      <c r="H23" s="274">
        <f t="shared" si="0"/>
        <v>9</v>
      </c>
      <c r="I23" s="274">
        <f t="shared" si="0"/>
        <v>2</v>
      </c>
      <c r="J23" s="274">
        <f t="shared" si="1"/>
        <v>11</v>
      </c>
      <c r="K23" s="276"/>
      <c r="L23" s="276"/>
      <c r="M23" s="276"/>
      <c r="N23" s="276"/>
    </row>
    <row r="24" spans="1:14" ht="45" x14ac:dyDescent="0.25">
      <c r="A24" s="271" t="s">
        <v>58</v>
      </c>
      <c r="B24" s="272">
        <v>1624</v>
      </c>
      <c r="C24" s="272">
        <v>580</v>
      </c>
      <c r="D24" s="272">
        <f t="shared" si="2"/>
        <v>2204</v>
      </c>
      <c r="E24" s="272">
        <v>0</v>
      </c>
      <c r="F24" s="272">
        <v>0</v>
      </c>
      <c r="G24" s="272">
        <f t="shared" si="3"/>
        <v>0</v>
      </c>
      <c r="H24" s="272">
        <f t="shared" ref="H24:I39" si="4">B24+E24</f>
        <v>1624</v>
      </c>
      <c r="I24" s="272">
        <f t="shared" si="4"/>
        <v>580</v>
      </c>
      <c r="J24" s="272">
        <f t="shared" si="1"/>
        <v>2204</v>
      </c>
      <c r="K24" s="276"/>
      <c r="L24" s="276"/>
      <c r="M24" s="276"/>
      <c r="N24" s="276"/>
    </row>
    <row r="25" spans="1:14" ht="22.5" x14ac:dyDescent="0.25">
      <c r="A25" s="273" t="s">
        <v>152</v>
      </c>
      <c r="B25" s="274">
        <v>5318</v>
      </c>
      <c r="C25" s="274">
        <v>5920</v>
      </c>
      <c r="D25" s="275">
        <f t="shared" si="2"/>
        <v>11238</v>
      </c>
      <c r="E25" s="274">
        <v>0</v>
      </c>
      <c r="F25" s="274">
        <v>0</v>
      </c>
      <c r="G25" s="274">
        <f t="shared" si="3"/>
        <v>0</v>
      </c>
      <c r="H25" s="274">
        <f t="shared" si="4"/>
        <v>5318</v>
      </c>
      <c r="I25" s="274">
        <f t="shared" si="4"/>
        <v>5920</v>
      </c>
      <c r="J25" s="274">
        <f t="shared" si="1"/>
        <v>11238</v>
      </c>
      <c r="K25" s="276"/>
      <c r="L25" s="276"/>
      <c r="M25" s="276"/>
      <c r="N25" s="276"/>
    </row>
    <row r="26" spans="1:14" ht="22.5" x14ac:dyDescent="0.25">
      <c r="A26" s="271" t="s">
        <v>59</v>
      </c>
      <c r="B26" s="272">
        <v>0</v>
      </c>
      <c r="C26" s="272">
        <v>0</v>
      </c>
      <c r="D26" s="272">
        <f t="shared" si="2"/>
        <v>0</v>
      </c>
      <c r="E26" s="272">
        <v>68</v>
      </c>
      <c r="F26" s="272">
        <v>12</v>
      </c>
      <c r="G26" s="272">
        <f t="shared" si="3"/>
        <v>80</v>
      </c>
      <c r="H26" s="272">
        <f t="shared" si="4"/>
        <v>68</v>
      </c>
      <c r="I26" s="272">
        <f t="shared" si="4"/>
        <v>12</v>
      </c>
      <c r="J26" s="272">
        <f t="shared" si="1"/>
        <v>80</v>
      </c>
      <c r="K26" s="276"/>
      <c r="L26" s="276"/>
      <c r="M26" s="276"/>
      <c r="N26" s="276"/>
    </row>
    <row r="27" spans="1:14" ht="22.5" x14ac:dyDescent="0.25">
      <c r="A27" s="273" t="s">
        <v>60</v>
      </c>
      <c r="B27" s="274">
        <v>953</v>
      </c>
      <c r="C27" s="274">
        <v>835</v>
      </c>
      <c r="D27" s="275">
        <f t="shared" si="2"/>
        <v>1788</v>
      </c>
      <c r="E27" s="274">
        <v>0</v>
      </c>
      <c r="F27" s="274">
        <v>0</v>
      </c>
      <c r="G27" s="274">
        <f t="shared" si="3"/>
        <v>0</v>
      </c>
      <c r="H27" s="274">
        <f t="shared" si="4"/>
        <v>953</v>
      </c>
      <c r="I27" s="274">
        <f t="shared" si="4"/>
        <v>835</v>
      </c>
      <c r="J27" s="274">
        <f t="shared" si="1"/>
        <v>1788</v>
      </c>
      <c r="K27" s="276"/>
      <c r="L27" s="276"/>
      <c r="M27" s="276"/>
      <c r="N27" s="276"/>
    </row>
    <row r="28" spans="1:14" ht="19.899999999999999" customHeight="1" x14ac:dyDescent="0.25">
      <c r="A28" s="271" t="s">
        <v>61</v>
      </c>
      <c r="B28" s="272">
        <v>18</v>
      </c>
      <c r="C28" s="272">
        <v>15</v>
      </c>
      <c r="D28" s="272">
        <f t="shared" si="2"/>
        <v>33</v>
      </c>
      <c r="E28" s="272">
        <v>0</v>
      </c>
      <c r="F28" s="272">
        <v>0</v>
      </c>
      <c r="G28" s="272">
        <f t="shared" si="3"/>
        <v>0</v>
      </c>
      <c r="H28" s="272">
        <f t="shared" si="4"/>
        <v>18</v>
      </c>
      <c r="I28" s="272">
        <f t="shared" si="4"/>
        <v>15</v>
      </c>
      <c r="J28" s="272">
        <f t="shared" si="1"/>
        <v>33</v>
      </c>
      <c r="K28" s="276"/>
      <c r="L28" s="276"/>
      <c r="M28" s="276"/>
      <c r="N28" s="276"/>
    </row>
    <row r="29" spans="1:14" ht="22.5" x14ac:dyDescent="0.25">
      <c r="A29" s="273" t="s">
        <v>156</v>
      </c>
      <c r="B29" s="274">
        <v>0</v>
      </c>
      <c r="C29" s="274">
        <v>0</v>
      </c>
      <c r="D29" s="275">
        <f t="shared" si="2"/>
        <v>0</v>
      </c>
      <c r="E29" s="274">
        <v>143</v>
      </c>
      <c r="F29" s="274">
        <v>155</v>
      </c>
      <c r="G29" s="274">
        <f t="shared" si="3"/>
        <v>298</v>
      </c>
      <c r="H29" s="274">
        <f t="shared" si="4"/>
        <v>143</v>
      </c>
      <c r="I29" s="274">
        <f t="shared" si="4"/>
        <v>155</v>
      </c>
      <c r="J29" s="274">
        <f t="shared" si="1"/>
        <v>298</v>
      </c>
      <c r="K29" s="276"/>
      <c r="L29" s="276"/>
      <c r="M29" s="276"/>
      <c r="N29" s="276"/>
    </row>
    <row r="30" spans="1:14" ht="22.5" x14ac:dyDescent="0.25">
      <c r="A30" s="271" t="s">
        <v>62</v>
      </c>
      <c r="B30" s="272">
        <v>229</v>
      </c>
      <c r="C30" s="272">
        <v>205</v>
      </c>
      <c r="D30" s="272">
        <f t="shared" si="2"/>
        <v>434</v>
      </c>
      <c r="E30" s="272">
        <v>265</v>
      </c>
      <c r="F30" s="272">
        <v>2</v>
      </c>
      <c r="G30" s="272">
        <f t="shared" si="3"/>
        <v>267</v>
      </c>
      <c r="H30" s="272">
        <f t="shared" si="4"/>
        <v>494</v>
      </c>
      <c r="I30" s="272">
        <f t="shared" si="4"/>
        <v>207</v>
      </c>
      <c r="J30" s="272">
        <f t="shared" si="1"/>
        <v>701</v>
      </c>
      <c r="K30" s="276"/>
      <c r="L30" s="276"/>
      <c r="M30" s="276"/>
      <c r="N30" s="276"/>
    </row>
    <row r="31" spans="1:14" ht="22.5" x14ac:dyDescent="0.25">
      <c r="A31" s="273" t="s">
        <v>119</v>
      </c>
      <c r="B31" s="274">
        <v>0</v>
      </c>
      <c r="C31" s="274">
        <v>0</v>
      </c>
      <c r="D31" s="275">
        <f t="shared" si="2"/>
        <v>0</v>
      </c>
      <c r="E31" s="274">
        <v>0</v>
      </c>
      <c r="F31" s="274">
        <v>0</v>
      </c>
      <c r="G31" s="274">
        <f t="shared" si="3"/>
        <v>0</v>
      </c>
      <c r="H31" s="274">
        <f t="shared" si="4"/>
        <v>0</v>
      </c>
      <c r="I31" s="274">
        <f t="shared" si="4"/>
        <v>0</v>
      </c>
      <c r="J31" s="274">
        <f t="shared" si="1"/>
        <v>0</v>
      </c>
      <c r="K31" s="276"/>
      <c r="L31" s="276"/>
      <c r="M31" s="276"/>
      <c r="N31" s="276"/>
    </row>
    <row r="32" spans="1:14" ht="22.5" x14ac:dyDescent="0.25">
      <c r="A32" s="271" t="s">
        <v>153</v>
      </c>
      <c r="B32" s="272">
        <v>3</v>
      </c>
      <c r="C32" s="272">
        <v>2</v>
      </c>
      <c r="D32" s="272">
        <f t="shared" si="2"/>
        <v>5</v>
      </c>
      <c r="E32" s="272">
        <v>1</v>
      </c>
      <c r="F32" s="272">
        <v>0</v>
      </c>
      <c r="G32" s="272">
        <f t="shared" si="3"/>
        <v>1</v>
      </c>
      <c r="H32" s="272">
        <f t="shared" si="4"/>
        <v>4</v>
      </c>
      <c r="I32" s="272">
        <f t="shared" si="4"/>
        <v>2</v>
      </c>
      <c r="J32" s="272">
        <f t="shared" si="1"/>
        <v>6</v>
      </c>
      <c r="K32" s="276"/>
      <c r="L32" s="276"/>
      <c r="M32" s="276"/>
      <c r="N32" s="276"/>
    </row>
    <row r="33" spans="1:14" ht="22.5" x14ac:dyDescent="0.25">
      <c r="A33" s="273" t="s">
        <v>123</v>
      </c>
      <c r="B33" s="274">
        <v>0</v>
      </c>
      <c r="C33" s="274">
        <v>0</v>
      </c>
      <c r="D33" s="275">
        <f t="shared" si="2"/>
        <v>0</v>
      </c>
      <c r="E33" s="274">
        <v>0</v>
      </c>
      <c r="F33" s="274">
        <v>0</v>
      </c>
      <c r="G33" s="274">
        <f t="shared" si="3"/>
        <v>0</v>
      </c>
      <c r="H33" s="274">
        <f t="shared" si="4"/>
        <v>0</v>
      </c>
      <c r="I33" s="274">
        <f t="shared" si="4"/>
        <v>0</v>
      </c>
      <c r="J33" s="274">
        <f t="shared" si="1"/>
        <v>0</v>
      </c>
      <c r="L33" s="276"/>
      <c r="M33" s="276"/>
      <c r="N33" s="276"/>
    </row>
    <row r="34" spans="1:14" ht="22.5" x14ac:dyDescent="0.25">
      <c r="A34" s="271" t="s">
        <v>63</v>
      </c>
      <c r="B34" s="272">
        <v>47</v>
      </c>
      <c r="C34" s="272">
        <v>21</v>
      </c>
      <c r="D34" s="272">
        <f t="shared" si="2"/>
        <v>68</v>
      </c>
      <c r="E34" s="272">
        <v>6</v>
      </c>
      <c r="F34" s="272">
        <v>0</v>
      </c>
      <c r="G34" s="272">
        <f t="shared" si="3"/>
        <v>6</v>
      </c>
      <c r="H34" s="272">
        <f t="shared" si="4"/>
        <v>53</v>
      </c>
      <c r="I34" s="272">
        <f t="shared" si="4"/>
        <v>21</v>
      </c>
      <c r="J34" s="272">
        <f t="shared" si="1"/>
        <v>74</v>
      </c>
      <c r="L34" s="276"/>
      <c r="M34" s="276"/>
      <c r="N34" s="276"/>
    </row>
    <row r="35" spans="1:14" ht="22.5" x14ac:dyDescent="0.25">
      <c r="A35" s="273" t="s">
        <v>157</v>
      </c>
      <c r="B35" s="274">
        <v>0</v>
      </c>
      <c r="C35" s="274">
        <v>0</v>
      </c>
      <c r="D35" s="275">
        <f t="shared" si="2"/>
        <v>0</v>
      </c>
      <c r="E35" s="274">
        <v>0</v>
      </c>
      <c r="F35" s="274">
        <v>0</v>
      </c>
      <c r="G35" s="274">
        <f t="shared" si="3"/>
        <v>0</v>
      </c>
      <c r="H35" s="274">
        <f t="shared" si="4"/>
        <v>0</v>
      </c>
      <c r="I35" s="274">
        <f t="shared" si="4"/>
        <v>0</v>
      </c>
      <c r="J35" s="274">
        <f t="shared" si="1"/>
        <v>0</v>
      </c>
      <c r="L35" s="276"/>
      <c r="M35" s="276"/>
      <c r="N35" s="276"/>
    </row>
    <row r="36" spans="1:14" ht="22.5" x14ac:dyDescent="0.25">
      <c r="A36" s="271" t="s">
        <v>177</v>
      </c>
      <c r="B36" s="272">
        <v>0</v>
      </c>
      <c r="C36" s="272">
        <v>0</v>
      </c>
      <c r="D36" s="272">
        <f t="shared" si="2"/>
        <v>0</v>
      </c>
      <c r="E36" s="272">
        <v>0</v>
      </c>
      <c r="F36" s="272">
        <v>0</v>
      </c>
      <c r="G36" s="272">
        <f t="shared" si="3"/>
        <v>0</v>
      </c>
      <c r="H36" s="272">
        <f t="shared" si="4"/>
        <v>0</v>
      </c>
      <c r="I36" s="272">
        <f t="shared" si="4"/>
        <v>0</v>
      </c>
      <c r="J36" s="272">
        <f t="shared" si="1"/>
        <v>0</v>
      </c>
      <c r="L36" s="276"/>
      <c r="M36" s="276"/>
      <c r="N36" s="276"/>
    </row>
    <row r="37" spans="1:14" s="277" customFormat="1" ht="21" customHeight="1" x14ac:dyDescent="0.25">
      <c r="A37" s="273" t="s">
        <v>178</v>
      </c>
      <c r="B37" s="274">
        <v>2</v>
      </c>
      <c r="C37" s="274">
        <v>0</v>
      </c>
      <c r="D37" s="275">
        <f t="shared" si="2"/>
        <v>2</v>
      </c>
      <c r="E37" s="274">
        <v>0</v>
      </c>
      <c r="F37" s="274">
        <v>0</v>
      </c>
      <c r="G37" s="274">
        <f t="shared" si="3"/>
        <v>0</v>
      </c>
      <c r="H37" s="274">
        <f t="shared" si="4"/>
        <v>2</v>
      </c>
      <c r="I37" s="274">
        <f t="shared" si="4"/>
        <v>0</v>
      </c>
      <c r="J37" s="274">
        <f t="shared" si="1"/>
        <v>2</v>
      </c>
      <c r="L37" s="276"/>
      <c r="M37" s="276"/>
      <c r="N37" s="276"/>
    </row>
    <row r="38" spans="1:14" ht="19.899999999999999" customHeight="1" x14ac:dyDescent="0.25">
      <c r="A38" s="271" t="s">
        <v>304</v>
      </c>
      <c r="B38" s="272">
        <v>0</v>
      </c>
      <c r="C38" s="272">
        <v>0</v>
      </c>
      <c r="D38" s="272">
        <f t="shared" si="2"/>
        <v>0</v>
      </c>
      <c r="E38" s="272">
        <v>0</v>
      </c>
      <c r="F38" s="272">
        <v>0</v>
      </c>
      <c r="G38" s="272">
        <f t="shared" si="3"/>
        <v>0</v>
      </c>
      <c r="H38" s="272">
        <f t="shared" si="4"/>
        <v>0</v>
      </c>
      <c r="I38" s="272">
        <f t="shared" si="4"/>
        <v>0</v>
      </c>
      <c r="J38" s="272">
        <f t="shared" si="1"/>
        <v>0</v>
      </c>
      <c r="K38" s="276"/>
      <c r="L38" s="276"/>
      <c r="M38" s="276"/>
      <c r="N38" s="276"/>
    </row>
    <row r="39" spans="1:14" ht="22.5" x14ac:dyDescent="0.25">
      <c r="A39" s="273" t="s">
        <v>31</v>
      </c>
      <c r="B39" s="274">
        <v>0</v>
      </c>
      <c r="C39" s="274">
        <v>0</v>
      </c>
      <c r="D39" s="275">
        <f t="shared" si="2"/>
        <v>0</v>
      </c>
      <c r="E39" s="274">
        <v>35911</v>
      </c>
      <c r="F39" s="274">
        <v>887</v>
      </c>
      <c r="G39" s="274">
        <f t="shared" si="3"/>
        <v>36798</v>
      </c>
      <c r="H39" s="274">
        <f t="shared" si="4"/>
        <v>35911</v>
      </c>
      <c r="I39" s="274">
        <f t="shared" si="4"/>
        <v>887</v>
      </c>
      <c r="J39" s="274">
        <f t="shared" si="1"/>
        <v>36798</v>
      </c>
      <c r="K39" s="276"/>
      <c r="L39" s="276"/>
      <c r="M39" s="276"/>
      <c r="N39" s="276"/>
    </row>
    <row r="40" spans="1:14" ht="22.5" x14ac:dyDescent="0.25">
      <c r="A40" s="48" t="s">
        <v>37</v>
      </c>
      <c r="B40" s="26">
        <f t="shared" ref="B40:I40" si="5">SUM(B8:B39)</f>
        <v>43302</v>
      </c>
      <c r="C40" s="26">
        <f t="shared" si="5"/>
        <v>40154</v>
      </c>
      <c r="D40" s="26">
        <f t="shared" si="5"/>
        <v>83456</v>
      </c>
      <c r="E40" s="26">
        <f t="shared" si="5"/>
        <v>96657</v>
      </c>
      <c r="F40" s="26">
        <f t="shared" si="5"/>
        <v>7428</v>
      </c>
      <c r="G40" s="26">
        <f t="shared" si="5"/>
        <v>104085</v>
      </c>
      <c r="H40" s="26">
        <f t="shared" si="5"/>
        <v>139959</v>
      </c>
      <c r="I40" s="26">
        <f t="shared" si="5"/>
        <v>47582</v>
      </c>
      <c r="J40" s="26">
        <f>SUM(J8:J39)</f>
        <v>187541</v>
      </c>
      <c r="L40" s="276"/>
      <c r="M40" s="276"/>
      <c r="N40" s="276"/>
    </row>
    <row r="41" spans="1:14" ht="18" x14ac:dyDescent="0.45">
      <c r="A41" s="278" t="s">
        <v>158</v>
      </c>
      <c r="B41" s="276"/>
      <c r="C41" s="276"/>
      <c r="D41" s="276"/>
      <c r="E41" s="276"/>
      <c r="F41" s="276"/>
      <c r="G41" s="276"/>
      <c r="H41" s="276"/>
      <c r="I41" s="276"/>
      <c r="J41" s="276"/>
    </row>
    <row r="42" spans="1:14" ht="18" x14ac:dyDescent="0.45">
      <c r="A42" s="279" t="s">
        <v>42</v>
      </c>
    </row>
    <row r="43" spans="1:14" ht="18" x14ac:dyDescent="0.25">
      <c r="A43" s="280" t="s">
        <v>159</v>
      </c>
    </row>
    <row r="44" spans="1:14" s="283" customFormat="1" ht="18" x14ac:dyDescent="0.45">
      <c r="A44" s="209" t="s">
        <v>310</v>
      </c>
      <c r="B44" s="281"/>
      <c r="C44" s="281"/>
      <c r="D44" s="281"/>
      <c r="E44" s="281"/>
      <c r="F44" s="281"/>
      <c r="G44" s="281"/>
      <c r="H44" s="281"/>
      <c r="I44" s="281"/>
      <c r="J44" s="282"/>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election activeCell="G30" sqref="G30"/>
    </sheetView>
  </sheetViews>
  <sheetFormatPr defaultColWidth="8.85546875" defaultRowHeight="15" x14ac:dyDescent="0.25"/>
  <cols>
    <col min="1" max="1" width="44.42578125" style="219" customWidth="1"/>
    <col min="2" max="4" width="20" style="219" customWidth="1"/>
    <col min="5" max="5" width="9.42578125" style="219" bestFit="1" customWidth="1"/>
    <col min="6" max="16384" width="8.85546875" style="219"/>
  </cols>
  <sheetData>
    <row r="1" spans="1:30" ht="15" customHeight="1" x14ac:dyDescent="0.25">
      <c r="B1" s="372" t="s">
        <v>306</v>
      </c>
      <c r="C1" s="372"/>
      <c r="D1" s="372"/>
      <c r="N1" s="220"/>
      <c r="O1" s="220"/>
    </row>
    <row r="2" spans="1:30" ht="25.5" customHeight="1" x14ac:dyDescent="0.25">
      <c r="B2" s="372"/>
      <c r="C2" s="372"/>
      <c r="D2" s="372"/>
      <c r="N2" s="220"/>
      <c r="O2" s="220"/>
    </row>
    <row r="3" spans="1:30" s="221" customFormat="1" x14ac:dyDescent="0.25">
      <c r="H3" s="373"/>
      <c r="I3" s="373"/>
      <c r="J3" s="373"/>
      <c r="K3" s="219"/>
      <c r="L3" s="219"/>
      <c r="M3" s="219"/>
      <c r="N3" s="219"/>
      <c r="O3" s="219"/>
      <c r="P3" s="219"/>
      <c r="Q3" s="219"/>
      <c r="R3" s="219"/>
      <c r="S3" s="219"/>
      <c r="T3" s="219"/>
      <c r="U3" s="219"/>
      <c r="V3" s="219"/>
      <c r="W3" s="219"/>
      <c r="X3" s="219"/>
      <c r="Y3" s="219"/>
      <c r="Z3" s="219"/>
      <c r="AA3" s="219"/>
      <c r="AB3" s="219"/>
      <c r="AC3" s="219"/>
      <c r="AD3" s="219"/>
    </row>
    <row r="4" spans="1:30" ht="22.5" x14ac:dyDescent="0.25">
      <c r="A4" s="374" t="s">
        <v>118</v>
      </c>
      <c r="B4" s="374"/>
      <c r="C4" s="374"/>
      <c r="D4" s="374"/>
    </row>
    <row r="5" spans="1:30" ht="22.5" x14ac:dyDescent="0.25">
      <c r="A5" s="222" t="s">
        <v>189</v>
      </c>
      <c r="B5" s="351" t="s">
        <v>140</v>
      </c>
      <c r="C5" s="352"/>
      <c r="D5" s="353"/>
    </row>
    <row r="6" spans="1:30" ht="17.45" customHeight="1" x14ac:dyDescent="0.25">
      <c r="A6" s="21" t="s">
        <v>64</v>
      </c>
      <c r="B6" s="21" t="s">
        <v>14</v>
      </c>
      <c r="C6" s="21" t="s">
        <v>15</v>
      </c>
      <c r="D6" s="21" t="s">
        <v>2</v>
      </c>
    </row>
    <row r="7" spans="1:30" ht="21.75" customHeight="1" x14ac:dyDescent="0.25">
      <c r="A7" s="223" t="s">
        <v>65</v>
      </c>
      <c r="B7" s="215">
        <v>1395</v>
      </c>
      <c r="C7" s="215">
        <v>2184</v>
      </c>
      <c r="D7" s="215">
        <f t="shared" ref="D7:D15" si="0">B7+C7</f>
        <v>3579</v>
      </c>
      <c r="E7" s="224"/>
    </row>
    <row r="8" spans="1:30" ht="21.75" customHeight="1" x14ac:dyDescent="0.25">
      <c r="A8" s="225" t="s">
        <v>66</v>
      </c>
      <c r="B8" s="218">
        <v>1813045</v>
      </c>
      <c r="C8" s="218">
        <v>154</v>
      </c>
      <c r="D8" s="218">
        <f t="shared" si="0"/>
        <v>1813199</v>
      </c>
      <c r="E8" s="224"/>
    </row>
    <row r="9" spans="1:30" ht="21.75" customHeight="1" x14ac:dyDescent="0.25">
      <c r="A9" s="223" t="s">
        <v>67</v>
      </c>
      <c r="B9" s="215">
        <v>819318</v>
      </c>
      <c r="C9" s="215">
        <v>1099011</v>
      </c>
      <c r="D9" s="215">
        <f t="shared" si="0"/>
        <v>1918329</v>
      </c>
      <c r="E9" s="224"/>
      <c r="G9" s="224"/>
    </row>
    <row r="10" spans="1:30" ht="21.75" customHeight="1" x14ac:dyDescent="0.25">
      <c r="A10" s="225" t="s">
        <v>68</v>
      </c>
      <c r="B10" s="218">
        <v>56595</v>
      </c>
      <c r="C10" s="218">
        <v>3078</v>
      </c>
      <c r="D10" s="218">
        <f t="shared" si="0"/>
        <v>59673</v>
      </c>
      <c r="E10" s="224"/>
    </row>
    <row r="11" spans="1:30" ht="21.75" customHeight="1" x14ac:dyDescent="0.25">
      <c r="A11" s="223" t="s">
        <v>69</v>
      </c>
      <c r="B11" s="215">
        <v>22183</v>
      </c>
      <c r="C11" s="215">
        <v>11</v>
      </c>
      <c r="D11" s="215">
        <f t="shared" si="0"/>
        <v>22194</v>
      </c>
      <c r="E11" s="224"/>
    </row>
    <row r="12" spans="1:30" ht="21.75" customHeight="1" x14ac:dyDescent="0.25">
      <c r="A12" s="225" t="s">
        <v>70</v>
      </c>
      <c r="B12" s="218">
        <v>3098</v>
      </c>
      <c r="C12" s="218">
        <v>0</v>
      </c>
      <c r="D12" s="218">
        <f t="shared" si="0"/>
        <v>3098</v>
      </c>
      <c r="E12" s="224"/>
    </row>
    <row r="13" spans="1:30" ht="21.75" customHeight="1" x14ac:dyDescent="0.25">
      <c r="A13" s="223" t="s">
        <v>71</v>
      </c>
      <c r="B13" s="215">
        <v>556</v>
      </c>
      <c r="C13" s="215">
        <v>641</v>
      </c>
      <c r="D13" s="215">
        <f t="shared" si="0"/>
        <v>1197</v>
      </c>
      <c r="E13" s="224"/>
    </row>
    <row r="14" spans="1:30" ht="21.75" customHeight="1" x14ac:dyDescent="0.25">
      <c r="A14" s="225" t="s">
        <v>72</v>
      </c>
      <c r="B14" s="218">
        <v>520</v>
      </c>
      <c r="C14" s="218">
        <v>1083</v>
      </c>
      <c r="D14" s="218">
        <f t="shared" si="0"/>
        <v>1603</v>
      </c>
      <c r="E14" s="224"/>
    </row>
    <row r="15" spans="1:30" ht="19.149999999999999" customHeight="1" x14ac:dyDescent="0.25">
      <c r="A15" s="223" t="s">
        <v>73</v>
      </c>
      <c r="B15" s="215">
        <v>25</v>
      </c>
      <c r="C15" s="215">
        <v>3616</v>
      </c>
      <c r="D15" s="215">
        <f t="shared" si="0"/>
        <v>3641</v>
      </c>
      <c r="E15" s="224"/>
    </row>
    <row r="16" spans="1:30" ht="19.5" customHeight="1" x14ac:dyDescent="0.25">
      <c r="A16" s="48" t="s">
        <v>30</v>
      </c>
      <c r="B16" s="23">
        <f>SUM(B7:B15)</f>
        <v>2716735</v>
      </c>
      <c r="C16" s="23">
        <f>SUM(C7:C15)</f>
        <v>1109778</v>
      </c>
      <c r="D16" s="23">
        <f>SUM(D7:D15)</f>
        <v>3826513</v>
      </c>
      <c r="E16" s="224"/>
    </row>
    <row r="17" spans="1:4" ht="18" x14ac:dyDescent="0.45">
      <c r="A17" s="226" t="s">
        <v>138</v>
      </c>
      <c r="B17" s="227"/>
      <c r="C17" s="228"/>
      <c r="D17" s="228"/>
    </row>
    <row r="18" spans="1:4" ht="17.25" x14ac:dyDescent="0.25">
      <c r="A18" s="229"/>
      <c r="B18" s="230"/>
      <c r="C18" s="230"/>
      <c r="D18" s="230"/>
    </row>
    <row r="31" spans="1:4" x14ac:dyDescent="0.25">
      <c r="B31" s="230"/>
      <c r="C31" s="230"/>
      <c r="D31" s="230"/>
    </row>
    <row r="32" spans="1:4" x14ac:dyDescent="0.25">
      <c r="B32" s="230"/>
      <c r="C32" s="230"/>
      <c r="D32" s="230"/>
    </row>
    <row r="33" spans="2:4" x14ac:dyDescent="0.25">
      <c r="B33" s="230"/>
      <c r="C33" s="230"/>
      <c r="D33" s="230"/>
    </row>
    <row r="34" spans="2:4" x14ac:dyDescent="0.25">
      <c r="B34" s="230"/>
      <c r="C34" s="230"/>
      <c r="D34" s="230"/>
    </row>
    <row r="35" spans="2:4" x14ac:dyDescent="0.25">
      <c r="B35" s="230"/>
      <c r="C35" s="230"/>
      <c r="D35" s="230"/>
    </row>
    <row r="36" spans="2:4" x14ac:dyDescent="0.25">
      <c r="B36" s="230"/>
      <c r="C36" s="230"/>
      <c r="D36" s="230"/>
    </row>
    <row r="37" spans="2:4" x14ac:dyDescent="0.25">
      <c r="B37" s="230"/>
      <c r="C37" s="230"/>
      <c r="D37" s="230"/>
    </row>
    <row r="38" spans="2:4" x14ac:dyDescent="0.25">
      <c r="B38" s="230"/>
      <c r="C38" s="230"/>
      <c r="D38" s="230"/>
    </row>
    <row r="39" spans="2:4" x14ac:dyDescent="0.25">
      <c r="B39" s="230"/>
      <c r="C39" s="230"/>
      <c r="D39" s="230"/>
    </row>
    <row r="40" spans="2:4" x14ac:dyDescent="0.25">
      <c r="B40" s="230"/>
      <c r="C40" s="230"/>
      <c r="D40" s="230"/>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7D33E1B4-E01F-4CF4-8FE1-BD16F261EBBD}">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a17a1987-68b7-4fdb-a976-18c8d1413576"/>
    <ds:schemaRef ds:uri="http://www.w3.org/XML/1998/namespace"/>
  </ds:schemaRefs>
</ds:datastoreItem>
</file>

<file path=customXml/itemProps3.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AlKhaldi;ambaqshi@stats.gov.sa</dc:creator>
  <cp:lastModifiedBy>مها الخالدي - Maha Alkhaldi</cp:lastModifiedBy>
  <cp:lastPrinted>2022-12-01T08:54:30Z</cp:lastPrinted>
  <dcterms:created xsi:type="dcterms:W3CDTF">2021-01-09T14:56:48Z</dcterms:created>
  <dcterms:modified xsi:type="dcterms:W3CDTF">2024-07-01T06:01:47Z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