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D:\gfotaibi\Documents\غادة\تجهيز نشرة سوق العمل الربع الثاني 2021\السجلات الادارية للربع الثاني 2021\جداول النشرة للسجلات- الربع الثاني 2021\"/>
    </mc:Choice>
  </mc:AlternateContent>
  <xr:revisionPtr revIDLastSave="0" documentId="13_ncr:1_{6693CF15-3695-4467-AEA8-B7E5A8D005BB}" xr6:coauthVersionLast="47" xr6:coauthVersionMax="47" xr10:uidLastSave="{00000000-0000-0000-0000-000000000000}"/>
  <bookViews>
    <workbookView xWindow="7152" yWindow="4788" windowWidth="17280" windowHeight="8964" tabRatio="807" firstSheet="9" activeTab="19" xr2:uid="{00000000-000D-0000-FFFF-FFFF00000000}"/>
  </bookViews>
  <sheets>
    <sheet name="Index " sheetId="80" r:id="rId1"/>
    <sheet name="Scope" sheetId="81" r:id="rId2"/>
    <sheet name="1" sheetId="51" r:id="rId3"/>
    <sheet name="2" sheetId="52" r:id="rId4"/>
    <sheet name="3" sheetId="53" r:id="rId5"/>
    <sheet name="4" sheetId="57" r:id="rId6"/>
    <sheet name="5" sheetId="58" r:id="rId7"/>
    <sheet name="6" sheetId="59" r:id="rId8"/>
    <sheet name="7" sheetId="55" r:id="rId9"/>
    <sheet name="8" sheetId="63" r:id="rId10"/>
    <sheet name="9" sheetId="64" r:id="rId11"/>
    <sheet name="10" sheetId="65" r:id="rId12"/>
    <sheet name="11" sheetId="83" r:id="rId13"/>
    <sheet name="12 " sheetId="69" r:id="rId14"/>
    <sheet name="13 " sheetId="54" r:id="rId15"/>
    <sheet name="14 " sheetId="60" r:id="rId16"/>
    <sheet name=" 15" sheetId="61" r:id="rId17"/>
    <sheet name=" 16" sheetId="62" r:id="rId18"/>
    <sheet name="17 " sheetId="73" r:id="rId19"/>
    <sheet name="17-1" sheetId="82" r:id="rId20"/>
    <sheet name=" 18" sheetId="76" r:id="rId21"/>
    <sheet name=" 19" sheetId="77" r:id="rId22"/>
  </sheets>
  <definedNames>
    <definedName name="_Toc488228445" localSheetId="17">' 16'!#REF!</definedName>
    <definedName name="_Toc488228446" localSheetId="15">'14 '!#REF!</definedName>
    <definedName name="_Toc488228447" localSheetId="16">' 15'!#REF!</definedName>
    <definedName name="_Toc488228448" localSheetId="11">'10'!#REF!</definedName>
    <definedName name="_Toc488228449" localSheetId="10">'9'!#REF!</definedName>
    <definedName name="_Toc488228450" localSheetId="12">'11'!#REF!</definedName>
    <definedName name="_Toc488228453" localSheetId="13">'12 '!#REF!</definedName>
    <definedName name="_Toc488228456" localSheetId="21">' 19'!#REF!</definedName>
    <definedName name="OLE_LINK1" localSheetId="6">'5'!#REF!</definedName>
    <definedName name="_xlnm.Print_Area" localSheetId="16">' 15'!$A$1:$J$21</definedName>
    <definedName name="_xlnm.Print_Area" localSheetId="17">' 16'!$A$1:$J$26</definedName>
    <definedName name="_xlnm.Print_Area" localSheetId="20">' 18'!$A$1:$J$29</definedName>
    <definedName name="_xlnm.Print_Area" localSheetId="21">' 19'!$A$1:$D$17</definedName>
    <definedName name="_xlnm.Print_Area" localSheetId="2">'1'!$A$1:$G$12</definedName>
    <definedName name="_xlnm.Print_Area" localSheetId="11">'10'!$A$1:$J$23</definedName>
    <definedName name="_xlnm.Print_Area" localSheetId="12">'11'!$A$1:$J$22</definedName>
    <definedName name="_xlnm.Print_Area" localSheetId="13">'12 '!$A$1:$J$32</definedName>
    <definedName name="_xlnm.Print_Area" localSheetId="14">'13 '!$A$1:$J$11</definedName>
    <definedName name="_xlnm.Print_Area" localSheetId="15">'14 '!$A$1:$J$23</definedName>
    <definedName name="_xlnm.Print_Area" localSheetId="18">'17 '!$A$1:$J$21</definedName>
    <definedName name="_xlnm.Print_Area" localSheetId="19">'17-1'!$A$1:$J$21</definedName>
    <definedName name="_xlnm.Print_Area" localSheetId="3">'2'!$A$1:$J$27</definedName>
    <definedName name="_xlnm.Print_Area" localSheetId="4">'3'!$A$1:$J$16</definedName>
    <definedName name="_xlnm.Print_Area" localSheetId="5">'4'!$A$1:$J$16</definedName>
    <definedName name="_xlnm.Print_Area" localSheetId="6">'5'!$A$1:$J$26</definedName>
    <definedName name="_xlnm.Print_Area" localSheetId="7">'6'!$A$1:$J$29</definedName>
    <definedName name="_xlnm.Print_Area" localSheetId="8">'7'!$A$1:$J$11</definedName>
    <definedName name="_xlnm.Print_Area" localSheetId="9">'8'!$A$1:$J$12</definedName>
    <definedName name="_xlnm.Print_Area" localSheetId="10">'9'!$A$1:$J$21</definedName>
    <definedName name="_xlnm.Print_Area" localSheetId="0">'Index '!$A$1:$B$31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9" i="82" l="1"/>
  <c r="E19" i="82"/>
  <c r="F19" i="82"/>
  <c r="B19" i="82"/>
  <c r="I18" i="82"/>
  <c r="H18" i="82"/>
  <c r="G18" i="82"/>
  <c r="D18" i="82"/>
  <c r="C19" i="83"/>
  <c r="D19" i="83"/>
  <c r="E19" i="83"/>
  <c r="F19" i="83"/>
  <c r="G19" i="83"/>
  <c r="H19" i="83"/>
  <c r="I19" i="83"/>
  <c r="J19" i="83"/>
  <c r="B19" i="83"/>
  <c r="I18" i="83"/>
  <c r="H18" i="83"/>
  <c r="J18" i="83" s="1"/>
  <c r="G18" i="83"/>
  <c r="D18" i="83"/>
  <c r="I17" i="83"/>
  <c r="H17" i="83"/>
  <c r="J17" i="83" s="1"/>
  <c r="G17" i="83"/>
  <c r="D17" i="83"/>
  <c r="I16" i="83"/>
  <c r="H16" i="83"/>
  <c r="G16" i="83"/>
  <c r="D16" i="83"/>
  <c r="I15" i="83"/>
  <c r="H15" i="83"/>
  <c r="J15" i="83" s="1"/>
  <c r="G15" i="83"/>
  <c r="D15" i="83"/>
  <c r="I14" i="83"/>
  <c r="H14" i="83"/>
  <c r="G14" i="83"/>
  <c r="D14" i="83"/>
  <c r="I13" i="83"/>
  <c r="H13" i="83"/>
  <c r="J13" i="83" s="1"/>
  <c r="G13" i="83"/>
  <c r="D13" i="83"/>
  <c r="I12" i="83"/>
  <c r="H12" i="83"/>
  <c r="G12" i="83"/>
  <c r="D12" i="83"/>
  <c r="I11" i="83"/>
  <c r="H11" i="83"/>
  <c r="J11" i="83" s="1"/>
  <c r="G11" i="83"/>
  <c r="D11" i="83"/>
  <c r="I10" i="83"/>
  <c r="H10" i="83"/>
  <c r="J10" i="83" s="1"/>
  <c r="G10" i="83"/>
  <c r="D10" i="83"/>
  <c r="I9" i="83"/>
  <c r="H9" i="83"/>
  <c r="G9" i="83"/>
  <c r="D9" i="83"/>
  <c r="I8" i="83"/>
  <c r="H8" i="83"/>
  <c r="G8" i="83"/>
  <c r="D8" i="83"/>
  <c r="I17" i="82"/>
  <c r="H17" i="82"/>
  <c r="J17" i="82" s="1"/>
  <c r="G17" i="82"/>
  <c r="D17" i="82"/>
  <c r="I16" i="82"/>
  <c r="H16" i="82"/>
  <c r="J16" i="82" s="1"/>
  <c r="G16" i="82"/>
  <c r="D16" i="82"/>
  <c r="I15" i="82"/>
  <c r="H15" i="82"/>
  <c r="J15" i="82" s="1"/>
  <c r="G15" i="82"/>
  <c r="D15" i="82"/>
  <c r="I14" i="82"/>
  <c r="H14" i="82"/>
  <c r="G14" i="82"/>
  <c r="D14" i="82"/>
  <c r="I13" i="82"/>
  <c r="H13" i="82"/>
  <c r="G13" i="82"/>
  <c r="D13" i="82"/>
  <c r="I12" i="82"/>
  <c r="H12" i="82"/>
  <c r="J12" i="82" s="1"/>
  <c r="G12" i="82"/>
  <c r="D12" i="82"/>
  <c r="I11" i="82"/>
  <c r="H11" i="82"/>
  <c r="G11" i="82"/>
  <c r="D11" i="82"/>
  <c r="I10" i="82"/>
  <c r="H10" i="82"/>
  <c r="J10" i="82" s="1"/>
  <c r="G10" i="82"/>
  <c r="D10" i="82"/>
  <c r="I9" i="82"/>
  <c r="H9" i="82"/>
  <c r="G9" i="82"/>
  <c r="D9" i="82"/>
  <c r="I8" i="82"/>
  <c r="H8" i="82"/>
  <c r="G8" i="82"/>
  <c r="G19" i="82" s="1"/>
  <c r="D8" i="82"/>
  <c r="D19" i="82" s="1"/>
  <c r="J18" i="82" l="1"/>
  <c r="H19" i="82"/>
  <c r="I19" i="82"/>
  <c r="J11" i="82"/>
  <c r="J14" i="82"/>
  <c r="J9" i="82"/>
  <c r="J13" i="82"/>
  <c r="J12" i="83"/>
  <c r="J16" i="83"/>
  <c r="J9" i="83"/>
  <c r="J14" i="83"/>
  <c r="J8" i="83"/>
  <c r="J8" i="82"/>
  <c r="J19" i="82" l="1"/>
  <c r="B30" i="69" l="1"/>
  <c r="C30" i="69"/>
  <c r="D30" i="69"/>
  <c r="E30" i="69"/>
  <c r="F30" i="69"/>
  <c r="G30" i="69"/>
  <c r="H30" i="69"/>
  <c r="I30" i="69"/>
  <c r="J30" i="69"/>
  <c r="J8" i="69"/>
  <c r="J9" i="69"/>
  <c r="J10" i="69"/>
  <c r="J11" i="69"/>
  <c r="J12" i="69"/>
  <c r="J13" i="69"/>
  <c r="J14" i="69"/>
  <c r="J15" i="69"/>
  <c r="J16" i="69"/>
  <c r="J17" i="69"/>
  <c r="J18" i="69"/>
  <c r="J19" i="69"/>
  <c r="J20" i="69"/>
  <c r="J21" i="69"/>
  <c r="J22" i="69"/>
  <c r="J23" i="69"/>
  <c r="J24" i="69"/>
  <c r="J25" i="69"/>
  <c r="J26" i="69"/>
  <c r="J27" i="69"/>
  <c r="J28" i="69"/>
  <c r="J29" i="69"/>
  <c r="H9" i="69"/>
  <c r="I9" i="69"/>
  <c r="H10" i="69"/>
  <c r="I10" i="69"/>
  <c r="H11" i="69"/>
  <c r="I11" i="69"/>
  <c r="H12" i="69"/>
  <c r="I12" i="69"/>
  <c r="H13" i="69"/>
  <c r="I13" i="69"/>
  <c r="H14" i="69"/>
  <c r="I14" i="69"/>
  <c r="H15" i="69"/>
  <c r="I15" i="69"/>
  <c r="H16" i="69"/>
  <c r="I16" i="69"/>
  <c r="H17" i="69"/>
  <c r="I17" i="69"/>
  <c r="H18" i="69"/>
  <c r="I18" i="69"/>
  <c r="H19" i="69"/>
  <c r="I19" i="69"/>
  <c r="H20" i="69"/>
  <c r="I20" i="69"/>
  <c r="H21" i="69"/>
  <c r="I21" i="69"/>
  <c r="H22" i="69"/>
  <c r="I22" i="69"/>
  <c r="H23" i="69"/>
  <c r="I23" i="69"/>
  <c r="H24" i="69"/>
  <c r="I24" i="69"/>
  <c r="H25" i="69"/>
  <c r="I25" i="69"/>
  <c r="H26" i="69"/>
  <c r="I26" i="69"/>
  <c r="H27" i="69"/>
  <c r="I27" i="69"/>
  <c r="H28" i="69"/>
  <c r="I28" i="69"/>
  <c r="H29" i="69"/>
  <c r="I29" i="69"/>
  <c r="I8" i="69"/>
  <c r="H8" i="69"/>
  <c r="G8" i="69"/>
  <c r="G9" i="69"/>
  <c r="G10" i="69"/>
  <c r="G11" i="69"/>
  <c r="G12" i="69"/>
  <c r="G13" i="69"/>
  <c r="G14" i="69"/>
  <c r="G15" i="69"/>
  <c r="G16" i="69"/>
  <c r="G17" i="69"/>
  <c r="G18" i="69"/>
  <c r="G19" i="69"/>
  <c r="G20" i="69"/>
  <c r="G21" i="69"/>
  <c r="G22" i="69"/>
  <c r="G23" i="69"/>
  <c r="G24" i="69"/>
  <c r="G25" i="69"/>
  <c r="G26" i="69"/>
  <c r="G27" i="69"/>
  <c r="G28" i="69"/>
  <c r="G29" i="69"/>
  <c r="D8" i="69"/>
  <c r="D9" i="69"/>
  <c r="D10" i="69"/>
  <c r="D11" i="69"/>
  <c r="D12" i="69"/>
  <c r="D13" i="69"/>
  <c r="D14" i="69"/>
  <c r="D15" i="69"/>
  <c r="D16" i="69"/>
  <c r="D17" i="69"/>
  <c r="D18" i="69"/>
  <c r="D19" i="69"/>
  <c r="D20" i="69"/>
  <c r="D21" i="69"/>
  <c r="D22" i="69"/>
  <c r="D23" i="69"/>
  <c r="D24" i="69"/>
  <c r="D25" i="69"/>
  <c r="D26" i="69"/>
  <c r="D27" i="69"/>
  <c r="D28" i="69"/>
  <c r="D29" i="69"/>
  <c r="C16" i="77"/>
  <c r="B16" i="77"/>
  <c r="D15" i="77"/>
  <c r="D14" i="77"/>
  <c r="D13" i="77"/>
  <c r="D12" i="77"/>
  <c r="D11" i="77"/>
  <c r="D10" i="77"/>
  <c r="D9" i="77"/>
  <c r="D8" i="77"/>
  <c r="D7" i="77"/>
  <c r="F27" i="76"/>
  <c r="E27" i="76"/>
  <c r="C27" i="76"/>
  <c r="B27" i="76"/>
  <c r="I26" i="76"/>
  <c r="H26" i="76"/>
  <c r="J26" i="76" s="1"/>
  <c r="G26" i="76"/>
  <c r="D26" i="76"/>
  <c r="I25" i="76"/>
  <c r="J25" i="76" s="1"/>
  <c r="H25" i="76"/>
  <c r="G25" i="76"/>
  <c r="D25" i="76"/>
  <c r="I24" i="76"/>
  <c r="H24" i="76"/>
  <c r="G24" i="76"/>
  <c r="D24" i="76"/>
  <c r="I23" i="76"/>
  <c r="H23" i="76"/>
  <c r="G23" i="76"/>
  <c r="D23" i="76"/>
  <c r="I22" i="76"/>
  <c r="H22" i="76"/>
  <c r="J22" i="76" s="1"/>
  <c r="G22" i="76"/>
  <c r="D22" i="76"/>
  <c r="I21" i="76"/>
  <c r="H21" i="76"/>
  <c r="G21" i="76"/>
  <c r="D21" i="76"/>
  <c r="I20" i="76"/>
  <c r="H20" i="76"/>
  <c r="J20" i="76" s="1"/>
  <c r="G20" i="76"/>
  <c r="D20" i="76"/>
  <c r="I19" i="76"/>
  <c r="H19" i="76"/>
  <c r="G19" i="76"/>
  <c r="D19" i="76"/>
  <c r="I18" i="76"/>
  <c r="H18" i="76"/>
  <c r="J18" i="76" s="1"/>
  <c r="G18" i="76"/>
  <c r="D18" i="76"/>
  <c r="I17" i="76"/>
  <c r="H17" i="76"/>
  <c r="G17" i="76"/>
  <c r="D17" i="76"/>
  <c r="I16" i="76"/>
  <c r="H16" i="76"/>
  <c r="J16" i="76" s="1"/>
  <c r="G16" i="76"/>
  <c r="D16" i="76"/>
  <c r="I15" i="76"/>
  <c r="H15" i="76"/>
  <c r="G15" i="76"/>
  <c r="D15" i="76"/>
  <c r="I14" i="76"/>
  <c r="H14" i="76"/>
  <c r="J14" i="76" s="1"/>
  <c r="G14" i="76"/>
  <c r="D14" i="76"/>
  <c r="I13" i="76"/>
  <c r="H13" i="76"/>
  <c r="G13" i="76"/>
  <c r="D13" i="76"/>
  <c r="I12" i="76"/>
  <c r="H12" i="76"/>
  <c r="G12" i="76"/>
  <c r="D12" i="76"/>
  <c r="I11" i="76"/>
  <c r="H11" i="76"/>
  <c r="G11" i="76"/>
  <c r="D11" i="76"/>
  <c r="I10" i="76"/>
  <c r="H10" i="76"/>
  <c r="J10" i="76" s="1"/>
  <c r="G10" i="76"/>
  <c r="D10" i="76"/>
  <c r="I9" i="76"/>
  <c r="H9" i="76"/>
  <c r="G9" i="76"/>
  <c r="D9" i="76"/>
  <c r="I8" i="76"/>
  <c r="H8" i="76"/>
  <c r="J8" i="76" s="1"/>
  <c r="G8" i="76"/>
  <c r="D8" i="76"/>
  <c r="F19" i="73"/>
  <c r="E19" i="73"/>
  <c r="C19" i="73"/>
  <c r="B19" i="73"/>
  <c r="I18" i="73"/>
  <c r="H18" i="73"/>
  <c r="J18" i="73" s="1"/>
  <c r="G18" i="73"/>
  <c r="D18" i="73"/>
  <c r="I17" i="73"/>
  <c r="H17" i="73"/>
  <c r="G17" i="73"/>
  <c r="D17" i="73"/>
  <c r="I16" i="73"/>
  <c r="H16" i="73"/>
  <c r="G16" i="73"/>
  <c r="D16" i="73"/>
  <c r="I15" i="73"/>
  <c r="H15" i="73"/>
  <c r="G15" i="73"/>
  <c r="D15" i="73"/>
  <c r="I14" i="73"/>
  <c r="H14" i="73"/>
  <c r="J14" i="73" s="1"/>
  <c r="G14" i="73"/>
  <c r="D14" i="73"/>
  <c r="I13" i="73"/>
  <c r="H13" i="73"/>
  <c r="G13" i="73"/>
  <c r="D13" i="73"/>
  <c r="I12" i="73"/>
  <c r="H12" i="73"/>
  <c r="G12" i="73"/>
  <c r="D12" i="73"/>
  <c r="I11" i="73"/>
  <c r="H11" i="73"/>
  <c r="G11" i="73"/>
  <c r="D11" i="73"/>
  <c r="I10" i="73"/>
  <c r="H10" i="73"/>
  <c r="J10" i="73" s="1"/>
  <c r="G10" i="73"/>
  <c r="D10" i="73"/>
  <c r="I9" i="73"/>
  <c r="H9" i="73"/>
  <c r="G9" i="73"/>
  <c r="D9" i="73"/>
  <c r="I8" i="73"/>
  <c r="H8" i="73"/>
  <c r="J8" i="73" s="1"/>
  <c r="G8" i="73"/>
  <c r="D8" i="73"/>
  <c r="J23" i="62"/>
  <c r="F23" i="62"/>
  <c r="E23" i="62"/>
  <c r="C23" i="62"/>
  <c r="B23" i="62"/>
  <c r="I22" i="62"/>
  <c r="H22" i="62"/>
  <c r="G22" i="62"/>
  <c r="D22" i="62"/>
  <c r="I21" i="62"/>
  <c r="H21" i="62"/>
  <c r="G21" i="62"/>
  <c r="D21" i="62"/>
  <c r="I20" i="62"/>
  <c r="H20" i="62"/>
  <c r="G20" i="62"/>
  <c r="D20" i="62"/>
  <c r="I19" i="62"/>
  <c r="H19" i="62"/>
  <c r="G19" i="62"/>
  <c r="D19" i="62"/>
  <c r="I18" i="62"/>
  <c r="H18" i="62"/>
  <c r="G18" i="62"/>
  <c r="D18" i="62"/>
  <c r="I17" i="62"/>
  <c r="H17" i="62"/>
  <c r="G17" i="62"/>
  <c r="D17" i="62"/>
  <c r="I16" i="62"/>
  <c r="H16" i="62"/>
  <c r="G16" i="62"/>
  <c r="D16" i="62"/>
  <c r="I15" i="62"/>
  <c r="H15" i="62"/>
  <c r="G15" i="62"/>
  <c r="D15" i="62"/>
  <c r="I14" i="62"/>
  <c r="H14" i="62"/>
  <c r="G14" i="62"/>
  <c r="D14" i="62"/>
  <c r="I13" i="62"/>
  <c r="H13" i="62"/>
  <c r="G13" i="62"/>
  <c r="D13" i="62"/>
  <c r="I12" i="62"/>
  <c r="H12" i="62"/>
  <c r="G12" i="62"/>
  <c r="D12" i="62"/>
  <c r="I11" i="62"/>
  <c r="H11" i="62"/>
  <c r="G11" i="62"/>
  <c r="D11" i="62"/>
  <c r="I10" i="62"/>
  <c r="H10" i="62"/>
  <c r="G10" i="62"/>
  <c r="D10" i="62"/>
  <c r="I9" i="62"/>
  <c r="I23" i="62" s="1"/>
  <c r="H9" i="62"/>
  <c r="G9" i="62"/>
  <c r="D9" i="62"/>
  <c r="I8" i="62"/>
  <c r="H8" i="62"/>
  <c r="G8" i="62"/>
  <c r="D8" i="62"/>
  <c r="D23" i="62" s="1"/>
  <c r="F18" i="61"/>
  <c r="E18" i="61"/>
  <c r="C18" i="61"/>
  <c r="B18" i="61"/>
  <c r="I17" i="61"/>
  <c r="H17" i="61"/>
  <c r="G17" i="61"/>
  <c r="D17" i="61"/>
  <c r="I16" i="61"/>
  <c r="H16" i="61"/>
  <c r="G16" i="61"/>
  <c r="D16" i="61"/>
  <c r="I15" i="61"/>
  <c r="H15" i="61"/>
  <c r="G15" i="61"/>
  <c r="D15" i="61"/>
  <c r="I14" i="61"/>
  <c r="H14" i="61"/>
  <c r="J14" i="61" s="1"/>
  <c r="G14" i="61"/>
  <c r="D14" i="61"/>
  <c r="I13" i="61"/>
  <c r="H13" i="61"/>
  <c r="G13" i="61"/>
  <c r="D13" i="61"/>
  <c r="I12" i="61"/>
  <c r="H12" i="61"/>
  <c r="J12" i="61" s="1"/>
  <c r="G12" i="61"/>
  <c r="D12" i="61"/>
  <c r="I11" i="61"/>
  <c r="H11" i="61"/>
  <c r="G11" i="61"/>
  <c r="D11" i="61"/>
  <c r="I10" i="61"/>
  <c r="H10" i="61"/>
  <c r="G10" i="61"/>
  <c r="D10" i="61"/>
  <c r="I9" i="61"/>
  <c r="H9" i="61"/>
  <c r="G9" i="61"/>
  <c r="D9" i="61"/>
  <c r="I8" i="61"/>
  <c r="H8" i="61"/>
  <c r="G8" i="61"/>
  <c r="D8" i="61"/>
  <c r="F20" i="60"/>
  <c r="E20" i="60"/>
  <c r="C20" i="60"/>
  <c r="B20" i="60"/>
  <c r="I19" i="60"/>
  <c r="H19" i="60"/>
  <c r="G19" i="60"/>
  <c r="D19" i="60"/>
  <c r="I18" i="60"/>
  <c r="H18" i="60"/>
  <c r="G18" i="60"/>
  <c r="D18" i="60"/>
  <c r="I17" i="60"/>
  <c r="H17" i="60"/>
  <c r="G17" i="60"/>
  <c r="D17" i="60"/>
  <c r="I16" i="60"/>
  <c r="H16" i="60"/>
  <c r="G16" i="60"/>
  <c r="D16" i="60"/>
  <c r="I15" i="60"/>
  <c r="H15" i="60"/>
  <c r="G15" i="60"/>
  <c r="D15" i="60"/>
  <c r="I14" i="60"/>
  <c r="H14" i="60"/>
  <c r="J14" i="60" s="1"/>
  <c r="G14" i="60"/>
  <c r="D14" i="60"/>
  <c r="I13" i="60"/>
  <c r="H13" i="60"/>
  <c r="J13" i="60" s="1"/>
  <c r="G13" i="60"/>
  <c r="D13" i="60"/>
  <c r="I12" i="60"/>
  <c r="H12" i="60"/>
  <c r="J12" i="60" s="1"/>
  <c r="G12" i="60"/>
  <c r="D12" i="60"/>
  <c r="I11" i="60"/>
  <c r="H11" i="60"/>
  <c r="G11" i="60"/>
  <c r="D11" i="60"/>
  <c r="I10" i="60"/>
  <c r="H10" i="60"/>
  <c r="J10" i="60" s="1"/>
  <c r="G10" i="60"/>
  <c r="D10" i="60"/>
  <c r="I9" i="60"/>
  <c r="H9" i="60"/>
  <c r="J9" i="60" s="1"/>
  <c r="G9" i="60"/>
  <c r="D9" i="60"/>
  <c r="I8" i="60"/>
  <c r="H8" i="60"/>
  <c r="J8" i="60" s="1"/>
  <c r="G8" i="60"/>
  <c r="D8" i="60"/>
  <c r="I9" i="54"/>
  <c r="H9" i="54"/>
  <c r="J9" i="54" s="1"/>
  <c r="G9" i="54"/>
  <c r="D9" i="54"/>
  <c r="I8" i="54"/>
  <c r="H8" i="54"/>
  <c r="J8" i="54" s="1"/>
  <c r="G8" i="54"/>
  <c r="D8" i="54"/>
  <c r="F21" i="65"/>
  <c r="E21" i="65"/>
  <c r="C21" i="65"/>
  <c r="B21" i="65"/>
  <c r="I20" i="65"/>
  <c r="H20" i="65"/>
  <c r="J20" i="65" s="1"/>
  <c r="G20" i="65"/>
  <c r="D20" i="65"/>
  <c r="I19" i="65"/>
  <c r="H19" i="65"/>
  <c r="J19" i="65" s="1"/>
  <c r="G19" i="65"/>
  <c r="D19" i="65"/>
  <c r="I18" i="65"/>
  <c r="H18" i="65"/>
  <c r="J18" i="65" s="1"/>
  <c r="G18" i="65"/>
  <c r="D18" i="65"/>
  <c r="I17" i="65"/>
  <c r="H17" i="65"/>
  <c r="J17" i="65" s="1"/>
  <c r="G17" i="65"/>
  <c r="D17" i="65"/>
  <c r="I16" i="65"/>
  <c r="H16" i="65"/>
  <c r="G16" i="65"/>
  <c r="D16" i="65"/>
  <c r="I15" i="65"/>
  <c r="H15" i="65"/>
  <c r="J15" i="65" s="1"/>
  <c r="G15" i="65"/>
  <c r="D15" i="65"/>
  <c r="I14" i="65"/>
  <c r="H14" i="65"/>
  <c r="G14" i="65"/>
  <c r="D14" i="65"/>
  <c r="I13" i="65"/>
  <c r="H13" i="65"/>
  <c r="J13" i="65" s="1"/>
  <c r="G13" i="65"/>
  <c r="D13" i="65"/>
  <c r="I12" i="65"/>
  <c r="H12" i="65"/>
  <c r="G12" i="65"/>
  <c r="D12" i="65"/>
  <c r="I11" i="65"/>
  <c r="H11" i="65"/>
  <c r="J11" i="65" s="1"/>
  <c r="G11" i="65"/>
  <c r="D11" i="65"/>
  <c r="I10" i="65"/>
  <c r="J10" i="65" s="1"/>
  <c r="H10" i="65"/>
  <c r="G10" i="65"/>
  <c r="D10" i="65"/>
  <c r="I9" i="65"/>
  <c r="H9" i="65"/>
  <c r="J9" i="65" s="1"/>
  <c r="G9" i="65"/>
  <c r="D9" i="65"/>
  <c r="I8" i="65"/>
  <c r="H8" i="65"/>
  <c r="G8" i="65"/>
  <c r="D8" i="65"/>
  <c r="F19" i="64"/>
  <c r="E19" i="64"/>
  <c r="C19" i="64"/>
  <c r="B19" i="64"/>
  <c r="I18" i="64"/>
  <c r="H18" i="64"/>
  <c r="G18" i="64"/>
  <c r="D18" i="64"/>
  <c r="I17" i="64"/>
  <c r="H17" i="64"/>
  <c r="G17" i="64"/>
  <c r="D17" i="64"/>
  <c r="I16" i="64"/>
  <c r="J16" i="64" s="1"/>
  <c r="H16" i="64"/>
  <c r="G16" i="64"/>
  <c r="D16" i="64"/>
  <c r="I15" i="64"/>
  <c r="H15" i="64"/>
  <c r="J15" i="64" s="1"/>
  <c r="G15" i="64"/>
  <c r="D15" i="64"/>
  <c r="I14" i="64"/>
  <c r="H14" i="64"/>
  <c r="G14" i="64"/>
  <c r="D14" i="64"/>
  <c r="I13" i="64"/>
  <c r="H13" i="64"/>
  <c r="J13" i="64" s="1"/>
  <c r="G13" i="64"/>
  <c r="D13" i="64"/>
  <c r="I12" i="64"/>
  <c r="H12" i="64"/>
  <c r="J12" i="64" s="1"/>
  <c r="G12" i="64"/>
  <c r="D12" i="64"/>
  <c r="I11" i="64"/>
  <c r="H11" i="64"/>
  <c r="J11" i="64" s="1"/>
  <c r="G11" i="64"/>
  <c r="D11" i="64"/>
  <c r="I10" i="64"/>
  <c r="H10" i="64"/>
  <c r="J10" i="64" s="1"/>
  <c r="G10" i="64"/>
  <c r="D10" i="64"/>
  <c r="I9" i="64"/>
  <c r="H9" i="64"/>
  <c r="J9" i="64" s="1"/>
  <c r="G9" i="64"/>
  <c r="D9" i="64"/>
  <c r="I8" i="64"/>
  <c r="H8" i="64"/>
  <c r="J8" i="64" s="1"/>
  <c r="G8" i="64"/>
  <c r="D8" i="64"/>
  <c r="G10" i="63"/>
  <c r="F10" i="63"/>
  <c r="E10" i="63"/>
  <c r="C10" i="63"/>
  <c r="B10" i="63"/>
  <c r="I9" i="63"/>
  <c r="H9" i="63"/>
  <c r="G9" i="63"/>
  <c r="D9" i="63"/>
  <c r="I8" i="63"/>
  <c r="H8" i="63"/>
  <c r="G8" i="63"/>
  <c r="D8" i="63"/>
  <c r="I9" i="55"/>
  <c r="H9" i="55"/>
  <c r="J9" i="55" s="1"/>
  <c r="G9" i="55"/>
  <c r="D9" i="55"/>
  <c r="I8" i="55"/>
  <c r="H8" i="55"/>
  <c r="G8" i="55"/>
  <c r="D8" i="55"/>
  <c r="E25" i="59"/>
  <c r="I24" i="59"/>
  <c r="H24" i="59"/>
  <c r="G24" i="59"/>
  <c r="D24" i="59"/>
  <c r="F23" i="59"/>
  <c r="F25" i="59" s="1"/>
  <c r="E23" i="59"/>
  <c r="C23" i="59"/>
  <c r="C25" i="59" s="1"/>
  <c r="B23" i="59"/>
  <c r="B25" i="59" s="1"/>
  <c r="I22" i="59"/>
  <c r="H22" i="59"/>
  <c r="G22" i="59"/>
  <c r="D22" i="59"/>
  <c r="I21" i="59"/>
  <c r="H21" i="59"/>
  <c r="G21" i="59"/>
  <c r="D21" i="59"/>
  <c r="I20" i="59"/>
  <c r="H20" i="59"/>
  <c r="G20" i="59"/>
  <c r="D20" i="59"/>
  <c r="I19" i="59"/>
  <c r="J19" i="59" s="1"/>
  <c r="H19" i="59"/>
  <c r="G19" i="59"/>
  <c r="D19" i="59"/>
  <c r="I18" i="59"/>
  <c r="H18" i="59"/>
  <c r="G18" i="59"/>
  <c r="D18" i="59"/>
  <c r="J17" i="59"/>
  <c r="I17" i="59"/>
  <c r="H17" i="59"/>
  <c r="G17" i="59"/>
  <c r="D17" i="59"/>
  <c r="I16" i="59"/>
  <c r="H16" i="59"/>
  <c r="G16" i="59"/>
  <c r="D16" i="59"/>
  <c r="I15" i="59"/>
  <c r="H15" i="59"/>
  <c r="J15" i="59" s="1"/>
  <c r="G15" i="59"/>
  <c r="D15" i="59"/>
  <c r="I14" i="59"/>
  <c r="H14" i="59"/>
  <c r="J14" i="59" s="1"/>
  <c r="G14" i="59"/>
  <c r="D14" i="59"/>
  <c r="I13" i="59"/>
  <c r="H13" i="59"/>
  <c r="J13" i="59" s="1"/>
  <c r="G13" i="59"/>
  <c r="D13" i="59"/>
  <c r="I12" i="59"/>
  <c r="H12" i="59"/>
  <c r="J12" i="59" s="1"/>
  <c r="G12" i="59"/>
  <c r="D12" i="59"/>
  <c r="I11" i="59"/>
  <c r="H11" i="59"/>
  <c r="J11" i="59" s="1"/>
  <c r="G11" i="59"/>
  <c r="D11" i="59"/>
  <c r="I10" i="59"/>
  <c r="H10" i="59"/>
  <c r="G10" i="59"/>
  <c r="D10" i="59"/>
  <c r="I9" i="59"/>
  <c r="H9" i="59"/>
  <c r="J9" i="59" s="1"/>
  <c r="G9" i="59"/>
  <c r="D9" i="59"/>
  <c r="I8" i="59"/>
  <c r="H8" i="59"/>
  <c r="H23" i="59" s="1"/>
  <c r="G8" i="59"/>
  <c r="D8" i="59"/>
  <c r="I21" i="58"/>
  <c r="H21" i="58"/>
  <c r="G21" i="58"/>
  <c r="D21" i="58"/>
  <c r="F20" i="58"/>
  <c r="F22" i="58" s="1"/>
  <c r="E20" i="58"/>
  <c r="E22" i="58" s="1"/>
  <c r="C20" i="58"/>
  <c r="C22" i="58" s="1"/>
  <c r="B20" i="58"/>
  <c r="B22" i="58" s="1"/>
  <c r="I19" i="58"/>
  <c r="H19" i="58"/>
  <c r="J19" i="58" s="1"/>
  <c r="G19" i="58"/>
  <c r="D19" i="58"/>
  <c r="I18" i="58"/>
  <c r="H18" i="58"/>
  <c r="J18" i="58" s="1"/>
  <c r="G18" i="58"/>
  <c r="D18" i="58"/>
  <c r="I17" i="58"/>
  <c r="H17" i="58"/>
  <c r="J17" i="58" s="1"/>
  <c r="G17" i="58"/>
  <c r="D17" i="58"/>
  <c r="I16" i="58"/>
  <c r="H16" i="58"/>
  <c r="G16" i="58"/>
  <c r="D16" i="58"/>
  <c r="I15" i="58"/>
  <c r="H15" i="58"/>
  <c r="J15" i="58" s="1"/>
  <c r="G15" i="58"/>
  <c r="D15" i="58"/>
  <c r="I14" i="58"/>
  <c r="H14" i="58"/>
  <c r="G14" i="58"/>
  <c r="D14" i="58"/>
  <c r="I13" i="58"/>
  <c r="H13" i="58"/>
  <c r="J13" i="58" s="1"/>
  <c r="G13" i="58"/>
  <c r="D13" i="58"/>
  <c r="I12" i="58"/>
  <c r="H12" i="58"/>
  <c r="G12" i="58"/>
  <c r="D12" i="58"/>
  <c r="I11" i="58"/>
  <c r="H11" i="58"/>
  <c r="J11" i="58" s="1"/>
  <c r="G11" i="58"/>
  <c r="D11" i="58"/>
  <c r="I10" i="58"/>
  <c r="H10" i="58"/>
  <c r="G10" i="58"/>
  <c r="D10" i="58"/>
  <c r="I9" i="58"/>
  <c r="H9" i="58"/>
  <c r="G9" i="58"/>
  <c r="D9" i="58"/>
  <c r="I8" i="58"/>
  <c r="H8" i="58"/>
  <c r="G8" i="58"/>
  <c r="D8" i="58"/>
  <c r="I10" i="57"/>
  <c r="H10" i="57"/>
  <c r="J10" i="57" s="1"/>
  <c r="G10" i="57"/>
  <c r="D10" i="57"/>
  <c r="F9" i="57"/>
  <c r="F11" i="57" s="1"/>
  <c r="E9" i="57"/>
  <c r="E11" i="57" s="1"/>
  <c r="C9" i="57"/>
  <c r="C11" i="57" s="1"/>
  <c r="B9" i="57"/>
  <c r="B11" i="57" s="1"/>
  <c r="I8" i="57"/>
  <c r="H8" i="57"/>
  <c r="G8" i="57"/>
  <c r="D8" i="57"/>
  <c r="I7" i="57"/>
  <c r="H7" i="57"/>
  <c r="G7" i="57"/>
  <c r="D7" i="57"/>
  <c r="I10" i="53"/>
  <c r="H10" i="53"/>
  <c r="J10" i="53" s="1"/>
  <c r="G10" i="53"/>
  <c r="D10" i="53"/>
  <c r="F9" i="53"/>
  <c r="F11" i="53" s="1"/>
  <c r="E9" i="53"/>
  <c r="E11" i="53" s="1"/>
  <c r="C9" i="53"/>
  <c r="C11" i="53" s="1"/>
  <c r="B9" i="53"/>
  <c r="B11" i="53" s="1"/>
  <c r="I8" i="53"/>
  <c r="H8" i="53"/>
  <c r="J8" i="53" s="1"/>
  <c r="G8" i="53"/>
  <c r="D8" i="53"/>
  <c r="I7" i="53"/>
  <c r="I9" i="53" s="1"/>
  <c r="I11" i="53" s="1"/>
  <c r="H7" i="53"/>
  <c r="H9" i="53" s="1"/>
  <c r="G7" i="53"/>
  <c r="D7" i="53"/>
  <c r="I24" i="52"/>
  <c r="J16" i="58" l="1"/>
  <c r="J18" i="59"/>
  <c r="J20" i="59"/>
  <c r="J24" i="59"/>
  <c r="J19" i="60"/>
  <c r="J11" i="73"/>
  <c r="J13" i="73"/>
  <c r="J15" i="73"/>
  <c r="J9" i="76"/>
  <c r="J11" i="76"/>
  <c r="J15" i="76"/>
  <c r="J17" i="76"/>
  <c r="J19" i="76"/>
  <c r="D16" i="77"/>
  <c r="J16" i="60"/>
  <c r="J9" i="61"/>
  <c r="J11" i="61"/>
  <c r="J13" i="61"/>
  <c r="J15" i="61"/>
  <c r="G27" i="76"/>
  <c r="D9" i="53"/>
  <c r="D11" i="53" s="1"/>
  <c r="I9" i="57"/>
  <c r="I11" i="57" s="1"/>
  <c r="I21" i="65"/>
  <c r="J12" i="65"/>
  <c r="G9" i="53"/>
  <c r="G11" i="53" s="1"/>
  <c r="J8" i="55"/>
  <c r="D21" i="65"/>
  <c r="J12" i="73"/>
  <c r="I19" i="64"/>
  <c r="G20" i="60"/>
  <c r="J16" i="61"/>
  <c r="J9" i="73"/>
  <c r="J12" i="76"/>
  <c r="G23" i="62"/>
  <c r="J8" i="63"/>
  <c r="H11" i="53"/>
  <c r="I20" i="58"/>
  <c r="I22" i="58" s="1"/>
  <c r="J22" i="59"/>
  <c r="H10" i="63"/>
  <c r="J17" i="64"/>
  <c r="J18" i="60"/>
  <c r="I18" i="61"/>
  <c r="D19" i="73"/>
  <c r="J24" i="76"/>
  <c r="D9" i="57"/>
  <c r="D11" i="57" s="1"/>
  <c r="G9" i="57"/>
  <c r="G11" i="57" s="1"/>
  <c r="J21" i="58"/>
  <c r="H20" i="60"/>
  <c r="D18" i="61"/>
  <c r="H23" i="62"/>
  <c r="G19" i="73"/>
  <c r="J17" i="73"/>
  <c r="I23" i="59"/>
  <c r="I25" i="59" s="1"/>
  <c r="J16" i="73"/>
  <c r="J19" i="73" s="1"/>
  <c r="J16" i="59"/>
  <c r="D19" i="64"/>
  <c r="D20" i="58"/>
  <c r="D22" i="58" s="1"/>
  <c r="G20" i="58"/>
  <c r="G22" i="58" s="1"/>
  <c r="H9" i="57"/>
  <c r="H11" i="57" s="1"/>
  <c r="H20" i="58"/>
  <c r="H22" i="58" s="1"/>
  <c r="J10" i="58"/>
  <c r="D10" i="63"/>
  <c r="G19" i="64"/>
  <c r="G21" i="65"/>
  <c r="I20" i="60"/>
  <c r="G18" i="61"/>
  <c r="J17" i="61"/>
  <c r="D27" i="76"/>
  <c r="I27" i="76"/>
  <c r="J13" i="76"/>
  <c r="J10" i="59"/>
  <c r="I19" i="73"/>
  <c r="J12" i="58"/>
  <c r="J14" i="58"/>
  <c r="J21" i="59"/>
  <c r="J14" i="64"/>
  <c r="J18" i="64"/>
  <c r="H21" i="65"/>
  <c r="J14" i="65"/>
  <c r="J16" i="65"/>
  <c r="D20" i="60"/>
  <c r="J15" i="60"/>
  <c r="J17" i="60"/>
  <c r="H18" i="61"/>
  <c r="J10" i="61"/>
  <c r="J21" i="76"/>
  <c r="J23" i="76"/>
  <c r="H27" i="76"/>
  <c r="H19" i="73"/>
  <c r="J8" i="61"/>
  <c r="J11" i="60"/>
  <c r="J8" i="65"/>
  <c r="J19" i="64"/>
  <c r="H19" i="64"/>
  <c r="J9" i="63"/>
  <c r="J10" i="63" s="1"/>
  <c r="I10" i="63"/>
  <c r="H25" i="59"/>
  <c r="J8" i="59"/>
  <c r="D23" i="59"/>
  <c r="D25" i="59" s="1"/>
  <c r="G23" i="59"/>
  <c r="G25" i="59" s="1"/>
  <c r="J8" i="58"/>
  <c r="J9" i="58"/>
  <c r="J8" i="57"/>
  <c r="J7" i="57"/>
  <c r="J9" i="57" s="1"/>
  <c r="J11" i="57" s="1"/>
  <c r="J7" i="53"/>
  <c r="J9" i="53" s="1"/>
  <c r="J11" i="53" s="1"/>
  <c r="J27" i="76" l="1"/>
  <c r="J23" i="59"/>
  <c r="J25" i="59" s="1"/>
  <c r="J21" i="65"/>
  <c r="J20" i="60"/>
  <c r="J18" i="61"/>
  <c r="J20" i="58"/>
  <c r="J22" i="58" s="1"/>
  <c r="H24" i="52" l="1"/>
  <c r="J24" i="52" s="1"/>
  <c r="G24" i="52"/>
  <c r="D24" i="52"/>
  <c r="I23" i="52"/>
  <c r="H23" i="52"/>
  <c r="J23" i="52" s="1"/>
  <c r="G23" i="52"/>
  <c r="D23" i="52"/>
  <c r="I22" i="52"/>
  <c r="H22" i="52"/>
  <c r="J22" i="52" s="1"/>
  <c r="G22" i="52"/>
  <c r="D22" i="52"/>
  <c r="I21" i="52"/>
  <c r="H21" i="52"/>
  <c r="G21" i="52"/>
  <c r="D21" i="52"/>
  <c r="I20" i="52"/>
  <c r="H20" i="52"/>
  <c r="G20" i="52"/>
  <c r="D20" i="52"/>
  <c r="I19" i="52"/>
  <c r="H19" i="52"/>
  <c r="G19" i="52"/>
  <c r="D19" i="52"/>
  <c r="I18" i="52"/>
  <c r="H18" i="52"/>
  <c r="G18" i="52"/>
  <c r="D18" i="52"/>
  <c r="I17" i="52"/>
  <c r="H17" i="52"/>
  <c r="J17" i="52" s="1"/>
  <c r="G17" i="52"/>
  <c r="D17" i="52"/>
  <c r="I16" i="52"/>
  <c r="H16" i="52"/>
  <c r="G16" i="52"/>
  <c r="D16" i="52"/>
  <c r="I15" i="52"/>
  <c r="H15" i="52"/>
  <c r="G15" i="52"/>
  <c r="D15" i="52"/>
  <c r="I14" i="52"/>
  <c r="H14" i="52"/>
  <c r="G14" i="52"/>
  <c r="D14" i="52"/>
  <c r="I13" i="52"/>
  <c r="H13" i="52"/>
  <c r="G13" i="52"/>
  <c r="D13" i="52"/>
  <c r="I12" i="52"/>
  <c r="H12" i="52"/>
  <c r="G12" i="52"/>
  <c r="D12" i="52"/>
  <c r="I11" i="52"/>
  <c r="H11" i="52"/>
  <c r="J11" i="52" s="1"/>
  <c r="G11" i="52"/>
  <c r="D11" i="52"/>
  <c r="I10" i="52"/>
  <c r="H10" i="52"/>
  <c r="G10" i="52"/>
  <c r="D10" i="52"/>
  <c r="I9" i="52"/>
  <c r="H9" i="52"/>
  <c r="G9" i="52"/>
  <c r="D9" i="52"/>
  <c r="I8" i="52"/>
  <c r="H8" i="52"/>
  <c r="J8" i="52" s="1"/>
  <c r="G8" i="52"/>
  <c r="D8" i="52"/>
  <c r="I7" i="52"/>
  <c r="H7" i="52"/>
  <c r="G7" i="52"/>
  <c r="D7" i="52"/>
  <c r="J21" i="52" l="1"/>
  <c r="J9" i="52"/>
  <c r="J12" i="52"/>
  <c r="J15" i="52"/>
  <c r="J13" i="52"/>
  <c r="J10" i="52"/>
  <c r="J7" i="52"/>
  <c r="J14" i="52"/>
  <c r="J16" i="52"/>
  <c r="J18" i="52"/>
  <c r="J20" i="52"/>
  <c r="J19" i="52"/>
</calcChain>
</file>

<file path=xl/sharedStrings.xml><?xml version="1.0" encoding="utf-8"?>
<sst xmlns="http://schemas.openxmlformats.org/spreadsheetml/2006/main" count="661" uniqueCount="272">
  <si>
    <t>Saudi</t>
  </si>
  <si>
    <t>Non Saudi</t>
  </si>
  <si>
    <t>Total</t>
  </si>
  <si>
    <t>Other</t>
  </si>
  <si>
    <t>15-19</t>
  </si>
  <si>
    <t>20-24</t>
  </si>
  <si>
    <t>25-29</t>
  </si>
  <si>
    <t>30-34</t>
  </si>
  <si>
    <t>35-39</t>
  </si>
  <si>
    <t>40-44</t>
  </si>
  <si>
    <t>45-49</t>
  </si>
  <si>
    <t>50-54</t>
  </si>
  <si>
    <t>55-59</t>
  </si>
  <si>
    <t>Administrative Area</t>
  </si>
  <si>
    <t>Riyadh</t>
  </si>
  <si>
    <t>Makkah</t>
  </si>
  <si>
    <t>Madinah</t>
  </si>
  <si>
    <t>Qassim</t>
  </si>
  <si>
    <t>Easte. Prov.</t>
  </si>
  <si>
    <t>Asir</t>
  </si>
  <si>
    <t>Tabuk</t>
  </si>
  <si>
    <t>Hail</t>
  </si>
  <si>
    <t>North.Bord.</t>
  </si>
  <si>
    <t>Jazan</t>
  </si>
  <si>
    <t>Najran</t>
  </si>
  <si>
    <t>AL - Baha</t>
  </si>
  <si>
    <t>AL - Jouf</t>
  </si>
  <si>
    <t>Male</t>
  </si>
  <si>
    <t>Female</t>
  </si>
  <si>
    <t>Main indicators of the labor market from Administrative Records</t>
  </si>
  <si>
    <t>Total Employed persons by Sex, Nationality and Age group*</t>
  </si>
  <si>
    <t>Total Employed persons by Sex, Nationality and Administrative Region*</t>
  </si>
  <si>
    <t>Employees on the job Subject to the rules and regulations of the  Civil Service by Sex, Nationality and Age group *</t>
  </si>
  <si>
    <t>Employees on the job Subject to the rules and regulations of the Civil Service by Sex, Nationality and Educational level*</t>
  </si>
  <si>
    <t>Employees on the job Subject to the rules and regulations of the Civil Service by Sex, Nationality and Administrative Region *</t>
  </si>
  <si>
    <t>Participants on the job Subject to the rules and regulations of social insurance by Sex , Nationality and Sector</t>
  </si>
  <si>
    <t>Participants on the job Subject to the rules and regulations of social insurance by Sex, Nationality and Age group</t>
  </si>
  <si>
    <t xml:space="preserve">Participants on the job Subject to the rules and regulations of social insurance by sex, nationality and main groups of economic activities </t>
  </si>
  <si>
    <t>New Participants to the rules and regulations of social insurance by Sex, Nationality and Age group</t>
  </si>
  <si>
    <t>Suspended Participants to the rules and regulations of social insurance by sex, nationality and the reason for discontinuation</t>
  </si>
  <si>
    <t>Non - Saudi domestic workers by Sex and Main Groups of Household Occupations</t>
  </si>
  <si>
    <t>Indicators (Administrative records)</t>
  </si>
  <si>
    <t>Total Employed Persons</t>
  </si>
  <si>
    <t>Saudi Employed Persons</t>
  </si>
  <si>
    <t>Non-Saudi Employed Persons</t>
  </si>
  <si>
    <t xml:space="preserve">Source:GOSI, MHRSD, , NIC  </t>
  </si>
  <si>
    <t>Data do not include employees in the security and military sectors and non-registered in the records of GOSI, MHRSD</t>
  </si>
  <si>
    <t>* Data of the GOSI , MHRSD is preliminary data</t>
  </si>
  <si>
    <t xml:space="preserve">Total Employed persons by Sex , Nationality and Adopted Regulations  </t>
  </si>
  <si>
    <t>Adopted regulations</t>
  </si>
  <si>
    <t xml:space="preserve"> Source: GOSI, MHRSD  </t>
  </si>
  <si>
    <t>NIC*</t>
  </si>
  <si>
    <t>NIC**</t>
  </si>
  <si>
    <t>Data of the GOSI , MHRSD is preliminary data*</t>
  </si>
  <si>
    <t>Source: MHRSD</t>
  </si>
  <si>
    <t xml:space="preserve">* Preliminary data </t>
  </si>
  <si>
    <t>Source: GOSI</t>
  </si>
  <si>
    <t>Age group</t>
  </si>
  <si>
    <t>64-60</t>
  </si>
  <si>
    <t>65+</t>
  </si>
  <si>
    <t xml:space="preserve">Source: GOSI, MHRSD </t>
  </si>
  <si>
    <t>undefined</t>
  </si>
  <si>
    <t>Domestic worker*</t>
  </si>
  <si>
    <t>Source: GOSI, MHRSD</t>
  </si>
  <si>
    <t xml:space="preserve">Source: MHRSD </t>
  </si>
  <si>
    <t xml:space="preserve"> *Data for Employed Persons (15+)    </t>
  </si>
  <si>
    <t>*Data for Employed Persons (15 +)</t>
  </si>
  <si>
    <t xml:space="preserve">  *Data for Employed Persons (15 +)       </t>
  </si>
  <si>
    <t>Sector</t>
  </si>
  <si>
    <t xml:space="preserve">Source: GOSI    </t>
  </si>
  <si>
    <t xml:space="preserve">Source: GOSI </t>
  </si>
  <si>
    <t xml:space="preserve">  Total</t>
  </si>
  <si>
    <t xml:space="preserve">Source: GOSI  </t>
  </si>
  <si>
    <t>Economic activities</t>
  </si>
  <si>
    <t xml:space="preserve"> Agriculture, forestry and fishing</t>
  </si>
  <si>
    <t xml:space="preserve"> Mining and quarrying</t>
  </si>
  <si>
    <t xml:space="preserve"> Manufacturing</t>
  </si>
  <si>
    <t xml:space="preserve"> Electricity, gas, steam and air conditioning supply</t>
  </si>
  <si>
    <t xml:space="preserve"> Water supply; sewerage, waste management and remediation activities</t>
  </si>
  <si>
    <t xml:space="preserve"> Construction</t>
  </si>
  <si>
    <t xml:space="preserve"> Wholesale and retail trade; repair of motor vehicles and motorcycles</t>
  </si>
  <si>
    <t xml:space="preserve"> Transportation and storage</t>
  </si>
  <si>
    <t xml:space="preserve"> Accommodation and food service activities</t>
  </si>
  <si>
    <t xml:space="preserve"> Information and communication</t>
  </si>
  <si>
    <t xml:space="preserve"> Financial and insurance activities</t>
  </si>
  <si>
    <t xml:space="preserve"> Real estate activities</t>
  </si>
  <si>
    <t xml:space="preserve"> Professional, scientific and technical activities</t>
  </si>
  <si>
    <t xml:space="preserve"> Administrative and support service activities</t>
  </si>
  <si>
    <t xml:space="preserve"> Public administration and defence; compulsory social security</t>
  </si>
  <si>
    <t xml:space="preserve"> Education</t>
  </si>
  <si>
    <t xml:space="preserve"> Human health and social work activities</t>
  </si>
  <si>
    <t xml:space="preserve"> Arts, entertainment and recreation</t>
  </si>
  <si>
    <t xml:space="preserve"> Other service activities</t>
  </si>
  <si>
    <t xml:space="preserve"> Activities of extraterritorial organizations and bodies</t>
  </si>
  <si>
    <t>.</t>
  </si>
  <si>
    <t>Reason for discontinuation</t>
  </si>
  <si>
    <t>Resignation</t>
  </si>
  <si>
    <t>Joining a government job</t>
  </si>
  <si>
    <t>Resignation under Article (77) of the Labor Law</t>
  </si>
  <si>
    <t>Restructuring the facility</t>
  </si>
  <si>
    <t>Bankruptcy</t>
  </si>
  <si>
    <t>Expiry of the employment contract</t>
  </si>
  <si>
    <t>End an activity</t>
  </si>
  <si>
    <t>Retirement</t>
  </si>
  <si>
    <t>Unprofessional disability</t>
  </si>
  <si>
    <t>Termination of the contract under Article (80) of the Labor Law</t>
  </si>
  <si>
    <t>Fired</t>
  </si>
  <si>
    <t>Article (77) of the Labor Law</t>
  </si>
  <si>
    <t>Retrospective duration</t>
  </si>
  <si>
    <t>Transfer between branches of the facility</t>
  </si>
  <si>
    <t>Death due to work injury</t>
  </si>
  <si>
    <t>Normal death</t>
  </si>
  <si>
    <t>Judicial rulings affirming that the worker left work for reasons attributable to the employer</t>
  </si>
  <si>
    <t>Initiative to support subscribers in affected establishments</t>
  </si>
  <si>
    <t>Main groups of household occupations</t>
  </si>
  <si>
    <t>Housekeeper</t>
  </si>
  <si>
    <t>Drivers</t>
  </si>
  <si>
    <t>Servants and house cleaners</t>
  </si>
  <si>
    <t>Cookers and food provider</t>
  </si>
  <si>
    <t>Farmers houses</t>
  </si>
  <si>
    <t>Home Tailors</t>
  </si>
  <si>
    <t>Private teachers and Nannies at homes</t>
  </si>
  <si>
    <t xml:space="preserve">Source:NIC   </t>
  </si>
  <si>
    <t>2020 Q4</t>
  </si>
  <si>
    <t>Governmental</t>
  </si>
  <si>
    <t xml:space="preserve"> (1) Table</t>
  </si>
  <si>
    <t>2021 Q1</t>
  </si>
  <si>
    <t xml:space="preserve"> Total</t>
  </si>
  <si>
    <t xml:space="preserve"> Social Insurance</t>
  </si>
  <si>
    <t xml:space="preserve">   Civil Service</t>
  </si>
  <si>
    <t xml:space="preserve"> Domestic worker **  </t>
  </si>
  <si>
    <t>Private</t>
  </si>
  <si>
    <t>Governmental*</t>
  </si>
  <si>
    <t xml:space="preserve">  Not specified</t>
  </si>
  <si>
    <t xml:space="preserve">Not specified           </t>
  </si>
  <si>
    <t xml:space="preserve"> (3) Table </t>
  </si>
  <si>
    <t xml:space="preserve"> (2) Table </t>
  </si>
  <si>
    <t xml:space="preserve"> (6) Table</t>
  </si>
  <si>
    <t xml:space="preserve"> (8) Table</t>
  </si>
  <si>
    <t xml:space="preserve"> (10) Table</t>
  </si>
  <si>
    <t xml:space="preserve"> (15) Table</t>
  </si>
  <si>
    <t xml:space="preserve">No schooling </t>
  </si>
  <si>
    <t>Primary education</t>
  </si>
  <si>
    <t xml:space="preserve">Upper secondary education </t>
  </si>
  <si>
    <t xml:space="preserve">Post-secondary non-tertiary education </t>
  </si>
  <si>
    <t xml:space="preserve">Short-cycle tertiary education </t>
  </si>
  <si>
    <t xml:space="preserve">Bachelor’s or equivalent level </t>
  </si>
  <si>
    <t xml:space="preserve">Master’s or equivalent level </t>
  </si>
  <si>
    <t>Doctoral or equivalent level</t>
  </si>
  <si>
    <t xml:space="preserve"> Activities of households as employer Activities of extraterritorial organizations and bodiess; undifferentiated goods- and services-producing activities of households for own use</t>
  </si>
  <si>
    <t xml:space="preserve"> (7) Table</t>
  </si>
  <si>
    <t xml:space="preserve"> Table (9) </t>
  </si>
  <si>
    <t xml:space="preserve"> (14) Table</t>
  </si>
  <si>
    <t xml:space="preserve"> (17) Table</t>
  </si>
  <si>
    <t xml:space="preserve"> (18) Table</t>
  </si>
  <si>
    <t xml:space="preserve"> (19) Table</t>
  </si>
  <si>
    <t xml:space="preserve"> (5) Table</t>
  </si>
  <si>
    <t>Participants on the job Subject to the rules and regulations of social insurance by Sex, Nationality and Administrative Region</t>
  </si>
  <si>
    <t xml:space="preserve"> Number of Table</t>
  </si>
  <si>
    <t>Subject</t>
  </si>
  <si>
    <t>Employment</t>
  </si>
  <si>
    <t>2</t>
  </si>
  <si>
    <t xml:space="preserve">Total Employed persons by Sex , Nationality and Adopted Regulations </t>
  </si>
  <si>
    <t>3</t>
  </si>
  <si>
    <t>4</t>
  </si>
  <si>
    <t>5</t>
  </si>
  <si>
    <t>Total Employed persons by Sex, Nationality and Age group</t>
  </si>
  <si>
    <t>6</t>
  </si>
  <si>
    <t>Total Employed persons by Sex, Nationality and Administrative Region</t>
  </si>
  <si>
    <t>Participants on the job Subject to the rules and regulations of social insurance</t>
  </si>
  <si>
    <t>7</t>
  </si>
  <si>
    <t>8</t>
  </si>
  <si>
    <t>9</t>
  </si>
  <si>
    <t>10</t>
  </si>
  <si>
    <t>11</t>
  </si>
  <si>
    <t>12</t>
  </si>
  <si>
    <t>Employees on the job Subject to the rules and regulations of the Civil Service</t>
  </si>
  <si>
    <t>13</t>
  </si>
  <si>
    <t>14</t>
  </si>
  <si>
    <t>Employees on the job Subject to the rules and regulations of the  Civil Service by Sex, Nationality and Age group</t>
  </si>
  <si>
    <t>15</t>
  </si>
  <si>
    <t>Employees on the job Subject to the rules and regulations of the Civil Service by Sex, Nationality and Educational leve</t>
  </si>
  <si>
    <t>16</t>
  </si>
  <si>
    <t>Employees on the job Subject to the rules and regulations of the Civil Service by Sex, Nationality and Administrative Region</t>
  </si>
  <si>
    <t>New Participants to the rules and regulations of social insurance</t>
  </si>
  <si>
    <t>17</t>
  </si>
  <si>
    <t>Suspended Participants to the rules and regulations of social insurance</t>
  </si>
  <si>
    <t>18</t>
  </si>
  <si>
    <t>Non - Saudi domestic workers</t>
  </si>
  <si>
    <t>19</t>
  </si>
  <si>
    <t>Labor market statistics data are based on two main sources:
First Source: Labor Force Survey (General Authority for Statistics):
- It is a sample household survey conducted by the General Authority for Statistics every quarter, in which information is collected through telephone contact (CATI) with an updated sample in 2020, and therefore survey estimates are based on a sample subject to a change in response rate, and all face-to-face interviews were replaced by telephone interviews to protect the health of each From interlocutors and respondents due to the Corona pandemic since the second quarter of 2020, and data is collected from an updated sample of 53,360 households.
- According to the international standards to which the Kingdom of Saudi Arabia adheres, and which are applied in the G-20 countries, the survey provides estimates of the population inside and outside the labor force, and provides the most important labor market indicators such as: unemployment rate and labor force participation rate.
- Adhering to these standards facilitates the process of international comparisons between countries in labor market indicators.
The second source (administrative records data):
- It is data and information registered and updated with government agencies related to the labor market and generated through the official electronic registration and documentation processes followed in these agencies, which include all residents of the Kingdom of Saudi Arabia. Ministry of Human Resources and Social Development, General Organization for Social Insurance, and the Center of national information periodically provide the General Authority for Statistics with the data registered with it (data of administrative records are assigned to the last day of the Gregorian quarter of each year).</t>
  </si>
  <si>
    <t>The following table shows the type of data provided by each entity from the labor market statistics sources:</t>
  </si>
  <si>
    <t>Data source</t>
  </si>
  <si>
    <t>Data and indicators</t>
  </si>
  <si>
    <t xml:space="preserve">Participants on the job who are subject to social insurance laws and regulations </t>
  </si>
  <si>
    <t>New subscribers subject to social insurance laws and regulations</t>
  </si>
  <si>
    <t>Domestic workers</t>
  </si>
  <si>
    <t>* Administrative records data has several implications for the labor market, but it is not used statistically to measure unemployment, employment or labor force participation rates</t>
  </si>
  <si>
    <t>Concepts related to administrative records available at government agencies:</t>
  </si>
  <si>
    <t>Workers (based on the administrative records):</t>
  </si>
  <si>
    <t>All working individuals subjected to approved regulations and laws from the regulatory entities of labor market and are registered in the administrative records. On the other hand, workers can be classified in the administrative records based on the regulations and laws they are subjected to as follows:
1- Saudi workers subjected to the laws and regulations of the civil services and working at all governmental institutions and bodies, in other words, workers who hold jobs that are considered within the general budget of the country, also subjected to the civil retirement system (males or females) employees, as well as non-Saudis contractors who fill these positions in accordance the regulations of non-Saudis employment.
2- Participants on the job who are subject and regulations of social insurance as well as labor system, which includes Saudis and non-Saudis.
3- Domestic workers: non-Saudis workers from both genders who work in houses, including servants, cleaners, cooks, waiters, drivers, guards, nurses, and private teachers.</t>
  </si>
  <si>
    <t>Data of workers in Labor Market statistics which were derived from administrative records do not include the following category:</t>
  </si>
  <si>
    <t>1- Workers of military and security sectors
 2- Workers who are not registered in the civil service and social insurance records, which include:
              - Saudis working for their own businesses and are not subjected to the labor regulations, also, not registered in social insurance, such as: those who work in delivery through electronic apps 
             - Saudi employers who work in establishments and not registered in the social insurance
             - Non-Saudi staff working in foreign international, political or military missions
3- Non-Saudi employees who come to the Kingdom for work that normally takes less than three months to be completed.</t>
  </si>
  <si>
    <t>The National Classification of the Economic Activities:</t>
  </si>
  <si>
    <t xml:space="preserve">It is a statistical classification based on ISIC4 which is the reference of the productive activities. </t>
  </si>
  <si>
    <t xml:space="preserve">Saudi classification of professions: </t>
  </si>
  <si>
    <t>It is a statistical classification which is based on ISCO that provides a system to classify and collect professions’ information where they can be obtained by statistical surveys, census and administrative registers.</t>
  </si>
  <si>
    <t xml:space="preserve">Saudi classification for majors and educational levels: </t>
  </si>
  <si>
    <t>It is a statistical classification that is based on ISCED which is the reference for organizing educational programs and related qualifications based on the education levels and fields.</t>
  </si>
  <si>
    <t>1</t>
  </si>
  <si>
    <t>Participants on the job Subject to the rules and regulations of social insurance by Sex and Nationality for 2021 Q2 Compared to 2021 Q1</t>
  </si>
  <si>
    <t>Employees on the job Subject to the rules and regulations of the Civil Service by Sex and Nationality for 2021 Q2 Compared to 2021Q1</t>
  </si>
  <si>
    <t>Administrative records data for labor market statistics - Second  quarter 2021</t>
  </si>
  <si>
    <t>Labour Markt 2021 second Quarter</t>
  </si>
  <si>
    <t>2021 Q2</t>
  </si>
  <si>
    <t>2017 Q1</t>
  </si>
  <si>
    <t>2017 Q2</t>
  </si>
  <si>
    <t>2017 Q3</t>
  </si>
  <si>
    <t>2017 Q4</t>
  </si>
  <si>
    <t>2018 Q1</t>
  </si>
  <si>
    <t>2018 Q2</t>
  </si>
  <si>
    <t>2018 Q3</t>
  </si>
  <si>
    <t>2018 Q4</t>
  </si>
  <si>
    <t>2019 Q1</t>
  </si>
  <si>
    <t>2019 Q2</t>
  </si>
  <si>
    <t>2019 Q3</t>
  </si>
  <si>
    <t>2019 Q4</t>
  </si>
  <si>
    <t>2020 Q1</t>
  </si>
  <si>
    <t>2020 Q2</t>
  </si>
  <si>
    <t>2020 Q3</t>
  </si>
  <si>
    <t>Quarters</t>
  </si>
  <si>
    <t>Other activities</t>
  </si>
  <si>
    <t>Intermediate education</t>
  </si>
  <si>
    <t xml:space="preserve"> (4) Table </t>
  </si>
  <si>
    <t>Employees on the job Subject to the rules and regulations of the Civil Service by Sex and Nationality for 2021 Q2 Compared to 2021 Q1</t>
  </si>
  <si>
    <t>Labour Market 2021 Second Quarter</t>
  </si>
  <si>
    <t xml:space="preserve">Employed - Time Series </t>
  </si>
  <si>
    <t>General Organization of Social Insurance (GOSI)</t>
  </si>
  <si>
    <t>Ministry of Human Resources and Social Development (MHRSD)</t>
  </si>
  <si>
    <t>National Informatics Centre (NIC)</t>
  </si>
  <si>
    <t xml:space="preserve">Total Employed </t>
  </si>
  <si>
    <t xml:space="preserve"> Source: GOSI, MHRSD ,NIC  </t>
  </si>
  <si>
    <t>* The public (government) sector includes those subject to civil service regulations and government employees subject to insurance regulations (GOSI)</t>
  </si>
  <si>
    <t>Total Employed persons by Sex , Nationality and Sector</t>
  </si>
  <si>
    <t xml:space="preserve"> Sector</t>
  </si>
  <si>
    <t xml:space="preserve"> Total </t>
  </si>
  <si>
    <t>Educational Level</t>
  </si>
  <si>
    <t>Outside kingdom</t>
  </si>
  <si>
    <t>House guards</t>
  </si>
  <si>
    <t>Nurses and health professionals at homes</t>
  </si>
  <si>
    <t xml:space="preserve"> New Participants to the rules and regulations of social insurance by Sex, Nationality and Main Groups of Occupations</t>
  </si>
  <si>
    <t xml:space="preserve"> (1-17) Table</t>
  </si>
  <si>
    <t xml:space="preserve"> Main Occupation</t>
  </si>
  <si>
    <t>Managers</t>
  </si>
  <si>
    <t>Professionals</t>
  </si>
  <si>
    <t>Technicians and associate professionals</t>
  </si>
  <si>
    <t>Clerical support workers</t>
  </si>
  <si>
    <t>Service and sales workers</t>
  </si>
  <si>
    <t>Skilled agricultural, forestry and fishery workers</t>
  </si>
  <si>
    <t>Craft and related trades workers</t>
  </si>
  <si>
    <t>Plant and machine operators, and assemblers</t>
  </si>
  <si>
    <t>Elementary occupations</t>
  </si>
  <si>
    <t>Other Occuption</t>
  </si>
  <si>
    <t>Participants on the job Subject to the rules and regulations of social insurance by Sex, Nationality and Main Groups of Occupations</t>
  </si>
  <si>
    <t xml:space="preserve"> (11)Table</t>
  </si>
  <si>
    <t>Note: There are cases for subscribers working on more than one job in different professions, so they may be counted more than once depending on the subscription, not the Participant.</t>
  </si>
  <si>
    <t>17-1</t>
  </si>
  <si>
    <t>New Participants to the rules and regulations of social insurance by Sex, Nationality and Main Groups of Occupations</t>
  </si>
  <si>
    <t>Not specified</t>
  </si>
  <si>
    <t xml:space="preserve">Table (12) </t>
  </si>
  <si>
    <t xml:space="preserve"> (13) Table </t>
  </si>
  <si>
    <t xml:space="preserve"> (16) 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</si>
</sst>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00"/>
    <numFmt numFmtId="167" formatCode="0.0%"/>
  </numFmts>
  <fonts count="49">
    <font>
      <sz val="11"/>
      <color theme="1"/>
      <name val="Calibri"/>
      <family val="2"/>
      <charset val="178"/>
      <scheme val="minor"/>
    </font>
    <font>
      <sz val="11"/>
      <color theme="1"/>
      <name val="Calibri"/>
      <family val="2"/>
      <scheme val="minor"/>
    </font>
    <font>
      <sz val="11"/>
      <color rgb="FF000000"/>
      <name val="Calibri"/>
      <family val="2"/>
      <scheme val="minor"/>
    </font>
    <font>
      <sz val="10"/>
      <color rgb="FF000000"/>
      <name val="Frutiger LT Arabic 55 Roman"/>
    </font>
    <font>
      <sz val="12"/>
      <color rgb="FF002060"/>
      <name val="Frutiger LT Arabic 55 Roman"/>
    </font>
    <font>
      <sz val="11"/>
      <color rgb="FF000000"/>
      <name val="Sakkal Majalla"/>
    </font>
    <font>
      <sz val="11"/>
      <color theme="1"/>
      <name val="Calibri"/>
      <family val="2"/>
      <scheme val="minor"/>
    </font>
    <font>
      <sz val="16"/>
      <color theme="1"/>
      <name val="Frutiger LT Arabic 45 Light"/>
    </font>
    <font>
      <sz val="16"/>
      <name val="Frutiger LT Arabic 45 Light"/>
    </font>
    <font>
      <sz val="16"/>
      <name val="Frutiger LT Arabic 55 Light"/>
      <charset val="178"/>
    </font>
    <font>
      <sz val="16"/>
      <color theme="3"/>
      <name val="Frutiger LT Arabic 55 Light"/>
      <charset val="178"/>
    </font>
    <font>
      <sz val="16"/>
      <color rgb="FF000000"/>
      <name val="Frutiger LT Arabic 55 Light"/>
      <charset val="178"/>
    </font>
    <font>
      <sz val="16"/>
      <color theme="3"/>
      <name val="Frutiger LT Arabic 45 Light"/>
    </font>
    <font>
      <sz val="10"/>
      <name val="Arial"/>
      <family val="2"/>
    </font>
    <font>
      <sz val="16"/>
      <color theme="0"/>
      <name val="Frutiger LT Arabic 55 Light"/>
      <charset val="178"/>
    </font>
    <font>
      <sz val="16"/>
      <color rgb="FF002060"/>
      <name val="Frutiger LT Arabic 55 Light"/>
      <charset val="178"/>
    </font>
    <font>
      <sz val="14"/>
      <name val="Sakkal Majalla"/>
    </font>
    <font>
      <sz val="18"/>
      <name val="Sakkal Majalla"/>
    </font>
    <font>
      <sz val="11"/>
      <name val="Arial"/>
      <family val="2"/>
    </font>
    <font>
      <sz val="10"/>
      <name val="Neo Sans Arabic"/>
      <family val="2"/>
    </font>
    <font>
      <sz val="12"/>
      <color rgb="FF000000"/>
      <name val="Neo Sans Arabic"/>
      <family val="2"/>
    </font>
    <font>
      <sz val="12"/>
      <name val="Neo Sans Arabic"/>
      <family val="2"/>
    </font>
    <font>
      <sz val="10"/>
      <color theme="1"/>
      <name val="Frutiger LT Arabic 55 Roman"/>
    </font>
    <font>
      <sz val="12"/>
      <color theme="0"/>
      <name val="Frutiger LT Arabic 55 Roman"/>
    </font>
    <font>
      <sz val="11"/>
      <name val="Sakkal Majalla"/>
    </font>
    <font>
      <sz val="11"/>
      <color theme="1"/>
      <name val="Sakkal Majalla"/>
    </font>
    <font>
      <sz val="11"/>
      <color theme="1"/>
      <name val="Calibri"/>
      <family val="2"/>
      <charset val="178"/>
      <scheme val="minor"/>
    </font>
    <font>
      <u/>
      <sz val="11"/>
      <color theme="10"/>
      <name val="Calibri"/>
      <family val="2"/>
      <scheme val="minor"/>
    </font>
    <font>
      <sz val="10"/>
      <color theme="1"/>
      <name val="Calibri"/>
      <family val="2"/>
      <scheme val="minor"/>
    </font>
    <font>
      <sz val="12"/>
      <color theme="1"/>
      <name val="Neo Sans Arabic"/>
      <family val="2"/>
    </font>
    <font>
      <sz val="11"/>
      <color theme="0"/>
      <name val="Calibri"/>
      <family val="2"/>
      <scheme val="minor"/>
    </font>
    <font>
      <sz val="11"/>
      <color rgb="FF000000"/>
      <name val="Frutiger LT Arabic 55 Roman"/>
    </font>
    <font>
      <sz val="9"/>
      <name val="Frutiger LT Arabic 55 Roman"/>
    </font>
    <font>
      <sz val="12"/>
      <color theme="1"/>
      <name val="Calibri"/>
      <family val="2"/>
      <scheme val="minor"/>
    </font>
    <font>
      <sz val="14"/>
      <name val="Frutiger LT Arabic 55 Light"/>
      <charset val="178"/>
    </font>
    <font>
      <sz val="16"/>
      <color rgb="FF474D9B"/>
      <name val="Frutiger LT Arabic 55 Roman"/>
    </font>
    <font>
      <sz val="16"/>
      <color theme="0"/>
      <name val="Frutiger LT Arabic 45 Light"/>
    </font>
    <font>
      <sz val="14"/>
      <color rgb="FF002060"/>
      <name val="Frutiger LT Arabic 55 Roman"/>
    </font>
    <font>
      <b/>
      <sz val="14"/>
      <color theme="0"/>
      <name val="Frutiger LT Arabic 55 Roman"/>
    </font>
    <font>
      <u/>
      <sz val="11"/>
      <color theme="10"/>
      <name val="Calibri"/>
      <family val="2"/>
      <charset val="178"/>
      <scheme val="minor"/>
    </font>
    <font>
      <sz val="14"/>
      <color rgb="FF002060"/>
      <name val="Franklin Gothic Medium"/>
      <family val="2"/>
    </font>
    <font>
      <sz val="12"/>
      <name val="Calibri"/>
      <family val="2"/>
      <scheme val="minor"/>
    </font>
    <font>
      <b/>
      <sz val="14"/>
      <color rgb="FFFF0000"/>
      <name val="Calibri"/>
      <family val="2"/>
      <scheme val="minor"/>
    </font>
    <font>
      <sz val="14"/>
      <color theme="1"/>
      <name val="Calibri"/>
      <family val="2"/>
      <scheme val="minor"/>
    </font>
    <font>
      <sz val="14"/>
      <name val="Calibri"/>
      <family val="2"/>
      <scheme val="minor"/>
    </font>
    <font>
      <sz val="12"/>
      <color rgb="FF202124"/>
      <name val="Calibri"/>
      <family val="2"/>
      <scheme val="minor"/>
    </font>
    <font>
      <b/>
      <sz val="12"/>
      <color rgb="FF474D9B"/>
      <name val="Calibri"/>
      <family val="2"/>
      <scheme val="minor"/>
    </font>
    <font>
      <sz val="12"/>
      <color rgb="FF474D9B"/>
      <name val="Calibri"/>
      <family val="2"/>
      <scheme val="minor"/>
    </font>
    <font>
      <sz val="8"/>
      <name val="Calibri"/>
      <family val="2"/>
      <charset val="178"/>
      <scheme val="minor"/>
    </font>
  </fonts>
  <fills count="11">
    <fill>
      <patternFill patternType="none"/>
    </fill>
    <fill>
      <patternFill patternType="gray125"/>
    </fill>
    <fill>
      <patternFill patternType="solid">
        <fgColor theme="0"/>
        <bgColor indexed="64"/>
      </patternFill>
    </fill>
    <fill>
      <patternFill patternType="solid">
        <fgColor rgb="FFEAEAEA"/>
        <bgColor indexed="64"/>
      </patternFill>
    </fill>
    <fill>
      <patternFill patternType="solid">
        <fgColor rgb="FF9BA8C2"/>
        <bgColor indexed="64"/>
      </patternFill>
    </fill>
    <fill>
      <patternFill patternType="solid">
        <fgColor rgb="FFCDCDCD"/>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EAEAEA"/>
        <bgColor rgb="FFEAEAEA"/>
      </patternFill>
    </fill>
    <fill>
      <patternFill patternType="solid">
        <fgColor rgb="FFCDCDCD"/>
        <bgColor rgb="FFCDCDCD"/>
      </patternFill>
    </fill>
  </fills>
  <borders count="31">
    <border>
      <left/>
      <right/>
      <top/>
      <bottom/>
      <diagonal/>
    </border>
    <border>
      <left style="thin">
        <color theme="0"/>
      </left>
      <right/>
      <top style="thin">
        <color theme="0"/>
      </top>
      <bottom style="thin">
        <color theme="0"/>
      </bottom>
      <diagonal/>
    </border>
    <border>
      <left/>
      <right style="thin">
        <color theme="0"/>
      </right>
      <top/>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right/>
      <top style="thin">
        <color theme="0"/>
      </top>
      <bottom style="thin">
        <color theme="0"/>
      </bottom>
      <diagonal/>
    </border>
    <border>
      <left style="thin">
        <color theme="0"/>
      </left>
      <right/>
      <top/>
      <bottom style="thin">
        <color theme="0"/>
      </bottom>
      <diagonal/>
    </border>
    <border>
      <left style="medium">
        <color theme="0"/>
      </left>
      <right/>
      <top/>
      <bottom/>
      <diagonal/>
    </border>
    <border>
      <left/>
      <right/>
      <top/>
      <bottom style="thin">
        <color theme="0"/>
      </bottom>
      <diagonal/>
    </border>
    <border>
      <left/>
      <right style="medium">
        <color theme="0"/>
      </right>
      <top/>
      <bottom/>
      <diagonal/>
    </border>
    <border>
      <left/>
      <right/>
      <top/>
      <bottom style="medium">
        <color indexed="64"/>
      </bottom>
      <diagonal/>
    </border>
    <border>
      <left style="thin">
        <color theme="0"/>
      </left>
      <right style="thin">
        <color indexed="64"/>
      </right>
      <top style="medium">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D3D3D3"/>
      </left>
      <right style="thin">
        <color theme="0"/>
      </right>
      <top/>
      <bottom style="thin">
        <color theme="0"/>
      </bottom>
      <diagonal/>
    </border>
    <border>
      <left style="thin">
        <color rgb="FFD3D3D3"/>
      </left>
      <right style="thin">
        <color theme="0"/>
      </right>
      <top style="thin">
        <color theme="0"/>
      </top>
      <bottom/>
      <diagonal/>
    </border>
  </borders>
  <cellStyleXfs count="18">
    <xf numFmtId="0" fontId="0" fillId="0" borderId="0"/>
    <xf numFmtId="0" fontId="2" fillId="0" borderId="0"/>
    <xf numFmtId="0" fontId="6" fillId="0" borderId="0"/>
    <xf numFmtId="0" fontId="13" fillId="0" borderId="0"/>
    <xf numFmtId="0" fontId="27" fillId="0" borderId="0" applyNumberFormat="0" applyFill="0" applyBorder="0" applyAlignment="0" applyProtection="0"/>
    <xf numFmtId="0" fontId="2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9" fillId="0" borderId="0" applyNumberFormat="0" applyFill="0" applyBorder="0" applyAlignment="0" applyProtection="0"/>
    <xf numFmtId="0" fontId="13" fillId="0" borderId="0"/>
    <xf numFmtId="0" fontId="1" fillId="0" borderId="0"/>
    <xf numFmtId="0" fontId="1" fillId="0" borderId="0"/>
  </cellStyleXfs>
  <cellXfs count="276">
    <xf numFmtId="0" fontId="0" fillId="0" borderId="0" xfId="0"/>
    <xf numFmtId="0" fontId="7" fillId="0" borderId="0" xfId="2" applyFont="1"/>
    <xf numFmtId="0" fontId="8" fillId="0" borderId="0" xfId="2" applyFont="1"/>
    <xf numFmtId="0" fontId="12" fillId="0" borderId="0" xfId="2" applyFont="1" applyBorder="1" applyAlignment="1">
      <alignment horizontal="right" vertical="center"/>
    </xf>
    <xf numFmtId="0" fontId="12" fillId="0" borderId="0" xfId="2" applyFont="1" applyBorder="1" applyAlignment="1">
      <alignment vertical="center"/>
    </xf>
    <xf numFmtId="0" fontId="14" fillId="4" borderId="5" xfId="3" applyFont="1" applyFill="1" applyBorder="1" applyAlignment="1">
      <alignment horizontal="center" vertical="center" wrapText="1" shrinkToFit="1"/>
    </xf>
    <xf numFmtId="3" fontId="15" fillId="3" borderId="9" xfId="2" applyNumberFormat="1" applyFont="1" applyFill="1" applyBorder="1" applyAlignment="1">
      <alignment horizontal="center" vertical="center" wrapText="1" readingOrder="1"/>
    </xf>
    <xf numFmtId="3" fontId="15" fillId="5" borderId="9" xfId="2" applyNumberFormat="1" applyFont="1" applyFill="1" applyBorder="1" applyAlignment="1">
      <alignment horizontal="center" vertical="center" wrapText="1" readingOrder="1"/>
    </xf>
    <xf numFmtId="0" fontId="17" fillId="2" borderId="10" xfId="2" applyFont="1" applyFill="1" applyBorder="1" applyAlignment="1">
      <alignment vertical="center" readingOrder="2"/>
    </xf>
    <xf numFmtId="0" fontId="17" fillId="2" borderId="0" xfId="2" applyFont="1" applyFill="1"/>
    <xf numFmtId="1" fontId="17" fillId="2" borderId="0" xfId="2" applyNumberFormat="1" applyFont="1" applyFill="1"/>
    <xf numFmtId="0" fontId="16" fillId="2" borderId="0" xfId="2" applyFont="1" applyFill="1" applyAlignment="1">
      <alignment horizontal="left" indent="1"/>
    </xf>
    <xf numFmtId="0" fontId="7" fillId="0" borderId="0" xfId="2" applyFont="1" applyBorder="1"/>
    <xf numFmtId="0" fontId="6" fillId="0" borderId="0" xfId="2"/>
    <xf numFmtId="0" fontId="22" fillId="0" borderId="0" xfId="2" applyFont="1"/>
    <xf numFmtId="0" fontId="23" fillId="4" borderId="14" xfId="3" applyFont="1" applyFill="1" applyBorder="1" applyAlignment="1">
      <alignment horizontal="center" vertical="center" wrapText="1" shrinkToFit="1"/>
    </xf>
    <xf numFmtId="3" fontId="4" fillId="3" borderId="1" xfId="2" applyNumberFormat="1" applyFont="1" applyFill="1" applyBorder="1" applyAlignment="1">
      <alignment horizontal="center" vertical="center" wrapText="1" readingOrder="1"/>
    </xf>
    <xf numFmtId="3" fontId="4" fillId="5" borderId="1" xfId="2" applyNumberFormat="1" applyFont="1" applyFill="1" applyBorder="1" applyAlignment="1">
      <alignment horizontal="center" vertical="center" wrapText="1" readingOrder="1"/>
    </xf>
    <xf numFmtId="0" fontId="25" fillId="0" borderId="0" xfId="2" applyFont="1"/>
    <xf numFmtId="0" fontId="25" fillId="0" borderId="0" xfId="2" applyFont="1" applyAlignment="1">
      <alignment horizontal="left" indent="1"/>
    </xf>
    <xf numFmtId="0" fontId="24" fillId="0" borderId="0" xfId="2" applyFont="1" applyAlignment="1">
      <alignment horizontal="right" vertical="center" readingOrder="2"/>
    </xf>
    <xf numFmtId="0" fontId="24" fillId="0" borderId="0" xfId="2" applyFont="1" applyAlignment="1">
      <alignment vertical="center" readingOrder="2"/>
    </xf>
    <xf numFmtId="165" fontId="15" fillId="3" borderId="9" xfId="2" applyNumberFormat="1" applyFont="1" applyFill="1" applyBorder="1" applyAlignment="1">
      <alignment horizontal="left" vertical="center" wrapText="1" indent="2" readingOrder="1"/>
    </xf>
    <xf numFmtId="165" fontId="15" fillId="5" borderId="9" xfId="2" applyNumberFormat="1" applyFont="1" applyFill="1" applyBorder="1" applyAlignment="1">
      <alignment horizontal="left" vertical="center" wrapText="1" indent="2" readingOrder="1"/>
    </xf>
    <xf numFmtId="0" fontId="17" fillId="0" borderId="0" xfId="2" applyFont="1" applyAlignment="1">
      <alignment vertical="center" readingOrder="2"/>
    </xf>
    <xf numFmtId="0" fontId="16" fillId="2" borderId="0" xfId="2" applyFont="1" applyFill="1" applyAlignment="1">
      <alignment horizontal="left" vertical="center" indent="1" readingOrder="2"/>
    </xf>
    <xf numFmtId="0" fontId="16" fillId="2" borderId="0" xfId="2" applyFont="1" applyFill="1" applyAlignment="1">
      <alignment horizontal="left" vertical="center" indent="1" readingOrder="1"/>
    </xf>
    <xf numFmtId="0" fontId="28" fillId="0" borderId="0" xfId="2" applyFont="1"/>
    <xf numFmtId="0" fontId="18" fillId="0" borderId="0" xfId="2" applyFont="1" applyAlignment="1">
      <alignment vertical="center"/>
    </xf>
    <xf numFmtId="0" fontId="22" fillId="0" borderId="0" xfId="2" applyFont="1" applyAlignment="1">
      <alignment horizontal="center" vertical="center"/>
    </xf>
    <xf numFmtId="0" fontId="22" fillId="0" borderId="15" xfId="2" applyFont="1" applyBorder="1" applyAlignment="1">
      <alignment horizontal="center" vertical="center"/>
    </xf>
    <xf numFmtId="0" fontId="23" fillId="4" borderId="5" xfId="3" applyFont="1" applyFill="1" applyBorder="1" applyAlignment="1">
      <alignment horizontal="center" vertical="center" wrapText="1" shrinkToFit="1"/>
    </xf>
    <xf numFmtId="0" fontId="4" fillId="3" borderId="8" xfId="2" applyFont="1" applyFill="1" applyBorder="1" applyAlignment="1">
      <alignment horizontal="center" vertical="center" wrapText="1" readingOrder="2"/>
    </xf>
    <xf numFmtId="3" fontId="4" fillId="3" borderId="9" xfId="2" applyNumberFormat="1" applyFont="1" applyFill="1" applyBorder="1" applyAlignment="1">
      <alignment horizontal="center" vertical="center" wrapText="1" readingOrder="1"/>
    </xf>
    <xf numFmtId="3" fontId="4" fillId="5" borderId="9" xfId="2" applyNumberFormat="1" applyFont="1" applyFill="1" applyBorder="1" applyAlignment="1">
      <alignment horizontal="center" vertical="center" wrapText="1" readingOrder="1"/>
    </xf>
    <xf numFmtId="3" fontId="23" fillId="4" borderId="6" xfId="3" applyNumberFormat="1" applyFont="1" applyFill="1" applyBorder="1" applyAlignment="1">
      <alignment horizontal="center" vertical="center" wrapText="1" shrinkToFit="1"/>
    </xf>
    <xf numFmtId="0" fontId="24" fillId="2" borderId="0" xfId="2" applyFont="1" applyFill="1" applyAlignment="1">
      <alignment vertical="center" readingOrder="2"/>
    </xf>
    <xf numFmtId="0" fontId="24" fillId="2" borderId="0" xfId="2" applyFont="1" applyFill="1" applyAlignment="1">
      <alignment horizontal="right"/>
    </xf>
    <xf numFmtId="0" fontId="24" fillId="2" borderId="0" xfId="2" applyFont="1" applyFill="1" applyAlignment="1"/>
    <xf numFmtId="0" fontId="6" fillId="2" borderId="0" xfId="2" applyFill="1"/>
    <xf numFmtId="0" fontId="24" fillId="2" borderId="0" xfId="2" applyFont="1" applyFill="1" applyBorder="1" applyAlignment="1">
      <alignment horizontal="left" indent="1"/>
    </xf>
    <xf numFmtId="0" fontId="24" fillId="0" borderId="0" xfId="2" applyFont="1" applyAlignment="1">
      <alignment horizontal="right"/>
    </xf>
    <xf numFmtId="0" fontId="24" fillId="0" borderId="0" xfId="2" applyFont="1" applyAlignment="1"/>
    <xf numFmtId="164" fontId="24" fillId="0" borderId="0" xfId="2" applyNumberFormat="1" applyFont="1" applyAlignment="1"/>
    <xf numFmtId="0" fontId="24" fillId="0" borderId="0" xfId="2" applyFont="1" applyBorder="1" applyAlignment="1">
      <alignment horizontal="left" indent="1" readingOrder="2"/>
    </xf>
    <xf numFmtId="0" fontId="25" fillId="2" borderId="0" xfId="2" applyFont="1" applyFill="1" applyAlignment="1">
      <alignment horizontal="left" indent="1"/>
    </xf>
    <xf numFmtId="164" fontId="24" fillId="2" borderId="0" xfId="2" applyNumberFormat="1" applyFont="1" applyFill="1" applyAlignment="1">
      <alignment horizontal="left" indent="1"/>
    </xf>
    <xf numFmtId="0" fontId="6" fillId="0" borderId="0" xfId="2" applyAlignment="1">
      <alignment horizontal="right"/>
    </xf>
    <xf numFmtId="3" fontId="24" fillId="0" borderId="0" xfId="2" applyNumberFormat="1" applyFont="1" applyAlignment="1">
      <alignment horizontal="right"/>
    </xf>
    <xf numFmtId="0" fontId="24" fillId="0" borderId="0" xfId="2" applyFont="1"/>
    <xf numFmtId="0" fontId="24" fillId="2" borderId="0" xfId="2" applyFont="1" applyFill="1" applyAlignment="1">
      <alignment horizontal="left" vertical="center" indent="1" readingOrder="2"/>
    </xf>
    <xf numFmtId="0" fontId="24" fillId="2" borderId="0" xfId="2" applyFont="1" applyFill="1"/>
    <xf numFmtId="0" fontId="24" fillId="0" borderId="0" xfId="2" applyFont="1" applyAlignment="1">
      <alignment horizontal="right" vertical="center" indent="11" readingOrder="2"/>
    </xf>
    <xf numFmtId="0" fontId="24" fillId="0" borderId="0" xfId="2" applyFont="1" applyAlignment="1">
      <alignment horizontal="left" vertical="center" indent="1" readingOrder="2"/>
    </xf>
    <xf numFmtId="0" fontId="24" fillId="2" borderId="0" xfId="2" applyFont="1" applyFill="1" applyAlignment="1">
      <alignment horizontal="right" vertical="center" readingOrder="2"/>
    </xf>
    <xf numFmtId="164" fontId="24" fillId="0" borderId="0" xfId="2" applyNumberFormat="1" applyFont="1" applyAlignment="1">
      <alignment horizontal="right"/>
    </xf>
    <xf numFmtId="3" fontId="6" fillId="0" borderId="0" xfId="2" applyNumberFormat="1"/>
    <xf numFmtId="0" fontId="3" fillId="0" borderId="0" xfId="2" applyFont="1" applyAlignment="1">
      <alignment vertical="center" readingOrder="2"/>
    </xf>
    <xf numFmtId="0" fontId="3" fillId="0" borderId="0" xfId="2" applyFont="1" applyAlignment="1">
      <alignment horizontal="center" vertical="center" readingOrder="1"/>
    </xf>
    <xf numFmtId="3" fontId="25" fillId="0" borderId="0" xfId="2" applyNumberFormat="1" applyFont="1"/>
    <xf numFmtId="0" fontId="24" fillId="2" borderId="0" xfId="2" applyFont="1" applyFill="1" applyAlignment="1">
      <alignment horizontal="left" indent="1"/>
    </xf>
    <xf numFmtId="0" fontId="3" fillId="0" borderId="0" xfId="2" applyFont="1" applyAlignment="1">
      <alignment horizontal="center"/>
    </xf>
    <xf numFmtId="0" fontId="25" fillId="2" borderId="0" xfId="2" applyFont="1" applyFill="1"/>
    <xf numFmtId="3" fontId="25" fillId="2" borderId="0" xfId="2" applyNumberFormat="1" applyFont="1" applyFill="1" applyAlignment="1">
      <alignment horizontal="right"/>
    </xf>
    <xf numFmtId="3" fontId="24" fillId="2" borderId="0" xfId="2" applyNumberFormat="1" applyFont="1" applyFill="1" applyAlignment="1">
      <alignment horizontal="left" indent="1"/>
    </xf>
    <xf numFmtId="166" fontId="6" fillId="0" borderId="0" xfId="2" applyNumberFormat="1"/>
    <xf numFmtId="164" fontId="6" fillId="0" borderId="0" xfId="2" applyNumberFormat="1"/>
    <xf numFmtId="167" fontId="6" fillId="0" borderId="0" xfId="2" applyNumberFormat="1"/>
    <xf numFmtId="3" fontId="4" fillId="3" borderId="8" xfId="2" applyNumberFormat="1" applyFont="1" applyFill="1" applyBorder="1" applyAlignment="1">
      <alignment horizontal="center" vertical="center" wrapText="1" readingOrder="1"/>
    </xf>
    <xf numFmtId="3" fontId="4" fillId="5" borderId="8" xfId="2" applyNumberFormat="1" applyFont="1" applyFill="1" applyBorder="1" applyAlignment="1">
      <alignment horizontal="center" vertical="center" wrapText="1" readingOrder="1"/>
    </xf>
    <xf numFmtId="0" fontId="23" fillId="4" borderId="2" xfId="3" applyFont="1" applyFill="1" applyBorder="1" applyAlignment="1">
      <alignment horizontal="center" vertical="center" wrapText="1" shrinkToFit="1"/>
    </xf>
    <xf numFmtId="0" fontId="24" fillId="2" borderId="0" xfId="2" applyFont="1" applyFill="1" applyAlignment="1">
      <alignment horizontal="right" vertical="center" indent="4" readingOrder="2"/>
    </xf>
    <xf numFmtId="0" fontId="24" fillId="2" borderId="2" xfId="2" applyFont="1" applyFill="1" applyBorder="1" applyAlignment="1">
      <alignment horizontal="left" indent="1"/>
    </xf>
    <xf numFmtId="0" fontId="30" fillId="0" borderId="0" xfId="2" applyFont="1"/>
    <xf numFmtId="0" fontId="24" fillId="2" borderId="0" xfId="2" applyFont="1" applyFill="1" applyAlignment="1">
      <alignment horizontal="left" indent="1" readingOrder="2"/>
    </xf>
    <xf numFmtId="3" fontId="24" fillId="2" borderId="0" xfId="2" applyNumberFormat="1" applyFont="1" applyFill="1" applyAlignment="1">
      <alignment horizontal="left"/>
    </xf>
    <xf numFmtId="0" fontId="6" fillId="0" borderId="0" xfId="2" applyAlignment="1">
      <alignment horizontal="center"/>
    </xf>
    <xf numFmtId="0" fontId="25" fillId="2" borderId="0" xfId="2" applyFont="1" applyFill="1" applyAlignment="1">
      <alignment horizontal="center"/>
    </xf>
    <xf numFmtId="0" fontId="5" fillId="2" borderId="0" xfId="2" applyFont="1" applyFill="1" applyAlignment="1">
      <alignment horizontal="right" vertical="center" readingOrder="2"/>
    </xf>
    <xf numFmtId="0" fontId="25" fillId="2" borderId="0" xfId="2" applyFont="1" applyFill="1" applyAlignment="1">
      <alignment horizontal="left" indent="1" readingOrder="2"/>
    </xf>
    <xf numFmtId="0" fontId="24" fillId="2" borderId="0" xfId="2" applyFont="1" applyFill="1" applyAlignment="1">
      <alignment horizontal="left" vertical="center" readingOrder="2"/>
    </xf>
    <xf numFmtId="0" fontId="6" fillId="0" borderId="0" xfId="2" applyBorder="1"/>
    <xf numFmtId="0" fontId="25" fillId="2" borderId="0" xfId="2" applyFont="1" applyFill="1" applyBorder="1" applyAlignment="1">
      <alignment horizontal="left" indent="1"/>
    </xf>
    <xf numFmtId="3" fontId="25" fillId="2" borderId="0" xfId="2" applyNumberFormat="1" applyFont="1" applyFill="1"/>
    <xf numFmtId="0" fontId="19" fillId="0" borderId="0" xfId="2" applyFont="1" applyAlignment="1">
      <alignment vertical="center"/>
    </xf>
    <xf numFmtId="0" fontId="28" fillId="0" borderId="13" xfId="2" applyFont="1" applyBorder="1"/>
    <xf numFmtId="0" fontId="23" fillId="4" borderId="4" xfId="3" applyFont="1" applyFill="1" applyBorder="1" applyAlignment="1">
      <alignment horizontal="center" vertical="center" wrapText="1" shrinkToFit="1"/>
    </xf>
    <xf numFmtId="0" fontId="25" fillId="0" borderId="0" xfId="2" applyFont="1" applyAlignment="1">
      <alignment horizontal="center"/>
    </xf>
    <xf numFmtId="0" fontId="3" fillId="0" borderId="1" xfId="2" applyFont="1" applyBorder="1" applyAlignment="1">
      <alignment vertical="center" readingOrder="2"/>
    </xf>
    <xf numFmtId="0" fontId="31" fillId="0" borderId="13" xfId="2" applyFont="1" applyBorder="1" applyAlignment="1">
      <alignment horizontal="center" vertical="center" readingOrder="2"/>
    </xf>
    <xf numFmtId="3" fontId="6" fillId="2" borderId="0" xfId="2" applyNumberFormat="1" applyFill="1"/>
    <xf numFmtId="0" fontId="4" fillId="5" borderId="12" xfId="2" applyFont="1" applyFill="1" applyBorder="1" applyAlignment="1">
      <alignment horizontal="center" vertical="center" wrapText="1" readingOrder="2"/>
    </xf>
    <xf numFmtId="3" fontId="4" fillId="5" borderId="6" xfId="2" applyNumberFormat="1" applyFont="1" applyFill="1" applyBorder="1" applyAlignment="1">
      <alignment horizontal="center" vertical="center" wrapText="1" readingOrder="1"/>
    </xf>
    <xf numFmtId="3" fontId="4" fillId="5" borderId="11" xfId="2" applyNumberFormat="1" applyFont="1" applyFill="1" applyBorder="1" applyAlignment="1">
      <alignment horizontal="center" vertical="center" wrapText="1" readingOrder="1"/>
    </xf>
    <xf numFmtId="3" fontId="23" fillId="4" borderId="4" xfId="3" applyNumberFormat="1" applyFont="1" applyFill="1" applyBorder="1" applyAlignment="1">
      <alignment horizontal="center" vertical="center" wrapText="1" shrinkToFit="1"/>
    </xf>
    <xf numFmtId="3" fontId="23" fillId="4" borderId="3" xfId="3" applyNumberFormat="1" applyFont="1" applyFill="1" applyBorder="1" applyAlignment="1">
      <alignment horizontal="center" vertical="center" wrapText="1" shrinkToFit="1"/>
    </xf>
    <xf numFmtId="0" fontId="25" fillId="0" borderId="0" xfId="2" applyFont="1" applyBorder="1"/>
    <xf numFmtId="0" fontId="25" fillId="0" borderId="0" xfId="2" applyFont="1" applyBorder="1" applyAlignment="1">
      <alignment horizontal="left" indent="1"/>
    </xf>
    <xf numFmtId="0" fontId="25" fillId="0" borderId="17" xfId="2" applyFont="1" applyBorder="1"/>
    <xf numFmtId="3" fontId="23" fillId="4" borderId="9" xfId="3" applyNumberFormat="1" applyFont="1" applyFill="1" applyBorder="1" applyAlignment="1">
      <alignment horizontal="center" vertical="center" wrapText="1" shrinkToFit="1"/>
    </xf>
    <xf numFmtId="0" fontId="25" fillId="0" borderId="13" xfId="2" applyFont="1" applyBorder="1"/>
    <xf numFmtId="0" fontId="25" fillId="0" borderId="8" xfId="2" applyFont="1" applyBorder="1"/>
    <xf numFmtId="0" fontId="25" fillId="0" borderId="8" xfId="2" applyFont="1" applyBorder="1" applyAlignment="1">
      <alignment horizontal="left" indent="1"/>
    </xf>
    <xf numFmtId="164" fontId="6" fillId="0" borderId="0" xfId="2" applyNumberFormat="1" applyBorder="1"/>
    <xf numFmtId="0" fontId="5" fillId="0" borderId="0" xfId="2" applyFont="1" applyAlignment="1">
      <alignment vertical="center" readingOrder="2"/>
    </xf>
    <xf numFmtId="0" fontId="32" fillId="0" borderId="0" xfId="2" applyFont="1" applyAlignment="1">
      <alignment horizontal="center" vertical="center" readingOrder="2"/>
    </xf>
    <xf numFmtId="0" fontId="14" fillId="4" borderId="4" xfId="3" applyFont="1" applyFill="1" applyBorder="1" applyAlignment="1">
      <alignment horizontal="center" vertical="center" wrapText="1" shrinkToFit="1"/>
    </xf>
    <xf numFmtId="0" fontId="14" fillId="4" borderId="5" xfId="3" applyFont="1" applyFill="1" applyBorder="1" applyAlignment="1">
      <alignment horizontal="center" vertical="center" wrapText="1" shrinkToFit="1"/>
    </xf>
    <xf numFmtId="0" fontId="19" fillId="0" borderId="0" xfId="2" applyFont="1" applyAlignment="1">
      <alignment horizontal="center" vertical="center"/>
    </xf>
    <xf numFmtId="0" fontId="20" fillId="0" borderId="0" xfId="2" applyFont="1" applyAlignment="1">
      <alignment vertical="center" readingOrder="2"/>
    </xf>
    <xf numFmtId="0" fontId="19" fillId="0" borderId="0" xfId="2" applyFont="1" applyAlignment="1">
      <alignment horizontal="center" vertical="center"/>
    </xf>
    <xf numFmtId="0" fontId="11" fillId="0" borderId="0" xfId="2" applyFont="1" applyBorder="1" applyAlignment="1">
      <alignment horizontal="left" vertical="center" readingOrder="2"/>
    </xf>
    <xf numFmtId="0" fontId="9" fillId="0" borderId="0" xfId="2" applyFont="1" applyAlignment="1">
      <alignment vertical="center"/>
    </xf>
    <xf numFmtId="0" fontId="3" fillId="0" borderId="0" xfId="2" applyFont="1" applyAlignment="1">
      <alignment horizontal="left" vertical="center" readingOrder="2"/>
    </xf>
    <xf numFmtId="0" fontId="23" fillId="4" borderId="9" xfId="3" applyFont="1" applyFill="1" applyBorder="1" applyAlignment="1">
      <alignment horizontal="center" vertical="center" wrapText="1" shrinkToFit="1"/>
    </xf>
    <xf numFmtId="0" fontId="4" fillId="3" borderId="9" xfId="2" applyFont="1" applyFill="1" applyBorder="1" applyAlignment="1">
      <alignment horizontal="center" vertical="center" wrapText="1" readingOrder="2"/>
    </xf>
    <xf numFmtId="0" fontId="4" fillId="5" borderId="9" xfId="2" applyFont="1" applyFill="1" applyBorder="1" applyAlignment="1">
      <alignment horizontal="center" vertical="center" wrapText="1" readingOrder="2"/>
    </xf>
    <xf numFmtId="0" fontId="23" fillId="4" borderId="9" xfId="3" applyFont="1" applyFill="1" applyBorder="1" applyAlignment="1">
      <alignment horizontal="center" vertical="center" shrinkToFit="1"/>
    </xf>
    <xf numFmtId="0" fontId="20" fillId="0" borderId="0" xfId="2" applyFont="1" applyAlignment="1">
      <alignment vertical="center" readingOrder="1"/>
    </xf>
    <xf numFmtId="3" fontId="4" fillId="3" borderId="9" xfId="2" applyNumberFormat="1" applyFont="1" applyFill="1" applyBorder="1" applyAlignment="1">
      <alignment horizontal="left" vertical="center" wrapText="1" indent="1" readingOrder="1"/>
    </xf>
    <xf numFmtId="3" fontId="4" fillId="5" borderId="9" xfId="2" applyNumberFormat="1" applyFont="1" applyFill="1" applyBorder="1" applyAlignment="1">
      <alignment horizontal="left" vertical="center" wrapText="1" indent="1" readingOrder="1"/>
    </xf>
    <xf numFmtId="0" fontId="3" fillId="0" borderId="1" xfId="2" applyFont="1" applyBorder="1" applyAlignment="1">
      <alignment horizontal="left" vertical="center" readingOrder="2"/>
    </xf>
    <xf numFmtId="0" fontId="25" fillId="2" borderId="0" xfId="2" applyFont="1" applyFill="1" applyAlignment="1">
      <alignment horizontal="left"/>
    </xf>
    <xf numFmtId="0" fontId="3" fillId="0" borderId="0" xfId="2" applyFont="1" applyAlignment="1">
      <alignment horizontal="left" vertical="center" readingOrder="2"/>
    </xf>
    <xf numFmtId="0" fontId="20" fillId="0" borderId="0" xfId="2" applyFont="1" applyAlignment="1">
      <alignment vertical="center"/>
    </xf>
    <xf numFmtId="0" fontId="3" fillId="2" borderId="0" xfId="2" applyFont="1" applyFill="1" applyAlignment="1">
      <alignment horizontal="left" vertical="center"/>
    </xf>
    <xf numFmtId="3" fontId="4" fillId="3" borderId="9" xfId="2" applyNumberFormat="1" applyFont="1" applyFill="1" applyBorder="1" applyAlignment="1">
      <alignment horizontal="left" vertical="center" wrapText="1" indent="1"/>
    </xf>
    <xf numFmtId="3" fontId="4" fillId="5" borderId="9" xfId="2" applyNumberFormat="1" applyFont="1" applyFill="1" applyBorder="1" applyAlignment="1">
      <alignment horizontal="left" vertical="center" wrapText="1" indent="1"/>
    </xf>
    <xf numFmtId="0" fontId="6" fillId="0" borderId="7" xfId="2" applyBorder="1" applyAlignment="1">
      <alignment horizontal="center"/>
    </xf>
    <xf numFmtId="0" fontId="6" fillId="0" borderId="0" xfId="2" applyAlignment="1">
      <alignment readingOrder="2"/>
    </xf>
    <xf numFmtId="0" fontId="6" fillId="0" borderId="9" xfId="2" applyBorder="1" applyAlignment="1">
      <alignment horizontal="center"/>
    </xf>
    <xf numFmtId="0" fontId="6" fillId="0" borderId="11" xfId="2" applyBorder="1" applyAlignment="1">
      <alignment readingOrder="2"/>
    </xf>
    <xf numFmtId="0" fontId="35" fillId="2" borderId="0" xfId="2" applyFont="1" applyFill="1" applyAlignment="1">
      <alignment vertical="center" wrapText="1"/>
    </xf>
    <xf numFmtId="0" fontId="36" fillId="4" borderId="6" xfId="3" applyFont="1" applyFill="1" applyBorder="1" applyAlignment="1">
      <alignment horizontal="center" vertical="center" wrapText="1" shrinkToFit="1"/>
    </xf>
    <xf numFmtId="0" fontId="36" fillId="4" borderId="19" xfId="3" applyFont="1" applyFill="1" applyBorder="1" applyAlignment="1">
      <alignment horizontal="center" vertical="center" wrapText="1" shrinkToFit="1" readingOrder="1"/>
    </xf>
    <xf numFmtId="49" fontId="37" fillId="3" borderId="9" xfId="4" applyNumberFormat="1" applyFont="1" applyFill="1" applyBorder="1" applyAlignment="1">
      <alignment horizontal="center" vertical="center" wrapText="1" readingOrder="1"/>
    </xf>
    <xf numFmtId="3" fontId="37" fillId="3" borderId="9" xfId="4" applyNumberFormat="1" applyFont="1" applyFill="1" applyBorder="1" applyAlignment="1">
      <alignment horizontal="left" vertical="center" wrapText="1" indent="1" readingOrder="1"/>
    </xf>
    <xf numFmtId="49" fontId="37" fillId="5" borderId="9" xfId="4" applyNumberFormat="1" applyFont="1" applyFill="1" applyBorder="1" applyAlignment="1">
      <alignment horizontal="center" vertical="center" wrapText="1" readingOrder="1"/>
    </xf>
    <xf numFmtId="3" fontId="37" fillId="5" borderId="9" xfId="4" applyNumberFormat="1" applyFont="1" applyFill="1" applyBorder="1" applyAlignment="1">
      <alignment horizontal="left" vertical="center" wrapText="1" indent="1" readingOrder="1"/>
    </xf>
    <xf numFmtId="0" fontId="0" fillId="6" borderId="0" xfId="0" applyFill="1"/>
    <xf numFmtId="49" fontId="0" fillId="0" borderId="0" xfId="0" applyNumberFormat="1" applyAlignment="1">
      <alignment horizontal="center"/>
    </xf>
    <xf numFmtId="0" fontId="0" fillId="0" borderId="0" xfId="0" applyAlignment="1">
      <alignment horizontal="center"/>
    </xf>
    <xf numFmtId="3" fontId="4" fillId="5" borderId="1" xfId="10" applyNumberFormat="1" applyFont="1" applyFill="1" applyBorder="1" applyAlignment="1">
      <alignment horizontal="left" vertical="center" wrapText="1" indent="1" readingOrder="1"/>
    </xf>
    <xf numFmtId="0" fontId="23" fillId="4" borderId="9" xfId="3" applyFont="1" applyFill="1" applyBorder="1" applyAlignment="1">
      <alignment horizontal="center" vertical="center" wrapText="1" shrinkToFit="1"/>
    </xf>
    <xf numFmtId="0" fontId="3" fillId="0" borderId="0" xfId="2" applyFont="1" applyAlignment="1">
      <alignment horizontal="left" vertical="center" readingOrder="2"/>
    </xf>
    <xf numFmtId="49" fontId="40" fillId="5" borderId="9" xfId="14" applyNumberFormat="1" applyFont="1" applyFill="1" applyBorder="1" applyAlignment="1">
      <alignment horizontal="center" vertical="center" wrapText="1" readingOrder="1"/>
    </xf>
    <xf numFmtId="49" fontId="40" fillId="3" borderId="9" xfId="14" applyNumberFormat="1" applyFont="1" applyFill="1" applyBorder="1" applyAlignment="1">
      <alignment horizontal="center" vertical="center" wrapText="1" readingOrder="1"/>
    </xf>
    <xf numFmtId="49" fontId="40" fillId="5" borderId="9" xfId="14" applyNumberFormat="1" applyFont="1" applyFill="1" applyBorder="1" applyAlignment="1">
      <alignment horizontal="left" vertical="center" wrapText="1" readingOrder="1"/>
    </xf>
    <xf numFmtId="49" fontId="40" fillId="3" borderId="9" xfId="14" applyNumberFormat="1" applyFont="1" applyFill="1" applyBorder="1" applyAlignment="1">
      <alignment horizontal="left" vertical="center" wrapText="1" readingOrder="1"/>
    </xf>
    <xf numFmtId="0" fontId="0" fillId="2" borderId="0" xfId="0" applyFill="1"/>
    <xf numFmtId="0" fontId="0" fillId="0" borderId="24" xfId="0" applyBorder="1"/>
    <xf numFmtId="0" fontId="0" fillId="0" borderId="25" xfId="0" applyBorder="1"/>
    <xf numFmtId="0" fontId="42" fillId="7" borderId="26" xfId="0" applyFont="1" applyFill="1" applyBorder="1" applyAlignment="1">
      <alignment vertical="center"/>
    </xf>
    <xf numFmtId="0" fontId="42" fillId="7" borderId="20" xfId="0" applyFont="1" applyFill="1" applyBorder="1" applyAlignment="1">
      <alignment vertical="center"/>
    </xf>
    <xf numFmtId="0" fontId="43" fillId="7" borderId="20" xfId="0" applyFont="1" applyFill="1" applyBorder="1" applyAlignment="1">
      <alignment vertical="center"/>
    </xf>
    <xf numFmtId="0" fontId="43" fillId="0" borderId="24" xfId="0" applyFont="1" applyBorder="1"/>
    <xf numFmtId="0" fontId="43" fillId="0" borderId="0" xfId="0" applyFont="1"/>
    <xf numFmtId="0" fontId="43" fillId="0" borderId="0" xfId="0" applyFont="1" applyAlignment="1">
      <alignment vertical="top"/>
    </xf>
    <xf numFmtId="0" fontId="43" fillId="2" borderId="24" xfId="0" applyFont="1" applyFill="1" applyBorder="1"/>
    <xf numFmtId="0" fontId="43" fillId="2" borderId="0" xfId="0" applyFont="1" applyFill="1"/>
    <xf numFmtId="0" fontId="44" fillId="2" borderId="0" xfId="0" applyFont="1" applyFill="1" applyAlignment="1">
      <alignment vertical="top"/>
    </xf>
    <xf numFmtId="0" fontId="44" fillId="0" borderId="0" xfId="0" applyFont="1"/>
    <xf numFmtId="0" fontId="45" fillId="0" borderId="24" xfId="0" applyFont="1" applyBorder="1" applyAlignment="1">
      <alignment horizontal="left" vertical="center"/>
    </xf>
    <xf numFmtId="0" fontId="33" fillId="0" borderId="25" xfId="0" applyFont="1" applyBorder="1" applyAlignment="1">
      <alignment horizontal="left" readingOrder="1"/>
    </xf>
    <xf numFmtId="0" fontId="33" fillId="0" borderId="0" xfId="0" applyFont="1" applyAlignment="1">
      <alignment horizontal="left" vertical="top" wrapText="1" readingOrder="1"/>
    </xf>
    <xf numFmtId="0" fontId="0" fillId="0" borderId="24" xfId="0" applyBorder="1" applyAlignment="1">
      <alignment horizontal="left" readingOrder="1"/>
    </xf>
    <xf numFmtId="0" fontId="0" fillId="0" borderId="24" xfId="0" applyBorder="1" applyAlignment="1">
      <alignment horizontal="left" vertical="top" readingOrder="1"/>
    </xf>
    <xf numFmtId="0" fontId="47" fillId="2" borderId="0" xfId="2" applyFont="1" applyFill="1" applyAlignment="1">
      <alignment horizontal="left" vertical="center" wrapText="1" readingOrder="1"/>
    </xf>
    <xf numFmtId="0" fontId="47" fillId="2" borderId="25" xfId="2" applyFont="1" applyFill="1" applyBorder="1" applyAlignment="1">
      <alignment horizontal="left" vertical="center" wrapText="1" readingOrder="1"/>
    </xf>
    <xf numFmtId="0" fontId="0" fillId="0" borderId="27" xfId="0" applyBorder="1" applyAlignment="1">
      <alignment horizontal="left" vertical="top" readingOrder="1"/>
    </xf>
    <xf numFmtId="0" fontId="47" fillId="2" borderId="18" xfId="2" applyFont="1" applyFill="1" applyBorder="1" applyAlignment="1">
      <alignment horizontal="left" vertical="center" wrapText="1" readingOrder="1"/>
    </xf>
    <xf numFmtId="0" fontId="47" fillId="2" borderId="28" xfId="2" applyFont="1" applyFill="1" applyBorder="1" applyAlignment="1">
      <alignment horizontal="left" vertical="center" wrapText="1" readingOrder="1"/>
    </xf>
    <xf numFmtId="3" fontId="4" fillId="9" borderId="9" xfId="0" applyNumberFormat="1" applyFont="1" applyFill="1" applyBorder="1" applyAlignment="1">
      <alignment horizontal="center" vertical="center" wrapText="1" readingOrder="1"/>
    </xf>
    <xf numFmtId="3" fontId="4" fillId="10" borderId="9" xfId="0" applyNumberFormat="1" applyFont="1" applyFill="1" applyBorder="1" applyAlignment="1">
      <alignment horizontal="center" vertical="center" wrapText="1" readingOrder="1"/>
    </xf>
    <xf numFmtId="3" fontId="23" fillId="4" borderId="12" xfId="3" applyNumberFormat="1" applyFont="1" applyFill="1" applyBorder="1" applyAlignment="1">
      <alignment horizontal="center" vertical="center" wrapText="1" shrinkToFit="1"/>
    </xf>
    <xf numFmtId="3" fontId="4" fillId="3" borderId="9" xfId="15" applyNumberFormat="1" applyFont="1" applyFill="1" applyBorder="1" applyAlignment="1">
      <alignment horizontal="center" vertical="center" wrapText="1" readingOrder="1"/>
    </xf>
    <xf numFmtId="3" fontId="4" fillId="5" borderId="9" xfId="15" applyNumberFormat="1" applyFont="1" applyFill="1" applyBorder="1" applyAlignment="1">
      <alignment horizontal="center" vertical="center" wrapText="1" readingOrder="1"/>
    </xf>
    <xf numFmtId="3" fontId="4" fillId="3" borderId="13" xfId="2" applyNumberFormat="1" applyFont="1" applyFill="1" applyBorder="1" applyAlignment="1">
      <alignment horizontal="center" vertical="center" wrapText="1" readingOrder="1"/>
    </xf>
    <xf numFmtId="3" fontId="4" fillId="5" borderId="13" xfId="2" applyNumberFormat="1" applyFont="1" applyFill="1" applyBorder="1" applyAlignment="1">
      <alignment horizontal="center" vertical="center" wrapText="1" readingOrder="1"/>
    </xf>
    <xf numFmtId="0" fontId="19" fillId="2" borderId="0" xfId="2" applyFont="1" applyFill="1" applyAlignment="1">
      <alignment vertical="center"/>
    </xf>
    <xf numFmtId="0" fontId="18" fillId="2" borderId="0" xfId="2" applyFont="1" applyFill="1" applyAlignment="1">
      <alignment vertical="center"/>
    </xf>
    <xf numFmtId="0" fontId="23" fillId="4" borderId="9" xfId="3" applyFont="1" applyFill="1" applyBorder="1" applyAlignment="1">
      <alignment horizontal="center" vertical="center" wrapText="1" shrinkToFit="1"/>
    </xf>
    <xf numFmtId="0" fontId="23" fillId="4" borderId="9" xfId="3" applyFont="1" applyFill="1" applyBorder="1" applyAlignment="1">
      <alignment horizontal="center" vertical="center" wrapText="1" shrinkToFit="1"/>
    </xf>
    <xf numFmtId="0" fontId="23" fillId="4" borderId="5" xfId="3" applyFont="1" applyFill="1" applyBorder="1" applyAlignment="1">
      <alignment horizontal="center" vertical="center" wrapText="1" shrinkToFit="1"/>
    </xf>
    <xf numFmtId="0" fontId="25" fillId="0" borderId="1" xfId="2" applyFont="1" applyBorder="1"/>
    <xf numFmtId="0" fontId="6" fillId="0" borderId="13" xfId="2" applyBorder="1"/>
    <xf numFmtId="0" fontId="6" fillId="0" borderId="8" xfId="2" applyBorder="1"/>
    <xf numFmtId="0" fontId="23" fillId="4" borderId="9" xfId="3" applyFont="1" applyFill="1" applyBorder="1" applyAlignment="1">
      <alignment horizontal="center" vertical="center" wrapText="1" shrinkToFit="1"/>
    </xf>
    <xf numFmtId="0" fontId="23" fillId="4" borderId="5" xfId="3" applyFont="1" applyFill="1" applyBorder="1" applyAlignment="1">
      <alignment horizontal="center" vertical="center" wrapText="1" shrinkToFit="1"/>
    </xf>
    <xf numFmtId="0" fontId="23" fillId="4" borderId="14" xfId="3" applyFont="1" applyFill="1" applyBorder="1" applyAlignment="1">
      <alignment horizontal="center" vertical="center" wrapText="1" shrinkToFit="1"/>
    </xf>
    <xf numFmtId="0" fontId="19" fillId="0" borderId="0" xfId="16" applyFont="1" applyAlignment="1">
      <alignment vertical="center"/>
    </xf>
    <xf numFmtId="0" fontId="1" fillId="0" borderId="0" xfId="16"/>
    <xf numFmtId="0" fontId="18" fillId="0" borderId="0" xfId="16" applyFont="1" applyAlignment="1">
      <alignment vertical="center"/>
    </xf>
    <xf numFmtId="0" fontId="19" fillId="0" borderId="0" xfId="16" applyFont="1" applyAlignment="1">
      <alignment horizontal="center" vertical="center"/>
    </xf>
    <xf numFmtId="0" fontId="3" fillId="0" borderId="1" xfId="16" applyFont="1" applyBorder="1" applyAlignment="1">
      <alignment horizontal="left" vertical="center" readingOrder="2"/>
    </xf>
    <xf numFmtId="0" fontId="28" fillId="0" borderId="13" xfId="16" applyFont="1" applyBorder="1"/>
    <xf numFmtId="3" fontId="4" fillId="3" borderId="1" xfId="17" applyNumberFormat="1" applyFont="1" applyFill="1" applyBorder="1" applyAlignment="1">
      <alignment horizontal="left" vertical="center" wrapText="1" indent="1" readingOrder="1"/>
    </xf>
    <xf numFmtId="3" fontId="4" fillId="3" borderId="1" xfId="16" applyNumberFormat="1" applyFont="1" applyFill="1" applyBorder="1" applyAlignment="1">
      <alignment horizontal="center" vertical="center" wrapText="1" readingOrder="1"/>
    </xf>
    <xf numFmtId="3" fontId="4" fillId="3" borderId="9" xfId="16" applyNumberFormat="1" applyFont="1" applyFill="1" applyBorder="1" applyAlignment="1">
      <alignment horizontal="center" vertical="center" wrapText="1" readingOrder="1"/>
    </xf>
    <xf numFmtId="3" fontId="4" fillId="5" borderId="1" xfId="17" applyNumberFormat="1" applyFont="1" applyFill="1" applyBorder="1" applyAlignment="1">
      <alignment horizontal="left" vertical="center" wrapText="1" indent="1" readingOrder="1"/>
    </xf>
    <xf numFmtId="3" fontId="4" fillId="5" borderId="1" xfId="16" applyNumberFormat="1" applyFont="1" applyFill="1" applyBorder="1" applyAlignment="1">
      <alignment horizontal="center" vertical="center" wrapText="1" readingOrder="1"/>
    </xf>
    <xf numFmtId="3" fontId="4" fillId="5" borderId="9" xfId="16" applyNumberFormat="1" applyFont="1" applyFill="1" applyBorder="1" applyAlignment="1">
      <alignment horizontal="center" vertical="center" wrapText="1" readingOrder="1"/>
    </xf>
    <xf numFmtId="0" fontId="23" fillId="4" borderId="1" xfId="3" applyFont="1" applyFill="1" applyBorder="1" applyAlignment="1">
      <alignment horizontal="center" vertical="center" wrapText="1" shrinkToFit="1"/>
    </xf>
    <xf numFmtId="0" fontId="25" fillId="0" borderId="0" xfId="16" applyFont="1" applyAlignment="1">
      <alignment horizontal="left" indent="1"/>
    </xf>
    <xf numFmtId="0" fontId="25" fillId="0" borderId="0" xfId="16" applyFont="1"/>
    <xf numFmtId="3" fontId="25" fillId="0" borderId="0" xfId="16" applyNumberFormat="1" applyFont="1"/>
    <xf numFmtId="0" fontId="19" fillId="0" borderId="0" xfId="17" applyFont="1" applyAlignment="1">
      <alignment vertical="center"/>
    </xf>
    <xf numFmtId="0" fontId="1" fillId="0" borderId="0" xfId="17"/>
    <xf numFmtId="0" fontId="18" fillId="0" borderId="0" xfId="17" applyFont="1" applyAlignment="1">
      <alignment vertical="center"/>
    </xf>
    <xf numFmtId="0" fontId="19" fillId="0" borderId="0" xfId="17" applyFont="1" applyAlignment="1">
      <alignment horizontal="center" vertical="center"/>
    </xf>
    <xf numFmtId="0" fontId="20" fillId="0" borderId="0" xfId="17" applyFont="1" applyAlignment="1">
      <alignment vertical="center" readingOrder="1"/>
    </xf>
    <xf numFmtId="0" fontId="3" fillId="0" borderId="0" xfId="17" applyFont="1" applyAlignment="1">
      <alignment horizontal="left" vertical="center" readingOrder="2"/>
    </xf>
    <xf numFmtId="0" fontId="28" fillId="0" borderId="0" xfId="17" applyFont="1"/>
    <xf numFmtId="0" fontId="1" fillId="0" borderId="0" xfId="17" applyAlignment="1">
      <alignment wrapText="1"/>
    </xf>
    <xf numFmtId="3" fontId="4" fillId="3" borderId="9" xfId="17" applyNumberFormat="1" applyFont="1" applyFill="1" applyBorder="1" applyAlignment="1">
      <alignment horizontal="center" vertical="center" wrapText="1" readingOrder="1"/>
    </xf>
    <xf numFmtId="3" fontId="4" fillId="5" borderId="9" xfId="17" applyNumberFormat="1" applyFont="1" applyFill="1" applyBorder="1" applyAlignment="1">
      <alignment horizontal="center" vertical="center" wrapText="1" readingOrder="1"/>
    </xf>
    <xf numFmtId="0" fontId="25" fillId="0" borderId="0" xfId="17" applyFont="1" applyAlignment="1">
      <alignment horizontal="left" indent="1"/>
    </xf>
    <xf numFmtId="0" fontId="25" fillId="0" borderId="0" xfId="17" applyFont="1"/>
    <xf numFmtId="0" fontId="25" fillId="0" borderId="0" xfId="17" applyFont="1" applyAlignment="1">
      <alignment horizontal="right" indent="1"/>
    </xf>
    <xf numFmtId="3" fontId="25" fillId="0" borderId="0" xfId="17" applyNumberFormat="1" applyFont="1" applyAlignment="1">
      <alignment horizontal="right" indent="1"/>
    </xf>
    <xf numFmtId="3" fontId="1" fillId="0" borderId="0" xfId="17" applyNumberFormat="1"/>
    <xf numFmtId="0" fontId="38" fillId="4" borderId="1" xfId="3" applyFont="1" applyFill="1" applyBorder="1" applyAlignment="1">
      <alignment horizontal="left" vertical="center" wrapText="1" indent="1" shrinkToFit="1"/>
    </xf>
    <xf numFmtId="0" fontId="38" fillId="4" borderId="8" xfId="3" applyFont="1" applyFill="1" applyBorder="1" applyAlignment="1">
      <alignment horizontal="left" vertical="center" wrapText="1" indent="1" shrinkToFit="1"/>
    </xf>
    <xf numFmtId="0" fontId="35" fillId="2" borderId="0" xfId="2" applyFont="1" applyFill="1" applyAlignment="1">
      <alignment horizontal="center" vertical="center" wrapText="1"/>
    </xf>
    <xf numFmtId="0" fontId="35" fillId="2" borderId="18" xfId="2" applyFont="1" applyFill="1" applyBorder="1" applyAlignment="1">
      <alignment horizontal="center" vertical="center" wrapText="1"/>
    </xf>
    <xf numFmtId="0" fontId="47" fillId="2" borderId="24" xfId="2" applyFont="1" applyFill="1" applyBorder="1" applyAlignment="1">
      <alignment horizontal="left" vertical="center" wrapText="1" readingOrder="1"/>
    </xf>
    <xf numFmtId="0" fontId="47" fillId="2" borderId="0" xfId="2" applyFont="1" applyFill="1" applyAlignment="1">
      <alignment horizontal="left" vertical="center" wrapText="1" readingOrder="1"/>
    </xf>
    <xf numFmtId="0" fontId="33" fillId="0" borderId="24" xfId="0" quotePrefix="1" applyFont="1" applyBorder="1" applyAlignment="1">
      <alignment horizontal="left" vertical="center" wrapText="1" readingOrder="1"/>
    </xf>
    <xf numFmtId="0" fontId="33" fillId="0" borderId="0" xfId="0" quotePrefix="1" applyFont="1" applyAlignment="1">
      <alignment horizontal="left" vertical="center" wrapText="1" readingOrder="1"/>
    </xf>
    <xf numFmtId="0" fontId="33" fillId="0" borderId="25" xfId="0" quotePrefix="1" applyFont="1" applyBorder="1" applyAlignment="1">
      <alignment horizontal="left" vertical="center" wrapText="1" readingOrder="1"/>
    </xf>
    <xf numFmtId="0" fontId="47" fillId="2" borderId="25" xfId="2" applyFont="1" applyFill="1" applyBorder="1" applyAlignment="1">
      <alignment horizontal="left" vertical="center" wrapText="1" readingOrder="1"/>
    </xf>
    <xf numFmtId="0" fontId="33" fillId="0" borderId="24" xfId="0" applyFont="1" applyBorder="1" applyAlignment="1">
      <alignment horizontal="left" vertical="top" wrapText="1" readingOrder="1"/>
    </xf>
    <xf numFmtId="0" fontId="33" fillId="0" borderId="0" xfId="0" applyFont="1" applyAlignment="1">
      <alignment horizontal="left" vertical="top" wrapText="1" readingOrder="1"/>
    </xf>
    <xf numFmtId="0" fontId="35" fillId="8" borderId="0" xfId="2" applyFont="1" applyFill="1" applyAlignment="1">
      <alignment horizontal="center" vertical="center" wrapText="1"/>
    </xf>
    <xf numFmtId="0" fontId="41" fillId="2" borderId="21" xfId="2" applyFont="1" applyFill="1" applyBorder="1" applyAlignment="1">
      <alignment horizontal="left" vertical="top" wrapText="1" readingOrder="1"/>
    </xf>
    <xf numFmtId="0" fontId="41" fillId="2" borderId="22" xfId="2" applyFont="1" applyFill="1" applyBorder="1" applyAlignment="1">
      <alignment horizontal="left" vertical="top" wrapText="1" readingOrder="1"/>
    </xf>
    <xf numFmtId="0" fontId="41" fillId="2" borderId="23" xfId="2" applyFont="1" applyFill="1" applyBorder="1" applyAlignment="1">
      <alignment horizontal="left" vertical="top" wrapText="1" readingOrder="1"/>
    </xf>
    <xf numFmtId="0" fontId="41" fillId="2" borderId="24" xfId="2" applyFont="1" applyFill="1" applyBorder="1" applyAlignment="1">
      <alignment horizontal="left" vertical="center" wrapText="1" readingOrder="1"/>
    </xf>
    <xf numFmtId="0" fontId="41" fillId="2" borderId="0" xfId="2" applyFont="1" applyFill="1" applyAlignment="1">
      <alignment horizontal="left" vertical="center" wrapText="1" readingOrder="1"/>
    </xf>
    <xf numFmtId="0" fontId="41" fillId="2" borderId="25" xfId="2" applyFont="1" applyFill="1" applyBorder="1" applyAlignment="1">
      <alignment horizontal="left" vertical="center" wrapText="1" readingOrder="1"/>
    </xf>
    <xf numFmtId="0" fontId="46" fillId="2" borderId="24" xfId="2" applyFont="1" applyFill="1" applyBorder="1" applyAlignment="1">
      <alignment horizontal="left" vertical="center" wrapText="1" readingOrder="1"/>
    </xf>
    <xf numFmtId="0" fontId="46" fillId="2" borderId="0" xfId="2" applyFont="1" applyFill="1" applyAlignment="1">
      <alignment horizontal="left" vertical="center" wrapText="1" readingOrder="1"/>
    </xf>
    <xf numFmtId="0" fontId="46" fillId="2" borderId="25" xfId="2" applyFont="1" applyFill="1" applyBorder="1" applyAlignment="1">
      <alignment horizontal="left" vertical="center" wrapText="1" readingOrder="1"/>
    </xf>
    <xf numFmtId="0" fontId="34" fillId="0" borderId="0" xfId="2" applyFont="1" applyAlignment="1">
      <alignment horizontal="center" vertical="center"/>
    </xf>
    <xf numFmtId="0" fontId="14" fillId="4" borderId="5" xfId="3" applyFont="1" applyFill="1" applyBorder="1" applyAlignment="1">
      <alignment horizontal="center" vertical="center" wrapText="1" shrinkToFit="1"/>
    </xf>
    <xf numFmtId="0" fontId="10" fillId="0" borderId="0" xfId="2" applyFont="1" applyAlignment="1">
      <alignment horizontal="center" vertical="center"/>
    </xf>
    <xf numFmtId="0" fontId="19" fillId="0" borderId="0" xfId="2" applyFont="1" applyAlignment="1">
      <alignment horizontal="center" vertical="center"/>
    </xf>
    <xf numFmtId="0" fontId="29" fillId="0" borderId="0" xfId="2" applyFont="1" applyAlignment="1">
      <alignment horizontal="center" vertical="center"/>
    </xf>
    <xf numFmtId="3" fontId="23" fillId="4" borderId="30" xfId="3" applyNumberFormat="1" applyFont="1" applyFill="1" applyBorder="1" applyAlignment="1">
      <alignment horizontal="center" vertical="center" wrapText="1" shrinkToFit="1"/>
    </xf>
    <xf numFmtId="3" fontId="23" fillId="4" borderId="29" xfId="3" applyNumberFormat="1" applyFont="1" applyFill="1" applyBorder="1" applyAlignment="1">
      <alignment horizontal="center" vertical="center" wrapText="1" shrinkToFit="1"/>
    </xf>
    <xf numFmtId="0" fontId="23" fillId="4" borderId="9" xfId="3" applyFont="1" applyFill="1" applyBorder="1" applyAlignment="1">
      <alignment horizontal="center" vertical="center" wrapText="1" shrinkToFit="1"/>
    </xf>
    <xf numFmtId="0" fontId="23" fillId="4" borderId="6" xfId="3" applyFont="1" applyFill="1" applyBorder="1" applyAlignment="1">
      <alignment horizontal="center" vertical="center" wrapText="1" shrinkToFit="1"/>
    </xf>
    <xf numFmtId="0" fontId="23" fillId="4" borderId="5" xfId="3" applyFont="1" applyFill="1" applyBorder="1" applyAlignment="1">
      <alignment horizontal="center" vertical="center" wrapText="1" shrinkToFit="1"/>
    </xf>
    <xf numFmtId="0" fontId="20" fillId="0" borderId="0" xfId="2" applyFont="1" applyAlignment="1">
      <alignment horizontal="center" vertical="center" readingOrder="1"/>
    </xf>
    <xf numFmtId="0" fontId="23" fillId="4" borderId="14" xfId="3" applyFont="1" applyFill="1" applyBorder="1" applyAlignment="1">
      <alignment horizontal="center" vertical="center" wrapText="1" shrinkToFit="1"/>
    </xf>
    <xf numFmtId="0" fontId="29" fillId="2" borderId="0" xfId="2" applyFont="1" applyFill="1" applyAlignment="1">
      <alignment horizontal="center" vertical="center"/>
    </xf>
    <xf numFmtId="0" fontId="23" fillId="4" borderId="2" xfId="3" applyFont="1" applyFill="1" applyBorder="1" applyAlignment="1">
      <alignment horizontal="center" vertical="center" wrapText="1" shrinkToFit="1"/>
    </xf>
    <xf numFmtId="0" fontId="23" fillId="4" borderId="7" xfId="3" applyFont="1" applyFill="1" applyBorder="1" applyAlignment="1">
      <alignment horizontal="center" vertical="center" wrapText="1" shrinkToFit="1"/>
    </xf>
    <xf numFmtId="0" fontId="20" fillId="0" borderId="0" xfId="2" applyFont="1" applyAlignment="1">
      <alignment horizontal="center"/>
    </xf>
    <xf numFmtId="0" fontId="23" fillId="4" borderId="4" xfId="3" applyFont="1" applyFill="1" applyBorder="1" applyAlignment="1">
      <alignment horizontal="center" vertical="center" wrapText="1" shrinkToFit="1"/>
    </xf>
    <xf numFmtId="0" fontId="20" fillId="0" borderId="0" xfId="2" applyFont="1" applyAlignment="1">
      <alignment horizontal="center" vertical="center"/>
    </xf>
    <xf numFmtId="0" fontId="3" fillId="0" borderId="0" xfId="2" applyFont="1" applyAlignment="1">
      <alignment horizontal="left" vertical="center"/>
    </xf>
    <xf numFmtId="0" fontId="20" fillId="0" borderId="0" xfId="2" applyFont="1" applyAlignment="1">
      <alignment horizontal="center" vertical="center" readingOrder="2"/>
    </xf>
    <xf numFmtId="0" fontId="3" fillId="0" borderId="0" xfId="2" applyFont="1" applyAlignment="1">
      <alignment horizontal="left" vertical="center" readingOrder="2"/>
    </xf>
    <xf numFmtId="0" fontId="19" fillId="0" borderId="0" xfId="17" applyFont="1" applyAlignment="1">
      <alignment horizontal="center" vertical="center"/>
    </xf>
    <xf numFmtId="0" fontId="20" fillId="0" borderId="0" xfId="17" applyFont="1" applyAlignment="1">
      <alignment horizontal="center" vertical="center" readingOrder="1"/>
    </xf>
    <xf numFmtId="0" fontId="21" fillId="2" borderId="0" xfId="2" applyFont="1" applyFill="1" applyAlignment="1">
      <alignment horizontal="center" vertical="center"/>
    </xf>
    <xf numFmtId="0" fontId="20" fillId="2" borderId="0" xfId="2" applyFont="1" applyFill="1" applyAlignment="1">
      <alignment horizontal="center" vertical="center" readingOrder="1"/>
    </xf>
    <xf numFmtId="0" fontId="20" fillId="2" borderId="16" xfId="2" applyFont="1" applyFill="1" applyBorder="1" applyAlignment="1">
      <alignment horizontal="center" vertical="center" readingOrder="1"/>
    </xf>
    <xf numFmtId="0" fontId="25" fillId="2" borderId="0" xfId="2" applyFont="1" applyFill="1" applyAlignment="1">
      <alignment horizontal="left"/>
    </xf>
    <xf numFmtId="0" fontId="21" fillId="2" borderId="16" xfId="2" applyFont="1" applyFill="1" applyBorder="1" applyAlignment="1">
      <alignment horizontal="center" vertical="center" readingOrder="1"/>
    </xf>
    <xf numFmtId="0" fontId="19" fillId="0" borderId="0" xfId="16" applyFont="1" applyAlignment="1">
      <alignment horizontal="center" vertical="center"/>
    </xf>
    <xf numFmtId="0" fontId="20" fillId="0" borderId="16" xfId="16" applyFont="1" applyBorder="1" applyAlignment="1">
      <alignment horizontal="center" vertical="center" readingOrder="1"/>
    </xf>
    <xf numFmtId="0" fontId="20" fillId="0" borderId="16" xfId="2" applyFont="1" applyFill="1" applyBorder="1" applyAlignment="1">
      <alignment horizontal="center" vertical="center"/>
    </xf>
    <xf numFmtId="0" fontId="19" fillId="2" borderId="0" xfId="2" applyFont="1" applyFill="1" applyAlignment="1">
      <alignment horizontal="center" vertical="center"/>
    </xf>
    <xf numFmtId="3" fontId="1" fillId="0" borderId="0" xfId="16" applyNumberFormat="1"/>
  </cellXfs>
  <cellStyles count="18">
    <cellStyle name="Normal 2" xfId="5" xr:uid="{00000000-0005-0000-0000-000001000000}"/>
    <cellStyle name="Normal 2 2" xfId="3" xr:uid="{00000000-0005-0000-0000-000002000000}"/>
    <cellStyle name="Normal 3" xfId="7" xr:uid="{00000000-0005-0000-0000-000003000000}"/>
    <cellStyle name="Normal 3 2" xfId="9" xr:uid="{00000000-0005-0000-0000-000004000000}"/>
    <cellStyle name="Normal 3 2 2" xfId="13" xr:uid="{00000000-0005-0000-0000-000005000000}"/>
    <cellStyle name="Normal 3 3" xfId="11" xr:uid="{00000000-0005-0000-0000-000006000000}"/>
    <cellStyle name="ارتباط تشعبي" xfId="14" builtinId="8"/>
    <cellStyle name="ارتباط تشعبي 2" xfId="4" xr:uid="{00000000-0005-0000-0000-000008000000}"/>
    <cellStyle name="عادي" xfId="0" builtinId="0"/>
    <cellStyle name="عادي 2" xfId="1" xr:uid="{00000000-0005-0000-0000-000009000000}"/>
    <cellStyle name="عادي 2 2" xfId="2" xr:uid="{00000000-0005-0000-0000-00000A000000}"/>
    <cellStyle name="عادي 2 2 2" xfId="8" xr:uid="{00000000-0005-0000-0000-00000B000000}"/>
    <cellStyle name="عادي 2 2 2 2" xfId="12" xr:uid="{00000000-0005-0000-0000-00000C000000}"/>
    <cellStyle name="عادي 2 2 3" xfId="10" xr:uid="{00000000-0005-0000-0000-00000D000000}"/>
    <cellStyle name="عادي 2 2 3 2" xfId="6" xr:uid="{00000000-0005-0000-0000-00000E000000}"/>
    <cellStyle name="عادي 2 2 3 2 2" xfId="17" xr:uid="{E0CF8B1F-E9A5-4BB1-BB43-63A5C72E9995}"/>
    <cellStyle name="عادي 2 2 4" xfId="16" xr:uid="{DF57FAAF-686A-4D74-90CF-7AA172A66DDD}"/>
    <cellStyle name="عادي 2 4" xfId="15" xr:uid="{00000000-0005-0000-0000-00000F000000}"/>
  </cellStyles>
  <dxfs count="0"/>
  <tableStyles count="0" defaultTableStyle="TableStyleMedium2" defaultPivotStyle="PivotStyleLight16"/>
  <colors>
    <mruColors>
      <color rgb="FF5A27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5.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7.png"/></Relationships>
</file>

<file path=xl/drawings/_rels/drawing21.xml.rels><?xml version="1.0" encoding="UTF-8" standalone="yes"?>
<Relationships xmlns="http://schemas.openxmlformats.org/package/2006/relationships"><Relationship Id="rId1" Type="http://schemas.openxmlformats.org/officeDocument/2006/relationships/image" Target="../media/image7.png"/></Relationships>
</file>

<file path=xl/drawings/_rels/drawing22.xml.rels><?xml version="1.0" encoding="UTF-8" standalone="yes"?>
<Relationships xmlns="http://schemas.openxmlformats.org/package/2006/relationships"><Relationship Id="rId1" Type="http://schemas.openxmlformats.org/officeDocument/2006/relationships/image" Target="../media/image8.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1</xdr:col>
      <xdr:colOff>11089754</xdr:colOff>
      <xdr:row>1</xdr:row>
      <xdr:rowOff>19396</xdr:rowOff>
    </xdr:from>
    <xdr:ext cx="1807743" cy="421591"/>
    <xdr:pic>
      <xdr:nvPicPr>
        <xdr:cNvPr id="2" name="Picture 4">
          <a:extLst>
            <a:ext uri="{FF2B5EF4-FFF2-40B4-BE49-F238E27FC236}">
              <a16:creationId xmlns:a16="http://schemas.microsoft.com/office/drawing/2014/main" id="{6BFAA419-D4BB-4270-B430-81A766F9A6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13704" y="209896"/>
          <a:ext cx="1807743" cy="4215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7</xdr:col>
      <xdr:colOff>671254</xdr:colOff>
      <xdr:row>0</xdr:row>
      <xdr:rowOff>57696</xdr:rowOff>
    </xdr:from>
    <xdr:to>
      <xdr:col>9</xdr:col>
      <xdr:colOff>1020773</xdr:colOff>
      <xdr:row>2</xdr:row>
      <xdr:rowOff>111036</xdr:rowOff>
    </xdr:to>
    <xdr:pic>
      <xdr:nvPicPr>
        <xdr:cNvPr id="3" name="Picture 4">
          <a:extLst>
            <a:ext uri="{FF2B5EF4-FFF2-40B4-BE49-F238E27FC236}">
              <a16:creationId xmlns:a16="http://schemas.microsoft.com/office/drawing/2014/main" id="{54F32143-B1BB-45DE-84A9-B075EC43B9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01397" y="57696"/>
          <a:ext cx="1971490" cy="423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7</xdr:col>
      <xdr:colOff>821508</xdr:colOff>
      <xdr:row>0</xdr:row>
      <xdr:rowOff>4034</xdr:rowOff>
    </xdr:from>
    <xdr:to>
      <xdr:col>9</xdr:col>
      <xdr:colOff>934807</xdr:colOff>
      <xdr:row>2</xdr:row>
      <xdr:rowOff>57374</xdr:rowOff>
    </xdr:to>
    <xdr:pic>
      <xdr:nvPicPr>
        <xdr:cNvPr id="3" name="Picture 4">
          <a:extLst>
            <a:ext uri="{FF2B5EF4-FFF2-40B4-BE49-F238E27FC236}">
              <a16:creationId xmlns:a16="http://schemas.microsoft.com/office/drawing/2014/main" id="{53FCB181-FDBD-4BAC-9918-786B1786DA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27733" y="4034"/>
          <a:ext cx="1959271" cy="4182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7</xdr:col>
      <xdr:colOff>903150</xdr:colOff>
      <xdr:row>0</xdr:row>
      <xdr:rowOff>69348</xdr:rowOff>
    </xdr:from>
    <xdr:to>
      <xdr:col>9</xdr:col>
      <xdr:colOff>849897</xdr:colOff>
      <xdr:row>2</xdr:row>
      <xdr:rowOff>122688</xdr:rowOff>
    </xdr:to>
    <xdr:pic>
      <xdr:nvPicPr>
        <xdr:cNvPr id="3" name="Picture 4">
          <a:extLst>
            <a:ext uri="{FF2B5EF4-FFF2-40B4-BE49-F238E27FC236}">
              <a16:creationId xmlns:a16="http://schemas.microsoft.com/office/drawing/2014/main" id="{89858DE9-72FB-481F-85F1-4552652B67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3664" y="69348"/>
          <a:ext cx="1971490" cy="423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7</xdr:col>
      <xdr:colOff>466732</xdr:colOff>
      <xdr:row>0</xdr:row>
      <xdr:rowOff>27784</xdr:rowOff>
    </xdr:from>
    <xdr:to>
      <xdr:col>9</xdr:col>
      <xdr:colOff>642079</xdr:colOff>
      <xdr:row>2</xdr:row>
      <xdr:rowOff>81124</xdr:rowOff>
    </xdr:to>
    <xdr:pic>
      <xdr:nvPicPr>
        <xdr:cNvPr id="2" name="Picture 4">
          <a:extLst>
            <a:ext uri="{FF2B5EF4-FFF2-40B4-BE49-F238E27FC236}">
              <a16:creationId xmlns:a16="http://schemas.microsoft.com/office/drawing/2014/main" id="{81FAF5D8-B4AD-42D8-9A86-D09FF4CB7E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8292" y="27784"/>
          <a:ext cx="1975052"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142882</xdr:colOff>
      <xdr:row>0</xdr:row>
      <xdr:rowOff>65884</xdr:rowOff>
    </xdr:from>
    <xdr:to>
      <xdr:col>9</xdr:col>
      <xdr:colOff>472014</xdr:colOff>
      <xdr:row>2</xdr:row>
      <xdr:rowOff>119224</xdr:rowOff>
    </xdr:to>
    <xdr:pic>
      <xdr:nvPicPr>
        <xdr:cNvPr id="3" name="Picture 4">
          <a:extLst>
            <a:ext uri="{FF2B5EF4-FFF2-40B4-BE49-F238E27FC236}">
              <a16:creationId xmlns:a16="http://schemas.microsoft.com/office/drawing/2014/main" id="{2E46387B-746F-4D51-9F3A-B149164BA6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9532" y="65884"/>
          <a:ext cx="1967432" cy="43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662106</xdr:colOff>
      <xdr:row>0</xdr:row>
      <xdr:rowOff>44824</xdr:rowOff>
    </xdr:from>
    <xdr:to>
      <xdr:col>9</xdr:col>
      <xdr:colOff>802167</xdr:colOff>
      <xdr:row>2</xdr:row>
      <xdr:rowOff>33274</xdr:rowOff>
    </xdr:to>
    <xdr:pic>
      <xdr:nvPicPr>
        <xdr:cNvPr id="3" name="Picture 4">
          <a:extLst>
            <a:ext uri="{FF2B5EF4-FFF2-40B4-BE49-F238E27FC236}">
              <a16:creationId xmlns:a16="http://schemas.microsoft.com/office/drawing/2014/main" id="{494BD676-7CB3-4C75-B18E-EF14304E8A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17335" y="44824"/>
          <a:ext cx="1903546" cy="48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8</xdr:col>
      <xdr:colOff>43543</xdr:colOff>
      <xdr:row>0</xdr:row>
      <xdr:rowOff>14153</xdr:rowOff>
    </xdr:from>
    <xdr:to>
      <xdr:col>9</xdr:col>
      <xdr:colOff>1154864</xdr:colOff>
      <xdr:row>2</xdr:row>
      <xdr:rowOff>67493</xdr:rowOff>
    </xdr:to>
    <xdr:pic>
      <xdr:nvPicPr>
        <xdr:cNvPr id="3" name="Picture 4">
          <a:extLst>
            <a:ext uri="{FF2B5EF4-FFF2-40B4-BE49-F238E27FC236}">
              <a16:creationId xmlns:a16="http://schemas.microsoft.com/office/drawing/2014/main" id="{46C70E70-43C1-4D76-8244-A1369B5A66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2029" y="14153"/>
          <a:ext cx="1960406" cy="423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8</xdr:col>
      <xdr:colOff>43543</xdr:colOff>
      <xdr:row>0</xdr:row>
      <xdr:rowOff>14153</xdr:rowOff>
    </xdr:from>
    <xdr:to>
      <xdr:col>9</xdr:col>
      <xdr:colOff>1025324</xdr:colOff>
      <xdr:row>2</xdr:row>
      <xdr:rowOff>67493</xdr:rowOff>
    </xdr:to>
    <xdr:pic>
      <xdr:nvPicPr>
        <xdr:cNvPr id="3" name="Picture 4">
          <a:extLst>
            <a:ext uri="{FF2B5EF4-FFF2-40B4-BE49-F238E27FC236}">
              <a16:creationId xmlns:a16="http://schemas.microsoft.com/office/drawing/2014/main" id="{4B066270-3169-4596-9B2D-3B50E3DC54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56863" y="14153"/>
          <a:ext cx="1964761"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7</xdr:col>
      <xdr:colOff>874816</xdr:colOff>
      <xdr:row>0</xdr:row>
      <xdr:rowOff>14153</xdr:rowOff>
    </xdr:from>
    <xdr:to>
      <xdr:col>9</xdr:col>
      <xdr:colOff>1044720</xdr:colOff>
      <xdr:row>2</xdr:row>
      <xdr:rowOff>67493</xdr:rowOff>
    </xdr:to>
    <xdr:pic>
      <xdr:nvPicPr>
        <xdr:cNvPr id="3" name="Picture 4">
          <a:extLst>
            <a:ext uri="{FF2B5EF4-FFF2-40B4-BE49-F238E27FC236}">
              <a16:creationId xmlns:a16="http://schemas.microsoft.com/office/drawing/2014/main" id="{5AA7948B-2080-4062-B5E1-375B453EAD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38852" y="14153"/>
          <a:ext cx="1970995" cy="4135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8</xdr:col>
      <xdr:colOff>364402</xdr:colOff>
      <xdr:row>0</xdr:row>
      <xdr:rowOff>70549</xdr:rowOff>
    </xdr:from>
    <xdr:to>
      <xdr:col>9</xdr:col>
      <xdr:colOff>1059765</xdr:colOff>
      <xdr:row>2</xdr:row>
      <xdr:rowOff>15552</xdr:rowOff>
    </xdr:to>
    <xdr:pic>
      <xdr:nvPicPr>
        <xdr:cNvPr id="3" name="Picture 4">
          <a:extLst>
            <a:ext uri="{FF2B5EF4-FFF2-40B4-BE49-F238E27FC236}">
              <a16:creationId xmlns:a16="http://schemas.microsoft.com/office/drawing/2014/main" id="{5C20C814-9939-4FAF-A987-4DB18617C9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55667" y="70549"/>
          <a:ext cx="1472914" cy="318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4999</xdr:colOff>
      <xdr:row>0</xdr:row>
      <xdr:rowOff>15936</xdr:rowOff>
    </xdr:from>
    <xdr:ext cx="2259835" cy="692962"/>
    <xdr:pic>
      <xdr:nvPicPr>
        <xdr:cNvPr id="2" name="Picture 4">
          <a:extLst>
            <a:ext uri="{FF2B5EF4-FFF2-40B4-BE49-F238E27FC236}">
              <a16:creationId xmlns:a16="http://schemas.microsoft.com/office/drawing/2014/main" id="{89086425-4626-4FA9-ADEA-4562D1587D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7899" y="15936"/>
          <a:ext cx="2259835" cy="692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0.xml><?xml version="1.0" encoding="utf-8"?>
<xdr:wsDr xmlns:xdr="http://schemas.openxmlformats.org/drawingml/2006/spreadsheetDrawing" xmlns:a="http://schemas.openxmlformats.org/drawingml/2006/main">
  <xdr:twoCellAnchor editAs="oneCell">
    <xdr:from>
      <xdr:col>8</xdr:col>
      <xdr:colOff>101165</xdr:colOff>
      <xdr:row>0</xdr:row>
      <xdr:rowOff>70549</xdr:rowOff>
    </xdr:from>
    <xdr:to>
      <xdr:col>9</xdr:col>
      <xdr:colOff>788908</xdr:colOff>
      <xdr:row>2</xdr:row>
      <xdr:rowOff>72702</xdr:rowOff>
    </xdr:to>
    <xdr:pic>
      <xdr:nvPicPr>
        <xdr:cNvPr id="2" name="Picture 4">
          <a:extLst>
            <a:ext uri="{FF2B5EF4-FFF2-40B4-BE49-F238E27FC236}">
              <a16:creationId xmlns:a16="http://schemas.microsoft.com/office/drawing/2014/main" id="{B3F711C3-CCBB-4F3F-B481-86FF29ECCE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7065" y="70549"/>
          <a:ext cx="1472603" cy="3679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8</xdr:col>
      <xdr:colOff>101165</xdr:colOff>
      <xdr:row>0</xdr:row>
      <xdr:rowOff>70549</xdr:rowOff>
    </xdr:from>
    <xdr:to>
      <xdr:col>9</xdr:col>
      <xdr:colOff>788908</xdr:colOff>
      <xdr:row>2</xdr:row>
      <xdr:rowOff>15552</xdr:rowOff>
    </xdr:to>
    <xdr:pic>
      <xdr:nvPicPr>
        <xdr:cNvPr id="3" name="Picture 4">
          <a:extLst>
            <a:ext uri="{FF2B5EF4-FFF2-40B4-BE49-F238E27FC236}">
              <a16:creationId xmlns:a16="http://schemas.microsoft.com/office/drawing/2014/main" id="{53FF748B-601C-4713-B7DF-E5652DCAB0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20125" y="70549"/>
          <a:ext cx="1472603" cy="3107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2</xdr:col>
      <xdr:colOff>790575</xdr:colOff>
      <xdr:row>0</xdr:row>
      <xdr:rowOff>70550</xdr:rowOff>
    </xdr:from>
    <xdr:to>
      <xdr:col>3</xdr:col>
      <xdr:colOff>992743</xdr:colOff>
      <xdr:row>1</xdr:row>
      <xdr:rowOff>144155</xdr:rowOff>
    </xdr:to>
    <xdr:pic>
      <xdr:nvPicPr>
        <xdr:cNvPr id="3" name="Picture 4">
          <a:extLst>
            <a:ext uri="{FF2B5EF4-FFF2-40B4-BE49-F238E27FC236}">
              <a16:creationId xmlns:a16="http://schemas.microsoft.com/office/drawing/2014/main" id="{E79C417B-8D16-4CA5-ADB2-8A156F01EF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48225" y="70550"/>
          <a:ext cx="1221343" cy="25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209550</xdr:colOff>
      <xdr:row>0</xdr:row>
      <xdr:rowOff>57151</xdr:rowOff>
    </xdr:from>
    <xdr:to>
      <xdr:col>6</xdr:col>
      <xdr:colOff>1665212</xdr:colOff>
      <xdr:row>1</xdr:row>
      <xdr:rowOff>209551</xdr:rowOff>
    </xdr:to>
    <xdr:pic>
      <xdr:nvPicPr>
        <xdr:cNvPr id="3" name="Picture 4">
          <a:extLst>
            <a:ext uri="{FF2B5EF4-FFF2-40B4-BE49-F238E27FC236}">
              <a16:creationId xmlns:a16="http://schemas.microsoft.com/office/drawing/2014/main" id="{2AF926C3-2430-4325-AEFE-87349C4EB0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68100" y="57151"/>
          <a:ext cx="2884412"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717176</xdr:colOff>
      <xdr:row>0</xdr:row>
      <xdr:rowOff>44825</xdr:rowOff>
    </xdr:from>
    <xdr:to>
      <xdr:col>9</xdr:col>
      <xdr:colOff>788528</xdr:colOff>
      <xdr:row>1</xdr:row>
      <xdr:rowOff>143436</xdr:rowOff>
    </xdr:to>
    <xdr:pic>
      <xdr:nvPicPr>
        <xdr:cNvPr id="2" name="Picture 4">
          <a:extLst>
            <a:ext uri="{FF2B5EF4-FFF2-40B4-BE49-F238E27FC236}">
              <a16:creationId xmlns:a16="http://schemas.microsoft.com/office/drawing/2014/main" id="{A94B5689-6244-4CB2-8DC6-462190E036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32376" y="44825"/>
          <a:ext cx="1828435" cy="4123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70436</xdr:colOff>
      <xdr:row>0</xdr:row>
      <xdr:rowOff>44824</xdr:rowOff>
    </xdr:from>
    <xdr:to>
      <xdr:col>9</xdr:col>
      <xdr:colOff>830983</xdr:colOff>
      <xdr:row>2</xdr:row>
      <xdr:rowOff>144415</xdr:rowOff>
    </xdr:to>
    <xdr:pic>
      <xdr:nvPicPr>
        <xdr:cNvPr id="3" name="Picture 4">
          <a:extLst>
            <a:ext uri="{FF2B5EF4-FFF2-40B4-BE49-F238E27FC236}">
              <a16:creationId xmlns:a16="http://schemas.microsoft.com/office/drawing/2014/main" id="{7D2B4F8D-92E1-44AB-BC6E-997B205847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63322" y="44824"/>
          <a:ext cx="1642290" cy="6003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70436</xdr:colOff>
      <xdr:row>0</xdr:row>
      <xdr:rowOff>44824</xdr:rowOff>
    </xdr:from>
    <xdr:to>
      <xdr:col>9</xdr:col>
      <xdr:colOff>850033</xdr:colOff>
      <xdr:row>3</xdr:row>
      <xdr:rowOff>96790</xdr:rowOff>
    </xdr:to>
    <xdr:pic>
      <xdr:nvPicPr>
        <xdr:cNvPr id="4" name="Picture 4">
          <a:extLst>
            <a:ext uri="{FF2B5EF4-FFF2-40B4-BE49-F238E27FC236}">
              <a16:creationId xmlns:a16="http://schemas.microsoft.com/office/drawing/2014/main" id="{A6CC9847-8B62-48CF-8212-4EFEAB0DD1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38261" y="44824"/>
          <a:ext cx="1732097" cy="594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261257</xdr:colOff>
      <xdr:row>0</xdr:row>
      <xdr:rowOff>68582</xdr:rowOff>
    </xdr:from>
    <xdr:to>
      <xdr:col>9</xdr:col>
      <xdr:colOff>1065601</xdr:colOff>
      <xdr:row>2</xdr:row>
      <xdr:rowOff>121922</xdr:rowOff>
    </xdr:to>
    <xdr:pic>
      <xdr:nvPicPr>
        <xdr:cNvPr id="3" name="Picture 4">
          <a:extLst>
            <a:ext uri="{FF2B5EF4-FFF2-40B4-BE49-F238E27FC236}">
              <a16:creationId xmlns:a16="http://schemas.microsoft.com/office/drawing/2014/main" id="{95FC7A6A-EB52-44A1-B5CA-5768BA0A65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01943" y="68582"/>
          <a:ext cx="1958229" cy="423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555171</xdr:colOff>
      <xdr:row>0</xdr:row>
      <xdr:rowOff>25039</xdr:rowOff>
    </xdr:from>
    <xdr:to>
      <xdr:col>9</xdr:col>
      <xdr:colOff>855506</xdr:colOff>
      <xdr:row>2</xdr:row>
      <xdr:rowOff>78379</xdr:rowOff>
    </xdr:to>
    <xdr:pic>
      <xdr:nvPicPr>
        <xdr:cNvPr id="3" name="Picture 4">
          <a:extLst>
            <a:ext uri="{FF2B5EF4-FFF2-40B4-BE49-F238E27FC236}">
              <a16:creationId xmlns:a16="http://schemas.microsoft.com/office/drawing/2014/main" id="{030B4E0F-CAF4-4CC1-BAC9-64E2966A27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23314" y="25039"/>
          <a:ext cx="1965849" cy="423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8</xdr:col>
      <xdr:colOff>502920</xdr:colOff>
      <xdr:row>0</xdr:row>
      <xdr:rowOff>68581</xdr:rowOff>
    </xdr:from>
    <xdr:to>
      <xdr:col>9</xdr:col>
      <xdr:colOff>1163573</xdr:colOff>
      <xdr:row>2</xdr:row>
      <xdr:rowOff>121921</xdr:rowOff>
    </xdr:to>
    <xdr:pic>
      <xdr:nvPicPr>
        <xdr:cNvPr id="3" name="Picture 4">
          <a:extLst>
            <a:ext uri="{FF2B5EF4-FFF2-40B4-BE49-F238E27FC236}">
              <a16:creationId xmlns:a16="http://schemas.microsoft.com/office/drawing/2014/main" id="{9F021084-2146-4E73-8986-6BD43A79E7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15300" y="68581"/>
          <a:ext cx="155437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نسق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H367"/>
  <sheetViews>
    <sheetView showGridLines="0" view="pageBreakPreview" topLeftCell="A4" zoomScale="55" zoomScaleNormal="70" zoomScaleSheetLayoutView="55" workbookViewId="0">
      <selection activeCell="B23" sqref="B23"/>
    </sheetView>
  </sheetViews>
  <sheetFormatPr defaultRowHeight="14.4"/>
  <cols>
    <col min="1" max="1" width="16.33203125" style="141" customWidth="1"/>
    <col min="2" max="2" width="190.44140625" customWidth="1"/>
  </cols>
  <sheetData>
    <row r="1" spans="1:8" s="13" customFormat="1">
      <c r="A1" s="128"/>
      <c r="B1" s="129"/>
    </row>
    <row r="2" spans="1:8" s="13" customFormat="1">
      <c r="A2" s="130"/>
      <c r="B2" s="131"/>
    </row>
    <row r="3" spans="1:8" s="13" customFormat="1" ht="28.95" customHeight="1">
      <c r="A3" s="223" t="s">
        <v>235</v>
      </c>
      <c r="B3" s="223"/>
      <c r="C3" s="132"/>
      <c r="D3" s="132"/>
      <c r="E3" s="132"/>
      <c r="F3" s="132"/>
      <c r="G3" s="132"/>
      <c r="H3" s="132"/>
    </row>
    <row r="4" spans="1:8" s="13" customFormat="1" ht="29.4" customHeight="1" thickBot="1">
      <c r="A4" s="224"/>
      <c r="B4" s="224"/>
      <c r="C4" s="132"/>
      <c r="D4" s="132"/>
      <c r="E4" s="132"/>
      <c r="F4" s="132"/>
      <c r="G4" s="132"/>
      <c r="H4" s="132"/>
    </row>
    <row r="5" spans="1:8" s="13" customFormat="1" ht="54" customHeight="1">
      <c r="A5" s="133" t="s">
        <v>158</v>
      </c>
      <c r="B5" s="134" t="s">
        <v>159</v>
      </c>
    </row>
    <row r="6" spans="1:8" ht="20.100000000000001" customHeight="1">
      <c r="A6" s="135" t="s">
        <v>209</v>
      </c>
      <c r="B6" s="136" t="s">
        <v>29</v>
      </c>
    </row>
    <row r="7" spans="1:8" ht="20.100000000000001" customHeight="1">
      <c r="A7" s="221" t="s">
        <v>160</v>
      </c>
      <c r="B7" s="222"/>
    </row>
    <row r="8" spans="1:8" ht="20.100000000000001" customHeight="1">
      <c r="A8" s="135" t="s">
        <v>161</v>
      </c>
      <c r="B8" s="136" t="s">
        <v>236</v>
      </c>
    </row>
    <row r="9" spans="1:8" ht="20.100000000000001" customHeight="1">
      <c r="A9" s="145" t="s">
        <v>163</v>
      </c>
      <c r="B9" s="147" t="s">
        <v>162</v>
      </c>
    </row>
    <row r="10" spans="1:8" ht="20.100000000000001" customHeight="1">
      <c r="A10" s="146" t="s">
        <v>164</v>
      </c>
      <c r="B10" s="148" t="s">
        <v>243</v>
      </c>
    </row>
    <row r="11" spans="1:8" ht="20.100000000000001" customHeight="1">
      <c r="A11" s="137" t="s">
        <v>165</v>
      </c>
      <c r="B11" s="138" t="s">
        <v>166</v>
      </c>
    </row>
    <row r="12" spans="1:8" ht="20.100000000000001" customHeight="1">
      <c r="A12" s="135" t="s">
        <v>167</v>
      </c>
      <c r="B12" s="136" t="s">
        <v>168</v>
      </c>
      <c r="C12" s="139"/>
    </row>
    <row r="13" spans="1:8" ht="20.100000000000001" customHeight="1">
      <c r="A13" s="221" t="s">
        <v>169</v>
      </c>
      <c r="B13" s="222"/>
    </row>
    <row r="14" spans="1:8" ht="20.100000000000001" customHeight="1">
      <c r="A14" s="135" t="s">
        <v>170</v>
      </c>
      <c r="B14" s="136" t="s">
        <v>210</v>
      </c>
    </row>
    <row r="15" spans="1:8" ht="20.100000000000001" customHeight="1">
      <c r="A15" s="137" t="s">
        <v>171</v>
      </c>
      <c r="B15" s="138" t="s">
        <v>35</v>
      </c>
    </row>
    <row r="16" spans="1:8" ht="20.100000000000001" customHeight="1">
      <c r="A16" s="135" t="s">
        <v>172</v>
      </c>
      <c r="B16" s="136" t="s">
        <v>36</v>
      </c>
    </row>
    <row r="17" spans="1:2" ht="20.100000000000001" customHeight="1">
      <c r="A17" s="137" t="s">
        <v>173</v>
      </c>
      <c r="B17" s="138" t="s">
        <v>157</v>
      </c>
    </row>
    <row r="18" spans="1:2" ht="20.100000000000001" customHeight="1">
      <c r="A18" s="135" t="s">
        <v>174</v>
      </c>
      <c r="B18" s="136" t="s">
        <v>263</v>
      </c>
    </row>
    <row r="19" spans="1:2" ht="20.100000000000001" customHeight="1">
      <c r="A19" s="137" t="s">
        <v>175</v>
      </c>
      <c r="B19" s="138" t="s">
        <v>37</v>
      </c>
    </row>
    <row r="20" spans="1:2" ht="20.100000000000001" customHeight="1">
      <c r="A20" s="221" t="s">
        <v>176</v>
      </c>
      <c r="B20" s="222"/>
    </row>
    <row r="21" spans="1:2" ht="20.100000000000001" customHeight="1">
      <c r="A21" s="135" t="s">
        <v>177</v>
      </c>
      <c r="B21" s="136" t="s">
        <v>211</v>
      </c>
    </row>
    <row r="22" spans="1:2" ht="20.100000000000001" customHeight="1">
      <c r="A22" s="137" t="s">
        <v>178</v>
      </c>
      <c r="B22" s="138" t="s">
        <v>179</v>
      </c>
    </row>
    <row r="23" spans="1:2" ht="20.100000000000001" customHeight="1">
      <c r="A23" s="135" t="s">
        <v>180</v>
      </c>
      <c r="B23" s="136" t="s">
        <v>181</v>
      </c>
    </row>
    <row r="24" spans="1:2" ht="20.100000000000001" customHeight="1">
      <c r="A24" s="137" t="s">
        <v>182</v>
      </c>
      <c r="B24" s="138" t="s">
        <v>183</v>
      </c>
    </row>
    <row r="25" spans="1:2" ht="20.100000000000001" customHeight="1">
      <c r="A25" s="221" t="s">
        <v>184</v>
      </c>
      <c r="B25" s="222"/>
    </row>
    <row r="26" spans="1:2" ht="20.100000000000001" customHeight="1">
      <c r="A26" s="135" t="s">
        <v>185</v>
      </c>
      <c r="B26" s="136" t="s">
        <v>38</v>
      </c>
    </row>
    <row r="27" spans="1:2" ht="20.100000000000001" customHeight="1">
      <c r="A27" s="137" t="s">
        <v>266</v>
      </c>
      <c r="B27" s="138" t="s">
        <v>267</v>
      </c>
    </row>
    <row r="28" spans="1:2" ht="20.100000000000001" customHeight="1">
      <c r="A28" s="221" t="s">
        <v>186</v>
      </c>
      <c r="B28" s="222"/>
    </row>
    <row r="29" spans="1:2" ht="20.100000000000001" customHeight="1">
      <c r="A29" s="135" t="s">
        <v>187</v>
      </c>
      <c r="B29" s="136" t="s">
        <v>39</v>
      </c>
    </row>
    <row r="30" spans="1:2" ht="20.100000000000001" customHeight="1">
      <c r="A30" s="221" t="s">
        <v>188</v>
      </c>
      <c r="B30" s="222"/>
    </row>
    <row r="31" spans="1:2" ht="20.100000000000001" customHeight="1">
      <c r="A31" s="135" t="s">
        <v>189</v>
      </c>
      <c r="B31" s="136" t="s">
        <v>40</v>
      </c>
    </row>
    <row r="32" spans="1:2">
      <c r="A32" s="140"/>
    </row>
    <row r="33" spans="1:5">
      <c r="A33" s="140"/>
    </row>
    <row r="34" spans="1:5">
      <c r="A34" s="140"/>
      <c r="C34" s="140"/>
      <c r="E34" s="140"/>
    </row>
    <row r="35" spans="1:5">
      <c r="A35" s="140"/>
      <c r="C35" s="140"/>
      <c r="E35" s="140"/>
    </row>
    <row r="36" spans="1:5">
      <c r="A36" s="140"/>
    </row>
    <row r="37" spans="1:5">
      <c r="A37" s="140"/>
    </row>
    <row r="38" spans="1:5">
      <c r="A38" s="140"/>
    </row>
    <row r="39" spans="1:5">
      <c r="A39" s="140"/>
    </row>
    <row r="40" spans="1:5">
      <c r="A40" s="140"/>
    </row>
    <row r="41" spans="1:5">
      <c r="A41" s="140"/>
    </row>
    <row r="42" spans="1:5">
      <c r="A42" s="140"/>
    </row>
    <row r="43" spans="1:5">
      <c r="A43" s="140"/>
    </row>
    <row r="44" spans="1:5">
      <c r="A44" s="140"/>
    </row>
    <row r="45" spans="1:5">
      <c r="A45" s="140"/>
    </row>
    <row r="46" spans="1:5">
      <c r="A46" s="140"/>
    </row>
    <row r="47" spans="1:5">
      <c r="A47" s="140"/>
    </row>
    <row r="48" spans="1:5">
      <c r="A48" s="140"/>
    </row>
    <row r="49" spans="1:1">
      <c r="A49" s="140"/>
    </row>
    <row r="50" spans="1:1">
      <c r="A50" s="140"/>
    </row>
    <row r="51" spans="1:1">
      <c r="A51" s="140"/>
    </row>
    <row r="52" spans="1:1">
      <c r="A52" s="140"/>
    </row>
    <row r="53" spans="1:1">
      <c r="A53" s="140"/>
    </row>
    <row r="54" spans="1:1">
      <c r="A54" s="140"/>
    </row>
    <row r="55" spans="1:1">
      <c r="A55" s="140"/>
    </row>
    <row r="56" spans="1:1">
      <c r="A56" s="140"/>
    </row>
    <row r="57" spans="1:1">
      <c r="A57" s="140"/>
    </row>
    <row r="58" spans="1:1">
      <c r="A58" s="140"/>
    </row>
    <row r="59" spans="1:1">
      <c r="A59" s="140"/>
    </row>
    <row r="60" spans="1:1">
      <c r="A60" s="140"/>
    </row>
    <row r="61" spans="1:1">
      <c r="A61" s="140"/>
    </row>
    <row r="62" spans="1:1">
      <c r="A62" s="140"/>
    </row>
    <row r="63" spans="1:1">
      <c r="A63" s="140"/>
    </row>
    <row r="64" spans="1:1">
      <c r="A64" s="140"/>
    </row>
    <row r="65" spans="1:1">
      <c r="A65" s="140"/>
    </row>
    <row r="66" spans="1:1">
      <c r="A66" s="140"/>
    </row>
    <row r="67" spans="1:1">
      <c r="A67" s="140"/>
    </row>
    <row r="68" spans="1:1">
      <c r="A68" s="140"/>
    </row>
    <row r="69" spans="1:1">
      <c r="A69" s="140"/>
    </row>
    <row r="70" spans="1:1">
      <c r="A70" s="140"/>
    </row>
    <row r="71" spans="1:1">
      <c r="A71" s="140"/>
    </row>
    <row r="72" spans="1:1">
      <c r="A72" s="140"/>
    </row>
    <row r="73" spans="1:1">
      <c r="A73" s="140"/>
    </row>
    <row r="74" spans="1:1">
      <c r="A74" s="140"/>
    </row>
    <row r="75" spans="1:1">
      <c r="A75" s="140"/>
    </row>
    <row r="76" spans="1:1">
      <c r="A76" s="140"/>
    </row>
    <row r="77" spans="1:1">
      <c r="A77" s="140"/>
    </row>
    <row r="78" spans="1:1">
      <c r="A78" s="140"/>
    </row>
    <row r="79" spans="1:1">
      <c r="A79" s="140"/>
    </row>
    <row r="80" spans="1:1">
      <c r="A80" s="140"/>
    </row>
    <row r="81" spans="1:1">
      <c r="A81" s="140"/>
    </row>
    <row r="82" spans="1:1">
      <c r="A82" s="140"/>
    </row>
    <row r="83" spans="1:1">
      <c r="A83" s="140"/>
    </row>
    <row r="84" spans="1:1">
      <c r="A84" s="140"/>
    </row>
    <row r="85" spans="1:1">
      <c r="A85" s="140"/>
    </row>
    <row r="86" spans="1:1">
      <c r="A86" s="140"/>
    </row>
    <row r="87" spans="1:1">
      <c r="A87" s="140"/>
    </row>
    <row r="88" spans="1:1">
      <c r="A88" s="140"/>
    </row>
    <row r="89" spans="1:1">
      <c r="A89" s="140"/>
    </row>
    <row r="90" spans="1:1">
      <c r="A90" s="140"/>
    </row>
    <row r="91" spans="1:1">
      <c r="A91" s="140"/>
    </row>
    <row r="92" spans="1:1">
      <c r="A92" s="140"/>
    </row>
    <row r="93" spans="1:1">
      <c r="A93" s="140"/>
    </row>
    <row r="94" spans="1:1">
      <c r="A94" s="140"/>
    </row>
    <row r="95" spans="1:1">
      <c r="A95" s="140"/>
    </row>
    <row r="96" spans="1:1">
      <c r="A96" s="140"/>
    </row>
    <row r="97" spans="1:1">
      <c r="A97" s="140"/>
    </row>
    <row r="98" spans="1:1">
      <c r="A98" s="140"/>
    </row>
    <row r="99" spans="1:1">
      <c r="A99" s="140"/>
    </row>
    <row r="100" spans="1:1">
      <c r="A100" s="140"/>
    </row>
    <row r="101" spans="1:1">
      <c r="A101" s="140"/>
    </row>
    <row r="102" spans="1:1">
      <c r="A102" s="140"/>
    </row>
    <row r="103" spans="1:1">
      <c r="A103" s="140"/>
    </row>
    <row r="104" spans="1:1">
      <c r="A104" s="140"/>
    </row>
    <row r="105" spans="1:1">
      <c r="A105" s="140"/>
    </row>
    <row r="106" spans="1:1">
      <c r="A106" s="140"/>
    </row>
    <row r="107" spans="1:1">
      <c r="A107" s="140"/>
    </row>
    <row r="108" spans="1:1">
      <c r="A108" s="140"/>
    </row>
    <row r="109" spans="1:1">
      <c r="A109" s="140"/>
    </row>
    <row r="110" spans="1:1">
      <c r="A110" s="140"/>
    </row>
    <row r="111" spans="1:1">
      <c r="A111" s="140"/>
    </row>
    <row r="112" spans="1:1">
      <c r="A112" s="140"/>
    </row>
    <row r="113" spans="1:1">
      <c r="A113" s="140"/>
    </row>
    <row r="114" spans="1:1">
      <c r="A114" s="140"/>
    </row>
    <row r="115" spans="1:1">
      <c r="A115" s="140"/>
    </row>
    <row r="116" spans="1:1">
      <c r="A116" s="140"/>
    </row>
    <row r="117" spans="1:1">
      <c r="A117" s="140"/>
    </row>
    <row r="118" spans="1:1">
      <c r="A118" s="140"/>
    </row>
    <row r="119" spans="1:1">
      <c r="A119" s="140"/>
    </row>
    <row r="120" spans="1:1">
      <c r="A120" s="140"/>
    </row>
    <row r="121" spans="1:1">
      <c r="A121" s="140"/>
    </row>
    <row r="122" spans="1:1">
      <c r="A122" s="140"/>
    </row>
    <row r="123" spans="1:1">
      <c r="A123" s="140"/>
    </row>
    <row r="124" spans="1:1">
      <c r="A124" s="140"/>
    </row>
    <row r="125" spans="1:1">
      <c r="A125" s="140"/>
    </row>
    <row r="126" spans="1:1">
      <c r="A126" s="140"/>
    </row>
    <row r="127" spans="1:1">
      <c r="A127" s="140"/>
    </row>
    <row r="128" spans="1:1">
      <c r="A128" s="140"/>
    </row>
    <row r="129" spans="1:1">
      <c r="A129" s="140"/>
    </row>
    <row r="130" spans="1:1">
      <c r="A130" s="140"/>
    </row>
    <row r="131" spans="1:1">
      <c r="A131" s="140"/>
    </row>
    <row r="132" spans="1:1">
      <c r="A132" s="140"/>
    </row>
    <row r="133" spans="1:1">
      <c r="A133" s="140"/>
    </row>
    <row r="134" spans="1:1">
      <c r="A134" s="140"/>
    </row>
    <row r="135" spans="1:1">
      <c r="A135" s="140"/>
    </row>
    <row r="136" spans="1:1">
      <c r="A136" s="140"/>
    </row>
    <row r="137" spans="1:1">
      <c r="A137" s="140"/>
    </row>
    <row r="138" spans="1:1">
      <c r="A138" s="140"/>
    </row>
    <row r="139" spans="1:1">
      <c r="A139" s="140"/>
    </row>
    <row r="140" spans="1:1">
      <c r="A140" s="140"/>
    </row>
    <row r="141" spans="1:1">
      <c r="A141" s="140"/>
    </row>
    <row r="142" spans="1:1">
      <c r="A142" s="140"/>
    </row>
    <row r="143" spans="1:1">
      <c r="A143" s="140"/>
    </row>
    <row r="144" spans="1:1">
      <c r="A144" s="140"/>
    </row>
    <row r="145" spans="1:1">
      <c r="A145" s="140"/>
    </row>
    <row r="146" spans="1:1">
      <c r="A146" s="140"/>
    </row>
    <row r="147" spans="1:1">
      <c r="A147" s="140"/>
    </row>
    <row r="148" spans="1:1">
      <c r="A148" s="140"/>
    </row>
    <row r="149" spans="1:1">
      <c r="A149" s="140"/>
    </row>
    <row r="150" spans="1:1">
      <c r="A150" s="140"/>
    </row>
    <row r="151" spans="1:1">
      <c r="A151" s="140"/>
    </row>
    <row r="152" spans="1:1">
      <c r="A152" s="140"/>
    </row>
    <row r="153" spans="1:1">
      <c r="A153" s="140"/>
    </row>
    <row r="154" spans="1:1">
      <c r="A154" s="140"/>
    </row>
    <row r="155" spans="1:1">
      <c r="A155" s="140"/>
    </row>
    <row r="156" spans="1:1">
      <c r="A156" s="140"/>
    </row>
    <row r="157" spans="1:1">
      <c r="A157" s="140"/>
    </row>
    <row r="158" spans="1:1">
      <c r="A158" s="140"/>
    </row>
    <row r="159" spans="1:1">
      <c r="A159" s="140"/>
    </row>
    <row r="160" spans="1:1">
      <c r="A160" s="140"/>
    </row>
    <row r="161" spans="1:1">
      <c r="A161" s="140"/>
    </row>
    <row r="162" spans="1:1">
      <c r="A162" s="140"/>
    </row>
    <row r="163" spans="1:1">
      <c r="A163" s="140"/>
    </row>
    <row r="164" spans="1:1">
      <c r="A164" s="140"/>
    </row>
    <row r="165" spans="1:1">
      <c r="A165" s="140"/>
    </row>
    <row r="166" spans="1:1">
      <c r="A166" s="140"/>
    </row>
    <row r="167" spans="1:1">
      <c r="A167" s="140"/>
    </row>
    <row r="168" spans="1:1">
      <c r="A168" s="140"/>
    </row>
    <row r="169" spans="1:1">
      <c r="A169" s="140"/>
    </row>
    <row r="170" spans="1:1">
      <c r="A170" s="140"/>
    </row>
    <row r="171" spans="1:1">
      <c r="A171" s="140"/>
    </row>
    <row r="172" spans="1:1">
      <c r="A172" s="140"/>
    </row>
    <row r="173" spans="1:1">
      <c r="A173" s="140"/>
    </row>
    <row r="174" spans="1:1">
      <c r="A174" s="140"/>
    </row>
    <row r="175" spans="1:1">
      <c r="A175" s="140"/>
    </row>
    <row r="176" spans="1:1">
      <c r="A176" s="140"/>
    </row>
    <row r="177" spans="1:1">
      <c r="A177" s="140"/>
    </row>
    <row r="178" spans="1:1">
      <c r="A178" s="140"/>
    </row>
    <row r="179" spans="1:1">
      <c r="A179" s="140"/>
    </row>
    <row r="180" spans="1:1">
      <c r="A180" s="140"/>
    </row>
    <row r="181" spans="1:1">
      <c r="A181" s="140"/>
    </row>
    <row r="182" spans="1:1">
      <c r="A182" s="140"/>
    </row>
    <row r="183" spans="1:1">
      <c r="A183" s="140"/>
    </row>
    <row r="184" spans="1:1">
      <c r="A184" s="140"/>
    </row>
    <row r="185" spans="1:1">
      <c r="A185" s="140"/>
    </row>
    <row r="186" spans="1:1">
      <c r="A186" s="140"/>
    </row>
    <row r="187" spans="1:1">
      <c r="A187" s="140"/>
    </row>
    <row r="188" spans="1:1">
      <c r="A188" s="140"/>
    </row>
    <row r="189" spans="1:1">
      <c r="A189" s="140"/>
    </row>
    <row r="190" spans="1:1">
      <c r="A190" s="140"/>
    </row>
    <row r="191" spans="1:1">
      <c r="A191" s="140"/>
    </row>
    <row r="192" spans="1:1">
      <c r="A192" s="140"/>
    </row>
    <row r="193" spans="1:1">
      <c r="A193" s="140"/>
    </row>
    <row r="194" spans="1:1">
      <c r="A194" s="140"/>
    </row>
    <row r="195" spans="1:1">
      <c r="A195" s="140"/>
    </row>
    <row r="196" spans="1:1">
      <c r="A196" s="140"/>
    </row>
    <row r="197" spans="1:1">
      <c r="A197" s="140"/>
    </row>
    <row r="198" spans="1:1">
      <c r="A198" s="140"/>
    </row>
    <row r="199" spans="1:1">
      <c r="A199" s="140"/>
    </row>
    <row r="200" spans="1:1">
      <c r="A200" s="140"/>
    </row>
    <row r="201" spans="1:1">
      <c r="A201" s="140"/>
    </row>
    <row r="202" spans="1:1">
      <c r="A202" s="140"/>
    </row>
    <row r="203" spans="1:1">
      <c r="A203" s="140"/>
    </row>
    <row r="204" spans="1:1">
      <c r="A204" s="140"/>
    </row>
    <row r="205" spans="1:1">
      <c r="A205" s="140"/>
    </row>
    <row r="206" spans="1:1">
      <c r="A206" s="140"/>
    </row>
    <row r="207" spans="1:1">
      <c r="A207" s="140"/>
    </row>
    <row r="208" spans="1:1">
      <c r="A208" s="140"/>
    </row>
    <row r="209" spans="1:1">
      <c r="A209" s="140"/>
    </row>
    <row r="210" spans="1:1">
      <c r="A210" s="140"/>
    </row>
    <row r="211" spans="1:1">
      <c r="A211" s="140"/>
    </row>
    <row r="212" spans="1:1">
      <c r="A212" s="140"/>
    </row>
    <row r="213" spans="1:1">
      <c r="A213" s="140"/>
    </row>
    <row r="214" spans="1:1">
      <c r="A214" s="140"/>
    </row>
    <row r="215" spans="1:1">
      <c r="A215" s="140"/>
    </row>
    <row r="216" spans="1:1">
      <c r="A216" s="140"/>
    </row>
    <row r="217" spans="1:1">
      <c r="A217" s="140"/>
    </row>
    <row r="218" spans="1:1">
      <c r="A218" s="140"/>
    </row>
    <row r="219" spans="1:1">
      <c r="A219" s="140"/>
    </row>
    <row r="220" spans="1:1">
      <c r="A220" s="140"/>
    </row>
    <row r="221" spans="1:1">
      <c r="A221" s="140"/>
    </row>
    <row r="222" spans="1:1">
      <c r="A222" s="140"/>
    </row>
    <row r="223" spans="1:1">
      <c r="A223" s="140"/>
    </row>
    <row r="224" spans="1:1">
      <c r="A224" s="140"/>
    </row>
    <row r="225" spans="1:1">
      <c r="A225" s="140"/>
    </row>
    <row r="226" spans="1:1">
      <c r="A226" s="140"/>
    </row>
    <row r="227" spans="1:1">
      <c r="A227" s="140"/>
    </row>
    <row r="228" spans="1:1">
      <c r="A228" s="140"/>
    </row>
    <row r="229" spans="1:1">
      <c r="A229" s="140"/>
    </row>
    <row r="230" spans="1:1">
      <c r="A230" s="140"/>
    </row>
    <row r="231" spans="1:1">
      <c r="A231" s="140"/>
    </row>
    <row r="232" spans="1:1">
      <c r="A232" s="140"/>
    </row>
    <row r="233" spans="1:1">
      <c r="A233" s="140"/>
    </row>
    <row r="234" spans="1:1">
      <c r="A234" s="140"/>
    </row>
    <row r="235" spans="1:1">
      <c r="A235" s="140"/>
    </row>
    <row r="236" spans="1:1">
      <c r="A236" s="140"/>
    </row>
    <row r="237" spans="1:1">
      <c r="A237" s="140"/>
    </row>
    <row r="238" spans="1:1">
      <c r="A238" s="140"/>
    </row>
    <row r="239" spans="1:1">
      <c r="A239" s="140"/>
    </row>
    <row r="240" spans="1:1">
      <c r="A240" s="140"/>
    </row>
    <row r="241" spans="1:1">
      <c r="A241" s="140"/>
    </row>
    <row r="242" spans="1:1">
      <c r="A242" s="140"/>
    </row>
    <row r="243" spans="1:1">
      <c r="A243" s="140"/>
    </row>
    <row r="244" spans="1:1">
      <c r="A244" s="140"/>
    </row>
    <row r="245" spans="1:1">
      <c r="A245" s="140"/>
    </row>
    <row r="246" spans="1:1">
      <c r="A246" s="140"/>
    </row>
    <row r="247" spans="1:1">
      <c r="A247" s="140"/>
    </row>
    <row r="248" spans="1:1">
      <c r="A248" s="140"/>
    </row>
    <row r="249" spans="1:1">
      <c r="A249" s="140"/>
    </row>
    <row r="250" spans="1:1">
      <c r="A250" s="140"/>
    </row>
    <row r="251" spans="1:1">
      <c r="A251" s="140"/>
    </row>
    <row r="252" spans="1:1">
      <c r="A252" s="140"/>
    </row>
    <row r="253" spans="1:1">
      <c r="A253" s="140"/>
    </row>
    <row r="254" spans="1:1">
      <c r="A254" s="140"/>
    </row>
    <row r="255" spans="1:1">
      <c r="A255" s="140"/>
    </row>
    <row r="256" spans="1:1">
      <c r="A256" s="140"/>
    </row>
    <row r="257" spans="1:1">
      <c r="A257" s="140"/>
    </row>
    <row r="258" spans="1:1">
      <c r="A258" s="140"/>
    </row>
    <row r="259" spans="1:1">
      <c r="A259" s="140"/>
    </row>
    <row r="260" spans="1:1">
      <c r="A260" s="140"/>
    </row>
    <row r="261" spans="1:1">
      <c r="A261" s="140"/>
    </row>
    <row r="262" spans="1:1">
      <c r="A262" s="140"/>
    </row>
    <row r="263" spans="1:1">
      <c r="A263" s="140"/>
    </row>
    <row r="264" spans="1:1">
      <c r="A264" s="140"/>
    </row>
    <row r="265" spans="1:1">
      <c r="A265" s="140"/>
    </row>
    <row r="266" spans="1:1">
      <c r="A266" s="140"/>
    </row>
    <row r="267" spans="1:1">
      <c r="A267" s="140"/>
    </row>
    <row r="268" spans="1:1">
      <c r="A268" s="140"/>
    </row>
    <row r="269" spans="1:1">
      <c r="A269" s="140"/>
    </row>
    <row r="270" spans="1:1">
      <c r="A270" s="140"/>
    </row>
    <row r="271" spans="1:1">
      <c r="A271" s="140"/>
    </row>
    <row r="272" spans="1:1">
      <c r="A272" s="140"/>
    </row>
    <row r="273" spans="1:1">
      <c r="A273" s="140"/>
    </row>
    <row r="274" spans="1:1">
      <c r="A274" s="140"/>
    </row>
    <row r="275" spans="1:1">
      <c r="A275" s="140"/>
    </row>
    <row r="276" spans="1:1">
      <c r="A276" s="140"/>
    </row>
    <row r="277" spans="1:1">
      <c r="A277" s="140"/>
    </row>
    <row r="278" spans="1:1">
      <c r="A278" s="140"/>
    </row>
    <row r="279" spans="1:1">
      <c r="A279" s="140"/>
    </row>
    <row r="280" spans="1:1">
      <c r="A280" s="140"/>
    </row>
    <row r="281" spans="1:1">
      <c r="A281" s="140"/>
    </row>
    <row r="282" spans="1:1">
      <c r="A282" s="140"/>
    </row>
    <row r="283" spans="1:1">
      <c r="A283" s="140"/>
    </row>
    <row r="284" spans="1:1">
      <c r="A284" s="140"/>
    </row>
    <row r="285" spans="1:1">
      <c r="A285" s="140"/>
    </row>
    <row r="286" spans="1:1">
      <c r="A286" s="140"/>
    </row>
    <row r="287" spans="1:1">
      <c r="A287" s="140"/>
    </row>
    <row r="288" spans="1:1">
      <c r="A288" s="140"/>
    </row>
    <row r="289" spans="1:1">
      <c r="A289" s="140"/>
    </row>
    <row r="290" spans="1:1">
      <c r="A290" s="140"/>
    </row>
    <row r="291" spans="1:1">
      <c r="A291" s="140"/>
    </row>
    <row r="292" spans="1:1">
      <c r="A292" s="140"/>
    </row>
    <row r="293" spans="1:1">
      <c r="A293" s="140"/>
    </row>
    <row r="294" spans="1:1">
      <c r="A294" s="140"/>
    </row>
    <row r="295" spans="1:1">
      <c r="A295" s="140"/>
    </row>
    <row r="296" spans="1:1">
      <c r="A296" s="140"/>
    </row>
    <row r="297" spans="1:1">
      <c r="A297" s="140"/>
    </row>
    <row r="298" spans="1:1">
      <c r="A298" s="140"/>
    </row>
    <row r="299" spans="1:1">
      <c r="A299" s="140"/>
    </row>
    <row r="300" spans="1:1">
      <c r="A300" s="140"/>
    </row>
    <row r="301" spans="1:1">
      <c r="A301" s="140"/>
    </row>
    <row r="302" spans="1:1">
      <c r="A302" s="140"/>
    </row>
    <row r="303" spans="1:1">
      <c r="A303" s="140"/>
    </row>
    <row r="304" spans="1:1">
      <c r="A304" s="140"/>
    </row>
    <row r="305" spans="1:1">
      <c r="A305" s="140"/>
    </row>
    <row r="306" spans="1:1">
      <c r="A306" s="140"/>
    </row>
    <row r="307" spans="1:1">
      <c r="A307" s="140"/>
    </row>
    <row r="308" spans="1:1">
      <c r="A308" s="140"/>
    </row>
    <row r="309" spans="1:1">
      <c r="A309" s="140"/>
    </row>
    <row r="310" spans="1:1">
      <c r="A310" s="140"/>
    </row>
    <row r="311" spans="1:1">
      <c r="A311" s="140"/>
    </row>
    <row r="312" spans="1:1">
      <c r="A312" s="140"/>
    </row>
    <row r="313" spans="1:1">
      <c r="A313" s="140"/>
    </row>
    <row r="314" spans="1:1">
      <c r="A314" s="140"/>
    </row>
    <row r="315" spans="1:1">
      <c r="A315" s="140"/>
    </row>
    <row r="316" spans="1:1">
      <c r="A316" s="140"/>
    </row>
    <row r="317" spans="1:1">
      <c r="A317" s="140"/>
    </row>
    <row r="318" spans="1:1">
      <c r="A318" s="140"/>
    </row>
    <row r="319" spans="1:1">
      <c r="A319" s="140"/>
    </row>
    <row r="320" spans="1:1">
      <c r="A320" s="140"/>
    </row>
    <row r="321" spans="1:1">
      <c r="A321" s="140"/>
    </row>
    <row r="322" spans="1:1">
      <c r="A322" s="140"/>
    </row>
    <row r="323" spans="1:1">
      <c r="A323" s="140"/>
    </row>
    <row r="324" spans="1:1">
      <c r="A324" s="140"/>
    </row>
    <row r="325" spans="1:1">
      <c r="A325" s="140"/>
    </row>
    <row r="326" spans="1:1">
      <c r="A326" s="140"/>
    </row>
    <row r="327" spans="1:1">
      <c r="A327" s="140"/>
    </row>
    <row r="328" spans="1:1">
      <c r="A328" s="140"/>
    </row>
    <row r="329" spans="1:1">
      <c r="A329" s="140"/>
    </row>
    <row r="330" spans="1:1">
      <c r="A330" s="140"/>
    </row>
    <row r="331" spans="1:1">
      <c r="A331" s="140"/>
    </row>
    <row r="332" spans="1:1">
      <c r="A332" s="140"/>
    </row>
    <row r="333" spans="1:1">
      <c r="A333" s="140"/>
    </row>
    <row r="334" spans="1:1">
      <c r="A334" s="140"/>
    </row>
    <row r="335" spans="1:1">
      <c r="A335" s="140"/>
    </row>
    <row r="336" spans="1:1">
      <c r="A336" s="140"/>
    </row>
    <row r="337" spans="1:1">
      <c r="A337" s="140"/>
    </row>
    <row r="338" spans="1:1">
      <c r="A338" s="140"/>
    </row>
    <row r="339" spans="1:1">
      <c r="A339" s="140"/>
    </row>
    <row r="340" spans="1:1">
      <c r="A340" s="140"/>
    </row>
    <row r="341" spans="1:1">
      <c r="A341" s="140"/>
    </row>
    <row r="342" spans="1:1">
      <c r="A342" s="140"/>
    </row>
    <row r="343" spans="1:1">
      <c r="A343" s="140"/>
    </row>
    <row r="344" spans="1:1">
      <c r="A344" s="140"/>
    </row>
    <row r="345" spans="1:1">
      <c r="A345" s="140"/>
    </row>
    <row r="346" spans="1:1">
      <c r="A346" s="140"/>
    </row>
    <row r="347" spans="1:1">
      <c r="A347" s="140"/>
    </row>
    <row r="348" spans="1:1">
      <c r="A348" s="140"/>
    </row>
    <row r="349" spans="1:1">
      <c r="A349" s="140"/>
    </row>
    <row r="350" spans="1:1">
      <c r="A350" s="140"/>
    </row>
    <row r="351" spans="1:1">
      <c r="A351" s="140"/>
    </row>
    <row r="352" spans="1:1">
      <c r="A352" s="140"/>
    </row>
    <row r="353" spans="1:1">
      <c r="A353" s="140"/>
    </row>
    <row r="354" spans="1:1">
      <c r="A354" s="140"/>
    </row>
    <row r="355" spans="1:1">
      <c r="A355" s="140"/>
    </row>
    <row r="356" spans="1:1">
      <c r="A356" s="140"/>
    </row>
    <row r="357" spans="1:1">
      <c r="A357" s="140"/>
    </row>
    <row r="358" spans="1:1">
      <c r="A358" s="140"/>
    </row>
    <row r="359" spans="1:1">
      <c r="A359" s="140"/>
    </row>
    <row r="360" spans="1:1">
      <c r="A360" s="140"/>
    </row>
    <row r="361" spans="1:1">
      <c r="A361" s="140"/>
    </row>
    <row r="362" spans="1:1">
      <c r="A362" s="140"/>
    </row>
    <row r="363" spans="1:1">
      <c r="A363" s="140"/>
    </row>
    <row r="364" spans="1:1">
      <c r="A364" s="140"/>
    </row>
    <row r="365" spans="1:1">
      <c r="A365" s="140"/>
    </row>
    <row r="366" spans="1:1">
      <c r="A366" s="140"/>
    </row>
    <row r="367" spans="1:1">
      <c r="A367" s="140"/>
    </row>
  </sheetData>
  <mergeCells count="7">
    <mergeCell ref="A30:B30"/>
    <mergeCell ref="A3:B4"/>
    <mergeCell ref="A7:B7"/>
    <mergeCell ref="A13:B13"/>
    <mergeCell ref="A20:B20"/>
    <mergeCell ref="A25:B25"/>
    <mergeCell ref="A28:B28"/>
  </mergeCells>
  <phoneticPr fontId="48" type="noConversion"/>
  <hyperlinks>
    <hyperlink ref="A6:B6" location="'1'!A1" display="'1'!A1" xr:uid="{00000000-0004-0000-0000-000000000000}"/>
    <hyperlink ref="A8:B8" location="'2'!A1" display="2" xr:uid="{00000000-0004-0000-0000-000001000000}"/>
    <hyperlink ref="A9:B9" location="'3'!A1" display="3" xr:uid="{00000000-0004-0000-0000-000002000000}"/>
    <hyperlink ref="A11:B11" location="'5'!A1" display="5" xr:uid="{00000000-0004-0000-0000-000003000000}"/>
    <hyperlink ref="A12:B12" location="'6'!A1" display="6" xr:uid="{00000000-0004-0000-0000-000004000000}"/>
    <hyperlink ref="A14:B14" location="'7'!A1" display="7" xr:uid="{00000000-0004-0000-0000-000005000000}"/>
    <hyperlink ref="A15:B15" location="'8'!A1" display="8" xr:uid="{00000000-0004-0000-0000-000006000000}"/>
    <hyperlink ref="A16:B16" location="'9'!A1" display="9" xr:uid="{00000000-0004-0000-0000-000007000000}"/>
    <hyperlink ref="A17:B17" location="'10'!A1" display="10" xr:uid="{00000000-0004-0000-0000-000008000000}"/>
    <hyperlink ref="A19:B19" location="'12 '!A1" display="12" xr:uid="{00000000-0004-0000-0000-00000C000000}"/>
    <hyperlink ref="A21:B21" location="'13 '!A1" display="13" xr:uid="{00000000-0004-0000-0000-00000F000000}"/>
    <hyperlink ref="A23:B23" location="' 15'!A1" display="15" xr:uid="{00000000-0004-0000-0000-000011000000}"/>
    <hyperlink ref="A24:B24" location="' 16'!A1" display="16" xr:uid="{00000000-0004-0000-0000-000012000000}"/>
    <hyperlink ref="A26:B26" location="'17 '!A1" display="17" xr:uid="{00000000-0004-0000-0000-000013000000}"/>
    <hyperlink ref="A29:B29" location="' 18'!A1" display="18" xr:uid="{00000000-0004-0000-0000-000015000000}"/>
    <hyperlink ref="A31:B31" location="' 19'!A1" display="19" xr:uid="{00000000-0004-0000-0000-000016000000}"/>
    <hyperlink ref="B9" location="'3'!A1" display="Total Employed persons by Sex , Nationality and Adopted Regulations " xr:uid="{00000000-0004-0000-0000-000019000000}"/>
    <hyperlink ref="B10" location="'3'!A1" display="3" xr:uid="{00000000-0004-0000-0000-00001A000000}"/>
    <hyperlink ref="A10:B10" location="'4'!A1" display="4" xr:uid="{00000000-0004-0000-0000-00001B000000}"/>
    <hyperlink ref="A22" location="'13'!A1" display="13" xr:uid="{F64BA342-8325-4A95-B377-027AF996E5A1}"/>
    <hyperlink ref="A22:B22" location="'14 '!A1" display="14" xr:uid="{DA303AEA-4C7D-4DEC-9E5C-38BCCC7614DF}"/>
    <hyperlink ref="A18:B18" location="'11'!A1" display="11" xr:uid="{33842BA0-A2B1-4E98-872E-1D8D3F1B835D}"/>
    <hyperlink ref="A23" location="'12'!A1" display="12" xr:uid="{F32073DE-CF74-4684-9518-B375DD5C9336}"/>
    <hyperlink ref="A24" location="'13'!A1" display="13" xr:uid="{2B0363D4-669D-4496-B1F3-D842F24C710F}"/>
    <hyperlink ref="A27:B27" location="'17-1'!A1" display="17-1" xr:uid="{18CD56D7-C6E3-470F-9931-26A1D8C05873}"/>
  </hyperlinks>
  <pageMargins left="0.7" right="0.7" top="0.75" bottom="0.75" header="0.3" footer="0.3"/>
  <pageSetup paperSize="9" scale="42" orientation="portrait" horizont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2060"/>
  </sheetPr>
  <dimension ref="A1:AE14"/>
  <sheetViews>
    <sheetView showGridLines="0" view="pageBreakPreview" zoomScale="70" zoomScaleNormal="40" zoomScaleSheetLayoutView="70" workbookViewId="0">
      <selection activeCell="A30" sqref="A30"/>
    </sheetView>
  </sheetViews>
  <sheetFormatPr defaultColWidth="8.88671875" defaultRowHeight="14.4"/>
  <cols>
    <col min="1" max="1" width="30" style="13" customWidth="1"/>
    <col min="2" max="2" width="12.44140625" style="13" customWidth="1"/>
    <col min="3" max="3" width="10.88671875" style="13" customWidth="1"/>
    <col min="4" max="4" width="13.44140625" style="13" customWidth="1"/>
    <col min="5" max="5" width="12" style="13" customWidth="1"/>
    <col min="6" max="6" width="12.33203125" style="13" customWidth="1"/>
    <col min="7" max="8" width="12.6640625" style="13" customWidth="1"/>
    <col min="9" max="9" width="10.88671875" style="13" customWidth="1"/>
    <col min="10" max="10" width="15.44140625" style="13" customWidth="1"/>
    <col min="11" max="16384" width="8.88671875" style="13"/>
  </cols>
  <sheetData>
    <row r="1" spans="1:31">
      <c r="A1" s="246" t="s">
        <v>213</v>
      </c>
      <c r="B1" s="246"/>
      <c r="C1" s="246"/>
    </row>
    <row r="2" spans="1:31" s="28" customFormat="1">
      <c r="A2" s="246"/>
      <c r="B2" s="246"/>
      <c r="C2" s="246"/>
      <c r="K2" s="13"/>
      <c r="L2" s="13"/>
      <c r="M2" s="13"/>
      <c r="N2" s="13"/>
      <c r="O2" s="13"/>
      <c r="P2" s="13"/>
      <c r="Q2" s="13"/>
      <c r="R2" s="13"/>
      <c r="S2" s="13"/>
      <c r="T2" s="13"/>
      <c r="U2" s="13"/>
      <c r="V2" s="13"/>
      <c r="W2" s="13"/>
      <c r="X2" s="13"/>
      <c r="Y2" s="13"/>
      <c r="Z2" s="13"/>
      <c r="AA2" s="13"/>
      <c r="AB2" s="13"/>
      <c r="AC2" s="13"/>
      <c r="AD2" s="13"/>
      <c r="AE2" s="13"/>
    </row>
    <row r="3" spans="1:31" s="28" customFormat="1">
      <c r="A3" s="108"/>
      <c r="B3" s="108"/>
      <c r="C3" s="108"/>
      <c r="K3" s="13"/>
      <c r="L3" s="13"/>
      <c r="M3" s="13"/>
      <c r="N3" s="13"/>
      <c r="O3" s="13"/>
      <c r="P3" s="13"/>
      <c r="Q3" s="13"/>
      <c r="R3" s="13"/>
      <c r="S3" s="13"/>
      <c r="T3" s="13"/>
      <c r="U3" s="13"/>
      <c r="V3" s="13"/>
      <c r="W3" s="13"/>
      <c r="X3" s="13"/>
      <c r="Y3" s="13"/>
      <c r="Z3" s="13"/>
      <c r="AA3" s="13"/>
      <c r="AB3" s="13"/>
      <c r="AC3" s="13"/>
      <c r="AD3" s="13"/>
      <c r="AE3" s="13"/>
    </row>
    <row r="4" spans="1:31" ht="15.6">
      <c r="A4" s="258" t="s">
        <v>35</v>
      </c>
      <c r="B4" s="258"/>
      <c r="C4" s="258"/>
      <c r="D4" s="258"/>
      <c r="E4" s="258"/>
      <c r="F4" s="258"/>
      <c r="G4" s="258"/>
      <c r="H4" s="258"/>
      <c r="I4" s="258"/>
      <c r="J4" s="258"/>
    </row>
    <row r="5" spans="1:31">
      <c r="A5" s="113" t="s">
        <v>138</v>
      </c>
      <c r="B5" s="61"/>
      <c r="C5" s="61"/>
      <c r="D5" s="61"/>
      <c r="E5" s="61"/>
      <c r="F5" s="61"/>
      <c r="G5" s="61"/>
      <c r="H5" s="61"/>
      <c r="I5" s="61"/>
      <c r="J5" s="61"/>
    </row>
    <row r="6" spans="1:31" ht="15">
      <c r="A6" s="259" t="s">
        <v>68</v>
      </c>
      <c r="B6" s="252" t="s">
        <v>0</v>
      </c>
      <c r="C6" s="252"/>
      <c r="D6" s="252"/>
      <c r="E6" s="252" t="s">
        <v>1</v>
      </c>
      <c r="F6" s="252"/>
      <c r="G6" s="252"/>
      <c r="H6" s="252" t="s">
        <v>2</v>
      </c>
      <c r="I6" s="252"/>
      <c r="J6" s="254"/>
    </row>
    <row r="7" spans="1:31" ht="15">
      <c r="A7" s="252"/>
      <c r="B7" s="31" t="s">
        <v>27</v>
      </c>
      <c r="C7" s="31" t="s">
        <v>28</v>
      </c>
      <c r="D7" s="31" t="s">
        <v>2</v>
      </c>
      <c r="E7" s="31" t="s">
        <v>27</v>
      </c>
      <c r="F7" s="31" t="s">
        <v>28</v>
      </c>
      <c r="G7" s="31" t="s">
        <v>2</v>
      </c>
      <c r="H7" s="31" t="s">
        <v>27</v>
      </c>
      <c r="I7" s="31" t="s">
        <v>28</v>
      </c>
      <c r="J7" s="15" t="s">
        <v>2</v>
      </c>
    </row>
    <row r="8" spans="1:31" ht="21" customHeight="1">
      <c r="A8" s="32" t="s">
        <v>124</v>
      </c>
      <c r="B8" s="33">
        <v>221866</v>
      </c>
      <c r="C8" s="33">
        <v>77393</v>
      </c>
      <c r="D8" s="33">
        <f t="shared" ref="D8:D9" si="0">SUM(B8:C8)</f>
        <v>299259</v>
      </c>
      <c r="E8" s="33">
        <v>63674</v>
      </c>
      <c r="F8" s="33">
        <v>32111</v>
      </c>
      <c r="G8" s="33">
        <f t="shared" ref="G8:G9" si="1">SUM(E8:F8)</f>
        <v>95785</v>
      </c>
      <c r="H8" s="33">
        <f>B8+E8</f>
        <v>285540</v>
      </c>
      <c r="I8" s="33">
        <f>C8+F8</f>
        <v>109504</v>
      </c>
      <c r="J8" s="16">
        <f t="shared" ref="J8:J9" si="2">SUM(H8:I8)</f>
        <v>395044</v>
      </c>
    </row>
    <row r="9" spans="1:31" ht="23.4" customHeight="1">
      <c r="A9" s="91" t="s">
        <v>131</v>
      </c>
      <c r="B9" s="92">
        <v>1163402</v>
      </c>
      <c r="C9" s="92">
        <v>602677</v>
      </c>
      <c r="D9" s="92">
        <f t="shared" si="0"/>
        <v>1766079</v>
      </c>
      <c r="E9" s="92">
        <v>5805720</v>
      </c>
      <c r="F9" s="92">
        <v>223327</v>
      </c>
      <c r="G9" s="92">
        <f t="shared" si="1"/>
        <v>6029047</v>
      </c>
      <c r="H9" s="92">
        <f>B9+E9</f>
        <v>6969122</v>
      </c>
      <c r="I9" s="92">
        <f>C9+F9</f>
        <v>826004</v>
      </c>
      <c r="J9" s="93">
        <f t="shared" si="2"/>
        <v>7795126</v>
      </c>
    </row>
    <row r="10" spans="1:31" ht="24" customHeight="1">
      <c r="A10" s="70" t="s">
        <v>245</v>
      </c>
      <c r="B10" s="94">
        <f t="shared" ref="B10:J10" si="3">SUM(B8:B9)</f>
        <v>1385268</v>
      </c>
      <c r="C10" s="94">
        <f t="shared" si="3"/>
        <v>680070</v>
      </c>
      <c r="D10" s="94">
        <f t="shared" si="3"/>
        <v>2065338</v>
      </c>
      <c r="E10" s="94">
        <f t="shared" si="3"/>
        <v>5869394</v>
      </c>
      <c r="F10" s="94">
        <f t="shared" si="3"/>
        <v>255438</v>
      </c>
      <c r="G10" s="94">
        <f t="shared" si="3"/>
        <v>6124832</v>
      </c>
      <c r="H10" s="94">
        <f t="shared" si="3"/>
        <v>7254662</v>
      </c>
      <c r="I10" s="94">
        <f t="shared" si="3"/>
        <v>935508</v>
      </c>
      <c r="J10" s="95">
        <f t="shared" si="3"/>
        <v>8190170</v>
      </c>
    </row>
    <row r="11" spans="1:31" ht="16.8">
      <c r="A11" s="19" t="s">
        <v>69</v>
      </c>
      <c r="B11" s="18"/>
      <c r="C11" s="18"/>
      <c r="D11" s="59"/>
      <c r="E11" s="18"/>
      <c r="F11" s="18"/>
      <c r="G11" s="59"/>
      <c r="H11" s="18"/>
      <c r="I11" s="18"/>
    </row>
    <row r="12" spans="1:31" ht="16.8">
      <c r="A12" s="19" t="s">
        <v>55</v>
      </c>
      <c r="B12" s="59"/>
      <c r="C12" s="59"/>
      <c r="D12" s="59"/>
      <c r="E12" s="59"/>
      <c r="F12" s="59"/>
      <c r="G12" s="59"/>
      <c r="H12" s="59"/>
      <c r="I12" s="59"/>
    </row>
    <row r="13" spans="1:31">
      <c r="B13" s="56"/>
      <c r="C13" s="56"/>
      <c r="D13" s="56"/>
      <c r="E13" s="56"/>
      <c r="F13" s="56"/>
      <c r="G13" s="56"/>
      <c r="H13" s="56"/>
      <c r="I13" s="56"/>
      <c r="J13" s="56"/>
    </row>
    <row r="14" spans="1:31">
      <c r="B14" s="56"/>
      <c r="C14" s="56"/>
      <c r="D14" s="56"/>
      <c r="E14" s="56"/>
      <c r="F14" s="56"/>
      <c r="G14" s="56"/>
      <c r="H14" s="56"/>
      <c r="I14" s="56"/>
      <c r="J14" s="56"/>
    </row>
  </sheetData>
  <mergeCells count="6">
    <mergeCell ref="A1:C2"/>
    <mergeCell ref="H6:J6"/>
    <mergeCell ref="A4:J4"/>
    <mergeCell ref="A6:A7"/>
    <mergeCell ref="B6:D6"/>
    <mergeCell ref="E6:G6"/>
  </mergeCells>
  <pageMargins left="0.70866141732283461" right="0.70866141732283461" top="0.74803149606299213" bottom="0.74803149606299213" header="0.31496062992125984" footer="0.31496062992125984"/>
  <pageSetup paperSize="9" scale="58"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2060"/>
  </sheetPr>
  <dimension ref="A1:AE24"/>
  <sheetViews>
    <sheetView showGridLines="0" view="pageBreakPreview" zoomScale="71" zoomScaleNormal="85" zoomScaleSheetLayoutView="80" workbookViewId="0">
      <selection activeCell="A6" sqref="A6:J19"/>
    </sheetView>
  </sheetViews>
  <sheetFormatPr defaultColWidth="8.88671875" defaultRowHeight="14.4"/>
  <cols>
    <col min="1" max="1" width="20.33203125" style="13" customWidth="1"/>
    <col min="2" max="2" width="11.33203125" style="13" bestFit="1" customWidth="1"/>
    <col min="3" max="3" width="9.44140625" style="13" bestFit="1" customWidth="1"/>
    <col min="4" max="4" width="11.33203125" style="13" bestFit="1" customWidth="1"/>
    <col min="5" max="5" width="11.6640625" style="13" bestFit="1" customWidth="1"/>
    <col min="6" max="6" width="9.44140625" style="13" bestFit="1" customWidth="1"/>
    <col min="7" max="7" width="11.33203125" style="13" bestFit="1" customWidth="1"/>
    <col min="8" max="8" width="13.6640625" style="13" customWidth="1"/>
    <col min="9" max="9" width="13.33203125" style="13" bestFit="1" customWidth="1"/>
    <col min="10" max="10" width="14" style="13" customWidth="1"/>
    <col min="11" max="16384" width="8.88671875" style="13"/>
  </cols>
  <sheetData>
    <row r="1" spans="1:31">
      <c r="A1" s="246" t="s">
        <v>213</v>
      </c>
      <c r="B1" s="246"/>
      <c r="C1" s="246"/>
    </row>
    <row r="2" spans="1:31" s="28" customFormat="1">
      <c r="A2" s="246"/>
      <c r="B2" s="246"/>
      <c r="C2" s="246"/>
      <c r="K2" s="13"/>
      <c r="L2" s="13"/>
      <c r="M2" s="13"/>
      <c r="N2" s="13"/>
      <c r="O2" s="13"/>
      <c r="P2" s="13"/>
      <c r="Q2" s="13"/>
      <c r="R2" s="13"/>
      <c r="S2" s="13"/>
      <c r="T2" s="13"/>
      <c r="U2" s="13"/>
      <c r="V2" s="13"/>
      <c r="W2" s="13"/>
      <c r="X2" s="13"/>
      <c r="Y2" s="13"/>
      <c r="Z2" s="13"/>
      <c r="AA2" s="13"/>
      <c r="AB2" s="13"/>
      <c r="AC2" s="13"/>
      <c r="AD2" s="13"/>
      <c r="AE2" s="13"/>
    </row>
    <row r="3" spans="1:31" s="28" customFormat="1">
      <c r="A3" s="108"/>
      <c r="B3" s="108"/>
      <c r="C3" s="108"/>
      <c r="K3" s="13"/>
      <c r="L3" s="13"/>
      <c r="M3" s="13"/>
      <c r="N3" s="13"/>
      <c r="O3" s="13"/>
      <c r="P3" s="13"/>
      <c r="Q3" s="13"/>
      <c r="R3" s="13"/>
      <c r="S3" s="13"/>
      <c r="T3" s="13"/>
      <c r="U3" s="13"/>
      <c r="V3" s="13"/>
      <c r="W3" s="13"/>
      <c r="X3" s="13"/>
      <c r="Y3" s="13"/>
      <c r="Z3" s="13"/>
      <c r="AA3" s="13"/>
      <c r="AB3" s="13"/>
      <c r="AC3" s="13"/>
      <c r="AD3" s="13"/>
      <c r="AE3" s="13"/>
    </row>
    <row r="4" spans="1:31" ht="15">
      <c r="A4" s="260" t="s">
        <v>36</v>
      </c>
      <c r="B4" s="260"/>
      <c r="C4" s="260"/>
      <c r="D4" s="260"/>
      <c r="E4" s="260"/>
      <c r="F4" s="260"/>
      <c r="G4" s="260"/>
      <c r="H4" s="260"/>
      <c r="I4" s="260"/>
      <c r="J4" s="260"/>
    </row>
    <row r="5" spans="1:31">
      <c r="A5" s="261" t="s">
        <v>151</v>
      </c>
      <c r="B5" s="261"/>
    </row>
    <row r="6" spans="1:31" ht="15">
      <c r="A6" s="251" t="s">
        <v>57</v>
      </c>
      <c r="B6" s="250" t="s">
        <v>0</v>
      </c>
      <c r="C6" s="250"/>
      <c r="D6" s="250"/>
      <c r="E6" s="250" t="s">
        <v>1</v>
      </c>
      <c r="F6" s="250"/>
      <c r="G6" s="250"/>
      <c r="H6" s="250" t="s">
        <v>2</v>
      </c>
      <c r="I6" s="250"/>
      <c r="J6" s="250"/>
    </row>
    <row r="7" spans="1:31" ht="15">
      <c r="A7" s="252"/>
      <c r="B7" s="182" t="s">
        <v>27</v>
      </c>
      <c r="C7" s="182" t="s">
        <v>28</v>
      </c>
      <c r="D7" s="182" t="s">
        <v>2</v>
      </c>
      <c r="E7" s="182" t="s">
        <v>27</v>
      </c>
      <c r="F7" s="182" t="s">
        <v>28</v>
      </c>
      <c r="G7" s="182" t="s">
        <v>2</v>
      </c>
      <c r="H7" s="182" t="s">
        <v>27</v>
      </c>
      <c r="I7" s="182" t="s">
        <v>28</v>
      </c>
      <c r="J7" s="182" t="s">
        <v>2</v>
      </c>
    </row>
    <row r="8" spans="1:31" ht="24" customHeight="1">
      <c r="A8" s="33" t="s">
        <v>4</v>
      </c>
      <c r="B8" s="175">
        <v>37899</v>
      </c>
      <c r="C8" s="175">
        <v>12697</v>
      </c>
      <c r="D8" s="33">
        <f t="shared" ref="D8:D18" si="0">SUM(B8:C8)</f>
        <v>50596</v>
      </c>
      <c r="E8" s="175">
        <v>1126</v>
      </c>
      <c r="F8" s="175">
        <v>140</v>
      </c>
      <c r="G8" s="33">
        <f t="shared" ref="G8:G18" si="1">SUM(E8:F8)</f>
        <v>1266</v>
      </c>
      <c r="H8" s="33">
        <f>B8+E8</f>
        <v>39025</v>
      </c>
      <c r="I8" s="33">
        <f>C8+F8</f>
        <v>12837</v>
      </c>
      <c r="J8" s="33">
        <f t="shared" ref="J8:J18" si="2">SUM(H8:I8)</f>
        <v>51862</v>
      </c>
    </row>
    <row r="9" spans="1:31" ht="24" customHeight="1">
      <c r="A9" s="34" t="s">
        <v>5</v>
      </c>
      <c r="B9" s="176">
        <v>210923</v>
      </c>
      <c r="C9" s="176">
        <v>82296</v>
      </c>
      <c r="D9" s="34">
        <f t="shared" si="0"/>
        <v>293219</v>
      </c>
      <c r="E9" s="176">
        <v>226354</v>
      </c>
      <c r="F9" s="176">
        <v>9844</v>
      </c>
      <c r="G9" s="34">
        <f t="shared" si="1"/>
        <v>236198</v>
      </c>
      <c r="H9" s="34">
        <f t="shared" ref="H9:I18" si="3">B9+E9</f>
        <v>437277</v>
      </c>
      <c r="I9" s="34">
        <f t="shared" si="3"/>
        <v>92140</v>
      </c>
      <c r="J9" s="34">
        <f t="shared" si="2"/>
        <v>529417</v>
      </c>
    </row>
    <row r="10" spans="1:31" ht="24" customHeight="1">
      <c r="A10" s="33" t="s">
        <v>6</v>
      </c>
      <c r="B10" s="175">
        <v>313667</v>
      </c>
      <c r="C10" s="175">
        <v>168579</v>
      </c>
      <c r="D10" s="33">
        <f t="shared" si="0"/>
        <v>482246</v>
      </c>
      <c r="E10" s="175">
        <v>803072</v>
      </c>
      <c r="F10" s="175">
        <v>40219</v>
      </c>
      <c r="G10" s="33">
        <f t="shared" si="1"/>
        <v>843291</v>
      </c>
      <c r="H10" s="33">
        <f t="shared" si="3"/>
        <v>1116739</v>
      </c>
      <c r="I10" s="33">
        <f t="shared" si="3"/>
        <v>208798</v>
      </c>
      <c r="J10" s="33">
        <f t="shared" si="2"/>
        <v>1325537</v>
      </c>
    </row>
    <row r="11" spans="1:31" ht="24" customHeight="1">
      <c r="A11" s="34" t="s">
        <v>7</v>
      </c>
      <c r="B11" s="176">
        <v>276193</v>
      </c>
      <c r="C11" s="176">
        <v>146420</v>
      </c>
      <c r="D11" s="34">
        <f t="shared" si="0"/>
        <v>422613</v>
      </c>
      <c r="E11" s="176">
        <v>1124423</v>
      </c>
      <c r="F11" s="176">
        <v>60438</v>
      </c>
      <c r="G11" s="34">
        <f t="shared" si="1"/>
        <v>1184861</v>
      </c>
      <c r="H11" s="34">
        <f t="shared" si="3"/>
        <v>1400616</v>
      </c>
      <c r="I11" s="34">
        <f t="shared" si="3"/>
        <v>206858</v>
      </c>
      <c r="J11" s="34">
        <f t="shared" si="2"/>
        <v>1607474</v>
      </c>
    </row>
    <row r="12" spans="1:31" ht="24" customHeight="1">
      <c r="A12" s="33" t="s">
        <v>8</v>
      </c>
      <c r="B12" s="175">
        <v>202396</v>
      </c>
      <c r="C12" s="175">
        <v>105624</v>
      </c>
      <c r="D12" s="33">
        <f t="shared" si="0"/>
        <v>308020</v>
      </c>
      <c r="E12" s="175">
        <v>1108091</v>
      </c>
      <c r="F12" s="175">
        <v>54372</v>
      </c>
      <c r="G12" s="33">
        <f t="shared" si="1"/>
        <v>1162463</v>
      </c>
      <c r="H12" s="33">
        <f t="shared" si="3"/>
        <v>1310487</v>
      </c>
      <c r="I12" s="33">
        <f t="shared" si="3"/>
        <v>159996</v>
      </c>
      <c r="J12" s="33">
        <f t="shared" si="2"/>
        <v>1470483</v>
      </c>
    </row>
    <row r="13" spans="1:31" ht="24" customHeight="1">
      <c r="A13" s="34" t="s">
        <v>9</v>
      </c>
      <c r="B13" s="176">
        <v>137757</v>
      </c>
      <c r="C13" s="176">
        <v>65262</v>
      </c>
      <c r="D13" s="34">
        <f t="shared" si="0"/>
        <v>203019</v>
      </c>
      <c r="E13" s="176">
        <v>915956</v>
      </c>
      <c r="F13" s="176">
        <v>38021</v>
      </c>
      <c r="G13" s="34">
        <f t="shared" si="1"/>
        <v>953977</v>
      </c>
      <c r="H13" s="34">
        <f t="shared" si="3"/>
        <v>1053713</v>
      </c>
      <c r="I13" s="34">
        <f t="shared" si="3"/>
        <v>103283</v>
      </c>
      <c r="J13" s="34">
        <f t="shared" si="2"/>
        <v>1156996</v>
      </c>
    </row>
    <row r="14" spans="1:31" ht="24" customHeight="1">
      <c r="A14" s="33" t="s">
        <v>10</v>
      </c>
      <c r="B14" s="175">
        <v>80960</v>
      </c>
      <c r="C14" s="175">
        <v>39109</v>
      </c>
      <c r="D14" s="33">
        <f t="shared" si="0"/>
        <v>120069</v>
      </c>
      <c r="E14" s="175">
        <v>626499</v>
      </c>
      <c r="F14" s="175">
        <v>23792</v>
      </c>
      <c r="G14" s="33">
        <f t="shared" si="1"/>
        <v>650291</v>
      </c>
      <c r="H14" s="33">
        <f t="shared" si="3"/>
        <v>707459</v>
      </c>
      <c r="I14" s="33">
        <f t="shared" si="3"/>
        <v>62901</v>
      </c>
      <c r="J14" s="33">
        <f t="shared" si="2"/>
        <v>770360</v>
      </c>
    </row>
    <row r="15" spans="1:31" ht="24" customHeight="1">
      <c r="A15" s="34" t="s">
        <v>11</v>
      </c>
      <c r="B15" s="176">
        <v>58136</v>
      </c>
      <c r="C15" s="176">
        <v>29057</v>
      </c>
      <c r="D15" s="34">
        <f t="shared" si="0"/>
        <v>87193</v>
      </c>
      <c r="E15" s="176">
        <v>465219</v>
      </c>
      <c r="F15" s="176">
        <v>14097</v>
      </c>
      <c r="G15" s="34">
        <f t="shared" si="1"/>
        <v>479316</v>
      </c>
      <c r="H15" s="34">
        <f t="shared" si="3"/>
        <v>523355</v>
      </c>
      <c r="I15" s="34">
        <f t="shared" si="3"/>
        <v>43154</v>
      </c>
      <c r="J15" s="34">
        <f t="shared" si="2"/>
        <v>566509</v>
      </c>
    </row>
    <row r="16" spans="1:31" ht="24" customHeight="1">
      <c r="A16" s="33" t="s">
        <v>12</v>
      </c>
      <c r="B16" s="175">
        <v>44090</v>
      </c>
      <c r="C16" s="175">
        <v>19644</v>
      </c>
      <c r="D16" s="33">
        <f t="shared" si="0"/>
        <v>63734</v>
      </c>
      <c r="E16" s="175">
        <v>311657</v>
      </c>
      <c r="F16" s="175">
        <v>7960</v>
      </c>
      <c r="G16" s="33">
        <f t="shared" si="1"/>
        <v>319617</v>
      </c>
      <c r="H16" s="33">
        <f t="shared" si="3"/>
        <v>355747</v>
      </c>
      <c r="I16" s="33">
        <f t="shared" si="3"/>
        <v>27604</v>
      </c>
      <c r="J16" s="33">
        <f t="shared" si="2"/>
        <v>383351</v>
      </c>
    </row>
    <row r="17" spans="1:10" ht="24" customHeight="1">
      <c r="A17" s="34" t="s">
        <v>58</v>
      </c>
      <c r="B17" s="176">
        <v>14518</v>
      </c>
      <c r="C17" s="176">
        <v>7940</v>
      </c>
      <c r="D17" s="34">
        <f t="shared" si="0"/>
        <v>22458</v>
      </c>
      <c r="E17" s="176">
        <v>172057</v>
      </c>
      <c r="F17" s="176">
        <v>4205</v>
      </c>
      <c r="G17" s="34">
        <f t="shared" si="1"/>
        <v>176262</v>
      </c>
      <c r="H17" s="34">
        <f t="shared" si="3"/>
        <v>186575</v>
      </c>
      <c r="I17" s="34">
        <f t="shared" si="3"/>
        <v>12145</v>
      </c>
      <c r="J17" s="34">
        <f t="shared" si="2"/>
        <v>198720</v>
      </c>
    </row>
    <row r="18" spans="1:10" ht="24" customHeight="1">
      <c r="A18" s="33" t="s">
        <v>59</v>
      </c>
      <c r="B18" s="175">
        <v>8729</v>
      </c>
      <c r="C18" s="175">
        <v>3442</v>
      </c>
      <c r="D18" s="33">
        <f t="shared" si="0"/>
        <v>12171</v>
      </c>
      <c r="E18" s="175">
        <v>114940</v>
      </c>
      <c r="F18" s="175">
        <v>2350</v>
      </c>
      <c r="G18" s="33">
        <f t="shared" si="1"/>
        <v>117290</v>
      </c>
      <c r="H18" s="33">
        <f t="shared" si="3"/>
        <v>123669</v>
      </c>
      <c r="I18" s="33">
        <f t="shared" si="3"/>
        <v>5792</v>
      </c>
      <c r="J18" s="33">
        <f t="shared" si="2"/>
        <v>129461</v>
      </c>
    </row>
    <row r="19" spans="1:10" ht="24" customHeight="1">
      <c r="A19" s="182" t="s">
        <v>71</v>
      </c>
      <c r="B19" s="99">
        <f t="shared" ref="B19:J19" si="4">SUM(B8:B18)</f>
        <v>1385268</v>
      </c>
      <c r="C19" s="99">
        <f t="shared" si="4"/>
        <v>680070</v>
      </c>
      <c r="D19" s="99">
        <f t="shared" si="4"/>
        <v>2065338</v>
      </c>
      <c r="E19" s="99">
        <f t="shared" si="4"/>
        <v>5869394</v>
      </c>
      <c r="F19" s="99">
        <f t="shared" si="4"/>
        <v>255438</v>
      </c>
      <c r="G19" s="99">
        <f t="shared" si="4"/>
        <v>6124832</v>
      </c>
      <c r="H19" s="99">
        <f t="shared" si="4"/>
        <v>7254662</v>
      </c>
      <c r="I19" s="99">
        <f t="shared" si="4"/>
        <v>935508</v>
      </c>
      <c r="J19" s="99">
        <f t="shared" si="4"/>
        <v>8190170</v>
      </c>
    </row>
    <row r="20" spans="1:10" ht="18.75" customHeight="1">
      <c r="A20" s="19" t="s">
        <v>69</v>
      </c>
      <c r="B20" s="18"/>
      <c r="C20" s="18"/>
      <c r="D20" s="18"/>
      <c r="E20" s="18"/>
      <c r="F20" s="18"/>
      <c r="G20" s="18"/>
      <c r="H20" s="18"/>
      <c r="I20" s="18"/>
    </row>
    <row r="21" spans="1:10" ht="16.8">
      <c r="A21" s="19" t="s">
        <v>55</v>
      </c>
      <c r="B21" s="18"/>
      <c r="C21" s="59"/>
      <c r="D21" s="59"/>
      <c r="E21" s="18"/>
      <c r="F21" s="18"/>
      <c r="G21" s="18"/>
      <c r="H21" s="18"/>
      <c r="I21" s="87"/>
    </row>
    <row r="22" spans="1:10" ht="16.8">
      <c r="A22" s="18"/>
      <c r="B22" s="18"/>
      <c r="C22" s="18"/>
      <c r="D22" s="18"/>
      <c r="E22" s="18"/>
      <c r="F22" s="18"/>
      <c r="G22" s="18"/>
      <c r="H22" s="18"/>
      <c r="I22" s="18"/>
      <c r="J22" s="18"/>
    </row>
    <row r="24" spans="1:10">
      <c r="B24" s="56"/>
      <c r="C24" s="56"/>
      <c r="D24" s="56"/>
      <c r="E24" s="56"/>
      <c r="F24" s="56"/>
      <c r="G24" s="56"/>
      <c r="H24" s="56"/>
      <c r="I24" s="56"/>
      <c r="J24" s="56"/>
    </row>
  </sheetData>
  <mergeCells count="7">
    <mergeCell ref="A1:C2"/>
    <mergeCell ref="E6:G6"/>
    <mergeCell ref="H6:J6"/>
    <mergeCell ref="A4:J4"/>
    <mergeCell ref="A5:B5"/>
    <mergeCell ref="A6:A7"/>
    <mergeCell ref="B6:D6"/>
  </mergeCells>
  <printOptions horizontalCentered="1"/>
  <pageMargins left="0.70866141732283472" right="0.70866141732283472" top="0.74803149606299213" bottom="0.74803149606299213" header="0.31496062992125984" footer="0.31496062992125984"/>
  <pageSetup paperSize="9" scale="67" orientation="landscape" horizontalDpi="300" r:id="rId1"/>
  <headerFooter>
    <oddFooter>&amp;Lstats.gov.sa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2060"/>
  </sheetPr>
  <dimension ref="A1:AF25"/>
  <sheetViews>
    <sheetView showGridLines="0" view="pageBreakPreview" zoomScale="55" zoomScaleNormal="80" zoomScaleSheetLayoutView="55" workbookViewId="0">
      <selection sqref="A1:C2"/>
    </sheetView>
  </sheetViews>
  <sheetFormatPr defaultColWidth="8.88671875" defaultRowHeight="14.4"/>
  <cols>
    <col min="1" max="1" width="19.109375" style="13" customWidth="1"/>
    <col min="2" max="10" width="14.77734375" style="13" customWidth="1"/>
    <col min="11" max="11" width="21.44140625" style="13" customWidth="1"/>
    <col min="12" max="16384" width="8.88671875" style="13"/>
  </cols>
  <sheetData>
    <row r="1" spans="1:31">
      <c r="A1" s="246" t="s">
        <v>213</v>
      </c>
      <c r="B1" s="246"/>
      <c r="C1" s="246"/>
    </row>
    <row r="2" spans="1:31" s="28" customFormat="1">
      <c r="A2" s="246"/>
      <c r="B2" s="246"/>
      <c r="C2" s="246"/>
      <c r="K2" s="13"/>
      <c r="L2" s="13"/>
      <c r="M2" s="13"/>
      <c r="N2" s="13"/>
      <c r="O2" s="13"/>
      <c r="P2" s="13"/>
      <c r="Q2" s="13"/>
      <c r="R2" s="13"/>
      <c r="S2" s="13"/>
      <c r="T2" s="13"/>
      <c r="U2" s="13"/>
      <c r="V2" s="13"/>
      <c r="W2" s="13"/>
      <c r="X2" s="13"/>
      <c r="Y2" s="13"/>
      <c r="Z2" s="13"/>
      <c r="AA2" s="13"/>
      <c r="AB2" s="13"/>
      <c r="AC2" s="13"/>
      <c r="AD2" s="13"/>
      <c r="AE2" s="13"/>
    </row>
    <row r="3" spans="1:31" s="28" customFormat="1">
      <c r="A3" s="108"/>
      <c r="B3" s="108"/>
      <c r="C3" s="108"/>
      <c r="K3" s="13"/>
      <c r="L3" s="13"/>
      <c r="M3" s="13"/>
      <c r="N3" s="13"/>
      <c r="O3" s="13"/>
      <c r="P3" s="13"/>
      <c r="Q3" s="13"/>
      <c r="R3" s="13"/>
      <c r="S3" s="13"/>
      <c r="T3" s="13"/>
      <c r="U3" s="13"/>
      <c r="V3" s="13"/>
      <c r="W3" s="13"/>
      <c r="X3" s="13"/>
      <c r="Y3" s="13"/>
      <c r="Z3" s="13"/>
      <c r="AA3" s="13"/>
      <c r="AB3" s="13"/>
      <c r="AC3" s="13"/>
      <c r="AD3" s="13"/>
      <c r="AE3" s="13"/>
    </row>
    <row r="4" spans="1:31" ht="15">
      <c r="A4" s="262" t="s">
        <v>157</v>
      </c>
      <c r="B4" s="262"/>
      <c r="C4" s="262"/>
      <c r="D4" s="262"/>
      <c r="E4" s="262"/>
      <c r="F4" s="262"/>
      <c r="G4" s="262"/>
      <c r="H4" s="262"/>
      <c r="I4" s="262"/>
      <c r="J4" s="262"/>
      <c r="K4" s="109"/>
    </row>
    <row r="5" spans="1:31">
      <c r="A5" s="263" t="s">
        <v>139</v>
      </c>
      <c r="B5" s="263"/>
      <c r="C5" s="27"/>
      <c r="D5" s="27"/>
      <c r="E5" s="27"/>
      <c r="F5" s="27"/>
      <c r="G5" s="27"/>
      <c r="H5" s="27"/>
      <c r="I5" s="27"/>
      <c r="J5" s="27"/>
    </row>
    <row r="6" spans="1:31" ht="15">
      <c r="A6" s="251" t="s">
        <v>13</v>
      </c>
      <c r="B6" s="250" t="s">
        <v>0</v>
      </c>
      <c r="C6" s="250"/>
      <c r="D6" s="250"/>
      <c r="E6" s="250" t="s">
        <v>1</v>
      </c>
      <c r="F6" s="250"/>
      <c r="G6" s="250"/>
      <c r="H6" s="250" t="s">
        <v>2</v>
      </c>
      <c r="I6" s="250"/>
      <c r="J6" s="250"/>
    </row>
    <row r="7" spans="1:31" ht="15">
      <c r="A7" s="252"/>
      <c r="B7" s="114" t="s">
        <v>27</v>
      </c>
      <c r="C7" s="114" t="s">
        <v>28</v>
      </c>
      <c r="D7" s="114" t="s">
        <v>2</v>
      </c>
      <c r="E7" s="114" t="s">
        <v>27</v>
      </c>
      <c r="F7" s="114" t="s">
        <v>28</v>
      </c>
      <c r="G7" s="114" t="s">
        <v>2</v>
      </c>
      <c r="H7" s="114" t="s">
        <v>27</v>
      </c>
      <c r="I7" s="114" t="s">
        <v>28</v>
      </c>
      <c r="J7" s="114" t="s">
        <v>2</v>
      </c>
    </row>
    <row r="8" spans="1:31" ht="24" customHeight="1">
      <c r="A8" s="119" t="s">
        <v>14</v>
      </c>
      <c r="B8" s="16">
        <v>582254</v>
      </c>
      <c r="C8" s="16">
        <v>317198</v>
      </c>
      <c r="D8" s="16">
        <f t="shared" ref="D8:D20" si="0">SUM(B8:C8)</f>
        <v>899452</v>
      </c>
      <c r="E8" s="16">
        <v>2341373</v>
      </c>
      <c r="F8" s="16">
        <v>136165</v>
      </c>
      <c r="G8" s="16">
        <f t="shared" ref="G8:G20" si="1">SUM(E8:F8)</f>
        <v>2477538</v>
      </c>
      <c r="H8" s="16">
        <f>B8+E8</f>
        <v>2923627</v>
      </c>
      <c r="I8" s="16">
        <f>C8+F8</f>
        <v>453363</v>
      </c>
      <c r="J8" s="16">
        <f t="shared" ref="J8:J20" si="2">SUM(H8:I8)</f>
        <v>3376990</v>
      </c>
    </row>
    <row r="9" spans="1:31" ht="24" customHeight="1">
      <c r="A9" s="120" t="s">
        <v>15</v>
      </c>
      <c r="B9" s="17">
        <v>278378</v>
      </c>
      <c r="C9" s="17">
        <v>158864</v>
      </c>
      <c r="D9" s="17">
        <f t="shared" si="0"/>
        <v>437242</v>
      </c>
      <c r="E9" s="17">
        <v>1326755</v>
      </c>
      <c r="F9" s="17">
        <v>49054</v>
      </c>
      <c r="G9" s="17">
        <f t="shared" si="1"/>
        <v>1375809</v>
      </c>
      <c r="H9" s="17">
        <f>B9+E9</f>
        <v>1605133</v>
      </c>
      <c r="I9" s="17">
        <f>C9+F9</f>
        <v>207918</v>
      </c>
      <c r="J9" s="17">
        <f t="shared" si="2"/>
        <v>1813051</v>
      </c>
    </row>
    <row r="10" spans="1:31" ht="24" customHeight="1">
      <c r="A10" s="119" t="s">
        <v>16</v>
      </c>
      <c r="B10" s="16">
        <v>28779</v>
      </c>
      <c r="C10" s="16">
        <v>16345</v>
      </c>
      <c r="D10" s="16">
        <f t="shared" si="0"/>
        <v>45124</v>
      </c>
      <c r="E10" s="16">
        <v>148936</v>
      </c>
      <c r="F10" s="16">
        <v>5432</v>
      </c>
      <c r="G10" s="16">
        <f t="shared" si="1"/>
        <v>154368</v>
      </c>
      <c r="H10" s="16">
        <f t="shared" ref="H10:I20" si="3">B10+E10</f>
        <v>177715</v>
      </c>
      <c r="I10" s="16">
        <f t="shared" si="3"/>
        <v>21777</v>
      </c>
      <c r="J10" s="16">
        <f t="shared" si="2"/>
        <v>199492</v>
      </c>
    </row>
    <row r="11" spans="1:31" ht="24" customHeight="1">
      <c r="A11" s="120" t="s">
        <v>17</v>
      </c>
      <c r="B11" s="17">
        <v>33532</v>
      </c>
      <c r="C11" s="17">
        <v>17763</v>
      </c>
      <c r="D11" s="17">
        <f t="shared" si="0"/>
        <v>51295</v>
      </c>
      <c r="E11" s="17">
        <v>240933</v>
      </c>
      <c r="F11" s="17">
        <v>7412</v>
      </c>
      <c r="G11" s="17">
        <f t="shared" si="1"/>
        <v>248345</v>
      </c>
      <c r="H11" s="17">
        <f t="shared" si="3"/>
        <v>274465</v>
      </c>
      <c r="I11" s="17">
        <f t="shared" si="3"/>
        <v>25175</v>
      </c>
      <c r="J11" s="17">
        <f t="shared" si="2"/>
        <v>299640</v>
      </c>
    </row>
    <row r="12" spans="1:31" ht="24" customHeight="1">
      <c r="A12" s="119" t="s">
        <v>18</v>
      </c>
      <c r="B12" s="16">
        <v>343941</v>
      </c>
      <c r="C12" s="16">
        <v>109213</v>
      </c>
      <c r="D12" s="16">
        <f t="shared" si="0"/>
        <v>453154</v>
      </c>
      <c r="E12" s="16">
        <v>1118622</v>
      </c>
      <c r="F12" s="16">
        <v>33869</v>
      </c>
      <c r="G12" s="16">
        <f t="shared" si="1"/>
        <v>1152491</v>
      </c>
      <c r="H12" s="16">
        <f t="shared" si="3"/>
        <v>1462563</v>
      </c>
      <c r="I12" s="16">
        <f t="shared" si="3"/>
        <v>143082</v>
      </c>
      <c r="J12" s="16">
        <f t="shared" si="2"/>
        <v>1605645</v>
      </c>
    </row>
    <row r="13" spans="1:31" ht="24" customHeight="1">
      <c r="A13" s="120" t="s">
        <v>19</v>
      </c>
      <c r="B13" s="17">
        <v>40750</v>
      </c>
      <c r="C13" s="17">
        <v>17410</v>
      </c>
      <c r="D13" s="17">
        <f t="shared" si="0"/>
        <v>58160</v>
      </c>
      <c r="E13" s="17">
        <v>203497</v>
      </c>
      <c r="F13" s="17">
        <v>8822</v>
      </c>
      <c r="G13" s="17">
        <f t="shared" si="1"/>
        <v>212319</v>
      </c>
      <c r="H13" s="17">
        <f t="shared" si="3"/>
        <v>244247</v>
      </c>
      <c r="I13" s="17">
        <f t="shared" si="3"/>
        <v>26232</v>
      </c>
      <c r="J13" s="17">
        <f t="shared" si="2"/>
        <v>270479</v>
      </c>
    </row>
    <row r="14" spans="1:31" ht="24" customHeight="1">
      <c r="A14" s="119" t="s">
        <v>20</v>
      </c>
      <c r="B14" s="16">
        <v>12710</v>
      </c>
      <c r="C14" s="16">
        <v>7783</v>
      </c>
      <c r="D14" s="16">
        <f t="shared" si="0"/>
        <v>20493</v>
      </c>
      <c r="E14" s="16">
        <v>68171</v>
      </c>
      <c r="F14" s="16">
        <v>2491</v>
      </c>
      <c r="G14" s="16">
        <f t="shared" si="1"/>
        <v>70662</v>
      </c>
      <c r="H14" s="16">
        <f t="shared" si="3"/>
        <v>80881</v>
      </c>
      <c r="I14" s="16">
        <f t="shared" si="3"/>
        <v>10274</v>
      </c>
      <c r="J14" s="16">
        <f t="shared" si="2"/>
        <v>91155</v>
      </c>
    </row>
    <row r="15" spans="1:31" ht="24" customHeight="1">
      <c r="A15" s="120" t="s">
        <v>21</v>
      </c>
      <c r="B15" s="17">
        <v>11100</v>
      </c>
      <c r="C15" s="17">
        <v>7213</v>
      </c>
      <c r="D15" s="17">
        <f t="shared" si="0"/>
        <v>18313</v>
      </c>
      <c r="E15" s="17">
        <v>77806</v>
      </c>
      <c r="F15" s="17">
        <v>2943</v>
      </c>
      <c r="G15" s="17">
        <f t="shared" si="1"/>
        <v>80749</v>
      </c>
      <c r="H15" s="17">
        <f t="shared" si="3"/>
        <v>88906</v>
      </c>
      <c r="I15" s="17">
        <f t="shared" si="3"/>
        <v>10156</v>
      </c>
      <c r="J15" s="17">
        <f t="shared" si="2"/>
        <v>99062</v>
      </c>
    </row>
    <row r="16" spans="1:31" ht="24" customHeight="1">
      <c r="A16" s="119" t="s">
        <v>22</v>
      </c>
      <c r="B16" s="16">
        <v>13784</v>
      </c>
      <c r="C16" s="16">
        <v>7473</v>
      </c>
      <c r="D16" s="16">
        <f t="shared" si="0"/>
        <v>21257</v>
      </c>
      <c r="E16" s="16">
        <v>85206</v>
      </c>
      <c r="F16" s="16">
        <v>2989</v>
      </c>
      <c r="G16" s="16">
        <f t="shared" si="1"/>
        <v>88195</v>
      </c>
      <c r="H16" s="16">
        <f t="shared" si="3"/>
        <v>98990</v>
      </c>
      <c r="I16" s="16">
        <f t="shared" si="3"/>
        <v>10462</v>
      </c>
      <c r="J16" s="16">
        <f t="shared" si="2"/>
        <v>109452</v>
      </c>
    </row>
    <row r="17" spans="1:32" ht="24" customHeight="1">
      <c r="A17" s="120" t="s">
        <v>23</v>
      </c>
      <c r="B17" s="17">
        <v>14392</v>
      </c>
      <c r="C17" s="17">
        <v>9414</v>
      </c>
      <c r="D17" s="17">
        <f t="shared" si="0"/>
        <v>23806</v>
      </c>
      <c r="E17" s="17">
        <v>99596</v>
      </c>
      <c r="F17" s="17">
        <v>2646</v>
      </c>
      <c r="G17" s="17">
        <f t="shared" si="1"/>
        <v>102242</v>
      </c>
      <c r="H17" s="17">
        <f t="shared" si="3"/>
        <v>113988</v>
      </c>
      <c r="I17" s="17">
        <f t="shared" si="3"/>
        <v>12060</v>
      </c>
      <c r="J17" s="17">
        <f t="shared" si="2"/>
        <v>126048</v>
      </c>
    </row>
    <row r="18" spans="1:32" ht="24" customHeight="1">
      <c r="A18" s="119" t="s">
        <v>24</v>
      </c>
      <c r="B18" s="16">
        <v>12234</v>
      </c>
      <c r="C18" s="16">
        <v>6094</v>
      </c>
      <c r="D18" s="16">
        <f t="shared" si="0"/>
        <v>18328</v>
      </c>
      <c r="E18" s="16">
        <v>85529</v>
      </c>
      <c r="F18" s="16">
        <v>1908</v>
      </c>
      <c r="G18" s="16">
        <f t="shared" si="1"/>
        <v>87437</v>
      </c>
      <c r="H18" s="16">
        <f t="shared" si="3"/>
        <v>97763</v>
      </c>
      <c r="I18" s="16">
        <f t="shared" si="3"/>
        <v>8002</v>
      </c>
      <c r="J18" s="16">
        <f t="shared" si="2"/>
        <v>105765</v>
      </c>
    </row>
    <row r="19" spans="1:32" ht="24" customHeight="1">
      <c r="A19" s="120" t="s">
        <v>25</v>
      </c>
      <c r="B19" s="17">
        <v>5935</v>
      </c>
      <c r="C19" s="17">
        <v>2040</v>
      </c>
      <c r="D19" s="17">
        <f t="shared" si="0"/>
        <v>7975</v>
      </c>
      <c r="E19" s="17">
        <v>29103</v>
      </c>
      <c r="F19" s="17">
        <v>554</v>
      </c>
      <c r="G19" s="17">
        <f t="shared" si="1"/>
        <v>29657</v>
      </c>
      <c r="H19" s="17">
        <f t="shared" si="3"/>
        <v>35038</v>
      </c>
      <c r="I19" s="17">
        <f t="shared" si="3"/>
        <v>2594</v>
      </c>
      <c r="J19" s="17">
        <f t="shared" si="2"/>
        <v>37632</v>
      </c>
    </row>
    <row r="20" spans="1:32" ht="24" customHeight="1">
      <c r="A20" s="119" t="s">
        <v>26</v>
      </c>
      <c r="B20" s="16">
        <v>7479</v>
      </c>
      <c r="C20" s="16">
        <v>3260</v>
      </c>
      <c r="D20" s="16">
        <f t="shared" si="0"/>
        <v>10739</v>
      </c>
      <c r="E20" s="16">
        <v>43867</v>
      </c>
      <c r="F20" s="16">
        <v>1153</v>
      </c>
      <c r="G20" s="16">
        <f t="shared" si="1"/>
        <v>45020</v>
      </c>
      <c r="H20" s="16">
        <f t="shared" si="3"/>
        <v>51346</v>
      </c>
      <c r="I20" s="16">
        <f t="shared" si="3"/>
        <v>4413</v>
      </c>
      <c r="J20" s="16">
        <f t="shared" si="2"/>
        <v>55759</v>
      </c>
    </row>
    <row r="21" spans="1:32" ht="24" customHeight="1">
      <c r="A21" s="182" t="s">
        <v>2</v>
      </c>
      <c r="B21" s="99">
        <f t="shared" ref="B21:J21" si="4">SUM(B8:B20)</f>
        <v>1385268</v>
      </c>
      <c r="C21" s="99">
        <f t="shared" si="4"/>
        <v>680070</v>
      </c>
      <c r="D21" s="35">
        <f t="shared" si="4"/>
        <v>2065338</v>
      </c>
      <c r="E21" s="94">
        <f t="shared" si="4"/>
        <v>5869394</v>
      </c>
      <c r="F21" s="94">
        <f t="shared" si="4"/>
        <v>255438</v>
      </c>
      <c r="G21" s="94">
        <f t="shared" si="4"/>
        <v>6124832</v>
      </c>
      <c r="H21" s="94">
        <f t="shared" si="4"/>
        <v>7254662</v>
      </c>
      <c r="I21" s="94">
        <f t="shared" si="4"/>
        <v>935508</v>
      </c>
      <c r="J21" s="94">
        <f t="shared" si="4"/>
        <v>8190170</v>
      </c>
    </row>
    <row r="22" spans="1:32" ht="16.8">
      <c r="A22" s="97" t="s">
        <v>70</v>
      </c>
      <c r="B22" s="96"/>
      <c r="C22" s="96"/>
      <c r="D22" s="184"/>
      <c r="E22" s="100"/>
      <c r="F22" s="100"/>
      <c r="G22" s="100"/>
      <c r="H22" s="100"/>
      <c r="I22" s="100"/>
      <c r="J22" s="100"/>
      <c r="K22" s="185"/>
      <c r="L22" s="185"/>
      <c r="M22" s="185"/>
      <c r="N22" s="185"/>
      <c r="O22" s="185"/>
      <c r="P22" s="185"/>
      <c r="Q22" s="185"/>
      <c r="R22" s="185"/>
      <c r="S22" s="185"/>
      <c r="T22" s="185"/>
      <c r="U22" s="185"/>
      <c r="V22" s="185"/>
      <c r="W22" s="185"/>
      <c r="X22" s="185"/>
      <c r="Y22" s="185"/>
      <c r="Z22" s="185"/>
      <c r="AA22" s="185"/>
      <c r="AB22" s="185"/>
      <c r="AC22" s="185"/>
      <c r="AD22" s="185"/>
      <c r="AE22" s="185"/>
      <c r="AF22" s="186"/>
    </row>
    <row r="23" spans="1:32" ht="16.8">
      <c r="A23" s="19" t="s">
        <v>55</v>
      </c>
      <c r="B23" s="18"/>
      <c r="C23" s="59"/>
      <c r="D23" s="59"/>
      <c r="E23" s="18"/>
      <c r="F23" s="18"/>
      <c r="G23" s="18"/>
      <c r="H23" s="18"/>
      <c r="I23" s="87"/>
      <c r="J23" s="18"/>
    </row>
    <row r="25" spans="1:32">
      <c r="B25" s="56"/>
      <c r="C25" s="56"/>
      <c r="D25" s="56"/>
      <c r="E25" s="56"/>
      <c r="F25" s="56"/>
      <c r="G25" s="56"/>
      <c r="H25" s="56"/>
      <c r="I25" s="56"/>
      <c r="J25" s="56"/>
    </row>
  </sheetData>
  <mergeCells count="7">
    <mergeCell ref="A1:C2"/>
    <mergeCell ref="A4:J4"/>
    <mergeCell ref="A6:A7"/>
    <mergeCell ref="B6:D6"/>
    <mergeCell ref="E6:G6"/>
    <mergeCell ref="H6:J6"/>
    <mergeCell ref="A5:B5"/>
  </mergeCells>
  <printOptions horizontalCentered="1"/>
  <pageMargins left="0.70866141732283472" right="0.70866141732283472" top="0.74803149606299213" bottom="0.74803149606299213" header="0.31496062992125984" footer="0.31496062992125984"/>
  <pageSetup paperSize="9" scale="61" orientation="landscape" horizontalDpi="300" r:id="rId1"/>
  <headerFooter>
    <oddFooter>&amp;Lstats.gov.sa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DB72B-4CBA-482E-A0F3-CB6F09584E4D}">
  <sheetPr>
    <tabColor rgb="FF002060"/>
  </sheetPr>
  <dimension ref="A1:AE25"/>
  <sheetViews>
    <sheetView showGridLines="0" view="pageBreakPreview" zoomScale="55" zoomScaleNormal="25" zoomScaleSheetLayoutView="55" workbookViewId="0">
      <selection sqref="A1:A2"/>
    </sheetView>
  </sheetViews>
  <sheetFormatPr defaultColWidth="8.88671875" defaultRowHeight="14.4"/>
  <cols>
    <col min="1" max="1" width="53.77734375" style="207" customWidth="1"/>
    <col min="2" max="8" width="12.109375" style="207" customWidth="1"/>
    <col min="9" max="9" width="14.109375" style="207" customWidth="1"/>
    <col min="10" max="10" width="17.5546875" style="207" customWidth="1"/>
    <col min="11" max="11" width="14.6640625" style="213" customWidth="1"/>
    <col min="12" max="12" width="14.6640625" style="207" customWidth="1"/>
    <col min="13" max="13" width="8.6640625" style="207" bestFit="1" customWidth="1"/>
    <col min="14" max="16384" width="8.88671875" style="207"/>
  </cols>
  <sheetData>
    <row r="1" spans="1:31">
      <c r="A1" s="264" t="s">
        <v>213</v>
      </c>
      <c r="B1" s="206"/>
      <c r="C1" s="206"/>
      <c r="K1" s="207"/>
    </row>
    <row r="2" spans="1:31" s="208" customFormat="1">
      <c r="A2" s="264"/>
      <c r="B2" s="206"/>
      <c r="C2" s="206"/>
      <c r="K2" s="207"/>
      <c r="L2" s="207"/>
      <c r="M2" s="207"/>
      <c r="N2" s="207"/>
      <c r="O2" s="207"/>
      <c r="P2" s="207"/>
      <c r="Q2" s="207"/>
      <c r="R2" s="207"/>
      <c r="S2" s="207"/>
      <c r="T2" s="207"/>
      <c r="U2" s="207"/>
      <c r="V2" s="207"/>
      <c r="W2" s="207"/>
      <c r="X2" s="207"/>
      <c r="Y2" s="207"/>
      <c r="Z2" s="207"/>
      <c r="AA2" s="207"/>
      <c r="AB2" s="207"/>
      <c r="AC2" s="207"/>
      <c r="AD2" s="207"/>
      <c r="AE2" s="207"/>
    </row>
    <row r="3" spans="1:31" s="208" customFormat="1">
      <c r="A3" s="209"/>
      <c r="B3" s="209"/>
      <c r="C3" s="209"/>
      <c r="K3" s="207"/>
      <c r="L3" s="207"/>
      <c r="M3" s="207"/>
      <c r="N3" s="207"/>
      <c r="O3" s="207"/>
      <c r="P3" s="207"/>
      <c r="Q3" s="207"/>
      <c r="R3" s="207"/>
      <c r="S3" s="207"/>
      <c r="T3" s="207"/>
      <c r="U3" s="207"/>
      <c r="V3" s="207"/>
      <c r="W3" s="207"/>
      <c r="X3" s="207"/>
      <c r="Y3" s="207"/>
      <c r="Z3" s="207"/>
      <c r="AA3" s="207"/>
      <c r="AB3" s="207"/>
      <c r="AC3" s="207"/>
      <c r="AD3" s="207"/>
      <c r="AE3" s="207"/>
    </row>
    <row r="4" spans="1:31" ht="15">
      <c r="A4" s="265" t="s">
        <v>263</v>
      </c>
      <c r="B4" s="265"/>
      <c r="C4" s="265"/>
      <c r="D4" s="265"/>
      <c r="E4" s="265"/>
      <c r="F4" s="265"/>
      <c r="G4" s="265"/>
      <c r="H4" s="265"/>
      <c r="I4" s="265"/>
      <c r="J4" s="265"/>
      <c r="K4" s="210"/>
    </row>
    <row r="5" spans="1:31">
      <c r="A5" s="211" t="s">
        <v>264</v>
      </c>
      <c r="B5" s="212"/>
      <c r="C5" s="212"/>
      <c r="D5" s="212"/>
      <c r="E5" s="212"/>
      <c r="F5" s="212"/>
      <c r="G5" s="212"/>
      <c r="H5" s="212"/>
      <c r="I5" s="212"/>
      <c r="J5" s="212"/>
    </row>
    <row r="6" spans="1:31" ht="15">
      <c r="A6" s="250" t="s">
        <v>252</v>
      </c>
      <c r="B6" s="250" t="s">
        <v>0</v>
      </c>
      <c r="C6" s="250"/>
      <c r="D6" s="250"/>
      <c r="E6" s="250" t="s">
        <v>1</v>
      </c>
      <c r="F6" s="250"/>
      <c r="G6" s="250"/>
      <c r="H6" s="250" t="s">
        <v>2</v>
      </c>
      <c r="I6" s="250"/>
      <c r="J6" s="250"/>
      <c r="K6" s="207"/>
    </row>
    <row r="7" spans="1:31" ht="15">
      <c r="A7" s="250"/>
      <c r="B7" s="187" t="s">
        <v>27</v>
      </c>
      <c r="C7" s="187" t="s">
        <v>28</v>
      </c>
      <c r="D7" s="187" t="s">
        <v>2</v>
      </c>
      <c r="E7" s="187" t="s">
        <v>27</v>
      </c>
      <c r="F7" s="187" t="s">
        <v>28</v>
      </c>
      <c r="G7" s="187" t="s">
        <v>2</v>
      </c>
      <c r="H7" s="187" t="s">
        <v>27</v>
      </c>
      <c r="I7" s="187" t="s">
        <v>28</v>
      </c>
      <c r="J7" s="187" t="s">
        <v>2</v>
      </c>
      <c r="K7" s="207"/>
    </row>
    <row r="8" spans="1:31" ht="15">
      <c r="A8" s="196" t="s">
        <v>253</v>
      </c>
      <c r="B8" s="214">
        <v>123850</v>
      </c>
      <c r="C8" s="214">
        <v>47395</v>
      </c>
      <c r="D8" s="214">
        <f t="shared" ref="D8:D17" si="0">SUM(B8:C8)</f>
        <v>171245</v>
      </c>
      <c r="E8" s="214">
        <v>56600</v>
      </c>
      <c r="F8" s="214">
        <v>2002</v>
      </c>
      <c r="G8" s="214">
        <f t="shared" ref="G8:G17" si="1">SUM(E8:F8)</f>
        <v>58602</v>
      </c>
      <c r="H8" s="214">
        <f>B8+E8</f>
        <v>180450</v>
      </c>
      <c r="I8" s="214">
        <f>C8+F8</f>
        <v>49397</v>
      </c>
      <c r="J8" s="214">
        <f t="shared" ref="J8:J17" si="2">SUM(H8:I8)</f>
        <v>229847</v>
      </c>
      <c r="K8" s="207"/>
    </row>
    <row r="9" spans="1:31" ht="15">
      <c r="A9" s="199" t="s">
        <v>254</v>
      </c>
      <c r="B9" s="215">
        <v>240888</v>
      </c>
      <c r="C9" s="215">
        <v>182679</v>
      </c>
      <c r="D9" s="215">
        <f t="shared" si="0"/>
        <v>423567</v>
      </c>
      <c r="E9" s="215">
        <v>318058</v>
      </c>
      <c r="F9" s="215">
        <v>95532</v>
      </c>
      <c r="G9" s="215">
        <f t="shared" si="1"/>
        <v>413590</v>
      </c>
      <c r="H9" s="215">
        <f t="shared" ref="H9:I17" si="3">B9+E9</f>
        <v>558946</v>
      </c>
      <c r="I9" s="215">
        <f t="shared" si="3"/>
        <v>278211</v>
      </c>
      <c r="J9" s="215">
        <f t="shared" si="2"/>
        <v>837157</v>
      </c>
      <c r="K9" s="207"/>
    </row>
    <row r="10" spans="1:31" ht="15">
      <c r="A10" s="196" t="s">
        <v>255</v>
      </c>
      <c r="B10" s="214">
        <v>289435</v>
      </c>
      <c r="C10" s="214">
        <v>127199</v>
      </c>
      <c r="D10" s="214">
        <f t="shared" si="0"/>
        <v>416634</v>
      </c>
      <c r="E10" s="214">
        <v>508764</v>
      </c>
      <c r="F10" s="214">
        <v>17283</v>
      </c>
      <c r="G10" s="214">
        <f t="shared" si="1"/>
        <v>526047</v>
      </c>
      <c r="H10" s="214">
        <f t="shared" si="3"/>
        <v>798199</v>
      </c>
      <c r="I10" s="214">
        <f t="shared" si="3"/>
        <v>144482</v>
      </c>
      <c r="J10" s="214">
        <f t="shared" si="2"/>
        <v>942681</v>
      </c>
      <c r="K10" s="207"/>
    </row>
    <row r="11" spans="1:31" ht="15">
      <c r="A11" s="199" t="s">
        <v>256</v>
      </c>
      <c r="B11" s="215">
        <v>276732</v>
      </c>
      <c r="C11" s="215">
        <v>195053</v>
      </c>
      <c r="D11" s="215">
        <f t="shared" si="0"/>
        <v>471785</v>
      </c>
      <c r="E11" s="215">
        <v>45199</v>
      </c>
      <c r="F11" s="215">
        <v>5735</v>
      </c>
      <c r="G11" s="215">
        <f t="shared" si="1"/>
        <v>50934</v>
      </c>
      <c r="H11" s="215">
        <f t="shared" si="3"/>
        <v>321931</v>
      </c>
      <c r="I11" s="215">
        <f t="shared" si="3"/>
        <v>200788</v>
      </c>
      <c r="J11" s="215">
        <f t="shared" si="2"/>
        <v>522719</v>
      </c>
      <c r="K11" s="207"/>
    </row>
    <row r="12" spans="1:31" ht="15">
      <c r="A12" s="196" t="s">
        <v>257</v>
      </c>
      <c r="B12" s="214">
        <v>202816</v>
      </c>
      <c r="C12" s="214">
        <v>83078</v>
      </c>
      <c r="D12" s="214">
        <f t="shared" si="0"/>
        <v>285894</v>
      </c>
      <c r="E12" s="214">
        <v>269722</v>
      </c>
      <c r="F12" s="214">
        <v>5732</v>
      </c>
      <c r="G12" s="214">
        <f t="shared" si="1"/>
        <v>275454</v>
      </c>
      <c r="H12" s="214">
        <f t="shared" si="3"/>
        <v>472538</v>
      </c>
      <c r="I12" s="214">
        <f t="shared" si="3"/>
        <v>88810</v>
      </c>
      <c r="J12" s="214">
        <f t="shared" si="2"/>
        <v>561348</v>
      </c>
      <c r="K12" s="207"/>
    </row>
    <row r="13" spans="1:31" ht="32.4" customHeight="1">
      <c r="A13" s="199" t="s">
        <v>258</v>
      </c>
      <c r="B13" s="215">
        <v>1209</v>
      </c>
      <c r="C13" s="215">
        <v>189</v>
      </c>
      <c r="D13" s="215">
        <f t="shared" si="0"/>
        <v>1398</v>
      </c>
      <c r="E13" s="215">
        <v>35571</v>
      </c>
      <c r="F13" s="215">
        <v>21</v>
      </c>
      <c r="G13" s="215">
        <f t="shared" si="1"/>
        <v>35592</v>
      </c>
      <c r="H13" s="215">
        <f t="shared" si="3"/>
        <v>36780</v>
      </c>
      <c r="I13" s="215">
        <f t="shared" si="3"/>
        <v>210</v>
      </c>
      <c r="J13" s="215">
        <f t="shared" si="2"/>
        <v>36990</v>
      </c>
      <c r="K13" s="207"/>
    </row>
    <row r="14" spans="1:31" ht="15">
      <c r="A14" s="196" t="s">
        <v>259</v>
      </c>
      <c r="B14" s="214">
        <v>38028</v>
      </c>
      <c r="C14" s="214">
        <v>3826</v>
      </c>
      <c r="D14" s="214">
        <f t="shared" si="0"/>
        <v>41854</v>
      </c>
      <c r="E14" s="214">
        <v>924414</v>
      </c>
      <c r="F14" s="214">
        <v>3662</v>
      </c>
      <c r="G14" s="214">
        <f t="shared" si="1"/>
        <v>928076</v>
      </c>
      <c r="H14" s="214">
        <f t="shared" si="3"/>
        <v>962442</v>
      </c>
      <c r="I14" s="214">
        <f t="shared" si="3"/>
        <v>7488</v>
      </c>
      <c r="J14" s="214">
        <f t="shared" si="2"/>
        <v>969930</v>
      </c>
      <c r="K14" s="207"/>
    </row>
    <row r="15" spans="1:31" ht="15">
      <c r="A15" s="199" t="s">
        <v>260</v>
      </c>
      <c r="B15" s="215">
        <v>68536</v>
      </c>
      <c r="C15" s="215">
        <v>3850</v>
      </c>
      <c r="D15" s="215">
        <f t="shared" si="0"/>
        <v>72386</v>
      </c>
      <c r="E15" s="215">
        <v>658355</v>
      </c>
      <c r="F15" s="215">
        <v>1033</v>
      </c>
      <c r="G15" s="215">
        <f t="shared" si="1"/>
        <v>659388</v>
      </c>
      <c r="H15" s="215">
        <f t="shared" si="3"/>
        <v>726891</v>
      </c>
      <c r="I15" s="215">
        <f t="shared" si="3"/>
        <v>4883</v>
      </c>
      <c r="J15" s="215">
        <f t="shared" si="2"/>
        <v>731774</v>
      </c>
      <c r="K15" s="207"/>
    </row>
    <row r="16" spans="1:31" ht="15">
      <c r="A16" s="196" t="s">
        <v>261</v>
      </c>
      <c r="B16" s="214">
        <v>104170</v>
      </c>
      <c r="C16" s="214">
        <v>29821</v>
      </c>
      <c r="D16" s="214">
        <f t="shared" si="0"/>
        <v>133991</v>
      </c>
      <c r="E16" s="214">
        <v>2930246</v>
      </c>
      <c r="F16" s="214">
        <v>122493</v>
      </c>
      <c r="G16" s="214">
        <f t="shared" si="1"/>
        <v>3052739</v>
      </c>
      <c r="H16" s="214">
        <f t="shared" si="3"/>
        <v>3034416</v>
      </c>
      <c r="I16" s="214">
        <f t="shared" si="3"/>
        <v>152314</v>
      </c>
      <c r="J16" s="214">
        <f t="shared" si="2"/>
        <v>3186730</v>
      </c>
      <c r="K16" s="207"/>
    </row>
    <row r="17" spans="1:11" ht="15">
      <c r="A17" s="199" t="s">
        <v>262</v>
      </c>
      <c r="B17" s="215">
        <v>36716</v>
      </c>
      <c r="C17" s="215">
        <v>1553</v>
      </c>
      <c r="D17" s="215">
        <f t="shared" si="0"/>
        <v>38269</v>
      </c>
      <c r="E17" s="215">
        <v>845</v>
      </c>
      <c r="F17" s="215">
        <v>127</v>
      </c>
      <c r="G17" s="215">
        <f t="shared" si="1"/>
        <v>972</v>
      </c>
      <c r="H17" s="215">
        <f t="shared" si="3"/>
        <v>37561</v>
      </c>
      <c r="I17" s="215">
        <f t="shared" si="3"/>
        <v>1680</v>
      </c>
      <c r="J17" s="215">
        <f t="shared" si="2"/>
        <v>39241</v>
      </c>
      <c r="K17" s="207"/>
    </row>
    <row r="18" spans="1:11" ht="15">
      <c r="A18" s="196" t="s">
        <v>268</v>
      </c>
      <c r="B18" s="214">
        <v>2888</v>
      </c>
      <c r="C18" s="214">
        <v>5427</v>
      </c>
      <c r="D18" s="214">
        <f t="shared" ref="D18" si="4">SUM(B18:C18)</f>
        <v>8315</v>
      </c>
      <c r="E18" s="214">
        <v>121620</v>
      </c>
      <c r="F18" s="214">
        <v>1818</v>
      </c>
      <c r="G18" s="214">
        <f t="shared" ref="G18" si="5">SUM(E18:F18)</f>
        <v>123438</v>
      </c>
      <c r="H18" s="214">
        <f t="shared" ref="H18" si="6">B18+E18</f>
        <v>124508</v>
      </c>
      <c r="I18" s="214">
        <f t="shared" ref="I18" si="7">C18+F18</f>
        <v>7245</v>
      </c>
      <c r="J18" s="214">
        <f t="shared" ref="J18" si="8">SUM(H18:I18)</f>
        <v>131753</v>
      </c>
      <c r="K18" s="207"/>
    </row>
    <row r="19" spans="1:11" ht="15">
      <c r="A19" s="187" t="s">
        <v>71</v>
      </c>
      <c r="B19" s="99">
        <f>SUM(B8:B18)</f>
        <v>1385268</v>
      </c>
      <c r="C19" s="99">
        <f t="shared" ref="C19:J19" si="9">SUM(C8:C18)</f>
        <v>680070</v>
      </c>
      <c r="D19" s="99">
        <f t="shared" si="9"/>
        <v>2065338</v>
      </c>
      <c r="E19" s="99">
        <f t="shared" si="9"/>
        <v>5869394</v>
      </c>
      <c r="F19" s="99">
        <f t="shared" si="9"/>
        <v>255438</v>
      </c>
      <c r="G19" s="99">
        <f t="shared" si="9"/>
        <v>6124832</v>
      </c>
      <c r="H19" s="99">
        <f t="shared" si="9"/>
        <v>7254662</v>
      </c>
      <c r="I19" s="99">
        <f t="shared" si="9"/>
        <v>935508</v>
      </c>
      <c r="J19" s="99">
        <f t="shared" si="9"/>
        <v>8190170</v>
      </c>
      <c r="K19" s="207"/>
    </row>
    <row r="20" spans="1:11" ht="16.8">
      <c r="A20" s="216" t="s">
        <v>72</v>
      </c>
      <c r="B20" s="217"/>
      <c r="C20" s="217"/>
      <c r="D20" s="217"/>
      <c r="E20" s="218"/>
      <c r="F20" s="217"/>
      <c r="G20" s="217"/>
      <c r="H20" s="217"/>
      <c r="I20" s="217"/>
      <c r="J20" s="217"/>
      <c r="K20" s="207"/>
    </row>
    <row r="21" spans="1:11" ht="16.8">
      <c r="A21" s="216" t="s">
        <v>55</v>
      </c>
      <c r="B21" s="217"/>
      <c r="C21" s="217"/>
      <c r="D21" s="217"/>
      <c r="E21" s="219"/>
      <c r="F21" s="219"/>
      <c r="G21" s="219"/>
      <c r="H21" s="219"/>
      <c r="I21" s="219"/>
      <c r="J21" s="219"/>
      <c r="K21" s="207"/>
    </row>
    <row r="22" spans="1:11" ht="16.8">
      <c r="A22" s="217" t="s">
        <v>265</v>
      </c>
      <c r="B22" s="217"/>
      <c r="C22" s="217"/>
      <c r="D22" s="217"/>
      <c r="E22" s="217"/>
      <c r="F22" s="217"/>
      <c r="G22" s="217"/>
      <c r="K22" s="207"/>
    </row>
    <row r="23" spans="1:11" ht="14.4" customHeight="1"/>
    <row r="25" spans="1:11">
      <c r="B25" s="220"/>
      <c r="C25" s="220"/>
      <c r="D25" s="220"/>
      <c r="E25" s="220"/>
      <c r="F25" s="220"/>
      <c r="G25" s="220"/>
      <c r="H25" s="220"/>
      <c r="I25" s="220"/>
      <c r="J25" s="220"/>
    </row>
  </sheetData>
  <mergeCells count="6">
    <mergeCell ref="A1:A2"/>
    <mergeCell ref="A4:J4"/>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49" orientation="landscape" horizontalDpi="300" r:id="rId1"/>
  <headerFooter>
    <oddFooter>&amp;Lstats.gov.sa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2060"/>
  </sheetPr>
  <dimension ref="A1:AE36"/>
  <sheetViews>
    <sheetView showGridLines="0" view="pageBreakPreview" zoomScale="40" zoomScaleNormal="60" zoomScaleSheetLayoutView="40" zoomScalePageLayoutView="80" workbookViewId="0">
      <selection activeCell="H29" sqref="H29"/>
    </sheetView>
  </sheetViews>
  <sheetFormatPr defaultColWidth="9" defaultRowHeight="14.4"/>
  <cols>
    <col min="1" max="1" width="64.109375" style="13" customWidth="1"/>
    <col min="2" max="2" width="11.33203125" style="13" bestFit="1" customWidth="1"/>
    <col min="3" max="3" width="9.44140625" style="13" customWidth="1"/>
    <col min="4" max="5" width="11.44140625" style="13" bestFit="1" customWidth="1"/>
    <col min="6" max="6" width="9.44140625" style="13" bestFit="1" customWidth="1"/>
    <col min="7" max="7" width="11.44140625" style="13" bestFit="1" customWidth="1"/>
    <col min="8" max="9" width="12" style="13" customWidth="1"/>
    <col min="10" max="10" width="14.5546875" style="13" customWidth="1"/>
    <col min="11" max="11" width="54.33203125" style="13" customWidth="1"/>
    <col min="12" max="16384" width="9" style="13"/>
  </cols>
  <sheetData>
    <row r="1" spans="1:31">
      <c r="A1" s="246" t="s">
        <v>213</v>
      </c>
      <c r="B1" s="84"/>
      <c r="C1" s="84"/>
    </row>
    <row r="2" spans="1:31" s="28" customFormat="1">
      <c r="A2" s="246"/>
      <c r="B2" s="84"/>
      <c r="C2" s="84"/>
      <c r="K2" s="13"/>
      <c r="L2" s="13"/>
      <c r="M2" s="13"/>
      <c r="N2" s="13"/>
      <c r="O2" s="13"/>
      <c r="P2" s="13"/>
      <c r="Q2" s="13"/>
      <c r="R2" s="13"/>
      <c r="S2" s="13"/>
      <c r="T2" s="13"/>
      <c r="U2" s="13"/>
      <c r="V2" s="13"/>
      <c r="W2" s="13"/>
      <c r="X2" s="13"/>
      <c r="Y2" s="13"/>
      <c r="Z2" s="13"/>
      <c r="AA2" s="13"/>
      <c r="AB2" s="13"/>
      <c r="AC2" s="13"/>
      <c r="AD2" s="13"/>
      <c r="AE2" s="13"/>
    </row>
    <row r="3" spans="1:31" s="28" customFormat="1">
      <c r="A3" s="108"/>
      <c r="B3" s="108"/>
      <c r="C3" s="108"/>
      <c r="K3" s="13"/>
      <c r="L3" s="13"/>
      <c r="M3" s="13"/>
      <c r="N3" s="13"/>
      <c r="O3" s="13"/>
      <c r="P3" s="13"/>
      <c r="Q3" s="13"/>
      <c r="R3" s="13"/>
      <c r="S3" s="13"/>
      <c r="T3" s="13"/>
      <c r="U3" s="13"/>
      <c r="V3" s="13"/>
      <c r="W3" s="13"/>
      <c r="X3" s="13"/>
      <c r="Y3" s="13"/>
      <c r="Z3" s="13"/>
      <c r="AA3" s="13"/>
      <c r="AB3" s="13"/>
      <c r="AC3" s="13"/>
      <c r="AD3" s="13"/>
      <c r="AE3" s="13"/>
    </row>
    <row r="4" spans="1:31" ht="15">
      <c r="A4" s="260" t="s">
        <v>37</v>
      </c>
      <c r="B4" s="260"/>
      <c r="C4" s="260"/>
      <c r="D4" s="260"/>
      <c r="E4" s="260"/>
      <c r="F4" s="260"/>
      <c r="G4" s="260"/>
      <c r="H4" s="260"/>
      <c r="I4" s="260"/>
      <c r="J4" s="260"/>
      <c r="K4" s="124"/>
    </row>
    <row r="5" spans="1:31" ht="17.399999999999999" customHeight="1">
      <c r="A5" s="125" t="s">
        <v>269</v>
      </c>
      <c r="B5" s="27"/>
      <c r="C5" s="27"/>
      <c r="D5" s="27"/>
      <c r="E5" s="27"/>
      <c r="F5" s="27"/>
      <c r="G5" s="27"/>
      <c r="H5" s="27"/>
      <c r="I5" s="27"/>
      <c r="J5" s="27"/>
    </row>
    <row r="6" spans="1:31" ht="21.6" customHeight="1">
      <c r="A6" s="250" t="s">
        <v>73</v>
      </c>
      <c r="B6" s="250" t="s">
        <v>0</v>
      </c>
      <c r="C6" s="250"/>
      <c r="D6" s="250"/>
      <c r="E6" s="250" t="s">
        <v>1</v>
      </c>
      <c r="F6" s="250"/>
      <c r="G6" s="250"/>
      <c r="H6" s="250" t="s">
        <v>2</v>
      </c>
      <c r="I6" s="250"/>
      <c r="J6" s="250"/>
    </row>
    <row r="7" spans="1:31" ht="21.6" customHeight="1">
      <c r="A7" s="250"/>
      <c r="B7" s="114" t="s">
        <v>27</v>
      </c>
      <c r="C7" s="114" t="s">
        <v>28</v>
      </c>
      <c r="D7" s="114" t="s">
        <v>2</v>
      </c>
      <c r="E7" s="114" t="s">
        <v>27</v>
      </c>
      <c r="F7" s="114" t="s">
        <v>28</v>
      </c>
      <c r="G7" s="114" t="s">
        <v>2</v>
      </c>
      <c r="H7" s="114" t="s">
        <v>27</v>
      </c>
      <c r="I7" s="114" t="s">
        <v>28</v>
      </c>
      <c r="J7" s="114" t="s">
        <v>2</v>
      </c>
    </row>
    <row r="8" spans="1:31" ht="15">
      <c r="A8" s="126" t="s">
        <v>74</v>
      </c>
      <c r="B8" s="33">
        <v>11976</v>
      </c>
      <c r="C8" s="33">
        <v>4290</v>
      </c>
      <c r="D8" s="33">
        <f t="shared" ref="D8:D29" si="0">SUM(B8:C8)</f>
        <v>16266</v>
      </c>
      <c r="E8" s="33">
        <v>87133</v>
      </c>
      <c r="F8" s="33">
        <v>228</v>
      </c>
      <c r="G8" s="33">
        <f t="shared" ref="G8:G29" si="1">SUM(E8:F8)</f>
        <v>87361</v>
      </c>
      <c r="H8" s="33">
        <f>B8+E8</f>
        <v>99109</v>
      </c>
      <c r="I8" s="33">
        <f>C8+F8</f>
        <v>4518</v>
      </c>
      <c r="J8" s="33">
        <f t="shared" ref="J8:J29" si="2">SUM(H8:I8)</f>
        <v>103627</v>
      </c>
    </row>
    <row r="9" spans="1:31" ht="15">
      <c r="A9" s="127" t="s">
        <v>75</v>
      </c>
      <c r="B9" s="34">
        <v>104893</v>
      </c>
      <c r="C9" s="34">
        <v>6110</v>
      </c>
      <c r="D9" s="34">
        <f t="shared" si="0"/>
        <v>111003</v>
      </c>
      <c r="E9" s="34">
        <v>61418</v>
      </c>
      <c r="F9" s="34">
        <v>809</v>
      </c>
      <c r="G9" s="34">
        <f t="shared" si="1"/>
        <v>62227</v>
      </c>
      <c r="H9" s="34">
        <f t="shared" ref="H9:H29" si="3">B9+E9</f>
        <v>166311</v>
      </c>
      <c r="I9" s="34">
        <f t="shared" ref="I9:I29" si="4">C9+F9</f>
        <v>6919</v>
      </c>
      <c r="J9" s="34">
        <f t="shared" si="2"/>
        <v>173230</v>
      </c>
    </row>
    <row r="10" spans="1:31" ht="15">
      <c r="A10" s="126" t="s">
        <v>76</v>
      </c>
      <c r="B10" s="33">
        <v>151354</v>
      </c>
      <c r="C10" s="33">
        <v>62406</v>
      </c>
      <c r="D10" s="33">
        <f t="shared" si="0"/>
        <v>213760</v>
      </c>
      <c r="E10" s="33">
        <v>600115</v>
      </c>
      <c r="F10" s="33">
        <v>13162</v>
      </c>
      <c r="G10" s="33">
        <f t="shared" si="1"/>
        <v>613277</v>
      </c>
      <c r="H10" s="33">
        <f t="shared" si="3"/>
        <v>751469</v>
      </c>
      <c r="I10" s="33">
        <f t="shared" si="4"/>
        <v>75568</v>
      </c>
      <c r="J10" s="33">
        <f t="shared" si="2"/>
        <v>827037</v>
      </c>
    </row>
    <row r="11" spans="1:31" ht="15">
      <c r="A11" s="127" t="s">
        <v>77</v>
      </c>
      <c r="B11" s="34">
        <v>38901</v>
      </c>
      <c r="C11" s="34">
        <v>2131</v>
      </c>
      <c r="D11" s="34">
        <f t="shared" si="0"/>
        <v>41032</v>
      </c>
      <c r="E11" s="34">
        <v>37329</v>
      </c>
      <c r="F11" s="34">
        <v>81</v>
      </c>
      <c r="G11" s="34">
        <f t="shared" si="1"/>
        <v>37410</v>
      </c>
      <c r="H11" s="34">
        <f t="shared" si="3"/>
        <v>76230</v>
      </c>
      <c r="I11" s="34">
        <f t="shared" si="4"/>
        <v>2212</v>
      </c>
      <c r="J11" s="34">
        <f t="shared" si="2"/>
        <v>78442</v>
      </c>
    </row>
    <row r="12" spans="1:31" ht="30">
      <c r="A12" s="126" t="s">
        <v>78</v>
      </c>
      <c r="B12" s="33">
        <v>3579</v>
      </c>
      <c r="C12" s="33">
        <v>1693</v>
      </c>
      <c r="D12" s="33">
        <f t="shared" si="0"/>
        <v>5272</v>
      </c>
      <c r="E12" s="33">
        <v>17883</v>
      </c>
      <c r="F12" s="33">
        <v>423</v>
      </c>
      <c r="G12" s="33">
        <f t="shared" si="1"/>
        <v>18306</v>
      </c>
      <c r="H12" s="33">
        <f t="shared" si="3"/>
        <v>21462</v>
      </c>
      <c r="I12" s="33">
        <f t="shared" si="4"/>
        <v>2116</v>
      </c>
      <c r="J12" s="33">
        <f t="shared" si="2"/>
        <v>23578</v>
      </c>
    </row>
    <row r="13" spans="1:31" ht="15">
      <c r="A13" s="127" t="s">
        <v>79</v>
      </c>
      <c r="B13" s="34">
        <v>191123</v>
      </c>
      <c r="C13" s="34">
        <v>95576</v>
      </c>
      <c r="D13" s="34">
        <f t="shared" si="0"/>
        <v>286699</v>
      </c>
      <c r="E13" s="34">
        <v>1726949</v>
      </c>
      <c r="F13" s="34">
        <v>15946</v>
      </c>
      <c r="G13" s="34">
        <f t="shared" si="1"/>
        <v>1742895</v>
      </c>
      <c r="H13" s="34">
        <f t="shared" si="3"/>
        <v>1918072</v>
      </c>
      <c r="I13" s="34">
        <f t="shared" si="4"/>
        <v>111522</v>
      </c>
      <c r="J13" s="34">
        <f t="shared" si="2"/>
        <v>2029594</v>
      </c>
    </row>
    <row r="14" spans="1:31" ht="30">
      <c r="A14" s="126" t="s">
        <v>80</v>
      </c>
      <c r="B14" s="33">
        <v>267953</v>
      </c>
      <c r="C14" s="33">
        <v>178016</v>
      </c>
      <c r="D14" s="33">
        <f t="shared" si="0"/>
        <v>445969</v>
      </c>
      <c r="E14" s="33">
        <v>1359493</v>
      </c>
      <c r="F14" s="33">
        <v>22757</v>
      </c>
      <c r="G14" s="33">
        <f t="shared" si="1"/>
        <v>1382250</v>
      </c>
      <c r="H14" s="33">
        <f t="shared" si="3"/>
        <v>1627446</v>
      </c>
      <c r="I14" s="33">
        <f t="shared" si="4"/>
        <v>200773</v>
      </c>
      <c r="J14" s="33">
        <f t="shared" si="2"/>
        <v>1828219</v>
      </c>
    </row>
    <row r="15" spans="1:31" ht="15">
      <c r="A15" s="127" t="s">
        <v>81</v>
      </c>
      <c r="B15" s="34">
        <v>53465</v>
      </c>
      <c r="C15" s="34">
        <v>13988</v>
      </c>
      <c r="D15" s="34">
        <f t="shared" si="0"/>
        <v>67453</v>
      </c>
      <c r="E15" s="34">
        <v>192060</v>
      </c>
      <c r="F15" s="34">
        <v>1425</v>
      </c>
      <c r="G15" s="34">
        <f t="shared" si="1"/>
        <v>193485</v>
      </c>
      <c r="H15" s="34">
        <f t="shared" si="3"/>
        <v>245525</v>
      </c>
      <c r="I15" s="34">
        <f t="shared" si="4"/>
        <v>15413</v>
      </c>
      <c r="J15" s="34">
        <f t="shared" si="2"/>
        <v>260938</v>
      </c>
    </row>
    <row r="16" spans="1:31" ht="15">
      <c r="A16" s="126" t="s">
        <v>82</v>
      </c>
      <c r="B16" s="33">
        <v>41760</v>
      </c>
      <c r="C16" s="33">
        <v>33039</v>
      </c>
      <c r="D16" s="33">
        <f t="shared" si="0"/>
        <v>74799</v>
      </c>
      <c r="E16" s="33">
        <v>304514</v>
      </c>
      <c r="F16" s="33">
        <v>2175</v>
      </c>
      <c r="G16" s="33">
        <f t="shared" si="1"/>
        <v>306689</v>
      </c>
      <c r="H16" s="33">
        <f t="shared" si="3"/>
        <v>346274</v>
      </c>
      <c r="I16" s="33">
        <f t="shared" si="4"/>
        <v>35214</v>
      </c>
      <c r="J16" s="33">
        <f t="shared" si="2"/>
        <v>381488</v>
      </c>
    </row>
    <row r="17" spans="1:10" ht="15">
      <c r="A17" s="127" t="s">
        <v>83</v>
      </c>
      <c r="B17" s="34">
        <v>30456</v>
      </c>
      <c r="C17" s="34">
        <v>10663</v>
      </c>
      <c r="D17" s="34">
        <f t="shared" si="0"/>
        <v>41119</v>
      </c>
      <c r="E17" s="34">
        <v>36734</v>
      </c>
      <c r="F17" s="34">
        <v>909</v>
      </c>
      <c r="G17" s="34">
        <f t="shared" si="1"/>
        <v>37643</v>
      </c>
      <c r="H17" s="34">
        <f t="shared" si="3"/>
        <v>67190</v>
      </c>
      <c r="I17" s="34">
        <f t="shared" si="4"/>
        <v>11572</v>
      </c>
      <c r="J17" s="34">
        <f t="shared" si="2"/>
        <v>78762</v>
      </c>
    </row>
    <row r="18" spans="1:10" ht="15">
      <c r="A18" s="126" t="s">
        <v>84</v>
      </c>
      <c r="B18" s="33">
        <v>50256</v>
      </c>
      <c r="C18" s="33">
        <v>13943</v>
      </c>
      <c r="D18" s="33">
        <f t="shared" si="0"/>
        <v>64199</v>
      </c>
      <c r="E18" s="33">
        <v>12209</v>
      </c>
      <c r="F18" s="33">
        <v>402</v>
      </c>
      <c r="G18" s="33">
        <f t="shared" si="1"/>
        <v>12611</v>
      </c>
      <c r="H18" s="33">
        <f t="shared" si="3"/>
        <v>62465</v>
      </c>
      <c r="I18" s="33">
        <f t="shared" si="4"/>
        <v>14345</v>
      </c>
      <c r="J18" s="33">
        <f t="shared" si="2"/>
        <v>76810</v>
      </c>
    </row>
    <row r="19" spans="1:10" ht="15">
      <c r="A19" s="127" t="s">
        <v>85</v>
      </c>
      <c r="B19" s="34">
        <v>9303</v>
      </c>
      <c r="C19" s="34">
        <v>4278</v>
      </c>
      <c r="D19" s="34">
        <f t="shared" si="0"/>
        <v>13581</v>
      </c>
      <c r="E19" s="34">
        <v>24248</v>
      </c>
      <c r="F19" s="34">
        <v>305</v>
      </c>
      <c r="G19" s="34">
        <f t="shared" si="1"/>
        <v>24553</v>
      </c>
      <c r="H19" s="34">
        <f t="shared" si="3"/>
        <v>33551</v>
      </c>
      <c r="I19" s="34">
        <f t="shared" si="4"/>
        <v>4583</v>
      </c>
      <c r="J19" s="34">
        <f t="shared" si="2"/>
        <v>38134</v>
      </c>
    </row>
    <row r="20" spans="1:10" ht="15">
      <c r="A20" s="126" t="s">
        <v>86</v>
      </c>
      <c r="B20" s="33">
        <v>29965</v>
      </c>
      <c r="C20" s="33">
        <v>14595</v>
      </c>
      <c r="D20" s="33">
        <f t="shared" si="0"/>
        <v>44560</v>
      </c>
      <c r="E20" s="33">
        <v>84963</v>
      </c>
      <c r="F20" s="33">
        <v>2362</v>
      </c>
      <c r="G20" s="33">
        <f t="shared" si="1"/>
        <v>87325</v>
      </c>
      <c r="H20" s="33">
        <f t="shared" si="3"/>
        <v>114928</v>
      </c>
      <c r="I20" s="33">
        <f t="shared" si="4"/>
        <v>16957</v>
      </c>
      <c r="J20" s="33">
        <f t="shared" si="2"/>
        <v>131885</v>
      </c>
    </row>
    <row r="21" spans="1:10" ht="15">
      <c r="A21" s="127" t="s">
        <v>87</v>
      </c>
      <c r="B21" s="34">
        <v>88040</v>
      </c>
      <c r="C21" s="34">
        <v>43927</v>
      </c>
      <c r="D21" s="34">
        <f t="shared" si="0"/>
        <v>131967</v>
      </c>
      <c r="E21" s="34">
        <v>774571</v>
      </c>
      <c r="F21" s="34">
        <v>69486</v>
      </c>
      <c r="G21" s="34">
        <f t="shared" si="1"/>
        <v>844057</v>
      </c>
      <c r="H21" s="34">
        <f t="shared" si="3"/>
        <v>862611</v>
      </c>
      <c r="I21" s="34">
        <f t="shared" si="4"/>
        <v>113413</v>
      </c>
      <c r="J21" s="34">
        <f t="shared" si="2"/>
        <v>976024</v>
      </c>
    </row>
    <row r="22" spans="1:10" ht="30">
      <c r="A22" s="126" t="s">
        <v>88</v>
      </c>
      <c r="B22" s="33">
        <v>143588</v>
      </c>
      <c r="C22" s="33">
        <v>42484</v>
      </c>
      <c r="D22" s="33">
        <f t="shared" si="0"/>
        <v>186072</v>
      </c>
      <c r="E22" s="33">
        <v>65556</v>
      </c>
      <c r="F22" s="33">
        <v>12667</v>
      </c>
      <c r="G22" s="33">
        <f t="shared" si="1"/>
        <v>78223</v>
      </c>
      <c r="H22" s="33">
        <f t="shared" si="3"/>
        <v>209144</v>
      </c>
      <c r="I22" s="33">
        <f t="shared" si="4"/>
        <v>55151</v>
      </c>
      <c r="J22" s="33">
        <f t="shared" si="2"/>
        <v>264295</v>
      </c>
    </row>
    <row r="23" spans="1:10" ht="15">
      <c r="A23" s="127" t="s">
        <v>89</v>
      </c>
      <c r="B23" s="34">
        <v>26443</v>
      </c>
      <c r="C23" s="34">
        <v>37870</v>
      </c>
      <c r="D23" s="34">
        <f t="shared" si="0"/>
        <v>64313</v>
      </c>
      <c r="E23" s="34">
        <v>49220</v>
      </c>
      <c r="F23" s="34">
        <v>9172</v>
      </c>
      <c r="G23" s="34">
        <f t="shared" si="1"/>
        <v>58392</v>
      </c>
      <c r="H23" s="34">
        <f t="shared" si="3"/>
        <v>75663</v>
      </c>
      <c r="I23" s="34">
        <f t="shared" si="4"/>
        <v>47042</v>
      </c>
      <c r="J23" s="34">
        <f t="shared" si="2"/>
        <v>122705</v>
      </c>
    </row>
    <row r="24" spans="1:10" ht="15">
      <c r="A24" s="126" t="s">
        <v>90</v>
      </c>
      <c r="B24" s="33">
        <v>111187</v>
      </c>
      <c r="C24" s="33">
        <v>91353</v>
      </c>
      <c r="D24" s="33">
        <f t="shared" si="0"/>
        <v>202540</v>
      </c>
      <c r="E24" s="33">
        <v>149532</v>
      </c>
      <c r="F24" s="33">
        <v>84598</v>
      </c>
      <c r="G24" s="33">
        <f t="shared" si="1"/>
        <v>234130</v>
      </c>
      <c r="H24" s="33">
        <f t="shared" si="3"/>
        <v>260719</v>
      </c>
      <c r="I24" s="33">
        <f t="shared" si="4"/>
        <v>175951</v>
      </c>
      <c r="J24" s="33">
        <f t="shared" si="2"/>
        <v>436670</v>
      </c>
    </row>
    <row r="25" spans="1:10" ht="15">
      <c r="A25" s="127" t="s">
        <v>91</v>
      </c>
      <c r="B25" s="34">
        <v>4680</v>
      </c>
      <c r="C25" s="34">
        <v>4607</v>
      </c>
      <c r="D25" s="34">
        <f t="shared" si="0"/>
        <v>9287</v>
      </c>
      <c r="E25" s="34">
        <v>17546</v>
      </c>
      <c r="F25" s="34">
        <v>1291</v>
      </c>
      <c r="G25" s="34">
        <f t="shared" si="1"/>
        <v>18837</v>
      </c>
      <c r="H25" s="34">
        <f t="shared" si="3"/>
        <v>22226</v>
      </c>
      <c r="I25" s="34">
        <f t="shared" si="4"/>
        <v>5898</v>
      </c>
      <c r="J25" s="34">
        <f t="shared" si="2"/>
        <v>28124</v>
      </c>
    </row>
    <row r="26" spans="1:10" ht="15">
      <c r="A26" s="126" t="s">
        <v>92</v>
      </c>
      <c r="B26" s="33">
        <v>24139</v>
      </c>
      <c r="C26" s="33">
        <v>18342</v>
      </c>
      <c r="D26" s="33">
        <f t="shared" si="0"/>
        <v>42481</v>
      </c>
      <c r="E26" s="33">
        <v>151749</v>
      </c>
      <c r="F26" s="33">
        <v>15780</v>
      </c>
      <c r="G26" s="33">
        <f t="shared" si="1"/>
        <v>167529</v>
      </c>
      <c r="H26" s="33">
        <f t="shared" si="3"/>
        <v>175888</v>
      </c>
      <c r="I26" s="33">
        <f t="shared" si="4"/>
        <v>34122</v>
      </c>
      <c r="J26" s="33">
        <f t="shared" si="2"/>
        <v>210010</v>
      </c>
    </row>
    <row r="27" spans="1:10" ht="60">
      <c r="A27" s="127" t="s">
        <v>149</v>
      </c>
      <c r="B27" s="34">
        <v>11</v>
      </c>
      <c r="C27" s="34">
        <v>20</v>
      </c>
      <c r="D27" s="34">
        <f t="shared" si="0"/>
        <v>31</v>
      </c>
      <c r="E27" s="34">
        <v>95</v>
      </c>
      <c r="F27" s="34">
        <v>19</v>
      </c>
      <c r="G27" s="34">
        <f t="shared" si="1"/>
        <v>114</v>
      </c>
      <c r="H27" s="34">
        <f t="shared" si="3"/>
        <v>106</v>
      </c>
      <c r="I27" s="34">
        <f t="shared" si="4"/>
        <v>39</v>
      </c>
      <c r="J27" s="34">
        <f t="shared" si="2"/>
        <v>145</v>
      </c>
    </row>
    <row r="28" spans="1:10" ht="15">
      <c r="A28" s="126" t="s">
        <v>93</v>
      </c>
      <c r="B28" s="33">
        <v>865</v>
      </c>
      <c r="C28" s="33">
        <v>290</v>
      </c>
      <c r="D28" s="33">
        <f t="shared" si="0"/>
        <v>1155</v>
      </c>
      <c r="E28" s="33">
        <v>386</v>
      </c>
      <c r="F28" s="33">
        <v>34</v>
      </c>
      <c r="G28" s="33">
        <f t="shared" si="1"/>
        <v>420</v>
      </c>
      <c r="H28" s="33">
        <f t="shared" si="3"/>
        <v>1251</v>
      </c>
      <c r="I28" s="33">
        <f t="shared" si="4"/>
        <v>324</v>
      </c>
      <c r="J28" s="33">
        <f t="shared" si="2"/>
        <v>1575</v>
      </c>
    </row>
    <row r="29" spans="1:10" ht="15">
      <c r="A29" s="127" t="s">
        <v>231</v>
      </c>
      <c r="B29" s="34">
        <v>1331</v>
      </c>
      <c r="C29" s="34">
        <v>449</v>
      </c>
      <c r="D29" s="34">
        <f t="shared" si="0"/>
        <v>1780</v>
      </c>
      <c r="E29" s="34">
        <v>115691</v>
      </c>
      <c r="F29" s="34">
        <v>1407</v>
      </c>
      <c r="G29" s="34">
        <f t="shared" si="1"/>
        <v>117098</v>
      </c>
      <c r="H29" s="34">
        <f t="shared" si="3"/>
        <v>117022</v>
      </c>
      <c r="I29" s="34">
        <f t="shared" si="4"/>
        <v>1856</v>
      </c>
      <c r="J29" s="34">
        <f t="shared" si="2"/>
        <v>118878</v>
      </c>
    </row>
    <row r="30" spans="1:10" ht="15">
      <c r="A30" s="114" t="s">
        <v>2</v>
      </c>
      <c r="B30" s="99">
        <f t="shared" ref="B30:J30" si="5">SUM(B8:B29)</f>
        <v>1385268</v>
      </c>
      <c r="C30" s="99">
        <f t="shared" si="5"/>
        <v>680070</v>
      </c>
      <c r="D30" s="99">
        <f t="shared" si="5"/>
        <v>2065338</v>
      </c>
      <c r="E30" s="99">
        <f t="shared" si="5"/>
        <v>5869394</v>
      </c>
      <c r="F30" s="99">
        <f t="shared" si="5"/>
        <v>255438</v>
      </c>
      <c r="G30" s="99">
        <f t="shared" si="5"/>
        <v>6124832</v>
      </c>
      <c r="H30" s="99">
        <f t="shared" si="5"/>
        <v>7254662</v>
      </c>
      <c r="I30" s="99">
        <f t="shared" si="5"/>
        <v>935508</v>
      </c>
      <c r="J30" s="99">
        <f t="shared" si="5"/>
        <v>8190170</v>
      </c>
    </row>
    <row r="31" spans="1:10" ht="16.8">
      <c r="A31" s="97" t="s">
        <v>56</v>
      </c>
      <c r="B31" s="18"/>
      <c r="C31" s="18"/>
      <c r="D31" s="18"/>
      <c r="E31" s="18"/>
      <c r="F31" s="18"/>
      <c r="G31" s="18"/>
      <c r="H31" s="18"/>
      <c r="I31" s="18"/>
      <c r="J31" s="98"/>
    </row>
    <row r="32" spans="1:10" ht="16.8">
      <c r="A32" s="97" t="s">
        <v>55</v>
      </c>
      <c r="B32" s="59"/>
      <c r="C32" s="59"/>
      <c r="D32" s="59"/>
      <c r="E32" s="59"/>
      <c r="F32" s="59"/>
      <c r="G32" s="59"/>
      <c r="H32" s="59"/>
      <c r="I32" s="59"/>
      <c r="J32" s="59"/>
    </row>
    <row r="35" spans="2:10">
      <c r="B35" s="56"/>
      <c r="C35" s="56"/>
      <c r="D35" s="56"/>
      <c r="E35" s="56"/>
      <c r="F35" s="56"/>
      <c r="G35" s="56"/>
      <c r="H35" s="56"/>
      <c r="I35" s="56"/>
      <c r="J35" s="56"/>
    </row>
    <row r="36" spans="2:10">
      <c r="B36" s="56"/>
      <c r="C36" s="56"/>
      <c r="D36" s="56"/>
      <c r="E36" s="56"/>
      <c r="F36" s="56"/>
      <c r="G36" s="56"/>
      <c r="H36" s="56"/>
      <c r="I36" s="56"/>
      <c r="J36" s="56"/>
    </row>
  </sheetData>
  <mergeCells count="6">
    <mergeCell ref="A1:A2"/>
    <mergeCell ref="A6:A7"/>
    <mergeCell ref="E6:G6"/>
    <mergeCell ref="H6:J6"/>
    <mergeCell ref="B6:D6"/>
    <mergeCell ref="A4:J4"/>
  </mergeCells>
  <printOptions horizontalCentered="1"/>
  <pageMargins left="0.70866141732283472" right="0.70866141732283472" top="0.74803149606299213" bottom="0.74803149606299213" header="0.31496062992125984" footer="0.31496062992125984"/>
  <pageSetup paperSize="9" scale="49" orientation="landscape" horizontalDpi="300" r:id="rId1"/>
  <headerFooter>
    <oddFooter>&amp;Lstats.gov.sa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5A2781"/>
  </sheetPr>
  <dimension ref="A1:AE16"/>
  <sheetViews>
    <sheetView showGridLines="0" view="pageBreakPreview" zoomScale="70" zoomScaleNormal="70" zoomScaleSheetLayoutView="70" workbookViewId="0">
      <selection activeCell="D19" sqref="D19"/>
    </sheetView>
  </sheetViews>
  <sheetFormatPr defaultColWidth="8.88671875" defaultRowHeight="14.4"/>
  <cols>
    <col min="1" max="1" width="17" style="13" customWidth="1"/>
    <col min="2" max="9" width="12.77734375" style="13" customWidth="1"/>
    <col min="10" max="10" width="19.6640625" style="13" customWidth="1"/>
    <col min="11" max="16384" width="8.88671875" style="13"/>
  </cols>
  <sheetData>
    <row r="1" spans="1:31" ht="24.75" customHeight="1">
      <c r="A1" s="246" t="s">
        <v>213</v>
      </c>
      <c r="B1" s="246"/>
      <c r="C1" s="246"/>
    </row>
    <row r="2" spans="1:31" s="28" customFormat="1">
      <c r="A2" s="246"/>
      <c r="B2" s="246"/>
      <c r="C2" s="246"/>
      <c r="K2" s="13"/>
      <c r="L2" s="13"/>
      <c r="M2" s="13"/>
      <c r="N2" s="13"/>
      <c r="O2" s="13"/>
      <c r="P2" s="13"/>
      <c r="Q2" s="13"/>
      <c r="R2" s="13"/>
      <c r="S2" s="13"/>
      <c r="T2" s="13"/>
      <c r="U2" s="13"/>
      <c r="V2" s="13"/>
      <c r="W2" s="13"/>
      <c r="X2" s="13"/>
      <c r="Y2" s="13"/>
      <c r="Z2" s="13"/>
      <c r="AA2" s="13"/>
      <c r="AB2" s="13"/>
      <c r="AC2" s="13"/>
      <c r="AD2" s="13"/>
      <c r="AE2" s="13"/>
    </row>
    <row r="3" spans="1:31" s="28" customFormat="1">
      <c r="A3" s="108"/>
      <c r="B3" s="108"/>
      <c r="C3" s="108"/>
      <c r="K3" s="13"/>
      <c r="L3" s="13"/>
      <c r="M3" s="13"/>
      <c r="N3" s="13"/>
      <c r="O3" s="13"/>
      <c r="P3" s="13"/>
      <c r="Q3" s="13"/>
      <c r="R3" s="13"/>
      <c r="S3" s="13"/>
      <c r="T3" s="13"/>
      <c r="U3" s="13"/>
      <c r="V3" s="13"/>
      <c r="W3" s="13"/>
      <c r="X3" s="13"/>
      <c r="Y3" s="13"/>
      <c r="Z3" s="13"/>
      <c r="AA3" s="13"/>
      <c r="AB3" s="13"/>
      <c r="AC3" s="13"/>
      <c r="AD3" s="13"/>
      <c r="AE3" s="13"/>
    </row>
    <row r="4" spans="1:31" ht="17.25" customHeight="1">
      <c r="A4" s="266" t="s">
        <v>234</v>
      </c>
      <c r="B4" s="266"/>
      <c r="C4" s="266"/>
      <c r="D4" s="266"/>
      <c r="E4" s="266"/>
      <c r="F4" s="266"/>
      <c r="G4" s="266"/>
      <c r="H4" s="266"/>
      <c r="I4" s="266"/>
      <c r="J4" s="266"/>
    </row>
    <row r="5" spans="1:31" ht="17.25" customHeight="1">
      <c r="A5" s="57" t="s">
        <v>270</v>
      </c>
      <c r="B5" s="58"/>
      <c r="C5" s="58"/>
      <c r="D5" s="58"/>
      <c r="E5" s="58"/>
      <c r="F5" s="58"/>
      <c r="G5" s="58"/>
      <c r="H5" s="58"/>
      <c r="I5" s="58"/>
      <c r="J5" s="58"/>
    </row>
    <row r="6" spans="1:31" ht="15">
      <c r="A6" s="250" t="s">
        <v>230</v>
      </c>
      <c r="B6" s="250" t="s">
        <v>0</v>
      </c>
      <c r="C6" s="250"/>
      <c r="D6" s="250"/>
      <c r="E6" s="250" t="s">
        <v>1</v>
      </c>
      <c r="F6" s="250"/>
      <c r="G6" s="250"/>
      <c r="H6" s="250" t="s">
        <v>2</v>
      </c>
      <c r="I6" s="250"/>
      <c r="J6" s="250"/>
    </row>
    <row r="7" spans="1:31" ht="15">
      <c r="A7" s="250"/>
      <c r="B7" s="114" t="s">
        <v>27</v>
      </c>
      <c r="C7" s="114" t="s">
        <v>28</v>
      </c>
      <c r="D7" s="114" t="s">
        <v>2</v>
      </c>
      <c r="E7" s="114" t="s">
        <v>27</v>
      </c>
      <c r="F7" s="114" t="s">
        <v>28</v>
      </c>
      <c r="G7" s="114" t="s">
        <v>2</v>
      </c>
      <c r="H7" s="114" t="s">
        <v>27</v>
      </c>
      <c r="I7" s="114" t="s">
        <v>28</v>
      </c>
      <c r="J7" s="114" t="s">
        <v>2</v>
      </c>
    </row>
    <row r="8" spans="1:31" ht="15">
      <c r="A8" s="33" t="s">
        <v>214</v>
      </c>
      <c r="B8" s="33">
        <v>713563</v>
      </c>
      <c r="C8" s="33">
        <v>501113</v>
      </c>
      <c r="D8" s="33">
        <f>SUM(B8:C8)</f>
        <v>1214676</v>
      </c>
      <c r="E8" s="33">
        <v>25514</v>
      </c>
      <c r="F8" s="33">
        <v>22861</v>
      </c>
      <c r="G8" s="33">
        <f>SUM(E8:F8)</f>
        <v>48375</v>
      </c>
      <c r="H8" s="33">
        <f>B8+E8</f>
        <v>739077</v>
      </c>
      <c r="I8" s="33">
        <f>C8+F8</f>
        <v>523974</v>
      </c>
      <c r="J8" s="16">
        <f>SUM(H8:I8)</f>
        <v>1263051</v>
      </c>
    </row>
    <row r="9" spans="1:31" ht="15">
      <c r="A9" s="34" t="s">
        <v>126</v>
      </c>
      <c r="B9" s="34">
        <v>715792</v>
      </c>
      <c r="C9" s="34">
        <v>501363</v>
      </c>
      <c r="D9" s="34">
        <f>SUM(B9:C9)</f>
        <v>1217155</v>
      </c>
      <c r="E9" s="34">
        <v>25605</v>
      </c>
      <c r="F9" s="34">
        <v>22792</v>
      </c>
      <c r="G9" s="34">
        <f>SUM(E9:F9)</f>
        <v>48397</v>
      </c>
      <c r="H9" s="34">
        <f>B9+E9</f>
        <v>741397</v>
      </c>
      <c r="I9" s="34">
        <f>C9+F9</f>
        <v>524155</v>
      </c>
      <c r="J9" s="17">
        <f>SUM(H9:I9)</f>
        <v>1265552</v>
      </c>
    </row>
    <row r="10" spans="1:31" ht="16.8">
      <c r="A10" s="60" t="s">
        <v>54</v>
      </c>
      <c r="B10" s="18"/>
      <c r="C10" s="18"/>
      <c r="D10" s="59"/>
      <c r="E10" s="18"/>
      <c r="F10" s="18"/>
      <c r="G10" s="59"/>
      <c r="H10" s="18"/>
      <c r="I10" s="59"/>
    </row>
    <row r="11" spans="1:31" ht="16.8">
      <c r="A11" s="19" t="s">
        <v>55</v>
      </c>
      <c r="B11" s="59"/>
      <c r="C11" s="59"/>
      <c r="D11" s="18"/>
      <c r="E11" s="18"/>
      <c r="F11" s="18"/>
      <c r="G11" s="18"/>
      <c r="H11" s="18"/>
      <c r="I11" s="18"/>
    </row>
    <row r="12" spans="1:31" ht="15" customHeight="1"/>
    <row r="13" spans="1:31" ht="15.75" customHeight="1"/>
    <row r="14" spans="1:31">
      <c r="B14" s="56"/>
      <c r="C14" s="56"/>
      <c r="D14" s="56"/>
      <c r="E14" s="56"/>
      <c r="F14" s="56"/>
      <c r="G14" s="56"/>
      <c r="H14" s="56"/>
      <c r="I14" s="56"/>
      <c r="J14" s="56"/>
    </row>
    <row r="16" spans="1:31" ht="23.25" customHeight="1"/>
  </sheetData>
  <mergeCells count="6">
    <mergeCell ref="A1:C2"/>
    <mergeCell ref="H6:J6"/>
    <mergeCell ref="B6:D6"/>
    <mergeCell ref="E6:G6"/>
    <mergeCell ref="A6:A7"/>
    <mergeCell ref="A4:J4"/>
  </mergeCells>
  <printOptions horizontalCentered="1"/>
  <pageMargins left="0.70866141732283472" right="0.70866141732283472" top="0.74803149606299213" bottom="0.74803149606299213" header="0.31496062992125984" footer="0.31496062992125984"/>
  <pageSetup scale="61" orientation="landscape" r:id="rId1"/>
  <headerFooter>
    <oddFooter>&amp;Lstats.gov.sa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5A2781"/>
  </sheetPr>
  <dimension ref="A1:AE33"/>
  <sheetViews>
    <sheetView showGridLines="0" view="pageBreakPreview" zoomScale="70" zoomScaleNormal="80" zoomScaleSheetLayoutView="70" workbookViewId="0">
      <selection activeCell="E25" sqref="E25"/>
    </sheetView>
  </sheetViews>
  <sheetFormatPr defaultColWidth="8.88671875" defaultRowHeight="14.4"/>
  <cols>
    <col min="1" max="1" width="22.44140625" style="13" customWidth="1"/>
    <col min="2" max="9" width="12.44140625" style="13" customWidth="1"/>
    <col min="10" max="10" width="17.33203125" style="13" customWidth="1"/>
    <col min="11" max="16384" width="8.88671875" style="13"/>
  </cols>
  <sheetData>
    <row r="1" spans="1:31">
      <c r="A1" s="246" t="s">
        <v>213</v>
      </c>
      <c r="B1" s="246"/>
      <c r="C1" s="246"/>
    </row>
    <row r="2" spans="1:31" s="28" customFormat="1">
      <c r="A2" s="246"/>
      <c r="B2" s="246"/>
      <c r="C2" s="246"/>
      <c r="K2" s="13"/>
      <c r="L2" s="13"/>
      <c r="M2" s="13"/>
      <c r="N2" s="13"/>
      <c r="O2" s="13"/>
      <c r="P2" s="13"/>
      <c r="Q2" s="13"/>
      <c r="R2" s="13"/>
      <c r="S2" s="13"/>
      <c r="T2" s="13"/>
      <c r="U2" s="13"/>
      <c r="V2" s="13"/>
      <c r="W2" s="13"/>
      <c r="X2" s="13"/>
      <c r="Y2" s="13"/>
      <c r="Z2" s="13"/>
      <c r="AA2" s="13"/>
      <c r="AB2" s="13"/>
      <c r="AC2" s="13"/>
      <c r="AD2" s="13"/>
      <c r="AE2" s="13"/>
    </row>
    <row r="3" spans="1:31" s="28" customFormat="1">
      <c r="A3" s="108"/>
      <c r="B3" s="108"/>
      <c r="C3" s="108"/>
      <c r="K3" s="13"/>
      <c r="L3" s="13"/>
      <c r="M3" s="13"/>
      <c r="N3" s="13"/>
      <c r="O3" s="13"/>
      <c r="P3" s="13"/>
      <c r="Q3" s="13"/>
      <c r="R3" s="13"/>
      <c r="S3" s="13"/>
      <c r="T3" s="13"/>
      <c r="U3" s="13"/>
      <c r="V3" s="13"/>
      <c r="W3" s="13"/>
      <c r="X3" s="13"/>
      <c r="Y3" s="13"/>
      <c r="Z3" s="13"/>
      <c r="AA3" s="13"/>
      <c r="AB3" s="13"/>
      <c r="AC3" s="13"/>
      <c r="AD3" s="13"/>
      <c r="AE3" s="13"/>
    </row>
    <row r="4" spans="1:31" ht="15">
      <c r="A4" s="267" t="s">
        <v>32</v>
      </c>
      <c r="B4" s="267"/>
      <c r="C4" s="267"/>
      <c r="D4" s="267"/>
      <c r="E4" s="267"/>
      <c r="F4" s="267"/>
      <c r="G4" s="267"/>
      <c r="H4" s="267"/>
      <c r="I4" s="267"/>
      <c r="J4" s="267"/>
    </row>
    <row r="5" spans="1:31">
      <c r="A5" s="113" t="s">
        <v>152</v>
      </c>
      <c r="J5" s="81"/>
    </row>
    <row r="6" spans="1:31" ht="16.2" customHeight="1">
      <c r="A6" s="250" t="s">
        <v>57</v>
      </c>
      <c r="B6" s="250" t="s">
        <v>0</v>
      </c>
      <c r="C6" s="250"/>
      <c r="D6" s="250"/>
      <c r="E6" s="250" t="s">
        <v>1</v>
      </c>
      <c r="F6" s="250"/>
      <c r="G6" s="250"/>
      <c r="H6" s="250" t="s">
        <v>2</v>
      </c>
      <c r="I6" s="250"/>
      <c r="J6" s="250"/>
    </row>
    <row r="7" spans="1:31" ht="25.2" customHeight="1">
      <c r="A7" s="250"/>
      <c r="B7" s="182" t="s">
        <v>27</v>
      </c>
      <c r="C7" s="182" t="s">
        <v>28</v>
      </c>
      <c r="D7" s="182" t="s">
        <v>2</v>
      </c>
      <c r="E7" s="182" t="s">
        <v>27</v>
      </c>
      <c r="F7" s="182" t="s">
        <v>28</v>
      </c>
      <c r="G7" s="182" t="s">
        <v>2</v>
      </c>
      <c r="H7" s="182" t="s">
        <v>27</v>
      </c>
      <c r="I7" s="182" t="s">
        <v>28</v>
      </c>
      <c r="J7" s="182" t="s">
        <v>2</v>
      </c>
    </row>
    <row r="8" spans="1:31" ht="19.2" customHeight="1">
      <c r="A8" s="33" t="s">
        <v>4</v>
      </c>
      <c r="B8" s="33">
        <v>23</v>
      </c>
      <c r="C8" s="33">
        <v>1</v>
      </c>
      <c r="D8" s="33">
        <f t="shared" ref="D8:D19" si="0">SUM(B8:C8)</f>
        <v>24</v>
      </c>
      <c r="E8" s="33">
        <v>0</v>
      </c>
      <c r="F8" s="33">
        <v>0</v>
      </c>
      <c r="G8" s="33">
        <f t="shared" ref="G8:G19" si="1">SUM(E8:F8)</f>
        <v>0</v>
      </c>
      <c r="H8" s="33">
        <f>B8+E8</f>
        <v>23</v>
      </c>
      <c r="I8" s="33">
        <f>C8+F8</f>
        <v>1</v>
      </c>
      <c r="J8" s="33">
        <f t="shared" ref="J8:J19" si="2">SUM(H8:I8)</f>
        <v>24</v>
      </c>
    </row>
    <row r="9" spans="1:31" ht="19.5" customHeight="1">
      <c r="A9" s="34" t="s">
        <v>5</v>
      </c>
      <c r="B9" s="34">
        <v>2201</v>
      </c>
      <c r="C9" s="34">
        <v>272</v>
      </c>
      <c r="D9" s="34">
        <f>SUM(B9:C9)</f>
        <v>2473</v>
      </c>
      <c r="E9" s="34">
        <v>1</v>
      </c>
      <c r="F9" s="34">
        <v>4</v>
      </c>
      <c r="G9" s="34">
        <f>SUM(E9:F9)</f>
        <v>5</v>
      </c>
      <c r="H9" s="34">
        <f t="shared" ref="H9:I19" si="3">B9+E9</f>
        <v>2202</v>
      </c>
      <c r="I9" s="34">
        <f t="shared" si="3"/>
        <v>276</v>
      </c>
      <c r="J9" s="34">
        <f>SUM(H9:I9)</f>
        <v>2478</v>
      </c>
    </row>
    <row r="10" spans="1:31" ht="19.2" customHeight="1">
      <c r="A10" s="33" t="s">
        <v>6</v>
      </c>
      <c r="B10" s="33">
        <v>33538</v>
      </c>
      <c r="C10" s="33">
        <v>9336</v>
      </c>
      <c r="D10" s="33">
        <f t="shared" si="0"/>
        <v>42874</v>
      </c>
      <c r="E10" s="33">
        <v>18</v>
      </c>
      <c r="F10" s="33">
        <v>94</v>
      </c>
      <c r="G10" s="33">
        <f t="shared" si="1"/>
        <v>112</v>
      </c>
      <c r="H10" s="33">
        <f t="shared" si="3"/>
        <v>33556</v>
      </c>
      <c r="I10" s="33">
        <f t="shared" si="3"/>
        <v>9430</v>
      </c>
      <c r="J10" s="33">
        <f t="shared" si="2"/>
        <v>42986</v>
      </c>
    </row>
    <row r="11" spans="1:31" ht="19.5" customHeight="1">
      <c r="A11" s="34" t="s">
        <v>7</v>
      </c>
      <c r="B11" s="34">
        <v>101415</v>
      </c>
      <c r="C11" s="34">
        <v>49352</v>
      </c>
      <c r="D11" s="34">
        <f t="shared" si="0"/>
        <v>150767</v>
      </c>
      <c r="E11" s="34">
        <v>525</v>
      </c>
      <c r="F11" s="34">
        <v>1660</v>
      </c>
      <c r="G11" s="34">
        <f t="shared" si="1"/>
        <v>2185</v>
      </c>
      <c r="H11" s="34">
        <f t="shared" si="3"/>
        <v>101940</v>
      </c>
      <c r="I11" s="34">
        <f t="shared" si="3"/>
        <v>51012</v>
      </c>
      <c r="J11" s="34">
        <f t="shared" si="2"/>
        <v>152952</v>
      </c>
    </row>
    <row r="12" spans="1:31" ht="19.5" customHeight="1">
      <c r="A12" s="33" t="s">
        <v>8</v>
      </c>
      <c r="B12" s="33">
        <v>159127</v>
      </c>
      <c r="C12" s="33">
        <v>98746</v>
      </c>
      <c r="D12" s="33">
        <f t="shared" si="0"/>
        <v>257873</v>
      </c>
      <c r="E12" s="33">
        <v>2296</v>
      </c>
      <c r="F12" s="33">
        <v>4433</v>
      </c>
      <c r="G12" s="33">
        <f t="shared" si="1"/>
        <v>6729</v>
      </c>
      <c r="H12" s="33">
        <f t="shared" si="3"/>
        <v>161423</v>
      </c>
      <c r="I12" s="33">
        <f t="shared" si="3"/>
        <v>103179</v>
      </c>
      <c r="J12" s="33">
        <f t="shared" si="2"/>
        <v>264602</v>
      </c>
    </row>
    <row r="13" spans="1:31" ht="19.5" customHeight="1">
      <c r="A13" s="34" t="s">
        <v>9</v>
      </c>
      <c r="B13" s="34">
        <v>149451</v>
      </c>
      <c r="C13" s="34">
        <v>145301</v>
      </c>
      <c r="D13" s="34">
        <f t="shared" si="0"/>
        <v>294752</v>
      </c>
      <c r="E13" s="34">
        <v>4209</v>
      </c>
      <c r="F13" s="34">
        <v>5017</v>
      </c>
      <c r="G13" s="34">
        <f t="shared" si="1"/>
        <v>9226</v>
      </c>
      <c r="H13" s="34">
        <f t="shared" si="3"/>
        <v>153660</v>
      </c>
      <c r="I13" s="34">
        <f t="shared" si="3"/>
        <v>150318</v>
      </c>
      <c r="J13" s="34">
        <f t="shared" si="2"/>
        <v>303978</v>
      </c>
    </row>
    <row r="14" spans="1:31" ht="19.5" customHeight="1">
      <c r="A14" s="33" t="s">
        <v>10</v>
      </c>
      <c r="B14" s="33">
        <v>120526</v>
      </c>
      <c r="C14" s="33">
        <v>113921</v>
      </c>
      <c r="D14" s="33">
        <f t="shared" si="0"/>
        <v>234447</v>
      </c>
      <c r="E14" s="33">
        <v>5286</v>
      </c>
      <c r="F14" s="33">
        <v>4293</v>
      </c>
      <c r="G14" s="33">
        <f t="shared" si="1"/>
        <v>9579</v>
      </c>
      <c r="H14" s="33">
        <f t="shared" si="3"/>
        <v>125812</v>
      </c>
      <c r="I14" s="33">
        <f t="shared" si="3"/>
        <v>118214</v>
      </c>
      <c r="J14" s="33">
        <f t="shared" si="2"/>
        <v>244026</v>
      </c>
    </row>
    <row r="15" spans="1:31" ht="19.5" customHeight="1">
      <c r="A15" s="34" t="s">
        <v>11</v>
      </c>
      <c r="B15" s="34">
        <v>87554</v>
      </c>
      <c r="C15" s="34">
        <v>60406</v>
      </c>
      <c r="D15" s="34">
        <f t="shared" si="0"/>
        <v>147960</v>
      </c>
      <c r="E15" s="34">
        <v>4485</v>
      </c>
      <c r="F15" s="34">
        <v>2978</v>
      </c>
      <c r="G15" s="34">
        <f t="shared" si="1"/>
        <v>7463</v>
      </c>
      <c r="H15" s="34">
        <f t="shared" si="3"/>
        <v>92039</v>
      </c>
      <c r="I15" s="34">
        <f t="shared" si="3"/>
        <v>63384</v>
      </c>
      <c r="J15" s="34">
        <f t="shared" si="2"/>
        <v>155423</v>
      </c>
    </row>
    <row r="16" spans="1:31" ht="19.5" customHeight="1">
      <c r="A16" s="33" t="s">
        <v>12</v>
      </c>
      <c r="B16" s="33">
        <v>57328</v>
      </c>
      <c r="C16" s="33">
        <v>23143</v>
      </c>
      <c r="D16" s="33">
        <f t="shared" si="0"/>
        <v>80471</v>
      </c>
      <c r="E16" s="33">
        <v>3279</v>
      </c>
      <c r="F16" s="33">
        <v>1942</v>
      </c>
      <c r="G16" s="33">
        <f t="shared" si="1"/>
        <v>5221</v>
      </c>
      <c r="H16" s="33">
        <f t="shared" si="3"/>
        <v>60607</v>
      </c>
      <c r="I16" s="33">
        <f t="shared" si="3"/>
        <v>25085</v>
      </c>
      <c r="J16" s="33">
        <f t="shared" si="2"/>
        <v>85692</v>
      </c>
    </row>
    <row r="17" spans="1:10" ht="19.5" customHeight="1">
      <c r="A17" s="34" t="s">
        <v>58</v>
      </c>
      <c r="B17" s="34">
        <v>2026</v>
      </c>
      <c r="C17" s="34">
        <v>576</v>
      </c>
      <c r="D17" s="34">
        <f t="shared" si="0"/>
        <v>2602</v>
      </c>
      <c r="E17" s="34">
        <v>2949</v>
      </c>
      <c r="F17" s="34">
        <v>1351</v>
      </c>
      <c r="G17" s="34">
        <f t="shared" si="1"/>
        <v>4300</v>
      </c>
      <c r="H17" s="34">
        <f t="shared" si="3"/>
        <v>4975</v>
      </c>
      <c r="I17" s="34">
        <f t="shared" si="3"/>
        <v>1927</v>
      </c>
      <c r="J17" s="34">
        <f t="shared" si="2"/>
        <v>6902</v>
      </c>
    </row>
    <row r="18" spans="1:10" ht="19.5" customHeight="1">
      <c r="A18" s="33" t="s">
        <v>59</v>
      </c>
      <c r="B18" s="33">
        <v>326</v>
      </c>
      <c r="C18" s="33">
        <v>53</v>
      </c>
      <c r="D18" s="33">
        <f t="shared" si="0"/>
        <v>379</v>
      </c>
      <c r="E18" s="33">
        <v>2357</v>
      </c>
      <c r="F18" s="33">
        <v>1037</v>
      </c>
      <c r="G18" s="33">
        <f t="shared" si="1"/>
        <v>3394</v>
      </c>
      <c r="H18" s="33">
        <f t="shared" si="3"/>
        <v>2683</v>
      </c>
      <c r="I18" s="33">
        <f t="shared" si="3"/>
        <v>1090</v>
      </c>
      <c r="J18" s="33">
        <f t="shared" si="2"/>
        <v>3773</v>
      </c>
    </row>
    <row r="19" spans="1:10" ht="19.5" customHeight="1">
      <c r="A19" s="34" t="s">
        <v>134</v>
      </c>
      <c r="B19" s="34">
        <v>48</v>
      </c>
      <c r="C19" s="34">
        <v>6</v>
      </c>
      <c r="D19" s="34">
        <f t="shared" si="0"/>
        <v>54</v>
      </c>
      <c r="E19" s="34">
        <v>109</v>
      </c>
      <c r="F19" s="34">
        <v>52</v>
      </c>
      <c r="G19" s="34">
        <f t="shared" si="1"/>
        <v>161</v>
      </c>
      <c r="H19" s="34">
        <f t="shared" si="3"/>
        <v>157</v>
      </c>
      <c r="I19" s="34">
        <f t="shared" si="3"/>
        <v>58</v>
      </c>
      <c r="J19" s="34">
        <f t="shared" si="2"/>
        <v>215</v>
      </c>
    </row>
    <row r="20" spans="1:10" ht="15">
      <c r="A20" s="182" t="s">
        <v>71</v>
      </c>
      <c r="B20" s="99">
        <f>SUM(B8:B19)</f>
        <v>713563</v>
      </c>
      <c r="C20" s="99">
        <f t="shared" ref="C20:J20" si="4">SUM(C8:C19)</f>
        <v>501113</v>
      </c>
      <c r="D20" s="99">
        <f t="shared" si="4"/>
        <v>1214676</v>
      </c>
      <c r="E20" s="99">
        <f t="shared" si="4"/>
        <v>25514</v>
      </c>
      <c r="F20" s="99">
        <f t="shared" si="4"/>
        <v>22861</v>
      </c>
      <c r="G20" s="99">
        <f t="shared" si="4"/>
        <v>48375</v>
      </c>
      <c r="H20" s="99">
        <f t="shared" si="4"/>
        <v>739077</v>
      </c>
      <c r="I20" s="99">
        <f t="shared" si="4"/>
        <v>523974</v>
      </c>
      <c r="J20" s="99">
        <f t="shared" si="4"/>
        <v>1263051</v>
      </c>
    </row>
    <row r="21" spans="1:10" ht="16.8">
      <c r="A21" s="40" t="s">
        <v>64</v>
      </c>
      <c r="B21" s="62"/>
      <c r="C21" s="62"/>
      <c r="D21" s="62"/>
      <c r="E21" s="62"/>
      <c r="F21" s="62"/>
      <c r="G21" s="62"/>
      <c r="H21" s="62"/>
      <c r="I21" s="62"/>
    </row>
    <row r="22" spans="1:10" ht="16.8">
      <c r="A22" s="82" t="s">
        <v>65</v>
      </c>
      <c r="B22" s="62"/>
      <c r="C22" s="62"/>
      <c r="D22" s="62"/>
      <c r="E22" s="62"/>
      <c r="F22" s="62"/>
      <c r="G22" s="62"/>
      <c r="H22" s="62"/>
      <c r="I22" s="62"/>
    </row>
    <row r="23" spans="1:10" ht="16.8">
      <c r="A23" s="82" t="s">
        <v>55</v>
      </c>
      <c r="B23" s="62"/>
      <c r="C23" s="83"/>
      <c r="D23" s="83"/>
      <c r="E23" s="62"/>
      <c r="F23" s="62"/>
      <c r="G23" s="62"/>
      <c r="H23" s="62"/>
      <c r="I23" s="77"/>
    </row>
    <row r="24" spans="1:10">
      <c r="J24" s="81"/>
    </row>
    <row r="26" spans="1:10">
      <c r="B26" s="56"/>
      <c r="C26" s="56"/>
      <c r="D26" s="56"/>
      <c r="E26" s="56"/>
      <c r="F26" s="56"/>
      <c r="G26" s="56"/>
      <c r="H26" s="56"/>
      <c r="I26" s="56"/>
      <c r="J26" s="56"/>
    </row>
    <row r="29" spans="1:10">
      <c r="D29" s="66"/>
    </row>
    <row r="30" spans="1:10">
      <c r="D30" s="66"/>
    </row>
    <row r="31" spans="1:10">
      <c r="D31" s="66"/>
    </row>
    <row r="32" spans="1:10">
      <c r="D32" s="66"/>
    </row>
    <row r="33" spans="4:4">
      <c r="D33" s="66"/>
    </row>
  </sheetData>
  <mergeCells count="6">
    <mergeCell ref="A1:C2"/>
    <mergeCell ref="H6:J6"/>
    <mergeCell ref="A4:J4"/>
    <mergeCell ref="B6:D6"/>
    <mergeCell ref="E6:G6"/>
    <mergeCell ref="A6:A7"/>
  </mergeCells>
  <printOptions horizontalCentered="1" verticalCentered="1"/>
  <pageMargins left="0.70866141732283472" right="0.70866141732283472" top="0.74803149606299213" bottom="0.74803149606299213" header="0.31496062992125984" footer="0.31496062992125984"/>
  <pageSetup paperSize="9" scale="73" orientation="landscape" horizontalDpi="300" r:id="rId1"/>
  <headerFooter>
    <oddFooter>&amp;Lstats.gov.sa</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5A2781"/>
  </sheetPr>
  <dimension ref="A1:AE62"/>
  <sheetViews>
    <sheetView showGridLines="0" view="pageBreakPreview" zoomScale="85" zoomScaleNormal="70" zoomScaleSheetLayoutView="85" workbookViewId="0">
      <selection sqref="A1:C2"/>
    </sheetView>
  </sheetViews>
  <sheetFormatPr defaultColWidth="8.88671875" defaultRowHeight="14.4"/>
  <cols>
    <col min="1" max="1" width="35.109375" style="13" customWidth="1"/>
    <col min="2" max="2" width="12.33203125" style="13" customWidth="1"/>
    <col min="3" max="3" width="14.109375" style="13" customWidth="1"/>
    <col min="4" max="4" width="12.44140625" style="13" customWidth="1"/>
    <col min="5" max="5" width="13.88671875" style="13" customWidth="1"/>
    <col min="6" max="6" width="13.33203125" style="13" customWidth="1"/>
    <col min="7" max="7" width="12.6640625" style="13" customWidth="1"/>
    <col min="8" max="8" width="13.33203125" style="13" customWidth="1"/>
    <col min="9" max="9" width="14.33203125" style="13" customWidth="1"/>
    <col min="10" max="10" width="15.33203125" style="13" customWidth="1"/>
    <col min="11" max="11" width="37.44140625" style="13" customWidth="1"/>
    <col min="12" max="16" width="8.88671875" style="13"/>
    <col min="17" max="17" width="9" style="13" customWidth="1"/>
    <col min="18" max="16384" width="8.88671875" style="13"/>
  </cols>
  <sheetData>
    <row r="1" spans="1:31">
      <c r="A1" s="246" t="s">
        <v>213</v>
      </c>
      <c r="B1" s="246"/>
      <c r="C1" s="246"/>
    </row>
    <row r="2" spans="1:31" s="28" customFormat="1">
      <c r="A2" s="246"/>
      <c r="B2" s="246"/>
      <c r="C2" s="246"/>
      <c r="K2" s="13"/>
      <c r="L2" s="13"/>
      <c r="M2" s="13"/>
      <c r="N2" s="13"/>
      <c r="O2" s="13"/>
      <c r="P2" s="13"/>
      <c r="Q2" s="13"/>
      <c r="R2" s="13"/>
      <c r="S2" s="13"/>
      <c r="T2" s="13"/>
      <c r="U2" s="13"/>
      <c r="V2" s="13"/>
      <c r="W2" s="13"/>
      <c r="X2" s="13"/>
      <c r="Y2" s="13"/>
      <c r="Z2" s="13"/>
      <c r="AA2" s="13"/>
      <c r="AB2" s="13"/>
      <c r="AC2" s="13"/>
      <c r="AD2" s="13"/>
      <c r="AE2" s="13"/>
    </row>
    <row r="3" spans="1:31" s="28" customFormat="1">
      <c r="A3" s="108"/>
      <c r="B3" s="108"/>
      <c r="C3" s="108"/>
      <c r="K3" s="13"/>
      <c r="L3" s="13"/>
      <c r="M3" s="13"/>
      <c r="N3" s="13"/>
      <c r="O3" s="13"/>
      <c r="P3" s="13"/>
      <c r="Q3" s="13"/>
      <c r="R3" s="13"/>
      <c r="S3" s="13"/>
      <c r="T3" s="13"/>
      <c r="U3" s="13"/>
      <c r="V3" s="13"/>
      <c r="W3" s="13"/>
      <c r="X3" s="13"/>
      <c r="Y3" s="13"/>
      <c r="Z3" s="13"/>
      <c r="AA3" s="13"/>
      <c r="AB3" s="13"/>
      <c r="AC3" s="13"/>
      <c r="AD3" s="13"/>
      <c r="AE3" s="13"/>
    </row>
    <row r="4" spans="1:31" ht="15">
      <c r="A4" s="268" t="s">
        <v>33</v>
      </c>
      <c r="B4" s="268"/>
      <c r="C4" s="268"/>
      <c r="D4" s="268"/>
      <c r="E4" s="268"/>
      <c r="F4" s="268"/>
      <c r="G4" s="268"/>
      <c r="H4" s="268"/>
      <c r="I4" s="268"/>
      <c r="J4" s="268"/>
    </row>
    <row r="5" spans="1:31">
      <c r="A5" s="121" t="s">
        <v>140</v>
      </c>
      <c r="B5" s="85"/>
      <c r="C5" s="85"/>
      <c r="D5" s="85"/>
      <c r="E5" s="85"/>
      <c r="F5" s="85"/>
      <c r="G5" s="85"/>
      <c r="H5" s="85"/>
      <c r="I5" s="85"/>
      <c r="J5" s="85"/>
    </row>
    <row r="6" spans="1:31" ht="18.75" customHeight="1">
      <c r="A6" s="251" t="s">
        <v>246</v>
      </c>
      <c r="B6" s="250" t="s">
        <v>0</v>
      </c>
      <c r="C6" s="250"/>
      <c r="D6" s="250"/>
      <c r="E6" s="250" t="s">
        <v>1</v>
      </c>
      <c r="F6" s="250"/>
      <c r="G6" s="250"/>
      <c r="H6" s="250" t="s">
        <v>2</v>
      </c>
      <c r="I6" s="250"/>
      <c r="J6" s="250"/>
    </row>
    <row r="7" spans="1:31" ht="18" customHeight="1">
      <c r="A7" s="252"/>
      <c r="B7" s="114" t="s">
        <v>27</v>
      </c>
      <c r="C7" s="114" t="s">
        <v>28</v>
      </c>
      <c r="D7" s="114" t="s">
        <v>2</v>
      </c>
      <c r="E7" s="114" t="s">
        <v>27</v>
      </c>
      <c r="F7" s="114" t="s">
        <v>28</v>
      </c>
      <c r="G7" s="114" t="s">
        <v>2</v>
      </c>
      <c r="H7" s="114" t="s">
        <v>27</v>
      </c>
      <c r="I7" s="114" t="s">
        <v>28</v>
      </c>
      <c r="J7" s="114" t="s">
        <v>2</v>
      </c>
    </row>
    <row r="8" spans="1:31" ht="15">
      <c r="A8" s="119" t="s">
        <v>141</v>
      </c>
      <c r="B8" s="177">
        <v>16762</v>
      </c>
      <c r="C8" s="16">
        <v>9327</v>
      </c>
      <c r="D8" s="16">
        <f t="shared" ref="D8:D17" si="0">SUM(B8:C8)</f>
        <v>26089</v>
      </c>
      <c r="E8" s="16">
        <v>483</v>
      </c>
      <c r="F8" s="16">
        <v>215</v>
      </c>
      <c r="G8" s="16">
        <f t="shared" ref="G8:G17" si="1">SUM(E8:F8)</f>
        <v>698</v>
      </c>
      <c r="H8" s="16">
        <f>B8+E8</f>
        <v>17245</v>
      </c>
      <c r="I8" s="16">
        <f>C8+F8</f>
        <v>9542</v>
      </c>
      <c r="J8" s="16">
        <f t="shared" ref="J8:J17" si="2">SUM(H8:I8)</f>
        <v>26787</v>
      </c>
    </row>
    <row r="9" spans="1:31" ht="15">
      <c r="A9" s="120" t="s">
        <v>142</v>
      </c>
      <c r="B9" s="178">
        <v>31517</v>
      </c>
      <c r="C9" s="17">
        <v>4677</v>
      </c>
      <c r="D9" s="17">
        <f t="shared" si="0"/>
        <v>36194</v>
      </c>
      <c r="E9" s="17">
        <v>5</v>
      </c>
      <c r="F9" s="17">
        <v>0</v>
      </c>
      <c r="G9" s="17">
        <f t="shared" si="1"/>
        <v>5</v>
      </c>
      <c r="H9" s="17">
        <f t="shared" ref="H9:I17" si="3">B9+E9</f>
        <v>31522</v>
      </c>
      <c r="I9" s="17">
        <f t="shared" si="3"/>
        <v>4677</v>
      </c>
      <c r="J9" s="17">
        <f t="shared" si="2"/>
        <v>36199</v>
      </c>
    </row>
    <row r="10" spans="1:31" ht="15">
      <c r="A10" s="119" t="s">
        <v>232</v>
      </c>
      <c r="B10" s="177">
        <v>58461</v>
      </c>
      <c r="C10" s="16">
        <v>36039</v>
      </c>
      <c r="D10" s="16">
        <f t="shared" si="0"/>
        <v>94500</v>
      </c>
      <c r="E10" s="16">
        <v>228</v>
      </c>
      <c r="F10" s="16">
        <v>2102</v>
      </c>
      <c r="G10" s="16">
        <f t="shared" si="1"/>
        <v>2330</v>
      </c>
      <c r="H10" s="16">
        <f t="shared" si="3"/>
        <v>58689</v>
      </c>
      <c r="I10" s="16">
        <f t="shared" si="3"/>
        <v>38141</v>
      </c>
      <c r="J10" s="16">
        <f t="shared" si="2"/>
        <v>96830</v>
      </c>
    </row>
    <row r="11" spans="1:31" ht="15">
      <c r="A11" s="120" t="s">
        <v>143</v>
      </c>
      <c r="B11" s="178">
        <v>118529</v>
      </c>
      <c r="C11" s="17">
        <v>19122</v>
      </c>
      <c r="D11" s="17">
        <f t="shared" si="0"/>
        <v>137651</v>
      </c>
      <c r="E11" s="17">
        <v>10</v>
      </c>
      <c r="F11" s="17">
        <v>2</v>
      </c>
      <c r="G11" s="17">
        <f t="shared" si="1"/>
        <v>12</v>
      </c>
      <c r="H11" s="17">
        <f t="shared" si="3"/>
        <v>118539</v>
      </c>
      <c r="I11" s="17">
        <f t="shared" si="3"/>
        <v>19124</v>
      </c>
      <c r="J11" s="17">
        <f t="shared" si="2"/>
        <v>137663</v>
      </c>
    </row>
    <row r="12" spans="1:31" ht="30">
      <c r="A12" s="119" t="s">
        <v>144</v>
      </c>
      <c r="B12" s="177">
        <v>74640</v>
      </c>
      <c r="C12" s="16">
        <v>79178</v>
      </c>
      <c r="D12" s="16">
        <f t="shared" si="0"/>
        <v>153818</v>
      </c>
      <c r="E12" s="16">
        <v>201</v>
      </c>
      <c r="F12" s="16">
        <v>3726</v>
      </c>
      <c r="G12" s="16">
        <f t="shared" si="1"/>
        <v>3927</v>
      </c>
      <c r="H12" s="16">
        <f t="shared" si="3"/>
        <v>74841</v>
      </c>
      <c r="I12" s="16">
        <f t="shared" si="3"/>
        <v>82904</v>
      </c>
      <c r="J12" s="16">
        <f t="shared" si="2"/>
        <v>157745</v>
      </c>
    </row>
    <row r="13" spans="1:31" ht="15">
      <c r="A13" s="120" t="s">
        <v>145</v>
      </c>
      <c r="B13" s="178">
        <v>4550</v>
      </c>
      <c r="C13" s="17">
        <v>1196</v>
      </c>
      <c r="D13" s="17">
        <f t="shared" si="0"/>
        <v>5746</v>
      </c>
      <c r="E13" s="17">
        <v>0</v>
      </c>
      <c r="F13" s="17">
        <v>2</v>
      </c>
      <c r="G13" s="17">
        <f t="shared" si="1"/>
        <v>2</v>
      </c>
      <c r="H13" s="17">
        <f t="shared" si="3"/>
        <v>4550</v>
      </c>
      <c r="I13" s="17">
        <f t="shared" si="3"/>
        <v>1198</v>
      </c>
      <c r="J13" s="17">
        <f t="shared" si="2"/>
        <v>5748</v>
      </c>
    </row>
    <row r="14" spans="1:31" ht="15">
      <c r="A14" s="119" t="s">
        <v>146</v>
      </c>
      <c r="B14" s="177">
        <v>361802</v>
      </c>
      <c r="C14" s="16">
        <v>322312</v>
      </c>
      <c r="D14" s="16">
        <f t="shared" si="0"/>
        <v>684114</v>
      </c>
      <c r="E14" s="16">
        <v>8388</v>
      </c>
      <c r="F14" s="16">
        <v>9950</v>
      </c>
      <c r="G14" s="16">
        <f t="shared" si="1"/>
        <v>18338</v>
      </c>
      <c r="H14" s="16">
        <f t="shared" si="3"/>
        <v>370190</v>
      </c>
      <c r="I14" s="16">
        <f t="shared" si="3"/>
        <v>332262</v>
      </c>
      <c r="J14" s="16">
        <f t="shared" si="2"/>
        <v>702452</v>
      </c>
    </row>
    <row r="15" spans="1:31" ht="15">
      <c r="A15" s="120" t="s">
        <v>147</v>
      </c>
      <c r="B15" s="178">
        <v>32465</v>
      </c>
      <c r="C15" s="17">
        <v>21103</v>
      </c>
      <c r="D15" s="17">
        <f t="shared" si="0"/>
        <v>53568</v>
      </c>
      <c r="E15" s="17">
        <v>5292</v>
      </c>
      <c r="F15" s="17">
        <v>2116</v>
      </c>
      <c r="G15" s="17">
        <f t="shared" si="1"/>
        <v>7408</v>
      </c>
      <c r="H15" s="17">
        <f t="shared" si="3"/>
        <v>37757</v>
      </c>
      <c r="I15" s="17">
        <f t="shared" si="3"/>
        <v>23219</v>
      </c>
      <c r="J15" s="17">
        <f t="shared" si="2"/>
        <v>60976</v>
      </c>
    </row>
    <row r="16" spans="1:31" ht="15">
      <c r="A16" s="119" t="s">
        <v>148</v>
      </c>
      <c r="B16" s="177">
        <v>14308</v>
      </c>
      <c r="C16" s="16">
        <v>8120</v>
      </c>
      <c r="D16" s="16">
        <f t="shared" si="0"/>
        <v>22428</v>
      </c>
      <c r="E16" s="16">
        <v>10903</v>
      </c>
      <c r="F16" s="16">
        <v>4744</v>
      </c>
      <c r="G16" s="16">
        <f t="shared" si="1"/>
        <v>15647</v>
      </c>
      <c r="H16" s="16">
        <f t="shared" si="3"/>
        <v>25211</v>
      </c>
      <c r="I16" s="16">
        <f t="shared" si="3"/>
        <v>12864</v>
      </c>
      <c r="J16" s="16">
        <f t="shared" si="2"/>
        <v>38075</v>
      </c>
    </row>
    <row r="17" spans="1:10" ht="15">
      <c r="A17" s="120" t="s">
        <v>134</v>
      </c>
      <c r="B17" s="178">
        <v>529</v>
      </c>
      <c r="C17" s="17">
        <v>39</v>
      </c>
      <c r="D17" s="17">
        <f t="shared" si="0"/>
        <v>568</v>
      </c>
      <c r="E17" s="17">
        <v>4</v>
      </c>
      <c r="F17" s="17">
        <v>4</v>
      </c>
      <c r="G17" s="17">
        <f t="shared" si="1"/>
        <v>8</v>
      </c>
      <c r="H17" s="17">
        <f t="shared" si="3"/>
        <v>533</v>
      </c>
      <c r="I17" s="17">
        <f t="shared" si="3"/>
        <v>43</v>
      </c>
      <c r="J17" s="17">
        <f t="shared" si="2"/>
        <v>576</v>
      </c>
    </row>
    <row r="18" spans="1:10" ht="15">
      <c r="A18" s="99" t="s">
        <v>2</v>
      </c>
      <c r="B18" s="174">
        <f t="shared" ref="B18:J18" si="4">SUM(B8:B17)</f>
        <v>713563</v>
      </c>
      <c r="C18" s="174">
        <f t="shared" si="4"/>
        <v>501113</v>
      </c>
      <c r="D18" s="174">
        <f t="shared" si="4"/>
        <v>1214676</v>
      </c>
      <c r="E18" s="174">
        <f t="shared" si="4"/>
        <v>25514</v>
      </c>
      <c r="F18" s="174">
        <f t="shared" si="4"/>
        <v>22861</v>
      </c>
      <c r="G18" s="174">
        <f t="shared" si="4"/>
        <v>48375</v>
      </c>
      <c r="H18" s="174">
        <f t="shared" si="4"/>
        <v>739077</v>
      </c>
      <c r="I18" s="174">
        <f t="shared" si="4"/>
        <v>523974</v>
      </c>
      <c r="J18" s="174">
        <f t="shared" si="4"/>
        <v>1263051</v>
      </c>
    </row>
    <row r="19" spans="1:10" ht="16.8">
      <c r="A19" s="40" t="s">
        <v>64</v>
      </c>
      <c r="B19" s="62"/>
      <c r="C19" s="62"/>
      <c r="D19" s="62"/>
      <c r="E19" s="62"/>
      <c r="F19" s="62"/>
      <c r="G19" s="62"/>
      <c r="H19" s="62"/>
      <c r="I19" s="62"/>
      <c r="J19" s="83"/>
    </row>
    <row r="20" spans="1:10" ht="16.8">
      <c r="A20" s="19" t="s">
        <v>66</v>
      </c>
      <c r="B20" s="18"/>
      <c r="C20" s="18"/>
      <c r="D20" s="18"/>
      <c r="E20" s="18"/>
      <c r="F20" s="18"/>
      <c r="G20" s="18"/>
      <c r="H20" s="18"/>
      <c r="I20" s="18"/>
      <c r="J20" s="18"/>
    </row>
    <row r="21" spans="1:10" ht="16.8">
      <c r="A21" s="19" t="s">
        <v>55</v>
      </c>
      <c r="B21" s="18"/>
      <c r="C21" s="59"/>
      <c r="D21" s="59"/>
      <c r="E21" s="18"/>
      <c r="F21" s="18"/>
      <c r="G21" s="18"/>
      <c r="H21" s="18"/>
      <c r="I21" s="87"/>
      <c r="J21" s="18"/>
    </row>
    <row r="25" spans="1:10">
      <c r="B25" s="56"/>
      <c r="C25" s="56"/>
      <c r="D25" s="56"/>
      <c r="E25" s="56"/>
      <c r="F25" s="56"/>
      <c r="G25" s="56"/>
      <c r="H25" s="56"/>
      <c r="I25" s="56"/>
      <c r="J25" s="56"/>
    </row>
    <row r="27" spans="1:10" ht="18" customHeight="1"/>
    <row r="62" ht="19.5" customHeight="1"/>
  </sheetData>
  <mergeCells count="6">
    <mergeCell ref="H6:J6"/>
    <mergeCell ref="A6:A7"/>
    <mergeCell ref="A4:J4"/>
    <mergeCell ref="A1:C2"/>
    <mergeCell ref="B6:D6"/>
    <mergeCell ref="E6:G6"/>
  </mergeCells>
  <printOptions horizontalCentered="1"/>
  <pageMargins left="0.70866141732283472" right="0.70866141732283472" top="0.74803149606299213" bottom="0.74803149606299213" header="0.31496062992125984" footer="0.31496062992125984"/>
  <pageSetup paperSize="9" scale="57" orientation="landscape" horizontalDpi="300" r:id="rId1"/>
  <headerFooter>
    <oddFooter>&amp;Lstats.gov.sa</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5A2781"/>
  </sheetPr>
  <dimension ref="A1:AE29"/>
  <sheetViews>
    <sheetView showGridLines="0" view="pageBreakPreview" zoomScale="55" zoomScaleNormal="70" zoomScaleSheetLayoutView="55" workbookViewId="0">
      <selection activeCell="G36" sqref="G35:G36"/>
    </sheetView>
  </sheetViews>
  <sheetFormatPr defaultColWidth="8.88671875" defaultRowHeight="14.4"/>
  <cols>
    <col min="1" max="1" width="20.77734375" style="13" bestFit="1" customWidth="1"/>
    <col min="2" max="3" width="13.109375" style="13" bestFit="1" customWidth="1"/>
    <col min="4" max="4" width="15.88671875" style="13" bestFit="1" customWidth="1"/>
    <col min="5" max="6" width="11.33203125" style="13" bestFit="1" customWidth="1"/>
    <col min="7" max="7" width="13.88671875" style="13" customWidth="1"/>
    <col min="8" max="9" width="13.109375" style="13" bestFit="1" customWidth="1"/>
    <col min="10" max="10" width="15.88671875" style="13" bestFit="1" customWidth="1"/>
    <col min="11" max="16384" width="8.88671875" style="13"/>
  </cols>
  <sheetData>
    <row r="1" spans="1:31">
      <c r="A1" s="246" t="s">
        <v>213</v>
      </c>
      <c r="B1" s="246"/>
      <c r="C1" s="246"/>
    </row>
    <row r="2" spans="1:31" s="28" customFormat="1">
      <c r="A2" s="246"/>
      <c r="B2" s="246"/>
      <c r="C2" s="246"/>
      <c r="K2" s="13"/>
      <c r="L2" s="13"/>
      <c r="M2" s="13"/>
      <c r="N2" s="13"/>
      <c r="O2" s="13"/>
      <c r="P2" s="13"/>
      <c r="Q2" s="13"/>
      <c r="R2" s="13"/>
      <c r="S2" s="13"/>
      <c r="T2" s="13"/>
      <c r="U2" s="13"/>
      <c r="V2" s="13"/>
      <c r="W2" s="13"/>
      <c r="X2" s="13"/>
      <c r="Y2" s="13"/>
      <c r="Z2" s="13"/>
      <c r="AA2" s="13"/>
      <c r="AB2" s="13"/>
      <c r="AC2" s="13"/>
      <c r="AD2" s="13"/>
      <c r="AE2" s="13"/>
    </row>
    <row r="3" spans="1:31" s="28" customFormat="1">
      <c r="A3" s="108"/>
      <c r="B3" s="108"/>
      <c r="C3" s="108"/>
      <c r="K3" s="13"/>
      <c r="L3" s="13"/>
      <c r="M3" s="13"/>
      <c r="N3" s="13"/>
      <c r="O3" s="13"/>
      <c r="P3" s="13"/>
      <c r="Q3" s="13"/>
      <c r="R3" s="13"/>
      <c r="S3" s="13"/>
      <c r="T3" s="13"/>
      <c r="U3" s="13"/>
      <c r="V3" s="13"/>
      <c r="W3" s="13"/>
      <c r="X3" s="13"/>
      <c r="Y3" s="13"/>
      <c r="Z3" s="13"/>
      <c r="AA3" s="13"/>
      <c r="AB3" s="13"/>
      <c r="AC3" s="13"/>
      <c r="AD3" s="13"/>
      <c r="AE3" s="13"/>
    </row>
    <row r="4" spans="1:31" ht="15">
      <c r="A4" s="270" t="s">
        <v>34</v>
      </c>
      <c r="B4" s="270"/>
      <c r="C4" s="270"/>
      <c r="D4" s="270"/>
      <c r="E4" s="270"/>
      <c r="F4" s="270"/>
      <c r="G4" s="270"/>
      <c r="H4" s="270"/>
      <c r="I4" s="270"/>
      <c r="J4" s="270"/>
    </row>
    <row r="5" spans="1:31" ht="19.5" customHeight="1">
      <c r="A5" s="88" t="s">
        <v>271</v>
      </c>
      <c r="B5" s="89"/>
      <c r="C5" s="89"/>
      <c r="D5" s="89"/>
      <c r="E5" s="89"/>
      <c r="F5" s="89"/>
      <c r="G5" s="89"/>
      <c r="H5" s="89"/>
      <c r="I5" s="89"/>
      <c r="J5" s="89"/>
    </row>
    <row r="6" spans="1:31" ht="21.75" customHeight="1">
      <c r="A6" s="251" t="s">
        <v>13</v>
      </c>
      <c r="B6" s="250" t="s">
        <v>0</v>
      </c>
      <c r="C6" s="250"/>
      <c r="D6" s="250"/>
      <c r="E6" s="250" t="s">
        <v>1</v>
      </c>
      <c r="F6" s="250"/>
      <c r="G6" s="250"/>
      <c r="H6" s="250" t="s">
        <v>2</v>
      </c>
      <c r="I6" s="250"/>
      <c r="J6" s="250"/>
    </row>
    <row r="7" spans="1:31" ht="15">
      <c r="A7" s="252"/>
      <c r="B7" s="182" t="s">
        <v>27</v>
      </c>
      <c r="C7" s="182" t="s">
        <v>28</v>
      </c>
      <c r="D7" s="182" t="s">
        <v>2</v>
      </c>
      <c r="E7" s="182" t="s">
        <v>27</v>
      </c>
      <c r="F7" s="182" t="s">
        <v>28</v>
      </c>
      <c r="G7" s="182" t="s">
        <v>2</v>
      </c>
      <c r="H7" s="182" t="s">
        <v>27</v>
      </c>
      <c r="I7" s="182" t="s">
        <v>28</v>
      </c>
      <c r="J7" s="182" t="s">
        <v>2</v>
      </c>
    </row>
    <row r="8" spans="1:31" ht="15">
      <c r="A8" s="119" t="s">
        <v>14</v>
      </c>
      <c r="B8" s="177">
        <v>280621</v>
      </c>
      <c r="C8" s="16">
        <v>175071</v>
      </c>
      <c r="D8" s="16">
        <f t="shared" ref="D8:D22" si="0">SUM(B8:C8)</f>
        <v>455692</v>
      </c>
      <c r="E8" s="16">
        <v>5452</v>
      </c>
      <c r="F8" s="16">
        <v>4210</v>
      </c>
      <c r="G8" s="16">
        <f t="shared" ref="G8:G22" si="1">SUM(E8:F8)</f>
        <v>9662</v>
      </c>
      <c r="H8" s="16">
        <f>B8+E8</f>
        <v>286073</v>
      </c>
      <c r="I8" s="16">
        <f>C8+F8</f>
        <v>179281</v>
      </c>
      <c r="J8" s="33">
        <v>465354</v>
      </c>
    </row>
    <row r="9" spans="1:31" ht="15">
      <c r="A9" s="120" t="s">
        <v>15</v>
      </c>
      <c r="B9" s="178">
        <v>108564</v>
      </c>
      <c r="C9" s="17">
        <v>76581</v>
      </c>
      <c r="D9" s="17">
        <f t="shared" si="0"/>
        <v>185145</v>
      </c>
      <c r="E9" s="17">
        <v>4052</v>
      </c>
      <c r="F9" s="17">
        <v>3334</v>
      </c>
      <c r="G9" s="17">
        <f t="shared" si="1"/>
        <v>7386</v>
      </c>
      <c r="H9" s="17">
        <f t="shared" ref="H9:I22" si="2">B9+E9</f>
        <v>112616</v>
      </c>
      <c r="I9" s="17">
        <f t="shared" si="2"/>
        <v>79915</v>
      </c>
      <c r="J9" s="34">
        <v>192531</v>
      </c>
    </row>
    <row r="10" spans="1:31" ht="15">
      <c r="A10" s="119" t="s">
        <v>16</v>
      </c>
      <c r="B10" s="177">
        <v>40117</v>
      </c>
      <c r="C10" s="16">
        <v>29340</v>
      </c>
      <c r="D10" s="16">
        <f t="shared" si="0"/>
        <v>69457</v>
      </c>
      <c r="E10" s="16">
        <v>1623</v>
      </c>
      <c r="F10" s="16">
        <v>1899</v>
      </c>
      <c r="G10" s="16">
        <f t="shared" si="1"/>
        <v>3522</v>
      </c>
      <c r="H10" s="16">
        <f t="shared" si="2"/>
        <v>41740</v>
      </c>
      <c r="I10" s="16">
        <f t="shared" si="2"/>
        <v>31239</v>
      </c>
      <c r="J10" s="33">
        <v>72979</v>
      </c>
    </row>
    <row r="11" spans="1:31" ht="15">
      <c r="A11" s="120" t="s">
        <v>17</v>
      </c>
      <c r="B11" s="178">
        <v>34890</v>
      </c>
      <c r="C11" s="17">
        <v>27299</v>
      </c>
      <c r="D11" s="17">
        <f t="shared" si="0"/>
        <v>62189</v>
      </c>
      <c r="E11" s="17">
        <v>1728</v>
      </c>
      <c r="F11" s="17">
        <v>1944</v>
      </c>
      <c r="G11" s="17">
        <f t="shared" si="1"/>
        <v>3672</v>
      </c>
      <c r="H11" s="17">
        <f t="shared" si="2"/>
        <v>36618</v>
      </c>
      <c r="I11" s="17">
        <f t="shared" si="2"/>
        <v>29243</v>
      </c>
      <c r="J11" s="34">
        <v>65861</v>
      </c>
    </row>
    <row r="12" spans="1:31" ht="15">
      <c r="A12" s="119" t="s">
        <v>18</v>
      </c>
      <c r="B12" s="177">
        <v>68235</v>
      </c>
      <c r="C12" s="16">
        <v>50708</v>
      </c>
      <c r="D12" s="16">
        <f t="shared" si="0"/>
        <v>118943</v>
      </c>
      <c r="E12" s="16">
        <v>3635</v>
      </c>
      <c r="F12" s="16">
        <v>2833</v>
      </c>
      <c r="G12" s="16">
        <f t="shared" si="1"/>
        <v>6468</v>
      </c>
      <c r="H12" s="16">
        <f t="shared" si="2"/>
        <v>71870</v>
      </c>
      <c r="I12" s="16">
        <f t="shared" si="2"/>
        <v>53541</v>
      </c>
      <c r="J12" s="33">
        <v>125411</v>
      </c>
    </row>
    <row r="13" spans="1:31" ht="15">
      <c r="A13" s="120" t="s">
        <v>19</v>
      </c>
      <c r="B13" s="178">
        <v>50045</v>
      </c>
      <c r="C13" s="17">
        <v>46187</v>
      </c>
      <c r="D13" s="17">
        <f t="shared" si="0"/>
        <v>96232</v>
      </c>
      <c r="E13" s="17">
        <v>2384</v>
      </c>
      <c r="F13" s="17">
        <v>2478</v>
      </c>
      <c r="G13" s="17">
        <f t="shared" si="1"/>
        <v>4862</v>
      </c>
      <c r="H13" s="17">
        <f t="shared" si="2"/>
        <v>52429</v>
      </c>
      <c r="I13" s="17">
        <f t="shared" si="2"/>
        <v>48665</v>
      </c>
      <c r="J13" s="34">
        <v>101094</v>
      </c>
    </row>
    <row r="14" spans="1:31" ht="15">
      <c r="A14" s="119" t="s">
        <v>20</v>
      </c>
      <c r="B14" s="177">
        <v>20256</v>
      </c>
      <c r="C14" s="16">
        <v>15260</v>
      </c>
      <c r="D14" s="16">
        <f t="shared" si="0"/>
        <v>35516</v>
      </c>
      <c r="E14" s="16">
        <v>999</v>
      </c>
      <c r="F14" s="16">
        <v>741</v>
      </c>
      <c r="G14" s="16">
        <f t="shared" si="1"/>
        <v>1740</v>
      </c>
      <c r="H14" s="16">
        <f t="shared" si="2"/>
        <v>21255</v>
      </c>
      <c r="I14" s="16">
        <f t="shared" si="2"/>
        <v>16001</v>
      </c>
      <c r="J14" s="33">
        <v>37256</v>
      </c>
    </row>
    <row r="15" spans="1:31" ht="15">
      <c r="A15" s="120" t="s">
        <v>21</v>
      </c>
      <c r="B15" s="178">
        <v>18675</v>
      </c>
      <c r="C15" s="17">
        <v>14476</v>
      </c>
      <c r="D15" s="17">
        <f t="shared" si="0"/>
        <v>33151</v>
      </c>
      <c r="E15" s="17">
        <v>740</v>
      </c>
      <c r="F15" s="17">
        <v>712</v>
      </c>
      <c r="G15" s="17">
        <f t="shared" si="1"/>
        <v>1452</v>
      </c>
      <c r="H15" s="17">
        <f t="shared" si="2"/>
        <v>19415</v>
      </c>
      <c r="I15" s="17">
        <f t="shared" si="2"/>
        <v>15188</v>
      </c>
      <c r="J15" s="34">
        <v>34603</v>
      </c>
    </row>
    <row r="16" spans="1:31" ht="15">
      <c r="A16" s="119" t="s">
        <v>22</v>
      </c>
      <c r="B16" s="177">
        <v>11653</v>
      </c>
      <c r="C16" s="16">
        <v>7110</v>
      </c>
      <c r="D16" s="16">
        <f t="shared" si="0"/>
        <v>18763</v>
      </c>
      <c r="E16" s="16">
        <v>1037</v>
      </c>
      <c r="F16" s="16">
        <v>814</v>
      </c>
      <c r="G16" s="16">
        <f t="shared" si="1"/>
        <v>1851</v>
      </c>
      <c r="H16" s="16">
        <f t="shared" si="2"/>
        <v>12690</v>
      </c>
      <c r="I16" s="16">
        <f t="shared" si="2"/>
        <v>7924</v>
      </c>
      <c r="J16" s="33">
        <v>20614</v>
      </c>
    </row>
    <row r="17" spans="1:10" ht="15">
      <c r="A17" s="120" t="s">
        <v>23</v>
      </c>
      <c r="B17" s="178">
        <v>29492</v>
      </c>
      <c r="C17" s="17">
        <v>24748</v>
      </c>
      <c r="D17" s="17">
        <f t="shared" si="0"/>
        <v>54240</v>
      </c>
      <c r="E17" s="17">
        <v>1335</v>
      </c>
      <c r="F17" s="17">
        <v>1174</v>
      </c>
      <c r="G17" s="17">
        <f t="shared" si="1"/>
        <v>2509</v>
      </c>
      <c r="H17" s="17">
        <f t="shared" si="2"/>
        <v>30827</v>
      </c>
      <c r="I17" s="17">
        <f t="shared" si="2"/>
        <v>25922</v>
      </c>
      <c r="J17" s="34">
        <v>56749</v>
      </c>
    </row>
    <row r="18" spans="1:10" ht="15">
      <c r="A18" s="119" t="s">
        <v>24</v>
      </c>
      <c r="B18" s="177">
        <v>18953</v>
      </c>
      <c r="C18" s="16">
        <v>11180</v>
      </c>
      <c r="D18" s="16">
        <f t="shared" si="0"/>
        <v>30133</v>
      </c>
      <c r="E18" s="16">
        <v>1019</v>
      </c>
      <c r="F18" s="16">
        <v>1348</v>
      </c>
      <c r="G18" s="16">
        <f t="shared" si="1"/>
        <v>2367</v>
      </c>
      <c r="H18" s="16">
        <f t="shared" si="2"/>
        <v>19972</v>
      </c>
      <c r="I18" s="16">
        <f t="shared" si="2"/>
        <v>12528</v>
      </c>
      <c r="J18" s="33">
        <v>32500</v>
      </c>
    </row>
    <row r="19" spans="1:10" ht="15">
      <c r="A19" s="120" t="s">
        <v>25</v>
      </c>
      <c r="B19" s="178">
        <v>13961</v>
      </c>
      <c r="C19" s="17">
        <v>11976</v>
      </c>
      <c r="D19" s="17">
        <f t="shared" si="0"/>
        <v>25937</v>
      </c>
      <c r="E19" s="17">
        <v>570</v>
      </c>
      <c r="F19" s="17">
        <v>766</v>
      </c>
      <c r="G19" s="17">
        <f t="shared" si="1"/>
        <v>1336</v>
      </c>
      <c r="H19" s="17">
        <f t="shared" si="2"/>
        <v>14531</v>
      </c>
      <c r="I19" s="17">
        <f t="shared" si="2"/>
        <v>12742</v>
      </c>
      <c r="J19" s="34">
        <v>27273</v>
      </c>
    </row>
    <row r="20" spans="1:10" ht="15">
      <c r="A20" s="119" t="s">
        <v>26</v>
      </c>
      <c r="B20" s="177">
        <v>17423</v>
      </c>
      <c r="C20" s="16">
        <v>11054</v>
      </c>
      <c r="D20" s="16">
        <f t="shared" si="0"/>
        <v>28477</v>
      </c>
      <c r="E20" s="16">
        <v>918</v>
      </c>
      <c r="F20" s="16">
        <v>607</v>
      </c>
      <c r="G20" s="16">
        <f t="shared" si="1"/>
        <v>1525</v>
      </c>
      <c r="H20" s="16">
        <f t="shared" si="2"/>
        <v>18341</v>
      </c>
      <c r="I20" s="16">
        <f t="shared" si="2"/>
        <v>11661</v>
      </c>
      <c r="J20" s="33">
        <v>30002</v>
      </c>
    </row>
    <row r="21" spans="1:10" ht="15">
      <c r="A21" s="120" t="s">
        <v>247</v>
      </c>
      <c r="B21" s="178">
        <v>489</v>
      </c>
      <c r="C21" s="17">
        <v>88</v>
      </c>
      <c r="D21" s="17">
        <f t="shared" si="0"/>
        <v>577</v>
      </c>
      <c r="E21" s="17">
        <v>22</v>
      </c>
      <c r="F21" s="17">
        <v>1</v>
      </c>
      <c r="G21" s="17">
        <f t="shared" si="1"/>
        <v>23</v>
      </c>
      <c r="H21" s="17">
        <f t="shared" si="2"/>
        <v>511</v>
      </c>
      <c r="I21" s="17">
        <f t="shared" si="2"/>
        <v>89</v>
      </c>
      <c r="J21" s="34">
        <v>600</v>
      </c>
    </row>
    <row r="22" spans="1:10" ht="15">
      <c r="A22" s="119" t="s">
        <v>61</v>
      </c>
      <c r="B22" s="177">
        <v>189</v>
      </c>
      <c r="C22" s="16">
        <v>35</v>
      </c>
      <c r="D22" s="16">
        <f t="shared" si="0"/>
        <v>224</v>
      </c>
      <c r="E22" s="16">
        <v>0</v>
      </c>
      <c r="F22" s="16">
        <v>0</v>
      </c>
      <c r="G22" s="16">
        <f t="shared" si="1"/>
        <v>0</v>
      </c>
      <c r="H22" s="16">
        <f t="shared" si="2"/>
        <v>189</v>
      </c>
      <c r="I22" s="16">
        <f t="shared" si="2"/>
        <v>35</v>
      </c>
      <c r="J22" s="33">
        <v>224</v>
      </c>
    </row>
    <row r="23" spans="1:10" ht="15">
      <c r="A23" s="182" t="s">
        <v>2</v>
      </c>
      <c r="B23" s="99">
        <f t="shared" ref="B23:J23" si="3">SUM(B8:B22)</f>
        <v>713563</v>
      </c>
      <c r="C23" s="99">
        <f t="shared" si="3"/>
        <v>501113</v>
      </c>
      <c r="D23" s="99">
        <f t="shared" si="3"/>
        <v>1214676</v>
      </c>
      <c r="E23" s="99">
        <f t="shared" si="3"/>
        <v>25514</v>
      </c>
      <c r="F23" s="99">
        <f t="shared" si="3"/>
        <v>22861</v>
      </c>
      <c r="G23" s="99">
        <f t="shared" si="3"/>
        <v>48375</v>
      </c>
      <c r="H23" s="99">
        <f t="shared" si="3"/>
        <v>739077</v>
      </c>
      <c r="I23" s="99">
        <f t="shared" si="3"/>
        <v>523974</v>
      </c>
      <c r="J23" s="99">
        <f t="shared" si="3"/>
        <v>1263051</v>
      </c>
    </row>
    <row r="24" spans="1:10" ht="16.8">
      <c r="A24" s="122" t="s">
        <v>54</v>
      </c>
      <c r="C24" s="62"/>
      <c r="D24" s="62"/>
      <c r="E24" s="62"/>
      <c r="F24" s="62"/>
      <c r="G24" s="62"/>
      <c r="H24" s="62"/>
      <c r="I24" s="62"/>
    </row>
    <row r="25" spans="1:10" ht="16.8">
      <c r="A25" s="269" t="s">
        <v>67</v>
      </c>
      <c r="B25" s="269"/>
      <c r="C25" s="62"/>
      <c r="D25" s="62"/>
      <c r="E25" s="62"/>
      <c r="F25" s="62"/>
      <c r="G25" s="62"/>
      <c r="H25" s="62"/>
      <c r="I25" s="62"/>
    </row>
    <row r="26" spans="1:10" ht="16.8">
      <c r="A26" s="122" t="s">
        <v>55</v>
      </c>
      <c r="C26" s="83"/>
      <c r="D26" s="83"/>
      <c r="E26" s="83"/>
      <c r="F26" s="83"/>
      <c r="G26" s="83"/>
      <c r="H26" s="83"/>
      <c r="I26" s="83"/>
    </row>
    <row r="27" spans="1:10">
      <c r="A27" s="39"/>
      <c r="B27" s="90"/>
      <c r="C27" s="90"/>
      <c r="D27" s="90"/>
      <c r="E27" s="90"/>
      <c r="F27" s="90"/>
      <c r="G27" s="90"/>
      <c r="H27" s="90"/>
      <c r="I27" s="90"/>
      <c r="J27" s="90"/>
    </row>
    <row r="29" spans="1:10">
      <c r="B29" s="56"/>
      <c r="C29" s="56"/>
      <c r="D29" s="56"/>
      <c r="E29" s="56"/>
      <c r="F29" s="56"/>
      <c r="G29" s="56"/>
      <c r="H29" s="56"/>
      <c r="I29" s="56"/>
      <c r="J29" s="56"/>
    </row>
  </sheetData>
  <mergeCells count="7">
    <mergeCell ref="A1:C2"/>
    <mergeCell ref="E6:G6"/>
    <mergeCell ref="H6:J6"/>
    <mergeCell ref="A25:B25"/>
    <mergeCell ref="A4:J4"/>
    <mergeCell ref="B6:D6"/>
    <mergeCell ref="A6:A7"/>
  </mergeCells>
  <printOptions horizontalCentered="1"/>
  <pageMargins left="0.70866141732283472" right="0.70866141732283472" top="0.74803149606299213" bottom="0.74803149606299213" header="0.31496062992125984" footer="0.31496062992125984"/>
  <pageSetup paperSize="9" scale="59" orientation="landscape" horizontalDpi="300" r:id="rId1"/>
  <headerFooter>
    <oddFooter>&amp;Lstats.gov.sa&amp;R&amp;P</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2060"/>
  </sheetPr>
  <dimension ref="A1:AE21"/>
  <sheetViews>
    <sheetView showGridLines="0" view="pageBreakPreview" zoomScale="70" zoomScaleNormal="100" zoomScaleSheetLayoutView="70" workbookViewId="0">
      <selection activeCell="B19" sqref="B19:J19"/>
    </sheetView>
  </sheetViews>
  <sheetFormatPr defaultColWidth="8.88671875" defaultRowHeight="14.4"/>
  <cols>
    <col min="1" max="1" width="18.6640625" style="13" customWidth="1"/>
    <col min="2" max="4" width="11.33203125" style="13" bestFit="1" customWidth="1"/>
    <col min="5" max="5" width="13.109375" style="13" bestFit="1" customWidth="1"/>
    <col min="6" max="6" width="11.33203125" style="13" bestFit="1" customWidth="1"/>
    <col min="7" max="8" width="13.109375" style="13" bestFit="1" customWidth="1"/>
    <col min="9" max="9" width="11.33203125" style="13" bestFit="1" customWidth="1"/>
    <col min="10" max="10" width="16.44140625" style="13" customWidth="1"/>
    <col min="11" max="16384" width="8.88671875" style="13"/>
  </cols>
  <sheetData>
    <row r="1" spans="1:31">
      <c r="A1" s="246" t="s">
        <v>213</v>
      </c>
      <c r="B1" s="246"/>
      <c r="C1" s="84"/>
    </row>
    <row r="2" spans="1:31" s="28" customFormat="1">
      <c r="A2" s="246"/>
      <c r="B2" s="246"/>
      <c r="C2" s="84"/>
      <c r="K2" s="13"/>
      <c r="L2" s="13"/>
      <c r="M2" s="13"/>
      <c r="N2" s="13"/>
      <c r="O2" s="13"/>
      <c r="P2" s="13"/>
      <c r="Q2" s="13"/>
      <c r="R2" s="13"/>
      <c r="S2" s="13"/>
      <c r="T2" s="13"/>
      <c r="U2" s="13"/>
      <c r="V2" s="13"/>
      <c r="W2" s="13"/>
      <c r="X2" s="13"/>
      <c r="Y2" s="13"/>
      <c r="Z2" s="13"/>
      <c r="AA2" s="13"/>
      <c r="AB2" s="13"/>
      <c r="AC2" s="13"/>
      <c r="AD2" s="13"/>
      <c r="AE2" s="13"/>
    </row>
    <row r="3" spans="1:31" s="28" customFormat="1">
      <c r="A3" s="110"/>
      <c r="B3" s="110"/>
      <c r="C3" s="110"/>
      <c r="K3" s="13"/>
      <c r="L3" s="13"/>
      <c r="M3" s="13"/>
      <c r="N3" s="13"/>
      <c r="O3" s="13"/>
      <c r="P3" s="13"/>
      <c r="Q3" s="13"/>
      <c r="R3" s="13"/>
      <c r="S3" s="13"/>
      <c r="T3" s="13"/>
      <c r="U3" s="13"/>
      <c r="V3" s="13"/>
      <c r="W3" s="13"/>
      <c r="X3" s="13"/>
      <c r="Y3" s="13"/>
      <c r="Z3" s="13"/>
      <c r="AA3" s="13"/>
      <c r="AB3" s="13"/>
      <c r="AC3" s="13"/>
      <c r="AD3" s="13"/>
      <c r="AE3" s="13"/>
    </row>
    <row r="4" spans="1:31" ht="15">
      <c r="A4" s="253" t="s">
        <v>38</v>
      </c>
      <c r="B4" s="253"/>
      <c r="C4" s="253"/>
      <c r="D4" s="253"/>
      <c r="E4" s="253"/>
      <c r="F4" s="253"/>
      <c r="G4" s="253"/>
      <c r="H4" s="253"/>
      <c r="I4" s="253"/>
      <c r="J4" s="253"/>
    </row>
    <row r="5" spans="1:31">
      <c r="A5" s="123" t="s">
        <v>153</v>
      </c>
      <c r="B5" s="14"/>
      <c r="C5" s="14"/>
      <c r="D5" s="14"/>
      <c r="E5" s="14"/>
      <c r="F5" s="14"/>
      <c r="G5" s="14"/>
      <c r="H5" s="14"/>
      <c r="I5" s="14"/>
      <c r="J5" s="14"/>
    </row>
    <row r="6" spans="1:31" ht="16.2" customHeight="1">
      <c r="A6" s="256" t="s">
        <v>57</v>
      </c>
      <c r="B6" s="252" t="s">
        <v>0</v>
      </c>
      <c r="C6" s="252"/>
      <c r="D6" s="252"/>
      <c r="E6" s="252" t="s">
        <v>1</v>
      </c>
      <c r="F6" s="252"/>
      <c r="G6" s="252"/>
      <c r="H6" s="252" t="s">
        <v>2</v>
      </c>
      <c r="I6" s="252"/>
      <c r="J6" s="254"/>
    </row>
    <row r="7" spans="1:31" ht="15">
      <c r="A7" s="257"/>
      <c r="B7" s="31" t="s">
        <v>27</v>
      </c>
      <c r="C7" s="31" t="s">
        <v>28</v>
      </c>
      <c r="D7" s="31" t="s">
        <v>2</v>
      </c>
      <c r="E7" s="31" t="s">
        <v>27</v>
      </c>
      <c r="F7" s="31" t="s">
        <v>28</v>
      </c>
      <c r="G7" s="31" t="s">
        <v>2</v>
      </c>
      <c r="H7" s="31" t="s">
        <v>27</v>
      </c>
      <c r="I7" s="31" t="s">
        <v>28</v>
      </c>
      <c r="J7" s="15" t="s">
        <v>2</v>
      </c>
    </row>
    <row r="8" spans="1:31" ht="24" customHeight="1">
      <c r="A8" s="33" t="s">
        <v>4</v>
      </c>
      <c r="B8" s="33">
        <v>11915</v>
      </c>
      <c r="C8" s="33">
        <v>4426</v>
      </c>
      <c r="D8" s="33">
        <f t="shared" ref="D8:D18" si="0">SUM(B8:C8)</f>
        <v>16341</v>
      </c>
      <c r="E8" s="33">
        <v>333</v>
      </c>
      <c r="F8" s="33">
        <v>68</v>
      </c>
      <c r="G8" s="33">
        <f t="shared" ref="G8:G18" si="1">SUM(E8:F8)</f>
        <v>401</v>
      </c>
      <c r="H8" s="33">
        <f>B8+E8</f>
        <v>12248</v>
      </c>
      <c r="I8" s="33">
        <f>C8+F8</f>
        <v>4494</v>
      </c>
      <c r="J8" s="16">
        <f t="shared" ref="J8:J18" si="2">SUM(H8:I8)</f>
        <v>16742</v>
      </c>
    </row>
    <row r="9" spans="1:31" ht="24" customHeight="1">
      <c r="A9" s="34" t="s">
        <v>5</v>
      </c>
      <c r="B9" s="34">
        <v>13842</v>
      </c>
      <c r="C9" s="34">
        <v>12477</v>
      </c>
      <c r="D9" s="34">
        <f t="shared" si="0"/>
        <v>26319</v>
      </c>
      <c r="E9" s="34">
        <v>31143</v>
      </c>
      <c r="F9" s="34">
        <v>2627</v>
      </c>
      <c r="G9" s="34">
        <f t="shared" si="1"/>
        <v>33770</v>
      </c>
      <c r="H9" s="34">
        <f t="shared" ref="H9:I18" si="3">B9+E9</f>
        <v>44985</v>
      </c>
      <c r="I9" s="34">
        <f t="shared" si="3"/>
        <v>15104</v>
      </c>
      <c r="J9" s="17">
        <f t="shared" si="2"/>
        <v>60089</v>
      </c>
    </row>
    <row r="10" spans="1:31" ht="24" customHeight="1">
      <c r="A10" s="33" t="s">
        <v>6</v>
      </c>
      <c r="B10" s="33">
        <v>3396</v>
      </c>
      <c r="C10" s="33">
        <v>9687</v>
      </c>
      <c r="D10" s="33">
        <f t="shared" si="0"/>
        <v>13083</v>
      </c>
      <c r="E10" s="33">
        <v>27764</v>
      </c>
      <c r="F10" s="33">
        <v>4818</v>
      </c>
      <c r="G10" s="33">
        <f t="shared" si="1"/>
        <v>32582</v>
      </c>
      <c r="H10" s="33">
        <f t="shared" si="3"/>
        <v>31160</v>
      </c>
      <c r="I10" s="33">
        <f t="shared" si="3"/>
        <v>14505</v>
      </c>
      <c r="J10" s="16">
        <f t="shared" si="2"/>
        <v>45665</v>
      </c>
    </row>
    <row r="11" spans="1:31" ht="24" customHeight="1">
      <c r="A11" s="34" t="s">
        <v>7</v>
      </c>
      <c r="B11" s="34">
        <v>763</v>
      </c>
      <c r="C11" s="34">
        <v>4666</v>
      </c>
      <c r="D11" s="34">
        <f t="shared" si="0"/>
        <v>5429</v>
      </c>
      <c r="E11" s="34">
        <v>20998</v>
      </c>
      <c r="F11" s="34">
        <v>4890</v>
      </c>
      <c r="G11" s="34">
        <f t="shared" si="1"/>
        <v>25888</v>
      </c>
      <c r="H11" s="34">
        <f t="shared" si="3"/>
        <v>21761</v>
      </c>
      <c r="I11" s="34">
        <f t="shared" si="3"/>
        <v>9556</v>
      </c>
      <c r="J11" s="17">
        <f t="shared" si="2"/>
        <v>31317</v>
      </c>
    </row>
    <row r="12" spans="1:31" ht="24" customHeight="1">
      <c r="A12" s="33" t="s">
        <v>8</v>
      </c>
      <c r="B12" s="33">
        <v>378</v>
      </c>
      <c r="C12" s="33">
        <v>2934</v>
      </c>
      <c r="D12" s="33">
        <f t="shared" si="0"/>
        <v>3312</v>
      </c>
      <c r="E12" s="33">
        <v>15218</v>
      </c>
      <c r="F12" s="33">
        <v>3304</v>
      </c>
      <c r="G12" s="33">
        <f t="shared" si="1"/>
        <v>18522</v>
      </c>
      <c r="H12" s="33">
        <f t="shared" si="3"/>
        <v>15596</v>
      </c>
      <c r="I12" s="33">
        <f t="shared" si="3"/>
        <v>6238</v>
      </c>
      <c r="J12" s="16">
        <f t="shared" si="2"/>
        <v>21834</v>
      </c>
    </row>
    <row r="13" spans="1:31" ht="24" customHeight="1">
      <c r="A13" s="34" t="s">
        <v>9</v>
      </c>
      <c r="B13" s="34">
        <v>313</v>
      </c>
      <c r="C13" s="34">
        <v>1755</v>
      </c>
      <c r="D13" s="34">
        <f t="shared" si="0"/>
        <v>2068</v>
      </c>
      <c r="E13" s="34">
        <v>8636</v>
      </c>
      <c r="F13" s="34">
        <v>1766</v>
      </c>
      <c r="G13" s="34">
        <f t="shared" si="1"/>
        <v>10402</v>
      </c>
      <c r="H13" s="34">
        <f t="shared" si="3"/>
        <v>8949</v>
      </c>
      <c r="I13" s="34">
        <f t="shared" si="3"/>
        <v>3521</v>
      </c>
      <c r="J13" s="17">
        <f t="shared" si="2"/>
        <v>12470</v>
      </c>
    </row>
    <row r="14" spans="1:31" ht="24" customHeight="1">
      <c r="A14" s="33" t="s">
        <v>10</v>
      </c>
      <c r="B14" s="33">
        <v>414</v>
      </c>
      <c r="C14" s="33">
        <v>1002</v>
      </c>
      <c r="D14" s="33">
        <f t="shared" si="0"/>
        <v>1416</v>
      </c>
      <c r="E14" s="33">
        <v>4667</v>
      </c>
      <c r="F14" s="33">
        <v>1239</v>
      </c>
      <c r="G14" s="33">
        <f t="shared" si="1"/>
        <v>5906</v>
      </c>
      <c r="H14" s="33">
        <f t="shared" si="3"/>
        <v>5081</v>
      </c>
      <c r="I14" s="33">
        <f t="shared" si="3"/>
        <v>2241</v>
      </c>
      <c r="J14" s="16">
        <f t="shared" si="2"/>
        <v>7322</v>
      </c>
    </row>
    <row r="15" spans="1:31" ht="24" customHeight="1">
      <c r="A15" s="34" t="s">
        <v>11</v>
      </c>
      <c r="B15" s="34">
        <v>803</v>
      </c>
      <c r="C15" s="34">
        <v>815</v>
      </c>
      <c r="D15" s="34">
        <f t="shared" si="0"/>
        <v>1618</v>
      </c>
      <c r="E15" s="34">
        <v>2795</v>
      </c>
      <c r="F15" s="34">
        <v>847</v>
      </c>
      <c r="G15" s="34">
        <f t="shared" si="1"/>
        <v>3642</v>
      </c>
      <c r="H15" s="34">
        <f t="shared" si="3"/>
        <v>3598</v>
      </c>
      <c r="I15" s="34">
        <f t="shared" si="3"/>
        <v>1662</v>
      </c>
      <c r="J15" s="17">
        <f t="shared" si="2"/>
        <v>5260</v>
      </c>
    </row>
    <row r="16" spans="1:31" ht="24" customHeight="1">
      <c r="A16" s="33" t="s">
        <v>12</v>
      </c>
      <c r="B16" s="33">
        <v>358</v>
      </c>
      <c r="C16" s="33">
        <v>520</v>
      </c>
      <c r="D16" s="33">
        <f t="shared" si="0"/>
        <v>878</v>
      </c>
      <c r="E16" s="33">
        <v>1289</v>
      </c>
      <c r="F16" s="33">
        <v>421</v>
      </c>
      <c r="G16" s="33">
        <f t="shared" si="1"/>
        <v>1710</v>
      </c>
      <c r="H16" s="33">
        <f t="shared" si="3"/>
        <v>1647</v>
      </c>
      <c r="I16" s="33">
        <f t="shared" si="3"/>
        <v>941</v>
      </c>
      <c r="J16" s="16">
        <f t="shared" si="2"/>
        <v>2588</v>
      </c>
    </row>
    <row r="17" spans="1:10" ht="24" customHeight="1">
      <c r="A17" s="34" t="s">
        <v>58</v>
      </c>
      <c r="B17" s="34">
        <v>103</v>
      </c>
      <c r="C17" s="34">
        <v>72</v>
      </c>
      <c r="D17" s="34">
        <f t="shared" si="0"/>
        <v>175</v>
      </c>
      <c r="E17" s="34">
        <v>576</v>
      </c>
      <c r="F17" s="34">
        <v>167</v>
      </c>
      <c r="G17" s="34">
        <f t="shared" si="1"/>
        <v>743</v>
      </c>
      <c r="H17" s="34">
        <f t="shared" si="3"/>
        <v>679</v>
      </c>
      <c r="I17" s="34">
        <f t="shared" si="3"/>
        <v>239</v>
      </c>
      <c r="J17" s="17">
        <f t="shared" si="2"/>
        <v>918</v>
      </c>
    </row>
    <row r="18" spans="1:10" ht="24" customHeight="1">
      <c r="A18" s="33" t="s">
        <v>59</v>
      </c>
      <c r="B18" s="33">
        <v>46</v>
      </c>
      <c r="C18" s="33">
        <v>48</v>
      </c>
      <c r="D18" s="33">
        <f t="shared" si="0"/>
        <v>94</v>
      </c>
      <c r="E18" s="33">
        <v>285</v>
      </c>
      <c r="F18" s="33">
        <v>61</v>
      </c>
      <c r="G18" s="33">
        <f t="shared" si="1"/>
        <v>346</v>
      </c>
      <c r="H18" s="33">
        <f t="shared" si="3"/>
        <v>331</v>
      </c>
      <c r="I18" s="33">
        <f t="shared" si="3"/>
        <v>109</v>
      </c>
      <c r="J18" s="16">
        <f t="shared" si="2"/>
        <v>440</v>
      </c>
    </row>
    <row r="19" spans="1:10" ht="15">
      <c r="A19" s="86" t="s">
        <v>71</v>
      </c>
      <c r="B19" s="35">
        <f t="shared" ref="B19:J19" si="4">SUM(B8:B18)</f>
        <v>32331</v>
      </c>
      <c r="C19" s="35">
        <f t="shared" si="4"/>
        <v>38402</v>
      </c>
      <c r="D19" s="35">
        <f t="shared" si="4"/>
        <v>70733</v>
      </c>
      <c r="E19" s="35">
        <f t="shared" si="4"/>
        <v>113704</v>
      </c>
      <c r="F19" s="35">
        <f t="shared" si="4"/>
        <v>20208</v>
      </c>
      <c r="G19" s="35">
        <f t="shared" si="4"/>
        <v>133912</v>
      </c>
      <c r="H19" s="35">
        <f t="shared" si="4"/>
        <v>146035</v>
      </c>
      <c r="I19" s="35">
        <f t="shared" si="4"/>
        <v>58610</v>
      </c>
      <c r="J19" s="35">
        <f t="shared" si="4"/>
        <v>204645</v>
      </c>
    </row>
    <row r="20" spans="1:10" ht="16.8">
      <c r="A20" s="19" t="s">
        <v>72</v>
      </c>
      <c r="B20" s="18"/>
      <c r="C20" s="18"/>
      <c r="D20" s="18"/>
      <c r="E20" s="18"/>
      <c r="F20" s="18"/>
      <c r="G20" s="18"/>
      <c r="H20" s="18" t="s">
        <v>94</v>
      </c>
      <c r="I20" s="18"/>
    </row>
    <row r="21" spans="1:10" ht="16.8">
      <c r="A21" s="19" t="s">
        <v>55</v>
      </c>
      <c r="B21" s="18"/>
      <c r="C21" s="59"/>
      <c r="D21" s="59"/>
      <c r="E21" s="18"/>
      <c r="F21" s="18"/>
      <c r="G21" s="18"/>
      <c r="H21" s="18"/>
      <c r="I21" s="87"/>
    </row>
  </sheetData>
  <mergeCells count="6">
    <mergeCell ref="A1:B2"/>
    <mergeCell ref="H6:J6"/>
    <mergeCell ref="A4:J4"/>
    <mergeCell ref="A6:A7"/>
    <mergeCell ref="B6:D6"/>
    <mergeCell ref="E6:G6"/>
  </mergeCells>
  <pageMargins left="0.7" right="0.7" top="0.75" bottom="0.75" header="0.3" footer="0.3"/>
  <pageSetup paperSize="9" scale="51"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sheetPr>
  <dimension ref="A1:N25"/>
  <sheetViews>
    <sheetView showGridLines="0" zoomScale="70" zoomScaleNormal="70" workbookViewId="0">
      <selection activeCell="C11" sqref="C11"/>
    </sheetView>
  </sheetViews>
  <sheetFormatPr defaultRowHeight="14.4"/>
  <cols>
    <col min="1" max="1" width="4.44140625" customWidth="1"/>
    <col min="2" max="2" width="67.44140625" customWidth="1"/>
    <col min="3" max="3" width="32" customWidth="1"/>
    <col min="6" max="6" width="12.21875" customWidth="1"/>
  </cols>
  <sheetData>
    <row r="1" spans="1:14" s="149" customFormat="1" ht="20.399999999999999">
      <c r="A1" s="132"/>
    </row>
    <row r="2" spans="1:14" s="39" customFormat="1" ht="27.45" customHeight="1">
      <c r="A2" s="132"/>
      <c r="D2" s="132"/>
      <c r="E2" s="132"/>
      <c r="F2" s="132"/>
      <c r="G2" s="132"/>
      <c r="H2" s="132"/>
      <c r="I2" s="132"/>
      <c r="J2" s="132"/>
      <c r="K2" s="132"/>
      <c r="L2" s="132"/>
      <c r="M2" s="132"/>
      <c r="N2" s="132"/>
    </row>
    <row r="3" spans="1:14" s="13" customFormat="1" ht="21" thickBot="1">
      <c r="A3" s="132"/>
      <c r="B3" s="233" t="s">
        <v>212</v>
      </c>
      <c r="C3" s="233"/>
      <c r="D3" s="233"/>
      <c r="E3" s="233"/>
      <c r="F3" s="233"/>
      <c r="G3" s="233"/>
      <c r="H3" s="233"/>
      <c r="I3" s="233"/>
      <c r="J3" s="233"/>
      <c r="K3" s="233"/>
      <c r="L3" s="233"/>
      <c r="M3" s="233"/>
      <c r="N3" s="233"/>
    </row>
    <row r="4" spans="1:14" s="13" customFormat="1" ht="199.5" customHeight="1">
      <c r="A4" s="132"/>
      <c r="B4" s="234" t="s">
        <v>190</v>
      </c>
      <c r="C4" s="235"/>
      <c r="D4" s="235"/>
      <c r="E4" s="235"/>
      <c r="F4" s="235"/>
      <c r="G4" s="235"/>
      <c r="H4" s="235"/>
      <c r="I4" s="235"/>
      <c r="J4" s="235"/>
      <c r="K4" s="235"/>
      <c r="L4" s="235"/>
      <c r="M4" s="235"/>
      <c r="N4" s="236"/>
    </row>
    <row r="5" spans="1:14" ht="15.6">
      <c r="B5" s="237" t="s">
        <v>191</v>
      </c>
      <c r="C5" s="238"/>
      <c r="D5" s="238"/>
      <c r="E5" s="238"/>
      <c r="F5" s="238"/>
      <c r="G5" s="238"/>
      <c r="H5" s="238"/>
      <c r="I5" s="238"/>
      <c r="J5" s="238"/>
      <c r="K5" s="238"/>
      <c r="L5" s="238"/>
      <c r="M5" s="238"/>
      <c r="N5" s="239"/>
    </row>
    <row r="6" spans="1:14">
      <c r="B6" s="150"/>
      <c r="N6" s="151"/>
    </row>
    <row r="7" spans="1:14" ht="18">
      <c r="B7" s="152" t="s">
        <v>192</v>
      </c>
      <c r="C7" s="153" t="s">
        <v>193</v>
      </c>
      <c r="D7" s="154"/>
      <c r="E7" s="154"/>
      <c r="F7" s="154"/>
      <c r="G7" s="154"/>
      <c r="H7" s="154"/>
      <c r="I7" s="154"/>
      <c r="N7" s="151"/>
    </row>
    <row r="8" spans="1:14" ht="18">
      <c r="B8" s="155" t="s">
        <v>237</v>
      </c>
      <c r="C8" s="156" t="s">
        <v>194</v>
      </c>
      <c r="D8" s="156"/>
      <c r="E8" s="156"/>
      <c r="F8" s="156"/>
      <c r="N8" s="151"/>
    </row>
    <row r="9" spans="1:14" ht="18">
      <c r="B9" s="155"/>
      <c r="C9" s="157" t="s">
        <v>195</v>
      </c>
      <c r="D9" s="156"/>
      <c r="E9" s="156"/>
      <c r="F9" s="156"/>
      <c r="N9" s="151"/>
    </row>
    <row r="10" spans="1:14" ht="18">
      <c r="B10" s="158" t="s">
        <v>238</v>
      </c>
      <c r="C10" s="159" t="s">
        <v>176</v>
      </c>
      <c r="D10" s="159"/>
      <c r="E10" s="159"/>
      <c r="F10" s="159"/>
      <c r="G10" s="159"/>
      <c r="H10" s="159"/>
      <c r="I10" s="159"/>
      <c r="N10" s="151"/>
    </row>
    <row r="11" spans="1:14" ht="18">
      <c r="B11" s="158"/>
      <c r="C11" s="160"/>
      <c r="D11" s="159"/>
      <c r="E11" s="159"/>
      <c r="F11" s="159"/>
      <c r="G11" s="159"/>
      <c r="H11" s="159"/>
      <c r="I11" s="159"/>
      <c r="N11" s="151"/>
    </row>
    <row r="12" spans="1:14" ht="18">
      <c r="B12" s="155" t="s">
        <v>239</v>
      </c>
      <c r="C12" s="161" t="s">
        <v>196</v>
      </c>
      <c r="D12" s="156"/>
      <c r="E12" s="156"/>
      <c r="F12" s="156"/>
      <c r="N12" s="151"/>
    </row>
    <row r="13" spans="1:14" ht="18">
      <c r="B13" s="155"/>
      <c r="C13" s="161"/>
      <c r="D13" s="156"/>
      <c r="E13" s="156"/>
      <c r="F13" s="156"/>
      <c r="N13" s="151"/>
    </row>
    <row r="14" spans="1:14" ht="21.45" customHeight="1">
      <c r="B14" s="162" t="s">
        <v>197</v>
      </c>
      <c r="N14" s="151"/>
    </row>
    <row r="15" spans="1:14" ht="28.95" customHeight="1">
      <c r="B15" s="240" t="s">
        <v>198</v>
      </c>
      <c r="C15" s="241"/>
      <c r="D15" s="241"/>
      <c r="E15" s="241"/>
      <c r="F15" s="241"/>
      <c r="G15" s="241"/>
      <c r="H15" s="241"/>
      <c r="I15" s="241"/>
      <c r="J15" s="241"/>
      <c r="K15" s="241"/>
      <c r="L15" s="241"/>
      <c r="M15" s="241"/>
      <c r="N15" s="242"/>
    </row>
    <row r="16" spans="1:14" ht="15.6">
      <c r="B16" s="225" t="s">
        <v>199</v>
      </c>
      <c r="C16" s="226"/>
      <c r="D16" s="226"/>
      <c r="E16" s="226"/>
      <c r="F16" s="226"/>
      <c r="G16" s="226"/>
      <c r="H16" s="226"/>
      <c r="I16" s="226"/>
      <c r="J16" s="226"/>
      <c r="K16" s="226"/>
      <c r="L16" s="226"/>
      <c r="M16" s="226"/>
      <c r="N16" s="230"/>
    </row>
    <row r="17" spans="2:14" ht="137.69999999999999" customHeight="1">
      <c r="B17" s="231" t="s">
        <v>200</v>
      </c>
      <c r="C17" s="232"/>
      <c r="D17" s="232"/>
      <c r="E17" s="232"/>
      <c r="F17" s="232"/>
      <c r="G17" s="232"/>
      <c r="H17" s="232"/>
      <c r="I17" s="232"/>
      <c r="J17" s="232"/>
      <c r="K17" s="232"/>
      <c r="L17" s="232"/>
      <c r="M17" s="232"/>
      <c r="N17" s="163"/>
    </row>
    <row r="18" spans="2:14" ht="24" customHeight="1">
      <c r="B18" s="225" t="s">
        <v>201</v>
      </c>
      <c r="C18" s="226"/>
      <c r="D18" s="226"/>
      <c r="E18" s="226"/>
      <c r="F18" s="226"/>
      <c r="G18" s="226"/>
      <c r="H18" s="226"/>
      <c r="I18" s="226"/>
      <c r="J18" s="226"/>
      <c r="K18" s="226"/>
      <c r="L18" s="226"/>
      <c r="M18" s="164"/>
      <c r="N18" s="163"/>
    </row>
    <row r="19" spans="2:14" ht="109.5" customHeight="1">
      <c r="B19" s="227" t="s">
        <v>202</v>
      </c>
      <c r="C19" s="228"/>
      <c r="D19" s="228"/>
      <c r="E19" s="228"/>
      <c r="F19" s="228"/>
      <c r="G19" s="228"/>
      <c r="H19" s="228"/>
      <c r="I19" s="228"/>
      <c r="J19" s="228"/>
      <c r="K19" s="228"/>
      <c r="L19" s="228"/>
      <c r="M19" s="228"/>
      <c r="N19" s="229"/>
    </row>
    <row r="20" spans="2:14" ht="18.45" customHeight="1">
      <c r="B20" s="225" t="s">
        <v>203</v>
      </c>
      <c r="C20" s="226"/>
      <c r="D20" s="226"/>
      <c r="E20" s="226"/>
      <c r="F20" s="226"/>
      <c r="G20" s="226"/>
      <c r="H20" s="226"/>
      <c r="I20" s="226"/>
      <c r="J20" s="226"/>
      <c r="K20" s="226"/>
      <c r="L20" s="226"/>
      <c r="M20" s="226"/>
      <c r="N20" s="230"/>
    </row>
    <row r="21" spans="2:14" ht="18.45" customHeight="1">
      <c r="B21" s="165" t="s">
        <v>204</v>
      </c>
      <c r="N21" s="151"/>
    </row>
    <row r="22" spans="2:14" ht="18.45" customHeight="1">
      <c r="B22" s="225" t="s">
        <v>205</v>
      </c>
      <c r="C22" s="226"/>
      <c r="D22" s="226"/>
      <c r="E22" s="226"/>
      <c r="F22" s="226"/>
      <c r="G22" s="226"/>
      <c r="H22" s="226"/>
      <c r="I22" s="226"/>
      <c r="J22" s="226"/>
      <c r="K22" s="226"/>
      <c r="L22" s="226"/>
      <c r="M22" s="226"/>
      <c r="N22" s="230"/>
    </row>
    <row r="23" spans="2:14" ht="18.45" customHeight="1">
      <c r="B23" s="166" t="s">
        <v>206</v>
      </c>
      <c r="C23" s="167"/>
      <c r="D23" s="167"/>
      <c r="E23" s="167"/>
      <c r="F23" s="167"/>
      <c r="G23" s="167"/>
      <c r="H23" s="167"/>
      <c r="I23" s="167"/>
      <c r="J23" s="167"/>
      <c r="K23" s="167"/>
      <c r="L23" s="167"/>
      <c r="M23" s="167"/>
      <c r="N23" s="168"/>
    </row>
    <row r="24" spans="2:14" ht="18.45" customHeight="1">
      <c r="B24" s="225" t="s">
        <v>207</v>
      </c>
      <c r="C24" s="226"/>
      <c r="D24" s="226"/>
      <c r="E24" s="226"/>
      <c r="F24" s="226"/>
      <c r="G24" s="226"/>
      <c r="H24" s="226"/>
      <c r="I24" s="226"/>
      <c r="J24" s="226"/>
      <c r="K24" s="226"/>
      <c r="L24" s="226"/>
      <c r="M24" s="226"/>
      <c r="N24" s="230"/>
    </row>
    <row r="25" spans="2:14" ht="34.950000000000003" customHeight="1" thickBot="1">
      <c r="B25" s="169" t="s">
        <v>208</v>
      </c>
      <c r="C25" s="170"/>
      <c r="D25" s="170"/>
      <c r="E25" s="170"/>
      <c r="F25" s="170"/>
      <c r="G25" s="170"/>
      <c r="H25" s="170"/>
      <c r="I25" s="170"/>
      <c r="J25" s="170"/>
      <c r="K25" s="170"/>
      <c r="L25" s="170"/>
      <c r="M25" s="170"/>
      <c r="N25" s="171"/>
    </row>
  </sheetData>
  <mergeCells count="11">
    <mergeCell ref="B17:M17"/>
    <mergeCell ref="B3:N3"/>
    <mergeCell ref="B4:N4"/>
    <mergeCell ref="B5:N5"/>
    <mergeCell ref="B15:N15"/>
    <mergeCell ref="B16:N16"/>
    <mergeCell ref="B18:L18"/>
    <mergeCell ref="B19:N19"/>
    <mergeCell ref="B20:N20"/>
    <mergeCell ref="B22:N22"/>
    <mergeCell ref="B24:N24"/>
  </mergeCells>
  <pageMargins left="0.7" right="0.7" top="0.75" bottom="0.75" header="0.3" footer="0.3"/>
  <pageSetup orientation="portrait" horizontalDpi="4294967295" verticalDpi="4294967295"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A1F20-E475-48FB-B16D-91EC31AE1B7C}">
  <sheetPr>
    <tabColor rgb="FF002060"/>
  </sheetPr>
  <dimension ref="A1:W23"/>
  <sheetViews>
    <sheetView showGridLines="0" tabSelected="1" view="pageBreakPreview" zoomScale="55" zoomScaleNormal="10" zoomScaleSheetLayoutView="55" workbookViewId="0">
      <selection activeCell="B22" sqref="B22:K23"/>
    </sheetView>
  </sheetViews>
  <sheetFormatPr defaultColWidth="8.88671875" defaultRowHeight="14.4"/>
  <cols>
    <col min="1" max="1" width="47" style="191" customWidth="1"/>
    <col min="2" max="4" width="11.44140625" style="191" bestFit="1" customWidth="1"/>
    <col min="5" max="5" width="13.33203125" style="191" bestFit="1" customWidth="1"/>
    <col min="6" max="6" width="11.44140625" style="191" bestFit="1" customWidth="1"/>
    <col min="7" max="8" width="13.33203125" style="191" bestFit="1" customWidth="1"/>
    <col min="9" max="9" width="11.44140625" style="191" bestFit="1" customWidth="1"/>
    <col min="10" max="10" width="13.33203125" style="191" bestFit="1" customWidth="1"/>
    <col min="11" max="11" width="13.77734375" style="191" customWidth="1"/>
    <col min="12" max="16384" width="8.88671875" style="191"/>
  </cols>
  <sheetData>
    <row r="1" spans="1:23">
      <c r="A1" s="271" t="s">
        <v>213</v>
      </c>
      <c r="B1" s="190"/>
      <c r="C1" s="190"/>
    </row>
    <row r="2" spans="1:23" s="192" customFormat="1">
      <c r="A2" s="271"/>
      <c r="B2" s="190"/>
      <c r="C2" s="190"/>
      <c r="K2" s="191"/>
      <c r="L2" s="191"/>
      <c r="M2" s="191"/>
      <c r="N2" s="191"/>
      <c r="O2" s="191"/>
      <c r="P2" s="191"/>
      <c r="Q2" s="191"/>
      <c r="R2" s="191"/>
      <c r="S2" s="191"/>
      <c r="T2" s="191"/>
      <c r="U2" s="191"/>
      <c r="V2" s="191"/>
      <c r="W2" s="191"/>
    </row>
    <row r="3" spans="1:23" s="192" customFormat="1">
      <c r="A3" s="193"/>
      <c r="B3" s="193"/>
      <c r="C3" s="193"/>
      <c r="K3" s="191"/>
      <c r="L3" s="191"/>
      <c r="M3" s="191"/>
      <c r="N3" s="191"/>
      <c r="O3" s="191"/>
      <c r="P3" s="191"/>
      <c r="Q3" s="191"/>
      <c r="R3" s="191"/>
      <c r="S3" s="191"/>
      <c r="T3" s="191"/>
      <c r="U3" s="191"/>
      <c r="V3" s="191"/>
      <c r="W3" s="191"/>
    </row>
    <row r="4" spans="1:23" ht="15">
      <c r="A4" s="272" t="s">
        <v>250</v>
      </c>
      <c r="B4" s="272"/>
      <c r="C4" s="272"/>
      <c r="D4" s="272"/>
      <c r="E4" s="272"/>
      <c r="F4" s="272"/>
      <c r="G4" s="272"/>
      <c r="H4" s="272"/>
      <c r="I4" s="272"/>
      <c r="J4" s="272"/>
    </row>
    <row r="5" spans="1:23">
      <c r="A5" s="194" t="s">
        <v>251</v>
      </c>
      <c r="B5" s="195"/>
      <c r="C5" s="195"/>
      <c r="D5" s="195"/>
      <c r="E5" s="195"/>
      <c r="F5" s="195"/>
      <c r="G5" s="195"/>
      <c r="H5" s="195"/>
      <c r="I5" s="195"/>
      <c r="J5" s="195"/>
    </row>
    <row r="6" spans="1:23" ht="15">
      <c r="A6" s="251" t="s">
        <v>252</v>
      </c>
      <c r="B6" s="252" t="s">
        <v>0</v>
      </c>
      <c r="C6" s="252"/>
      <c r="D6" s="252"/>
      <c r="E6" s="252" t="s">
        <v>1</v>
      </c>
      <c r="F6" s="252"/>
      <c r="G6" s="252"/>
      <c r="H6" s="252" t="s">
        <v>2</v>
      </c>
      <c r="I6" s="252"/>
      <c r="J6" s="254"/>
    </row>
    <row r="7" spans="1:23" ht="15">
      <c r="A7" s="252"/>
      <c r="B7" s="188" t="s">
        <v>27</v>
      </c>
      <c r="C7" s="188" t="s">
        <v>28</v>
      </c>
      <c r="D7" s="188" t="s">
        <v>2</v>
      </c>
      <c r="E7" s="188" t="s">
        <v>27</v>
      </c>
      <c r="F7" s="188" t="s">
        <v>28</v>
      </c>
      <c r="G7" s="188" t="s">
        <v>2</v>
      </c>
      <c r="H7" s="188" t="s">
        <v>27</v>
      </c>
      <c r="I7" s="188" t="s">
        <v>28</v>
      </c>
      <c r="J7" s="189" t="s">
        <v>2</v>
      </c>
    </row>
    <row r="8" spans="1:23" ht="15">
      <c r="A8" s="196" t="s">
        <v>253</v>
      </c>
      <c r="B8" s="197">
        <v>1611</v>
      </c>
      <c r="C8" s="197">
        <v>2125</v>
      </c>
      <c r="D8" s="198">
        <f t="shared" ref="D8:D18" si="0">SUM(B8:C8)</f>
        <v>3736</v>
      </c>
      <c r="E8" s="197">
        <v>698</v>
      </c>
      <c r="F8" s="197">
        <v>99</v>
      </c>
      <c r="G8" s="197">
        <f>SUM(E8:F8)</f>
        <v>797</v>
      </c>
      <c r="H8" s="197">
        <f>B8+E8</f>
        <v>2309</v>
      </c>
      <c r="I8" s="197">
        <f>C8+F8</f>
        <v>2224</v>
      </c>
      <c r="J8" s="197">
        <f t="shared" ref="J8:J18" si="1">SUM(H8:I8)</f>
        <v>4533</v>
      </c>
    </row>
    <row r="9" spans="1:23" ht="15">
      <c r="A9" s="199" t="s">
        <v>254</v>
      </c>
      <c r="B9" s="200">
        <v>7123</v>
      </c>
      <c r="C9" s="200">
        <v>12586</v>
      </c>
      <c r="D9" s="201">
        <f t="shared" si="0"/>
        <v>19709</v>
      </c>
      <c r="E9" s="200">
        <v>5757</v>
      </c>
      <c r="F9" s="200">
        <v>8099</v>
      </c>
      <c r="G9" s="200">
        <f t="shared" ref="G9:G18" si="2">SUM(E9:F9)</f>
        <v>13856</v>
      </c>
      <c r="H9" s="200">
        <f t="shared" ref="H9:I18" si="3">B9+E9</f>
        <v>12880</v>
      </c>
      <c r="I9" s="200">
        <f t="shared" si="3"/>
        <v>20685</v>
      </c>
      <c r="J9" s="200">
        <f t="shared" si="1"/>
        <v>33565</v>
      </c>
    </row>
    <row r="10" spans="1:23" ht="15">
      <c r="A10" s="196" t="s">
        <v>255</v>
      </c>
      <c r="B10" s="197">
        <v>7544</v>
      </c>
      <c r="C10" s="197">
        <v>7480</v>
      </c>
      <c r="D10" s="198">
        <f t="shared" si="0"/>
        <v>15024</v>
      </c>
      <c r="E10" s="197">
        <v>3068</v>
      </c>
      <c r="F10" s="197">
        <v>838</v>
      </c>
      <c r="G10" s="197">
        <f t="shared" si="2"/>
        <v>3906</v>
      </c>
      <c r="H10" s="197">
        <f t="shared" si="3"/>
        <v>10612</v>
      </c>
      <c r="I10" s="197">
        <f t="shared" si="3"/>
        <v>8318</v>
      </c>
      <c r="J10" s="197">
        <f t="shared" si="1"/>
        <v>18930</v>
      </c>
    </row>
    <row r="11" spans="1:23" ht="15">
      <c r="A11" s="199" t="s">
        <v>256</v>
      </c>
      <c r="B11" s="200">
        <v>4582</v>
      </c>
      <c r="C11" s="200">
        <v>8982</v>
      </c>
      <c r="D11" s="201">
        <f t="shared" si="0"/>
        <v>13564</v>
      </c>
      <c r="E11" s="200">
        <v>202</v>
      </c>
      <c r="F11" s="200">
        <v>293</v>
      </c>
      <c r="G11" s="200">
        <f t="shared" si="2"/>
        <v>495</v>
      </c>
      <c r="H11" s="200">
        <f t="shared" si="3"/>
        <v>4784</v>
      </c>
      <c r="I11" s="200">
        <f t="shared" si="3"/>
        <v>9275</v>
      </c>
      <c r="J11" s="200">
        <f t="shared" si="1"/>
        <v>14059</v>
      </c>
    </row>
    <row r="12" spans="1:23" ht="15">
      <c r="A12" s="196" t="s">
        <v>257</v>
      </c>
      <c r="B12" s="197">
        <v>9262</v>
      </c>
      <c r="C12" s="197">
        <v>6292</v>
      </c>
      <c r="D12" s="198">
        <f t="shared" si="0"/>
        <v>15554</v>
      </c>
      <c r="E12" s="197">
        <v>2926</v>
      </c>
      <c r="F12" s="197">
        <v>185</v>
      </c>
      <c r="G12" s="197">
        <f t="shared" si="2"/>
        <v>3111</v>
      </c>
      <c r="H12" s="197">
        <f t="shared" si="3"/>
        <v>12188</v>
      </c>
      <c r="I12" s="197">
        <f t="shared" si="3"/>
        <v>6477</v>
      </c>
      <c r="J12" s="197">
        <f t="shared" si="1"/>
        <v>18665</v>
      </c>
    </row>
    <row r="13" spans="1:23" ht="30">
      <c r="A13" s="199" t="s">
        <v>258</v>
      </c>
      <c r="B13" s="200">
        <v>5</v>
      </c>
      <c r="C13" s="200">
        <v>3</v>
      </c>
      <c r="D13" s="201">
        <f t="shared" si="0"/>
        <v>8</v>
      </c>
      <c r="E13" s="200">
        <v>972</v>
      </c>
      <c r="F13" s="200">
        <v>1</v>
      </c>
      <c r="G13" s="200">
        <f t="shared" si="2"/>
        <v>973</v>
      </c>
      <c r="H13" s="200">
        <f t="shared" si="3"/>
        <v>977</v>
      </c>
      <c r="I13" s="200">
        <f t="shared" si="3"/>
        <v>4</v>
      </c>
      <c r="J13" s="200">
        <f t="shared" si="1"/>
        <v>981</v>
      </c>
    </row>
    <row r="14" spans="1:23" ht="15">
      <c r="A14" s="196" t="s">
        <v>259</v>
      </c>
      <c r="B14" s="197">
        <v>399</v>
      </c>
      <c r="C14" s="197">
        <v>214</v>
      </c>
      <c r="D14" s="198">
        <f t="shared" si="0"/>
        <v>613</v>
      </c>
      <c r="E14" s="197">
        <v>5019</v>
      </c>
      <c r="F14" s="197">
        <v>30</v>
      </c>
      <c r="G14" s="197">
        <f t="shared" si="2"/>
        <v>5049</v>
      </c>
      <c r="H14" s="197">
        <f t="shared" si="3"/>
        <v>5418</v>
      </c>
      <c r="I14" s="197">
        <f t="shared" si="3"/>
        <v>244</v>
      </c>
      <c r="J14" s="197">
        <f t="shared" si="1"/>
        <v>5662</v>
      </c>
    </row>
    <row r="15" spans="1:23" ht="30">
      <c r="A15" s="199" t="s">
        <v>260</v>
      </c>
      <c r="B15" s="200">
        <v>658</v>
      </c>
      <c r="C15" s="200">
        <v>166</v>
      </c>
      <c r="D15" s="201">
        <f t="shared" si="0"/>
        <v>824</v>
      </c>
      <c r="E15" s="200">
        <v>5773</v>
      </c>
      <c r="F15" s="200">
        <v>8</v>
      </c>
      <c r="G15" s="200">
        <f t="shared" si="2"/>
        <v>5781</v>
      </c>
      <c r="H15" s="200">
        <f t="shared" si="3"/>
        <v>6431</v>
      </c>
      <c r="I15" s="200">
        <f t="shared" si="3"/>
        <v>174</v>
      </c>
      <c r="J15" s="200">
        <f t="shared" si="1"/>
        <v>6605</v>
      </c>
    </row>
    <row r="16" spans="1:23" ht="15">
      <c r="A16" s="196" t="s">
        <v>261</v>
      </c>
      <c r="B16" s="197">
        <v>1017</v>
      </c>
      <c r="C16" s="197">
        <v>525</v>
      </c>
      <c r="D16" s="198">
        <f t="shared" si="0"/>
        <v>1542</v>
      </c>
      <c r="E16" s="197">
        <v>75280</v>
      </c>
      <c r="F16" s="197">
        <v>9565</v>
      </c>
      <c r="G16" s="197">
        <f t="shared" si="2"/>
        <v>84845</v>
      </c>
      <c r="H16" s="197">
        <f t="shared" si="3"/>
        <v>76297</v>
      </c>
      <c r="I16" s="197">
        <f t="shared" si="3"/>
        <v>10090</v>
      </c>
      <c r="J16" s="197">
        <f t="shared" si="1"/>
        <v>86387</v>
      </c>
    </row>
    <row r="17" spans="1:11" ht="15">
      <c r="A17" s="199" t="s">
        <v>262</v>
      </c>
      <c r="B17" s="200">
        <v>124</v>
      </c>
      <c r="C17" s="200">
        <v>27</v>
      </c>
      <c r="D17" s="201">
        <f t="shared" si="0"/>
        <v>151</v>
      </c>
      <c r="E17" s="200">
        <v>0</v>
      </c>
      <c r="F17" s="200">
        <v>2</v>
      </c>
      <c r="G17" s="200">
        <f t="shared" si="2"/>
        <v>2</v>
      </c>
      <c r="H17" s="200">
        <f t="shared" si="3"/>
        <v>124</v>
      </c>
      <c r="I17" s="200">
        <f t="shared" si="3"/>
        <v>29</v>
      </c>
      <c r="J17" s="200">
        <f t="shared" si="1"/>
        <v>153</v>
      </c>
    </row>
    <row r="18" spans="1:11" s="207" customFormat="1" ht="15">
      <c r="A18" s="196" t="s">
        <v>268</v>
      </c>
      <c r="B18" s="214">
        <v>6</v>
      </c>
      <c r="C18" s="214">
        <v>2</v>
      </c>
      <c r="D18" s="214">
        <f t="shared" si="0"/>
        <v>8</v>
      </c>
      <c r="E18" s="214">
        <v>14009</v>
      </c>
      <c r="F18" s="214">
        <v>1088</v>
      </c>
      <c r="G18" s="214">
        <f t="shared" si="2"/>
        <v>15097</v>
      </c>
      <c r="H18" s="214">
        <f t="shared" si="3"/>
        <v>14015</v>
      </c>
      <c r="I18" s="214">
        <f t="shared" si="3"/>
        <v>1090</v>
      </c>
      <c r="J18" s="214">
        <f t="shared" si="1"/>
        <v>15105</v>
      </c>
    </row>
    <row r="19" spans="1:11" ht="15">
      <c r="A19" s="202" t="s">
        <v>71</v>
      </c>
      <c r="B19" s="99">
        <f>SUM(B8:B18)</f>
        <v>32331</v>
      </c>
      <c r="C19" s="99">
        <f t="shared" ref="C19:J19" si="4">SUM(C8:C18)</f>
        <v>38402</v>
      </c>
      <c r="D19" s="99">
        <f t="shared" si="4"/>
        <v>70733</v>
      </c>
      <c r="E19" s="99">
        <f t="shared" si="4"/>
        <v>113704</v>
      </c>
      <c r="F19" s="99">
        <f t="shared" si="4"/>
        <v>20208</v>
      </c>
      <c r="G19" s="99">
        <f t="shared" si="4"/>
        <v>133912</v>
      </c>
      <c r="H19" s="99">
        <f t="shared" si="4"/>
        <v>146035</v>
      </c>
      <c r="I19" s="99">
        <f t="shared" si="4"/>
        <v>58610</v>
      </c>
      <c r="J19" s="99">
        <f t="shared" si="4"/>
        <v>204645</v>
      </c>
    </row>
    <row r="20" spans="1:11" ht="16.8">
      <c r="A20" s="203" t="s">
        <v>72</v>
      </c>
      <c r="B20" s="204"/>
      <c r="C20" s="204"/>
      <c r="D20" s="204"/>
      <c r="E20" s="204"/>
      <c r="F20" s="204"/>
      <c r="G20" s="204"/>
      <c r="H20" s="204"/>
      <c r="I20" s="204"/>
      <c r="J20" s="204"/>
    </row>
    <row r="21" spans="1:11" ht="16.8">
      <c r="A21" s="203" t="s">
        <v>55</v>
      </c>
      <c r="B21" s="205"/>
      <c r="C21" s="205"/>
      <c r="D21" s="205"/>
      <c r="E21" s="205"/>
      <c r="F21" s="205"/>
      <c r="G21" s="205"/>
      <c r="H21" s="205"/>
      <c r="I21" s="205"/>
      <c r="J21" s="205"/>
    </row>
    <row r="22" spans="1:11" ht="16.8">
      <c r="A22" s="204"/>
      <c r="B22" s="204"/>
      <c r="C22" s="204"/>
      <c r="D22" s="204"/>
      <c r="E22" s="204"/>
      <c r="F22" s="204"/>
      <c r="G22" s="204"/>
      <c r="H22" s="204"/>
      <c r="I22" s="204"/>
      <c r="J22" s="204"/>
      <c r="K22" s="204"/>
    </row>
    <row r="23" spans="1:11">
      <c r="B23" s="275"/>
      <c r="C23" s="275"/>
      <c r="D23" s="275"/>
      <c r="E23" s="275"/>
      <c r="F23" s="275"/>
      <c r="G23" s="275"/>
      <c r="H23" s="275"/>
      <c r="I23" s="275"/>
      <c r="J23" s="275"/>
    </row>
  </sheetData>
  <mergeCells count="6">
    <mergeCell ref="A1:A2"/>
    <mergeCell ref="A4:J4"/>
    <mergeCell ref="A6:A7"/>
    <mergeCell ref="B6:D6"/>
    <mergeCell ref="E6:G6"/>
    <mergeCell ref="H6:J6"/>
  </mergeCells>
  <pageMargins left="0.7" right="0.7" top="0.75" bottom="0.75" header="0.3" footer="0.3"/>
  <pageSetup paperSize="9" scale="36" orientation="portrait" horizontalDpi="300" verticalDpi="3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7030A0"/>
  </sheetPr>
  <dimension ref="A1:AE30"/>
  <sheetViews>
    <sheetView showGridLines="0" view="pageBreakPreview" zoomScale="70" zoomScaleNormal="55" zoomScaleSheetLayoutView="70" workbookViewId="0">
      <selection activeCell="D31" sqref="D31"/>
    </sheetView>
  </sheetViews>
  <sheetFormatPr defaultColWidth="8.88671875" defaultRowHeight="14.4"/>
  <cols>
    <col min="1" max="1" width="50.109375" style="13" customWidth="1"/>
    <col min="2" max="2" width="13.33203125" style="13" bestFit="1" customWidth="1"/>
    <col min="3" max="3" width="11.44140625" style="13" bestFit="1" customWidth="1"/>
    <col min="4" max="5" width="13.33203125" style="13" bestFit="1" customWidth="1"/>
    <col min="6" max="6" width="11.44140625" style="13" bestFit="1" customWidth="1"/>
    <col min="7" max="8" width="13.33203125" style="13" bestFit="1" customWidth="1"/>
    <col min="9" max="9" width="11.44140625" style="13" bestFit="1" customWidth="1"/>
    <col min="10" max="10" width="13.33203125" style="13" bestFit="1" customWidth="1"/>
    <col min="11" max="11" width="54.44140625" style="13" customWidth="1"/>
    <col min="12" max="16384" width="8.88671875" style="13"/>
  </cols>
  <sheetData>
    <row r="1" spans="1:31">
      <c r="A1" s="246" t="s">
        <v>213</v>
      </c>
      <c r="B1" s="246"/>
      <c r="C1" s="84"/>
    </row>
    <row r="2" spans="1:31" s="28" customFormat="1">
      <c r="A2" s="246"/>
      <c r="B2" s="246"/>
      <c r="C2" s="84"/>
      <c r="K2" s="13"/>
      <c r="L2" s="13"/>
      <c r="M2" s="13"/>
      <c r="N2" s="13"/>
      <c r="O2" s="13"/>
      <c r="P2" s="13"/>
      <c r="Q2" s="13"/>
      <c r="R2" s="13"/>
      <c r="S2" s="13"/>
      <c r="T2" s="13"/>
      <c r="U2" s="13"/>
      <c r="V2" s="13"/>
      <c r="W2" s="13"/>
      <c r="X2" s="13"/>
      <c r="Y2" s="13"/>
      <c r="Z2" s="13"/>
      <c r="AA2" s="13"/>
      <c r="AB2" s="13"/>
      <c r="AC2" s="13"/>
      <c r="AD2" s="13"/>
      <c r="AE2" s="13"/>
    </row>
    <row r="3" spans="1:31" s="28" customFormat="1">
      <c r="A3" s="110"/>
      <c r="B3" s="110"/>
      <c r="C3" s="110"/>
      <c r="K3" s="13"/>
      <c r="L3" s="13"/>
      <c r="M3" s="13"/>
      <c r="N3" s="13"/>
      <c r="O3" s="13"/>
      <c r="P3" s="13"/>
      <c r="Q3" s="13"/>
      <c r="R3" s="13"/>
      <c r="S3" s="13"/>
      <c r="T3" s="13"/>
      <c r="U3" s="13"/>
      <c r="V3" s="13"/>
      <c r="W3" s="13"/>
      <c r="X3" s="13"/>
      <c r="Y3" s="13"/>
      <c r="Z3" s="13"/>
      <c r="AA3" s="13"/>
      <c r="AB3" s="13"/>
      <c r="AC3" s="13"/>
      <c r="AD3" s="13"/>
      <c r="AE3" s="13"/>
    </row>
    <row r="4" spans="1:31" ht="15">
      <c r="A4" s="273" t="s">
        <v>39</v>
      </c>
      <c r="B4" s="273"/>
      <c r="C4" s="273"/>
      <c r="D4" s="273"/>
      <c r="E4" s="273"/>
      <c r="F4" s="273"/>
      <c r="G4" s="273"/>
      <c r="H4" s="273"/>
      <c r="I4" s="273"/>
      <c r="J4" s="273"/>
    </row>
    <row r="5" spans="1:31">
      <c r="A5" s="121" t="s">
        <v>154</v>
      </c>
      <c r="B5" s="85"/>
      <c r="C5" s="85"/>
      <c r="D5" s="85"/>
      <c r="E5" s="85"/>
      <c r="F5" s="85"/>
      <c r="G5" s="85"/>
      <c r="H5" s="85"/>
      <c r="I5" s="85"/>
      <c r="J5" s="85"/>
    </row>
    <row r="6" spans="1:31" ht="15">
      <c r="A6" s="250" t="s">
        <v>95</v>
      </c>
      <c r="B6" s="250" t="s">
        <v>0</v>
      </c>
      <c r="C6" s="250"/>
      <c r="D6" s="250"/>
      <c r="E6" s="250" t="s">
        <v>1</v>
      </c>
      <c r="F6" s="250"/>
      <c r="G6" s="250"/>
      <c r="H6" s="250" t="s">
        <v>2</v>
      </c>
      <c r="I6" s="250"/>
      <c r="J6" s="250"/>
    </row>
    <row r="7" spans="1:31" ht="15">
      <c r="A7" s="250"/>
      <c r="B7" s="114" t="s">
        <v>27</v>
      </c>
      <c r="C7" s="114" t="s">
        <v>28</v>
      </c>
      <c r="D7" s="114" t="s">
        <v>2</v>
      </c>
      <c r="E7" s="114" t="s">
        <v>27</v>
      </c>
      <c r="F7" s="114" t="s">
        <v>28</v>
      </c>
      <c r="G7" s="114" t="s">
        <v>2</v>
      </c>
      <c r="H7" s="114" t="s">
        <v>27</v>
      </c>
      <c r="I7" s="114" t="s">
        <v>28</v>
      </c>
      <c r="J7" s="114" t="s">
        <v>2</v>
      </c>
    </row>
    <row r="8" spans="1:31" ht="15">
      <c r="A8" s="126" t="s">
        <v>96</v>
      </c>
      <c r="B8" s="177">
        <v>93539</v>
      </c>
      <c r="C8" s="16">
        <v>83837</v>
      </c>
      <c r="D8" s="16">
        <f t="shared" ref="D8:D26" si="0">SUM(B8:C8)</f>
        <v>177376</v>
      </c>
      <c r="E8" s="16">
        <v>43184</v>
      </c>
      <c r="F8" s="16">
        <v>2241</v>
      </c>
      <c r="G8" s="16">
        <f t="shared" ref="G8:G26" si="1">SUM(E8:F8)</f>
        <v>45425</v>
      </c>
      <c r="H8" s="16">
        <f>B8+E8</f>
        <v>136723</v>
      </c>
      <c r="I8" s="16">
        <f>C8+F8</f>
        <v>86078</v>
      </c>
      <c r="J8" s="16">
        <f t="shared" ref="J8:J26" si="2">SUM(H8:I8)</f>
        <v>222801</v>
      </c>
    </row>
    <row r="9" spans="1:31" ht="15">
      <c r="A9" s="127" t="s">
        <v>97</v>
      </c>
      <c r="B9" s="178">
        <v>51</v>
      </c>
      <c r="C9" s="17">
        <v>9</v>
      </c>
      <c r="D9" s="17">
        <f t="shared" si="0"/>
        <v>60</v>
      </c>
      <c r="E9" s="17">
        <v>0</v>
      </c>
      <c r="F9" s="17">
        <v>0</v>
      </c>
      <c r="G9" s="17">
        <f t="shared" si="1"/>
        <v>0</v>
      </c>
      <c r="H9" s="17">
        <f t="shared" ref="H9:I26" si="3">B9+E9</f>
        <v>51</v>
      </c>
      <c r="I9" s="17">
        <f t="shared" si="3"/>
        <v>9</v>
      </c>
      <c r="J9" s="17">
        <f t="shared" si="2"/>
        <v>60</v>
      </c>
    </row>
    <row r="10" spans="1:31" ht="15">
      <c r="A10" s="126" t="s">
        <v>98</v>
      </c>
      <c r="B10" s="177">
        <v>1294</v>
      </c>
      <c r="C10" s="16">
        <v>1057</v>
      </c>
      <c r="D10" s="16">
        <f t="shared" si="0"/>
        <v>2351</v>
      </c>
      <c r="E10" s="16">
        <v>0</v>
      </c>
      <c r="F10" s="16">
        <v>0</v>
      </c>
      <c r="G10" s="16">
        <f t="shared" si="1"/>
        <v>0</v>
      </c>
      <c r="H10" s="16">
        <f t="shared" si="3"/>
        <v>1294</v>
      </c>
      <c r="I10" s="16">
        <f t="shared" si="3"/>
        <v>1057</v>
      </c>
      <c r="J10" s="16">
        <f t="shared" si="2"/>
        <v>2351</v>
      </c>
    </row>
    <row r="11" spans="1:31" ht="15">
      <c r="A11" s="127" t="s">
        <v>99</v>
      </c>
      <c r="B11" s="178">
        <v>2424</v>
      </c>
      <c r="C11" s="17">
        <v>5718</v>
      </c>
      <c r="D11" s="17">
        <f t="shared" si="0"/>
        <v>8142</v>
      </c>
      <c r="E11" s="17">
        <v>0</v>
      </c>
      <c r="F11" s="17">
        <v>0</v>
      </c>
      <c r="G11" s="17">
        <f t="shared" si="1"/>
        <v>0</v>
      </c>
      <c r="H11" s="17">
        <f t="shared" si="3"/>
        <v>2424</v>
      </c>
      <c r="I11" s="17">
        <f t="shared" si="3"/>
        <v>5718</v>
      </c>
      <c r="J11" s="17">
        <f t="shared" si="2"/>
        <v>8142</v>
      </c>
    </row>
    <row r="12" spans="1:31" ht="30">
      <c r="A12" s="126" t="s">
        <v>112</v>
      </c>
      <c r="B12" s="177">
        <v>54</v>
      </c>
      <c r="C12" s="16">
        <v>64</v>
      </c>
      <c r="D12" s="16">
        <f t="shared" si="0"/>
        <v>118</v>
      </c>
      <c r="E12" s="16">
        <v>0</v>
      </c>
      <c r="F12" s="16">
        <v>0</v>
      </c>
      <c r="G12" s="16">
        <f t="shared" si="1"/>
        <v>0</v>
      </c>
      <c r="H12" s="16">
        <f t="shared" si="3"/>
        <v>54</v>
      </c>
      <c r="I12" s="16">
        <f t="shared" si="3"/>
        <v>64</v>
      </c>
      <c r="J12" s="16">
        <f t="shared" si="2"/>
        <v>118</v>
      </c>
    </row>
    <row r="13" spans="1:31" ht="15">
      <c r="A13" s="127" t="s">
        <v>100</v>
      </c>
      <c r="B13" s="178">
        <v>802</v>
      </c>
      <c r="C13" s="17">
        <v>6951</v>
      </c>
      <c r="D13" s="17">
        <f t="shared" si="0"/>
        <v>7753</v>
      </c>
      <c r="E13" s="17">
        <v>0</v>
      </c>
      <c r="F13" s="17">
        <v>0</v>
      </c>
      <c r="G13" s="17">
        <f t="shared" si="1"/>
        <v>0</v>
      </c>
      <c r="H13" s="17">
        <f t="shared" si="3"/>
        <v>802</v>
      </c>
      <c r="I13" s="17">
        <f t="shared" si="3"/>
        <v>6951</v>
      </c>
      <c r="J13" s="17">
        <f t="shared" si="2"/>
        <v>7753</v>
      </c>
    </row>
    <row r="14" spans="1:31" ht="15">
      <c r="A14" s="126" t="s">
        <v>101</v>
      </c>
      <c r="B14" s="177">
        <v>18342</v>
      </c>
      <c r="C14" s="16">
        <v>22994</v>
      </c>
      <c r="D14" s="16">
        <f t="shared" si="0"/>
        <v>41336</v>
      </c>
      <c r="E14" s="16">
        <v>0</v>
      </c>
      <c r="F14" s="16">
        <v>0</v>
      </c>
      <c r="G14" s="16">
        <f t="shared" si="1"/>
        <v>0</v>
      </c>
      <c r="H14" s="16">
        <f t="shared" si="3"/>
        <v>18342</v>
      </c>
      <c r="I14" s="16">
        <f t="shared" si="3"/>
        <v>22994</v>
      </c>
      <c r="J14" s="16">
        <f t="shared" si="2"/>
        <v>41336</v>
      </c>
    </row>
    <row r="15" spans="1:31" ht="15">
      <c r="A15" s="127" t="s">
        <v>102</v>
      </c>
      <c r="B15" s="178">
        <v>3942</v>
      </c>
      <c r="C15" s="17">
        <v>15609</v>
      </c>
      <c r="D15" s="17">
        <f t="shared" si="0"/>
        <v>19551</v>
      </c>
      <c r="E15" s="17">
        <v>0</v>
      </c>
      <c r="F15" s="17">
        <v>0</v>
      </c>
      <c r="G15" s="17">
        <f t="shared" si="1"/>
        <v>0</v>
      </c>
      <c r="H15" s="17">
        <f t="shared" si="3"/>
        <v>3942</v>
      </c>
      <c r="I15" s="17">
        <f t="shared" si="3"/>
        <v>15609</v>
      </c>
      <c r="J15" s="17">
        <f t="shared" si="2"/>
        <v>19551</v>
      </c>
    </row>
    <row r="16" spans="1:31" ht="15">
      <c r="A16" s="126" t="s">
        <v>103</v>
      </c>
      <c r="B16" s="177">
        <v>301</v>
      </c>
      <c r="C16" s="16">
        <v>86</v>
      </c>
      <c r="D16" s="16">
        <f t="shared" si="0"/>
        <v>387</v>
      </c>
      <c r="E16" s="16">
        <v>224</v>
      </c>
      <c r="F16" s="16">
        <v>8</v>
      </c>
      <c r="G16" s="16">
        <f t="shared" si="1"/>
        <v>232</v>
      </c>
      <c r="H16" s="16">
        <f t="shared" si="3"/>
        <v>525</v>
      </c>
      <c r="I16" s="16">
        <f t="shared" si="3"/>
        <v>94</v>
      </c>
      <c r="J16" s="16">
        <f t="shared" si="2"/>
        <v>619</v>
      </c>
    </row>
    <row r="17" spans="1:10" ht="15">
      <c r="A17" s="127" t="s">
        <v>104</v>
      </c>
      <c r="B17" s="178">
        <v>1</v>
      </c>
      <c r="C17" s="17">
        <v>0</v>
      </c>
      <c r="D17" s="17">
        <f t="shared" si="0"/>
        <v>1</v>
      </c>
      <c r="E17" s="17">
        <v>3919</v>
      </c>
      <c r="F17" s="17">
        <v>41</v>
      </c>
      <c r="G17" s="17">
        <f t="shared" si="1"/>
        <v>3960</v>
      </c>
      <c r="H17" s="17">
        <f t="shared" si="3"/>
        <v>3920</v>
      </c>
      <c r="I17" s="17">
        <f t="shared" si="3"/>
        <v>41</v>
      </c>
      <c r="J17" s="17">
        <f t="shared" si="2"/>
        <v>3961</v>
      </c>
    </row>
    <row r="18" spans="1:10" ht="32.4" customHeight="1">
      <c r="A18" s="126" t="s">
        <v>105</v>
      </c>
      <c r="B18" s="177">
        <v>11588</v>
      </c>
      <c r="C18" s="16">
        <v>11252</v>
      </c>
      <c r="D18" s="16">
        <f t="shared" si="0"/>
        <v>22840</v>
      </c>
      <c r="E18" s="16">
        <v>0</v>
      </c>
      <c r="F18" s="16">
        <v>0</v>
      </c>
      <c r="G18" s="16">
        <f t="shared" si="1"/>
        <v>0</v>
      </c>
      <c r="H18" s="16">
        <f t="shared" si="3"/>
        <v>11588</v>
      </c>
      <c r="I18" s="16">
        <f t="shared" si="3"/>
        <v>11252</v>
      </c>
      <c r="J18" s="16">
        <f t="shared" si="2"/>
        <v>22840</v>
      </c>
    </row>
    <row r="19" spans="1:10" ht="15">
      <c r="A19" s="127" t="s">
        <v>106</v>
      </c>
      <c r="B19" s="178">
        <v>345</v>
      </c>
      <c r="C19" s="17">
        <v>44</v>
      </c>
      <c r="D19" s="17">
        <f t="shared" si="0"/>
        <v>389</v>
      </c>
      <c r="E19" s="17">
        <v>2832</v>
      </c>
      <c r="F19" s="17">
        <v>1479</v>
      </c>
      <c r="G19" s="17">
        <f t="shared" si="1"/>
        <v>4311</v>
      </c>
      <c r="H19" s="17">
        <f t="shared" si="3"/>
        <v>3177</v>
      </c>
      <c r="I19" s="17">
        <f t="shared" si="3"/>
        <v>1523</v>
      </c>
      <c r="J19" s="17">
        <f t="shared" si="2"/>
        <v>4700</v>
      </c>
    </row>
    <row r="20" spans="1:10" ht="19.95" customHeight="1">
      <c r="A20" s="126" t="s">
        <v>107</v>
      </c>
      <c r="B20" s="177">
        <v>2163</v>
      </c>
      <c r="C20" s="16">
        <v>2622</v>
      </c>
      <c r="D20" s="16">
        <f t="shared" si="0"/>
        <v>4785</v>
      </c>
      <c r="E20" s="16">
        <v>0</v>
      </c>
      <c r="F20" s="16">
        <v>0</v>
      </c>
      <c r="G20" s="16">
        <f t="shared" si="1"/>
        <v>0</v>
      </c>
      <c r="H20" s="16">
        <f t="shared" si="3"/>
        <v>2163</v>
      </c>
      <c r="I20" s="16">
        <f t="shared" si="3"/>
        <v>2622</v>
      </c>
      <c r="J20" s="16">
        <f t="shared" si="2"/>
        <v>4785</v>
      </c>
    </row>
    <row r="21" spans="1:10" ht="30">
      <c r="A21" s="127" t="s">
        <v>113</v>
      </c>
      <c r="B21" s="178">
        <v>53</v>
      </c>
      <c r="C21" s="17">
        <v>63</v>
      </c>
      <c r="D21" s="17">
        <f t="shared" si="0"/>
        <v>116</v>
      </c>
      <c r="E21" s="17">
        <v>0</v>
      </c>
      <c r="F21" s="17">
        <v>0</v>
      </c>
      <c r="G21" s="17">
        <f t="shared" si="1"/>
        <v>0</v>
      </c>
      <c r="H21" s="17">
        <f t="shared" si="3"/>
        <v>53</v>
      </c>
      <c r="I21" s="17">
        <f t="shared" si="3"/>
        <v>63</v>
      </c>
      <c r="J21" s="17">
        <f t="shared" si="2"/>
        <v>116</v>
      </c>
    </row>
    <row r="22" spans="1:10" ht="15">
      <c r="A22" s="126" t="s">
        <v>108</v>
      </c>
      <c r="B22" s="177">
        <v>1089</v>
      </c>
      <c r="C22" s="16">
        <v>533</v>
      </c>
      <c r="D22" s="16">
        <f t="shared" si="0"/>
        <v>1622</v>
      </c>
      <c r="E22" s="16">
        <v>0</v>
      </c>
      <c r="F22" s="16">
        <v>0</v>
      </c>
      <c r="G22" s="16">
        <f t="shared" si="1"/>
        <v>0</v>
      </c>
      <c r="H22" s="16">
        <f t="shared" si="3"/>
        <v>1089</v>
      </c>
      <c r="I22" s="16">
        <f t="shared" si="3"/>
        <v>533</v>
      </c>
      <c r="J22" s="16">
        <f t="shared" si="2"/>
        <v>1622</v>
      </c>
    </row>
    <row r="23" spans="1:10" ht="15">
      <c r="A23" s="127" t="s">
        <v>109</v>
      </c>
      <c r="B23" s="178">
        <v>5608</v>
      </c>
      <c r="C23" s="17">
        <v>3902</v>
      </c>
      <c r="D23" s="17">
        <f t="shared" si="0"/>
        <v>9510</v>
      </c>
      <c r="E23" s="17">
        <v>27404</v>
      </c>
      <c r="F23" s="17">
        <v>1592</v>
      </c>
      <c r="G23" s="17">
        <f t="shared" si="1"/>
        <v>28996</v>
      </c>
      <c r="H23" s="17">
        <f t="shared" si="3"/>
        <v>33012</v>
      </c>
      <c r="I23" s="17">
        <f t="shared" si="3"/>
        <v>5494</v>
      </c>
      <c r="J23" s="17">
        <f t="shared" si="2"/>
        <v>38506</v>
      </c>
    </row>
    <row r="24" spans="1:10" ht="15">
      <c r="A24" s="126" t="s">
        <v>110</v>
      </c>
      <c r="B24" s="177">
        <v>15</v>
      </c>
      <c r="C24" s="16">
        <v>3</v>
      </c>
      <c r="D24" s="16">
        <f t="shared" si="0"/>
        <v>18</v>
      </c>
      <c r="E24" s="16">
        <v>7</v>
      </c>
      <c r="F24" s="16">
        <v>0</v>
      </c>
      <c r="G24" s="16">
        <f t="shared" si="1"/>
        <v>7</v>
      </c>
      <c r="H24" s="16">
        <f t="shared" si="3"/>
        <v>22</v>
      </c>
      <c r="I24" s="16">
        <f t="shared" si="3"/>
        <v>3</v>
      </c>
      <c r="J24" s="16">
        <f t="shared" si="2"/>
        <v>25</v>
      </c>
    </row>
    <row r="25" spans="1:10" ht="15">
      <c r="A25" s="127" t="s">
        <v>111</v>
      </c>
      <c r="B25" s="178">
        <v>436</v>
      </c>
      <c r="C25" s="17">
        <v>81</v>
      </c>
      <c r="D25" s="17">
        <f t="shared" si="0"/>
        <v>517</v>
      </c>
      <c r="E25" s="17">
        <v>24</v>
      </c>
      <c r="F25" s="17">
        <v>5</v>
      </c>
      <c r="G25" s="17">
        <f t="shared" si="1"/>
        <v>29</v>
      </c>
      <c r="H25" s="17">
        <f t="shared" si="3"/>
        <v>460</v>
      </c>
      <c r="I25" s="17">
        <f t="shared" si="3"/>
        <v>86</v>
      </c>
      <c r="J25" s="17">
        <f t="shared" si="2"/>
        <v>546</v>
      </c>
    </row>
    <row r="26" spans="1:10" ht="15">
      <c r="A26" s="126" t="s">
        <v>3</v>
      </c>
      <c r="B26" s="177">
        <v>267</v>
      </c>
      <c r="C26" s="16">
        <v>107</v>
      </c>
      <c r="D26" s="16">
        <f t="shared" si="0"/>
        <v>374</v>
      </c>
      <c r="E26" s="16">
        <v>352818</v>
      </c>
      <c r="F26" s="16">
        <v>15529</v>
      </c>
      <c r="G26" s="16">
        <f t="shared" si="1"/>
        <v>368347</v>
      </c>
      <c r="H26" s="16">
        <f t="shared" si="3"/>
        <v>353085</v>
      </c>
      <c r="I26" s="16">
        <f t="shared" si="3"/>
        <v>15636</v>
      </c>
      <c r="J26" s="16">
        <f t="shared" si="2"/>
        <v>368721</v>
      </c>
    </row>
    <row r="27" spans="1:10" ht="15">
      <c r="A27" s="181" t="s">
        <v>2</v>
      </c>
      <c r="B27" s="174">
        <f t="shared" ref="B27:J27" si="4">SUM(B8:B26)</f>
        <v>142314</v>
      </c>
      <c r="C27" s="35">
        <f t="shared" si="4"/>
        <v>154932</v>
      </c>
      <c r="D27" s="35">
        <f t="shared" si="4"/>
        <v>297246</v>
      </c>
      <c r="E27" s="35">
        <f t="shared" si="4"/>
        <v>430412</v>
      </c>
      <c r="F27" s="35">
        <f t="shared" si="4"/>
        <v>20895</v>
      </c>
      <c r="G27" s="35">
        <f t="shared" si="4"/>
        <v>451307</v>
      </c>
      <c r="H27" s="35">
        <f t="shared" si="4"/>
        <v>572726</v>
      </c>
      <c r="I27" s="35">
        <f t="shared" si="4"/>
        <v>175827</v>
      </c>
      <c r="J27" s="35">
        <f t="shared" si="4"/>
        <v>748553</v>
      </c>
    </row>
    <row r="28" spans="1:10" ht="16.8">
      <c r="A28" s="102" t="s">
        <v>56</v>
      </c>
      <c r="B28" s="100"/>
      <c r="C28" s="100"/>
      <c r="D28" s="100"/>
      <c r="E28" s="100"/>
      <c r="F28" s="100"/>
      <c r="G28" s="100"/>
      <c r="H28" s="100"/>
      <c r="I28" s="100"/>
      <c r="J28" s="101"/>
    </row>
    <row r="29" spans="1:10" ht="16.8">
      <c r="A29" s="19" t="s">
        <v>55</v>
      </c>
      <c r="B29" s="59"/>
      <c r="C29" s="59"/>
      <c r="D29" s="59"/>
      <c r="E29" s="59"/>
      <c r="F29" s="59"/>
      <c r="G29" s="59"/>
      <c r="H29" s="59"/>
      <c r="I29" s="59"/>
      <c r="J29" s="59"/>
    </row>
    <row r="30" spans="1:10">
      <c r="B30" s="56"/>
      <c r="C30" s="56"/>
      <c r="D30" s="56"/>
      <c r="E30" s="56"/>
      <c r="F30" s="56"/>
      <c r="G30" s="56"/>
      <c r="H30" s="56"/>
      <c r="I30" s="56"/>
      <c r="J30" s="56"/>
    </row>
  </sheetData>
  <mergeCells count="6">
    <mergeCell ref="A1:B2"/>
    <mergeCell ref="B6:D6"/>
    <mergeCell ref="E6:G6"/>
    <mergeCell ref="H6:J6"/>
    <mergeCell ref="A6:A7"/>
    <mergeCell ref="A4:J4"/>
  </mergeCells>
  <pageMargins left="0.7" right="0.7" top="0.75" bottom="0.75" header="0.3" footer="0.3"/>
  <pageSetup paperSize="9" scale="38" orientation="portrait" horizontalDpi="300" verticalDpi="3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9" tint="-0.499984740745262"/>
  </sheetPr>
  <dimension ref="A1:AE18"/>
  <sheetViews>
    <sheetView showGridLines="0" view="pageBreakPreview" zoomScaleNormal="90" zoomScaleSheetLayoutView="100" workbookViewId="0">
      <selection activeCell="E3" sqref="E3"/>
    </sheetView>
  </sheetViews>
  <sheetFormatPr defaultColWidth="8.88671875" defaultRowHeight="14.4"/>
  <cols>
    <col min="1" max="1" width="44.33203125" style="13" customWidth="1"/>
    <col min="2" max="3" width="14.88671875" style="13" customWidth="1"/>
    <col min="4" max="4" width="16.88671875" style="13" customWidth="1"/>
    <col min="5" max="5" width="45.21875" style="13" customWidth="1"/>
    <col min="6" max="6" width="9.33203125" style="13" bestFit="1" customWidth="1"/>
    <col min="7" max="16384" width="8.88671875" style="13"/>
  </cols>
  <sheetData>
    <row r="1" spans="1:31">
      <c r="A1" s="274" t="s">
        <v>213</v>
      </c>
      <c r="B1" s="84"/>
      <c r="C1" s="84"/>
    </row>
    <row r="2" spans="1:31" s="28" customFormat="1">
      <c r="A2" s="274"/>
      <c r="B2" s="84"/>
      <c r="C2" s="84"/>
      <c r="K2" s="13"/>
      <c r="L2" s="13"/>
      <c r="M2" s="13"/>
      <c r="N2" s="13"/>
      <c r="O2" s="13"/>
      <c r="P2" s="13"/>
      <c r="Q2" s="13"/>
      <c r="R2" s="13"/>
      <c r="S2" s="13"/>
      <c r="T2" s="13"/>
      <c r="U2" s="13"/>
      <c r="V2" s="13"/>
      <c r="W2" s="13"/>
      <c r="X2" s="13"/>
      <c r="Y2" s="13"/>
      <c r="Z2" s="13"/>
      <c r="AA2" s="13"/>
      <c r="AB2" s="13"/>
      <c r="AC2" s="13"/>
      <c r="AD2" s="13"/>
      <c r="AE2" s="13"/>
    </row>
    <row r="3" spans="1:31" s="28" customFormat="1">
      <c r="A3" s="110"/>
      <c r="B3" s="110"/>
      <c r="C3" s="110"/>
      <c r="K3" s="13"/>
      <c r="L3" s="13"/>
      <c r="M3" s="13"/>
      <c r="N3" s="13"/>
      <c r="O3" s="13"/>
      <c r="P3" s="13"/>
      <c r="Q3" s="13"/>
      <c r="R3" s="13"/>
      <c r="S3" s="13"/>
      <c r="T3" s="13"/>
      <c r="U3" s="13"/>
      <c r="V3" s="13"/>
      <c r="W3" s="13"/>
      <c r="X3" s="13"/>
      <c r="Y3" s="13"/>
      <c r="Z3" s="13"/>
      <c r="AA3" s="13"/>
      <c r="AB3" s="13"/>
      <c r="AC3" s="13"/>
      <c r="AD3" s="13"/>
      <c r="AE3" s="13"/>
    </row>
    <row r="4" spans="1:31" ht="15">
      <c r="A4" s="253" t="s">
        <v>40</v>
      </c>
      <c r="B4" s="253"/>
      <c r="C4" s="253"/>
      <c r="D4" s="253"/>
      <c r="E4" s="118"/>
    </row>
    <row r="5" spans="1:31">
      <c r="A5" s="123" t="s">
        <v>155</v>
      </c>
    </row>
    <row r="6" spans="1:31" ht="28.2" customHeight="1">
      <c r="A6" s="114" t="s">
        <v>114</v>
      </c>
      <c r="B6" s="114" t="s">
        <v>27</v>
      </c>
      <c r="C6" s="114" t="s">
        <v>28</v>
      </c>
      <c r="D6" s="114" t="s">
        <v>2</v>
      </c>
    </row>
    <row r="7" spans="1:31" ht="21.75" customHeight="1">
      <c r="A7" s="119" t="s">
        <v>115</v>
      </c>
      <c r="B7" s="16">
        <v>1442</v>
      </c>
      <c r="C7" s="16">
        <v>1141</v>
      </c>
      <c r="D7" s="16">
        <f t="shared" ref="D7:D15" si="0">SUM(B7:C7)</f>
        <v>2583</v>
      </c>
      <c r="F7" s="66"/>
    </row>
    <row r="8" spans="1:31" ht="21.75" customHeight="1">
      <c r="A8" s="120" t="s">
        <v>116</v>
      </c>
      <c r="B8" s="17">
        <v>1821568</v>
      </c>
      <c r="C8" s="17">
        <v>166</v>
      </c>
      <c r="D8" s="17">
        <f t="shared" si="0"/>
        <v>1821734</v>
      </c>
      <c r="F8" s="66"/>
    </row>
    <row r="9" spans="1:31" ht="21.75" customHeight="1">
      <c r="A9" s="119" t="s">
        <v>117</v>
      </c>
      <c r="B9" s="16">
        <v>648269</v>
      </c>
      <c r="C9" s="16">
        <v>880137</v>
      </c>
      <c r="D9" s="16">
        <f t="shared" si="0"/>
        <v>1528406</v>
      </c>
      <c r="F9" s="66"/>
      <c r="H9" s="66"/>
    </row>
    <row r="10" spans="1:31" ht="21.75" customHeight="1">
      <c r="A10" s="120" t="s">
        <v>118</v>
      </c>
      <c r="B10" s="17">
        <v>53274</v>
      </c>
      <c r="C10" s="17">
        <v>3823</v>
      </c>
      <c r="D10" s="17">
        <f t="shared" si="0"/>
        <v>57097</v>
      </c>
      <c r="F10" s="66"/>
    </row>
    <row r="11" spans="1:31" ht="21.75" customHeight="1">
      <c r="A11" s="119" t="s">
        <v>248</v>
      </c>
      <c r="B11" s="16">
        <v>26459</v>
      </c>
      <c r="C11" s="16">
        <v>14</v>
      </c>
      <c r="D11" s="16">
        <f t="shared" si="0"/>
        <v>26473</v>
      </c>
      <c r="F11" s="66"/>
    </row>
    <row r="12" spans="1:31" ht="21.75" customHeight="1">
      <c r="A12" s="120" t="s">
        <v>119</v>
      </c>
      <c r="B12" s="17">
        <v>2356</v>
      </c>
      <c r="C12" s="17">
        <v>1</v>
      </c>
      <c r="D12" s="17">
        <f t="shared" si="0"/>
        <v>2357</v>
      </c>
      <c r="F12" s="66"/>
    </row>
    <row r="13" spans="1:31" ht="21.75" customHeight="1">
      <c r="A13" s="119" t="s">
        <v>120</v>
      </c>
      <c r="B13" s="16">
        <v>630</v>
      </c>
      <c r="C13" s="16">
        <v>766</v>
      </c>
      <c r="D13" s="16">
        <f t="shared" si="0"/>
        <v>1396</v>
      </c>
      <c r="F13" s="66"/>
    </row>
    <row r="14" spans="1:31" ht="21.75" customHeight="1">
      <c r="A14" s="120" t="s">
        <v>249</v>
      </c>
      <c r="B14" s="17">
        <v>603</v>
      </c>
      <c r="C14" s="17">
        <v>1471</v>
      </c>
      <c r="D14" s="17">
        <f t="shared" si="0"/>
        <v>2074</v>
      </c>
      <c r="F14" s="66"/>
    </row>
    <row r="15" spans="1:31" ht="19.2" customHeight="1">
      <c r="A15" s="119" t="s">
        <v>121</v>
      </c>
      <c r="B15" s="16">
        <v>27</v>
      </c>
      <c r="C15" s="16">
        <v>4520</v>
      </c>
      <c r="D15" s="16">
        <f t="shared" si="0"/>
        <v>4547</v>
      </c>
      <c r="F15" s="66"/>
    </row>
    <row r="16" spans="1:31" ht="19.5" customHeight="1">
      <c r="A16" s="114" t="s">
        <v>2</v>
      </c>
      <c r="B16" s="35">
        <f>SUM(B7:B15)</f>
        <v>2554628</v>
      </c>
      <c r="C16" s="35">
        <f>SUM(C7:C15)</f>
        <v>892039</v>
      </c>
      <c r="D16" s="35">
        <f>SUM(D7:D15)</f>
        <v>3446667</v>
      </c>
      <c r="F16" s="103"/>
    </row>
    <row r="17" spans="1:4" ht="16.8">
      <c r="A17" s="19" t="s">
        <v>122</v>
      </c>
      <c r="B17" s="104"/>
      <c r="C17" s="18"/>
      <c r="D17" s="18"/>
    </row>
    <row r="18" spans="1:4">
      <c r="A18" s="105"/>
      <c r="B18" s="56"/>
      <c r="C18" s="56"/>
      <c r="D18" s="56"/>
    </row>
  </sheetData>
  <mergeCells count="2">
    <mergeCell ref="A4:D4"/>
    <mergeCell ref="A1:A2"/>
  </mergeCells>
  <printOptions horizontalCentered="1"/>
  <pageMargins left="0.70866141732283472" right="0.70866141732283472" top="0.74803149606299213" bottom="0.74803149606299213" header="0.31496062992125984" footer="0.31496062992125984"/>
  <pageSetup paperSize="9" scale="84" orientation="landscape" horizontalDpi="300" r:id="rId1"/>
  <headerFooter>
    <oddFooter>&amp;Lstats.gov.sa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499984740745262"/>
  </sheetPr>
  <dimension ref="A1:G15"/>
  <sheetViews>
    <sheetView showGridLines="0" view="pageBreakPreview" zoomScale="55" zoomScaleNormal="40" zoomScaleSheetLayoutView="55" workbookViewId="0">
      <selection activeCell="A20" sqref="A20"/>
    </sheetView>
  </sheetViews>
  <sheetFormatPr defaultColWidth="9" defaultRowHeight="20.399999999999999"/>
  <cols>
    <col min="1" max="1" width="70.44140625" style="1" customWidth="1"/>
    <col min="2" max="2" width="23.77734375" style="1" customWidth="1"/>
    <col min="3" max="3" width="20.77734375" style="1" customWidth="1"/>
    <col min="4" max="4" width="24" style="1" customWidth="1"/>
    <col min="5" max="5" width="24.88671875" style="1" customWidth="1"/>
    <col min="6" max="6" width="20.88671875" style="1" customWidth="1"/>
    <col min="7" max="7" width="25.33203125" style="1" customWidth="1"/>
    <col min="8" max="16384" width="9" style="1"/>
  </cols>
  <sheetData>
    <row r="1" spans="1:7">
      <c r="A1" s="243" t="s">
        <v>213</v>
      </c>
      <c r="B1" s="112"/>
      <c r="C1" s="112"/>
    </row>
    <row r="2" spans="1:7" ht="24.75" customHeight="1">
      <c r="A2" s="243"/>
      <c r="B2" s="112"/>
      <c r="C2" s="112"/>
    </row>
    <row r="3" spans="1:7" s="2" customFormat="1">
      <c r="A3" s="245" t="s">
        <v>29</v>
      </c>
      <c r="B3" s="245"/>
      <c r="C3" s="245"/>
      <c r="D3" s="245"/>
      <c r="E3" s="245"/>
      <c r="F3" s="245"/>
      <c r="G3" s="245"/>
    </row>
    <row r="4" spans="1:7" s="2" customFormat="1">
      <c r="A4" s="111" t="s">
        <v>125</v>
      </c>
      <c r="B4" s="3"/>
      <c r="C4" s="4"/>
      <c r="D4" s="4"/>
      <c r="E4" s="4"/>
      <c r="F4" s="4"/>
      <c r="G4" s="4"/>
    </row>
    <row r="5" spans="1:7">
      <c r="A5" s="106" t="s">
        <v>41</v>
      </c>
      <c r="B5" s="244" t="s">
        <v>214</v>
      </c>
      <c r="C5" s="244"/>
      <c r="D5" s="244"/>
      <c r="E5" s="244" t="s">
        <v>126</v>
      </c>
      <c r="F5" s="244"/>
      <c r="G5" s="244"/>
    </row>
    <row r="6" spans="1:7">
      <c r="A6" s="107"/>
      <c r="B6" s="5" t="s">
        <v>27</v>
      </c>
      <c r="C6" s="5" t="s">
        <v>28</v>
      </c>
      <c r="D6" s="5" t="s">
        <v>2</v>
      </c>
      <c r="E6" s="5" t="s">
        <v>27</v>
      </c>
      <c r="F6" s="5" t="s">
        <v>28</v>
      </c>
      <c r="G6" s="5" t="s">
        <v>2</v>
      </c>
    </row>
    <row r="7" spans="1:7">
      <c r="A7" s="22" t="s">
        <v>42</v>
      </c>
      <c r="B7" s="6">
        <v>10548367</v>
      </c>
      <c r="C7" s="6">
        <v>2351521</v>
      </c>
      <c r="D7" s="6">
        <v>12899888</v>
      </c>
      <c r="E7" s="6">
        <v>10855342</v>
      </c>
      <c r="F7" s="6">
        <v>2628471</v>
      </c>
      <c r="G7" s="6">
        <v>13483813</v>
      </c>
    </row>
    <row r="8" spans="1:7">
      <c r="A8" s="23" t="s">
        <v>43</v>
      </c>
      <c r="B8" s="7">
        <v>2098831</v>
      </c>
      <c r="C8" s="7">
        <v>1181183</v>
      </c>
      <c r="D8" s="7">
        <v>3280014</v>
      </c>
      <c r="E8" s="7">
        <v>2081446</v>
      </c>
      <c r="F8" s="7">
        <v>1225152</v>
      </c>
      <c r="G8" s="7">
        <v>3306598</v>
      </c>
    </row>
    <row r="9" spans="1:7">
      <c r="A9" s="22" t="s">
        <v>44</v>
      </c>
      <c r="B9" s="6">
        <v>8449536</v>
      </c>
      <c r="C9" s="6">
        <v>1170338</v>
      </c>
      <c r="D9" s="6">
        <v>9619874</v>
      </c>
      <c r="E9" s="6">
        <v>8773896</v>
      </c>
      <c r="F9" s="6">
        <v>1403319</v>
      </c>
      <c r="G9" s="6">
        <v>10177215</v>
      </c>
    </row>
    <row r="10" spans="1:7" ht="26.4">
      <c r="A10" s="11" t="s">
        <v>45</v>
      </c>
      <c r="B10" s="8"/>
      <c r="C10" s="9"/>
      <c r="D10" s="9"/>
      <c r="E10" s="10"/>
    </row>
    <row r="11" spans="1:7" ht="26.4">
      <c r="A11" s="25" t="s">
        <v>46</v>
      </c>
      <c r="B11" s="24"/>
      <c r="C11" s="24"/>
      <c r="D11" s="24"/>
      <c r="E11" s="24"/>
    </row>
    <row r="12" spans="1:7" ht="26.4">
      <c r="A12" s="26" t="s">
        <v>47</v>
      </c>
      <c r="B12" s="24"/>
      <c r="C12" s="24"/>
      <c r="D12" s="24"/>
      <c r="E12" s="24"/>
      <c r="F12" s="12"/>
      <c r="G12" s="12"/>
    </row>
    <row r="15" spans="1:7">
      <c r="A15" s="12"/>
      <c r="B15" s="12"/>
      <c r="C15" s="12"/>
      <c r="D15" s="12"/>
      <c r="E15" s="12"/>
    </row>
  </sheetData>
  <mergeCells count="4">
    <mergeCell ref="A1:A2"/>
    <mergeCell ref="B5:D5"/>
    <mergeCell ref="E5:G5"/>
    <mergeCell ref="A3:G3"/>
  </mergeCells>
  <printOptions horizontalCentered="1" verticalCentered="1"/>
  <pageMargins left="0.70866141732283472" right="0.70866141732283472" top="0.74803149606299213" bottom="0.74803149606299213" header="0.31496062992125984" footer="0.31496062992125984"/>
  <pageSetup paperSize="9" scale="33" orientation="landscape" blackAndWhite="1" horizontalDpi="300" verticalDpi="300" r:id="rId1"/>
  <headerFooter>
    <oddFooter>&amp;Lstats.gov.sa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499984740745262"/>
  </sheetPr>
  <dimension ref="A1:AE27"/>
  <sheetViews>
    <sheetView showGridLines="0" zoomScale="70" zoomScaleNormal="70" zoomScaleSheetLayoutView="70" workbookViewId="0">
      <selection activeCell="A25" sqref="A25"/>
    </sheetView>
  </sheetViews>
  <sheetFormatPr defaultColWidth="9" defaultRowHeight="14.4"/>
  <cols>
    <col min="1" max="1" width="25.44140625" style="13" bestFit="1" customWidth="1"/>
    <col min="2" max="10" width="12.77734375" style="13" customWidth="1"/>
    <col min="11" max="11" width="9.33203125" style="13" customWidth="1"/>
    <col min="12" max="12" width="10.33203125" style="13" customWidth="1"/>
    <col min="13" max="16384" width="9" style="13"/>
  </cols>
  <sheetData>
    <row r="1" spans="1:31" ht="24.75" customHeight="1">
      <c r="A1" s="246" t="s">
        <v>213</v>
      </c>
      <c r="B1" s="84"/>
      <c r="C1" s="84"/>
    </row>
    <row r="2" spans="1:31" s="28" customFormat="1">
      <c r="A2" s="246"/>
      <c r="B2" s="84"/>
      <c r="C2" s="84"/>
      <c r="K2" s="13"/>
      <c r="L2" s="13"/>
      <c r="M2" s="13"/>
      <c r="N2" s="13"/>
      <c r="O2" s="13"/>
      <c r="P2" s="13"/>
      <c r="Q2" s="13"/>
      <c r="R2" s="13"/>
      <c r="S2" s="13"/>
      <c r="T2" s="13"/>
      <c r="U2" s="13"/>
      <c r="V2" s="13"/>
      <c r="W2" s="13"/>
      <c r="X2" s="13"/>
      <c r="Y2" s="13"/>
      <c r="Z2" s="13"/>
      <c r="AA2" s="13"/>
      <c r="AB2" s="13"/>
      <c r="AC2" s="13"/>
      <c r="AD2" s="13"/>
      <c r="AE2" s="13"/>
    </row>
    <row r="3" spans="1:31" ht="15">
      <c r="A3" s="247" t="s">
        <v>240</v>
      </c>
      <c r="B3" s="247"/>
      <c r="C3" s="247"/>
      <c r="D3" s="247"/>
      <c r="E3" s="247"/>
      <c r="F3" s="247"/>
      <c r="G3" s="247"/>
      <c r="H3" s="247"/>
      <c r="I3" s="247"/>
      <c r="J3" s="247"/>
    </row>
    <row r="4" spans="1:31">
      <c r="A4" s="113" t="s">
        <v>136</v>
      </c>
      <c r="B4" s="29"/>
      <c r="C4" s="29"/>
      <c r="D4" s="29"/>
      <c r="E4" s="29"/>
      <c r="F4" s="29"/>
      <c r="G4" s="29"/>
      <c r="H4" s="30"/>
      <c r="I4" s="29"/>
      <c r="J4" s="29"/>
    </row>
    <row r="5" spans="1:31" ht="15">
      <c r="A5" s="248" t="s">
        <v>230</v>
      </c>
      <c r="B5" s="250" t="s">
        <v>0</v>
      </c>
      <c r="C5" s="250"/>
      <c r="D5" s="250"/>
      <c r="E5" s="250" t="s">
        <v>1</v>
      </c>
      <c r="F5" s="250"/>
      <c r="G5" s="250"/>
      <c r="H5" s="250" t="s">
        <v>2</v>
      </c>
      <c r="I5" s="250"/>
      <c r="J5" s="250"/>
    </row>
    <row r="6" spans="1:31" ht="15">
      <c r="A6" s="249"/>
      <c r="B6" s="143" t="s">
        <v>27</v>
      </c>
      <c r="C6" s="143" t="s">
        <v>28</v>
      </c>
      <c r="D6" s="143" t="s">
        <v>2</v>
      </c>
      <c r="E6" s="143" t="s">
        <v>27</v>
      </c>
      <c r="F6" s="143" t="s">
        <v>28</v>
      </c>
      <c r="G6" s="143" t="s">
        <v>2</v>
      </c>
      <c r="H6" s="143" t="s">
        <v>27</v>
      </c>
      <c r="I6" s="143" t="s">
        <v>28</v>
      </c>
      <c r="J6" s="143" t="s">
        <v>2</v>
      </c>
    </row>
    <row r="7" spans="1:31" ht="15">
      <c r="A7" s="172" t="s">
        <v>215</v>
      </c>
      <c r="B7" s="33">
        <v>2021865</v>
      </c>
      <c r="C7" s="33">
        <v>1017080</v>
      </c>
      <c r="D7" s="33">
        <f t="shared" ref="D7:D24" si="0">SUM(B7:C7)</f>
        <v>3038945</v>
      </c>
      <c r="E7" s="33">
        <v>9859039</v>
      </c>
      <c r="F7" s="33">
        <v>991153</v>
      </c>
      <c r="G7" s="33">
        <f t="shared" ref="G7:G24" si="1">SUM(E7:F7)</f>
        <v>10850192</v>
      </c>
      <c r="H7" s="33">
        <f>B7+E7</f>
        <v>11880904</v>
      </c>
      <c r="I7" s="33">
        <f>C7+F7</f>
        <v>2008233</v>
      </c>
      <c r="J7" s="33">
        <f t="shared" ref="J7:J24" si="2">SUM(H7:I7)</f>
        <v>13889137</v>
      </c>
    </row>
    <row r="8" spans="1:31" ht="15">
      <c r="A8" s="173" t="s">
        <v>216</v>
      </c>
      <c r="B8" s="34">
        <v>2029786</v>
      </c>
      <c r="C8" s="34">
        <v>1022663</v>
      </c>
      <c r="D8" s="34">
        <f t="shared" si="0"/>
        <v>3052449</v>
      </c>
      <c r="E8" s="34">
        <v>9777916</v>
      </c>
      <c r="F8" s="34">
        <v>1010793</v>
      </c>
      <c r="G8" s="34">
        <f t="shared" si="1"/>
        <v>10788709</v>
      </c>
      <c r="H8" s="34">
        <f t="shared" ref="H8:I24" si="3">B8+E8</f>
        <v>11807702</v>
      </c>
      <c r="I8" s="34">
        <f t="shared" si="3"/>
        <v>2033456</v>
      </c>
      <c r="J8" s="34">
        <f t="shared" si="2"/>
        <v>13841158</v>
      </c>
    </row>
    <row r="9" spans="1:31" ht="15">
      <c r="A9" s="172" t="s">
        <v>217</v>
      </c>
      <c r="B9" s="33">
        <v>2035745</v>
      </c>
      <c r="C9" s="33">
        <v>1027999</v>
      </c>
      <c r="D9" s="33">
        <f t="shared" si="0"/>
        <v>3063744</v>
      </c>
      <c r="E9" s="33">
        <v>9674729</v>
      </c>
      <c r="F9" s="33">
        <v>1019591</v>
      </c>
      <c r="G9" s="33">
        <f t="shared" si="1"/>
        <v>10694320</v>
      </c>
      <c r="H9" s="33">
        <f t="shared" si="3"/>
        <v>11710474</v>
      </c>
      <c r="I9" s="33">
        <f t="shared" si="3"/>
        <v>2047590</v>
      </c>
      <c r="J9" s="33">
        <f t="shared" si="2"/>
        <v>13758064</v>
      </c>
    </row>
    <row r="10" spans="1:31" ht="15">
      <c r="A10" s="173" t="s">
        <v>218</v>
      </c>
      <c r="B10" s="34">
        <v>2080601</v>
      </c>
      <c r="C10" s="34">
        <v>1083245</v>
      </c>
      <c r="D10" s="34">
        <f t="shared" si="0"/>
        <v>3163846</v>
      </c>
      <c r="E10" s="34">
        <v>9442163</v>
      </c>
      <c r="F10" s="34">
        <v>975132</v>
      </c>
      <c r="G10" s="34">
        <f t="shared" si="1"/>
        <v>10417295</v>
      </c>
      <c r="H10" s="34">
        <f t="shared" si="3"/>
        <v>11522764</v>
      </c>
      <c r="I10" s="34">
        <f t="shared" si="3"/>
        <v>2058377</v>
      </c>
      <c r="J10" s="34">
        <f t="shared" si="2"/>
        <v>13581141</v>
      </c>
    </row>
    <row r="11" spans="1:31" ht="15">
      <c r="A11" s="172" t="s">
        <v>219</v>
      </c>
      <c r="B11" s="33">
        <v>2067976</v>
      </c>
      <c r="C11" s="33">
        <v>1082433</v>
      </c>
      <c r="D11" s="33">
        <f t="shared" si="0"/>
        <v>3150409</v>
      </c>
      <c r="E11" s="33">
        <v>9231869</v>
      </c>
      <c r="F11" s="33">
        <v>951235</v>
      </c>
      <c r="G11" s="33">
        <f t="shared" si="1"/>
        <v>10183104</v>
      </c>
      <c r="H11" s="33">
        <f t="shared" si="3"/>
        <v>11299845</v>
      </c>
      <c r="I11" s="33">
        <f t="shared" si="3"/>
        <v>2033668</v>
      </c>
      <c r="J11" s="33">
        <f t="shared" si="2"/>
        <v>13333513</v>
      </c>
    </row>
    <row r="12" spans="1:31" ht="15">
      <c r="A12" s="173" t="s">
        <v>220</v>
      </c>
      <c r="B12" s="34">
        <v>2053189</v>
      </c>
      <c r="C12" s="34">
        <v>1072154</v>
      </c>
      <c r="D12" s="34">
        <f t="shared" si="0"/>
        <v>3125343</v>
      </c>
      <c r="E12" s="34">
        <v>8927862</v>
      </c>
      <c r="F12" s="34">
        <v>964861</v>
      </c>
      <c r="G12" s="34">
        <f t="shared" si="1"/>
        <v>9892723</v>
      </c>
      <c r="H12" s="34">
        <f t="shared" si="3"/>
        <v>10981051</v>
      </c>
      <c r="I12" s="34">
        <f t="shared" si="3"/>
        <v>2037015</v>
      </c>
      <c r="J12" s="34">
        <f t="shared" si="2"/>
        <v>13018066</v>
      </c>
    </row>
    <row r="13" spans="1:31" ht="15">
      <c r="A13" s="172" t="s">
        <v>221</v>
      </c>
      <c r="B13" s="33">
        <v>2043585</v>
      </c>
      <c r="C13" s="33">
        <v>1066402</v>
      </c>
      <c r="D13" s="33">
        <f t="shared" si="0"/>
        <v>3109987</v>
      </c>
      <c r="E13" s="33">
        <v>8622890</v>
      </c>
      <c r="F13" s="33">
        <v>955165</v>
      </c>
      <c r="G13" s="33">
        <f t="shared" si="1"/>
        <v>9578055</v>
      </c>
      <c r="H13" s="33">
        <f t="shared" si="3"/>
        <v>10666475</v>
      </c>
      <c r="I13" s="33">
        <f t="shared" si="3"/>
        <v>2021567</v>
      </c>
      <c r="J13" s="33">
        <f t="shared" si="2"/>
        <v>12688042</v>
      </c>
    </row>
    <row r="14" spans="1:31" ht="15">
      <c r="A14" s="173" t="s">
        <v>222</v>
      </c>
      <c r="B14" s="34">
        <v>2040742</v>
      </c>
      <c r="C14" s="34">
        <v>1070457</v>
      </c>
      <c r="D14" s="34">
        <f t="shared" si="0"/>
        <v>3111199</v>
      </c>
      <c r="E14" s="34">
        <v>8356943</v>
      </c>
      <c r="F14" s="34">
        <v>1072476</v>
      </c>
      <c r="G14" s="34">
        <f t="shared" si="1"/>
        <v>9429419</v>
      </c>
      <c r="H14" s="34">
        <f t="shared" si="3"/>
        <v>10397685</v>
      </c>
      <c r="I14" s="34">
        <f t="shared" si="3"/>
        <v>2142933</v>
      </c>
      <c r="J14" s="34">
        <f t="shared" si="2"/>
        <v>12540618</v>
      </c>
    </row>
    <row r="15" spans="1:31" ht="15">
      <c r="A15" s="172" t="s">
        <v>223</v>
      </c>
      <c r="B15" s="33">
        <v>2036142</v>
      </c>
      <c r="C15" s="33">
        <v>1075887</v>
      </c>
      <c r="D15" s="33">
        <f t="shared" si="0"/>
        <v>3112029</v>
      </c>
      <c r="E15" s="33">
        <v>8458199</v>
      </c>
      <c r="F15" s="33">
        <v>1195013</v>
      </c>
      <c r="G15" s="33">
        <f t="shared" si="1"/>
        <v>9653212</v>
      </c>
      <c r="H15" s="33">
        <f t="shared" si="3"/>
        <v>10494341</v>
      </c>
      <c r="I15" s="33">
        <f t="shared" si="3"/>
        <v>2270900</v>
      </c>
      <c r="J15" s="33">
        <f t="shared" si="2"/>
        <v>12765241</v>
      </c>
    </row>
    <row r="16" spans="1:31" s="47" customFormat="1" ht="15">
      <c r="A16" s="173" t="s">
        <v>224</v>
      </c>
      <c r="B16" s="34">
        <v>2027964</v>
      </c>
      <c r="C16" s="34">
        <v>1062284</v>
      </c>
      <c r="D16" s="34">
        <f t="shared" si="0"/>
        <v>3090248</v>
      </c>
      <c r="E16" s="34">
        <v>8529419</v>
      </c>
      <c r="F16" s="34">
        <v>1237365</v>
      </c>
      <c r="G16" s="34">
        <f t="shared" si="1"/>
        <v>9766784</v>
      </c>
      <c r="H16" s="34">
        <f t="shared" si="3"/>
        <v>10557383</v>
      </c>
      <c r="I16" s="34">
        <f t="shared" si="3"/>
        <v>2299649</v>
      </c>
      <c r="J16" s="34">
        <f t="shared" si="2"/>
        <v>12857032</v>
      </c>
    </row>
    <row r="17" spans="1:10" ht="15">
      <c r="A17" s="172" t="s">
        <v>225</v>
      </c>
      <c r="B17" s="33">
        <v>2023910</v>
      </c>
      <c r="C17" s="33">
        <v>1076902</v>
      </c>
      <c r="D17" s="33">
        <f t="shared" si="0"/>
        <v>3100812</v>
      </c>
      <c r="E17" s="33">
        <v>8572339</v>
      </c>
      <c r="F17" s="33">
        <v>1254757</v>
      </c>
      <c r="G17" s="33">
        <f t="shared" si="1"/>
        <v>9827096</v>
      </c>
      <c r="H17" s="33">
        <f t="shared" si="3"/>
        <v>10596249</v>
      </c>
      <c r="I17" s="33">
        <f t="shared" si="3"/>
        <v>2331659</v>
      </c>
      <c r="J17" s="33">
        <f t="shared" si="2"/>
        <v>12927908</v>
      </c>
    </row>
    <row r="18" spans="1:10" ht="15">
      <c r="A18" s="173" t="s">
        <v>226</v>
      </c>
      <c r="B18" s="34">
        <v>2054858</v>
      </c>
      <c r="C18" s="34">
        <v>1115414</v>
      </c>
      <c r="D18" s="34">
        <f t="shared" si="0"/>
        <v>3170272</v>
      </c>
      <c r="E18" s="34">
        <v>8792516</v>
      </c>
      <c r="F18" s="34">
        <v>1428187</v>
      </c>
      <c r="G18" s="34">
        <f t="shared" si="1"/>
        <v>10220703</v>
      </c>
      <c r="H18" s="34">
        <f t="shared" si="3"/>
        <v>10847374</v>
      </c>
      <c r="I18" s="34">
        <f t="shared" si="3"/>
        <v>2543601</v>
      </c>
      <c r="J18" s="34">
        <f t="shared" si="2"/>
        <v>13390975</v>
      </c>
    </row>
    <row r="19" spans="1:10" ht="15">
      <c r="A19" s="172" t="s">
        <v>227</v>
      </c>
      <c r="B19" s="33">
        <v>2066553</v>
      </c>
      <c r="C19" s="33">
        <v>1136870</v>
      </c>
      <c r="D19" s="33">
        <f t="shared" si="0"/>
        <v>3203423</v>
      </c>
      <c r="E19" s="33">
        <v>9092998</v>
      </c>
      <c r="F19" s="33">
        <v>1339191</v>
      </c>
      <c r="G19" s="33">
        <f t="shared" si="1"/>
        <v>10432189</v>
      </c>
      <c r="H19" s="33">
        <f t="shared" si="3"/>
        <v>11159551</v>
      </c>
      <c r="I19" s="33">
        <f t="shared" si="3"/>
        <v>2476061</v>
      </c>
      <c r="J19" s="33">
        <f t="shared" si="2"/>
        <v>13635612</v>
      </c>
    </row>
    <row r="20" spans="1:10" ht="15">
      <c r="A20" s="173" t="s">
        <v>228</v>
      </c>
      <c r="B20" s="34">
        <v>2055767</v>
      </c>
      <c r="C20" s="34">
        <v>1115655</v>
      </c>
      <c r="D20" s="34">
        <f t="shared" si="0"/>
        <v>3171422</v>
      </c>
      <c r="E20" s="34">
        <v>9101286</v>
      </c>
      <c r="F20" s="34">
        <v>1357746</v>
      </c>
      <c r="G20" s="34">
        <f t="shared" si="1"/>
        <v>10459032</v>
      </c>
      <c r="H20" s="34">
        <f t="shared" si="3"/>
        <v>11157053</v>
      </c>
      <c r="I20" s="34">
        <f t="shared" si="3"/>
        <v>2473401</v>
      </c>
      <c r="J20" s="34">
        <f t="shared" si="2"/>
        <v>13630454</v>
      </c>
    </row>
    <row r="21" spans="1:10" ht="15">
      <c r="A21" s="172" t="s">
        <v>229</v>
      </c>
      <c r="B21" s="33">
        <v>2100702</v>
      </c>
      <c r="C21" s="33">
        <v>1152574</v>
      </c>
      <c r="D21" s="33">
        <f t="shared" si="0"/>
        <v>3253276</v>
      </c>
      <c r="E21" s="33">
        <v>8866940</v>
      </c>
      <c r="F21" s="33">
        <v>1334922</v>
      </c>
      <c r="G21" s="33">
        <f t="shared" si="1"/>
        <v>10201862</v>
      </c>
      <c r="H21" s="33">
        <f t="shared" si="3"/>
        <v>10967642</v>
      </c>
      <c r="I21" s="33">
        <f t="shared" si="3"/>
        <v>2487496</v>
      </c>
      <c r="J21" s="33">
        <f t="shared" si="2"/>
        <v>13455138</v>
      </c>
    </row>
    <row r="22" spans="1:10" ht="15">
      <c r="A22" s="173" t="s">
        <v>123</v>
      </c>
      <c r="B22" s="34">
        <v>2079331</v>
      </c>
      <c r="C22" s="34">
        <v>1172867</v>
      </c>
      <c r="D22" s="34">
        <f t="shared" si="0"/>
        <v>3252198</v>
      </c>
      <c r="E22" s="34">
        <v>8753985</v>
      </c>
      <c r="F22" s="34">
        <v>1312515</v>
      </c>
      <c r="G22" s="34">
        <f t="shared" si="1"/>
        <v>10066500</v>
      </c>
      <c r="H22" s="34">
        <f t="shared" si="3"/>
        <v>10833316</v>
      </c>
      <c r="I22" s="34">
        <f t="shared" si="3"/>
        <v>2485382</v>
      </c>
      <c r="J22" s="34">
        <f t="shared" si="2"/>
        <v>13318698</v>
      </c>
    </row>
    <row r="23" spans="1:10" ht="15">
      <c r="A23" s="172" t="s">
        <v>126</v>
      </c>
      <c r="B23" s="33">
        <v>2081446</v>
      </c>
      <c r="C23" s="33">
        <v>1225152</v>
      </c>
      <c r="D23" s="33">
        <f t="shared" si="0"/>
        <v>3306598</v>
      </c>
      <c r="E23" s="33">
        <v>8773896</v>
      </c>
      <c r="F23" s="33">
        <v>1403319</v>
      </c>
      <c r="G23" s="33">
        <f t="shared" si="1"/>
        <v>10177215</v>
      </c>
      <c r="H23" s="33">
        <f t="shared" si="3"/>
        <v>10855342</v>
      </c>
      <c r="I23" s="33">
        <f t="shared" si="3"/>
        <v>2628471</v>
      </c>
      <c r="J23" s="33">
        <f t="shared" si="2"/>
        <v>13483813</v>
      </c>
    </row>
    <row r="24" spans="1:10" ht="15">
      <c r="A24" s="34" t="s">
        <v>214</v>
      </c>
      <c r="B24" s="34">
        <v>2098831</v>
      </c>
      <c r="C24" s="34">
        <v>1181183</v>
      </c>
      <c r="D24" s="34">
        <f t="shared" si="0"/>
        <v>3280014</v>
      </c>
      <c r="E24" s="34">
        <v>8449536</v>
      </c>
      <c r="F24" s="34">
        <v>1170338</v>
      </c>
      <c r="G24" s="34">
        <f t="shared" si="1"/>
        <v>9619874</v>
      </c>
      <c r="H24" s="34">
        <f t="shared" si="3"/>
        <v>10548367</v>
      </c>
      <c r="I24" s="34">
        <f>C24+F24</f>
        <v>2351521</v>
      </c>
      <c r="J24" s="34">
        <f t="shared" si="2"/>
        <v>12899888</v>
      </c>
    </row>
    <row r="25" spans="1:10" ht="16.8">
      <c r="A25" s="40" t="s">
        <v>241</v>
      </c>
    </row>
    <row r="26" spans="1:10" ht="16.8">
      <c r="A26" s="45" t="s">
        <v>46</v>
      </c>
    </row>
    <row r="27" spans="1:10" ht="16.8">
      <c r="A27" s="46" t="s">
        <v>47</v>
      </c>
    </row>
  </sheetData>
  <mergeCells count="6">
    <mergeCell ref="A1:A2"/>
    <mergeCell ref="A3:J3"/>
    <mergeCell ref="A5:A6"/>
    <mergeCell ref="B5:D5"/>
    <mergeCell ref="E5:G5"/>
    <mergeCell ref="H5:J5"/>
  </mergeCells>
  <phoneticPr fontId="48" type="noConversion"/>
  <printOptions horizontalCentered="1"/>
  <pageMargins left="0.70866141732283472" right="0.70866141732283472" top="0.74803149606299213" bottom="0.74803149606299213" header="0.31496062992125984" footer="0.31496062992125984"/>
  <pageSetup paperSize="9" scale="56" orientation="landscape" horizontalDpi="300" verticalDpi="300" r:id="rId1"/>
  <headerFooter>
    <oddFooter>&amp;Lstats.gov.sa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499984740745262"/>
  </sheetPr>
  <dimension ref="A1:AE25"/>
  <sheetViews>
    <sheetView showGridLines="0" view="pageBreakPreview" zoomScale="55" zoomScaleNormal="70" zoomScaleSheetLayoutView="55" workbookViewId="0">
      <selection activeCell="G24" sqref="G24"/>
    </sheetView>
  </sheetViews>
  <sheetFormatPr defaultColWidth="8.88671875" defaultRowHeight="14.4"/>
  <cols>
    <col min="1" max="1" width="32.33203125" style="13" customWidth="1"/>
    <col min="2" max="9" width="12.77734375" style="13" customWidth="1"/>
    <col min="10" max="10" width="13.88671875" style="13" customWidth="1"/>
    <col min="11" max="16384" width="8.88671875" style="13"/>
  </cols>
  <sheetData>
    <row r="1" spans="1:31" ht="24.75" customHeight="1">
      <c r="A1" s="246" t="s">
        <v>213</v>
      </c>
      <c r="B1" s="84"/>
      <c r="C1" s="84"/>
    </row>
    <row r="2" spans="1:31" s="28" customFormat="1">
      <c r="A2" s="246"/>
      <c r="B2" s="84"/>
      <c r="C2" s="84"/>
      <c r="K2" s="13"/>
      <c r="L2" s="13"/>
      <c r="M2" s="13"/>
      <c r="N2" s="13"/>
      <c r="O2" s="13"/>
      <c r="P2" s="13"/>
      <c r="Q2" s="13"/>
      <c r="R2" s="13"/>
      <c r="S2" s="13"/>
      <c r="T2" s="13"/>
      <c r="U2" s="13"/>
      <c r="V2" s="13"/>
      <c r="W2" s="13"/>
      <c r="X2" s="13"/>
      <c r="Y2" s="13"/>
      <c r="Z2" s="13"/>
      <c r="AA2" s="13"/>
      <c r="AB2" s="13"/>
      <c r="AC2" s="13"/>
      <c r="AD2" s="13"/>
      <c r="AE2" s="13"/>
    </row>
    <row r="3" spans="1:31" ht="15">
      <c r="A3" s="247" t="s">
        <v>48</v>
      </c>
      <c r="B3" s="247"/>
      <c r="C3" s="247"/>
      <c r="D3" s="247"/>
      <c r="E3" s="247"/>
      <c r="F3" s="247"/>
      <c r="G3" s="247"/>
      <c r="H3" s="247"/>
      <c r="I3" s="247"/>
      <c r="J3" s="247"/>
    </row>
    <row r="4" spans="1:31">
      <c r="A4" s="144" t="s">
        <v>135</v>
      </c>
      <c r="B4" s="29"/>
      <c r="C4" s="29"/>
      <c r="D4" s="29"/>
      <c r="E4" s="29"/>
      <c r="F4" s="29"/>
      <c r="G4" s="29"/>
      <c r="H4" s="30"/>
      <c r="I4" s="29"/>
      <c r="J4" s="29"/>
    </row>
    <row r="5" spans="1:31" ht="15">
      <c r="A5" s="250" t="s">
        <v>49</v>
      </c>
      <c r="B5" s="250" t="s">
        <v>0</v>
      </c>
      <c r="C5" s="250"/>
      <c r="D5" s="250"/>
      <c r="E5" s="250" t="s">
        <v>1</v>
      </c>
      <c r="F5" s="250"/>
      <c r="G5" s="250"/>
      <c r="H5" s="250" t="s">
        <v>2</v>
      </c>
      <c r="I5" s="250"/>
      <c r="J5" s="250"/>
    </row>
    <row r="6" spans="1:31" ht="15">
      <c r="A6" s="250"/>
      <c r="B6" s="182" t="s">
        <v>27</v>
      </c>
      <c r="C6" s="182" t="s">
        <v>28</v>
      </c>
      <c r="D6" s="182" t="s">
        <v>2</v>
      </c>
      <c r="E6" s="182" t="s">
        <v>27</v>
      </c>
      <c r="F6" s="182" t="s">
        <v>28</v>
      </c>
      <c r="G6" s="182" t="s">
        <v>2</v>
      </c>
      <c r="H6" s="182" t="s">
        <v>27</v>
      </c>
      <c r="I6" s="182" t="s">
        <v>28</v>
      </c>
      <c r="J6" s="182" t="s">
        <v>2</v>
      </c>
    </row>
    <row r="7" spans="1:31" ht="15">
      <c r="A7" s="115" t="s">
        <v>129</v>
      </c>
      <c r="B7" s="33">
        <v>713563</v>
      </c>
      <c r="C7" s="33">
        <v>501113</v>
      </c>
      <c r="D7" s="33">
        <f>SUM(B7:C7)</f>
        <v>1214676</v>
      </c>
      <c r="E7" s="33">
        <v>25514</v>
      </c>
      <c r="F7" s="33">
        <v>22861</v>
      </c>
      <c r="G7" s="33">
        <f>SUM(E7:F7)</f>
        <v>48375</v>
      </c>
      <c r="H7" s="33">
        <f>B7+E7</f>
        <v>739077</v>
      </c>
      <c r="I7" s="33">
        <f>C7+F7</f>
        <v>523974</v>
      </c>
      <c r="J7" s="33">
        <f>SUM(H7:I7)</f>
        <v>1263051</v>
      </c>
    </row>
    <row r="8" spans="1:31" ht="15">
      <c r="A8" s="116" t="s">
        <v>128</v>
      </c>
      <c r="B8" s="34">
        <v>1385268</v>
      </c>
      <c r="C8" s="34">
        <v>680070</v>
      </c>
      <c r="D8" s="34">
        <f>SUM(B8:C8)</f>
        <v>2065338</v>
      </c>
      <c r="E8" s="34">
        <v>5869394</v>
      </c>
      <c r="F8" s="34">
        <v>255438</v>
      </c>
      <c r="G8" s="34">
        <f>SUM(E8:F8)</f>
        <v>6124832</v>
      </c>
      <c r="H8" s="34">
        <f>B8+E8</f>
        <v>7254662</v>
      </c>
      <c r="I8" s="34">
        <f>C8+F8</f>
        <v>935508</v>
      </c>
      <c r="J8" s="34">
        <f>SUM(H8:I8)</f>
        <v>8190170</v>
      </c>
    </row>
    <row r="9" spans="1:31" ht="15">
      <c r="A9" s="115" t="s">
        <v>127</v>
      </c>
      <c r="B9" s="33">
        <f>SUM(B7:B8)</f>
        <v>2098831</v>
      </c>
      <c r="C9" s="33">
        <f t="shared" ref="C9:J9" si="0">SUM(C7:C8)</f>
        <v>1181183</v>
      </c>
      <c r="D9" s="33">
        <f t="shared" si="0"/>
        <v>3280014</v>
      </c>
      <c r="E9" s="33">
        <f t="shared" si="0"/>
        <v>5894908</v>
      </c>
      <c r="F9" s="33">
        <f t="shared" si="0"/>
        <v>278299</v>
      </c>
      <c r="G9" s="33">
        <f t="shared" si="0"/>
        <v>6173207</v>
      </c>
      <c r="H9" s="33">
        <f t="shared" si="0"/>
        <v>7993739</v>
      </c>
      <c r="I9" s="33">
        <f t="shared" si="0"/>
        <v>1459482</v>
      </c>
      <c r="J9" s="33">
        <f t="shared" si="0"/>
        <v>9453221</v>
      </c>
    </row>
    <row r="10" spans="1:31" ht="15">
      <c r="A10" s="116" t="s">
        <v>62</v>
      </c>
      <c r="B10" s="34">
        <v>0</v>
      </c>
      <c r="C10" s="34">
        <v>0</v>
      </c>
      <c r="D10" s="34">
        <f>SUM(B10:C10)</f>
        <v>0</v>
      </c>
      <c r="E10" s="34">
        <v>2554628</v>
      </c>
      <c r="F10" s="34">
        <v>892039</v>
      </c>
      <c r="G10" s="34">
        <f>SUM(E10:F10)</f>
        <v>3446667</v>
      </c>
      <c r="H10" s="34">
        <f>E10+B10</f>
        <v>2554628</v>
      </c>
      <c r="I10" s="34">
        <f>F10+C10</f>
        <v>892039</v>
      </c>
      <c r="J10" s="34">
        <f>SUM(H10:I10)</f>
        <v>3446667</v>
      </c>
    </row>
    <row r="11" spans="1:31" ht="15">
      <c r="A11" s="117" t="s">
        <v>71</v>
      </c>
      <c r="B11" s="99">
        <f>SUM(B9:B10)</f>
        <v>2098831</v>
      </c>
      <c r="C11" s="99">
        <f t="shared" ref="C11:J11" si="1">SUM(C9:C10)</f>
        <v>1181183</v>
      </c>
      <c r="D11" s="99">
        <f t="shared" si="1"/>
        <v>3280014</v>
      </c>
      <c r="E11" s="99">
        <f t="shared" si="1"/>
        <v>8449536</v>
      </c>
      <c r="F11" s="99">
        <f t="shared" si="1"/>
        <v>1170338</v>
      </c>
      <c r="G11" s="99">
        <f t="shared" si="1"/>
        <v>9619874</v>
      </c>
      <c r="H11" s="99">
        <f t="shared" si="1"/>
        <v>10548367</v>
      </c>
      <c r="I11" s="99">
        <f t="shared" si="1"/>
        <v>2351521</v>
      </c>
      <c r="J11" s="99">
        <f t="shared" si="1"/>
        <v>12899888</v>
      </c>
    </row>
    <row r="12" spans="1:31" ht="16.8">
      <c r="A12" s="40" t="s">
        <v>50</v>
      </c>
      <c r="B12" s="36"/>
      <c r="C12" s="36"/>
      <c r="D12" s="37"/>
      <c r="E12" s="37"/>
      <c r="F12" s="37"/>
      <c r="G12" s="38"/>
      <c r="H12" s="38"/>
      <c r="I12" s="39"/>
    </row>
    <row r="13" spans="1:31" ht="16.8">
      <c r="A13" s="44" t="s">
        <v>51</v>
      </c>
      <c r="B13" s="20"/>
      <c r="C13" s="41"/>
      <c r="D13" s="41"/>
      <c r="E13" s="41"/>
      <c r="F13" s="41"/>
      <c r="G13" s="42"/>
      <c r="H13" s="43"/>
      <c r="I13" s="43"/>
    </row>
    <row r="14" spans="1:31" ht="16.8">
      <c r="A14" s="45" t="s">
        <v>46</v>
      </c>
      <c r="B14" s="21"/>
      <c r="C14" s="21"/>
      <c r="D14" s="21"/>
      <c r="E14" s="21"/>
      <c r="F14" s="21"/>
      <c r="G14" s="42"/>
      <c r="H14" s="43"/>
      <c r="I14" s="43"/>
    </row>
    <row r="15" spans="1:31" ht="16.8">
      <c r="A15" s="46" t="s">
        <v>47</v>
      </c>
      <c r="B15" s="20"/>
      <c r="C15" s="20"/>
      <c r="D15" s="20"/>
      <c r="E15" s="20"/>
      <c r="F15" s="20"/>
      <c r="G15" s="42"/>
      <c r="I15" s="43"/>
    </row>
    <row r="16" spans="1:31" ht="16.8">
      <c r="A16" s="50"/>
      <c r="B16" s="21"/>
      <c r="C16" s="21"/>
      <c r="D16" s="21"/>
      <c r="E16" s="21"/>
      <c r="F16" s="21"/>
      <c r="G16" s="48"/>
      <c r="H16" s="49"/>
      <c r="I16" s="21"/>
    </row>
    <row r="18" spans="2:10">
      <c r="B18" s="56"/>
      <c r="C18" s="56"/>
      <c r="D18" s="56"/>
      <c r="E18" s="56"/>
      <c r="F18" s="56"/>
      <c r="G18" s="56"/>
      <c r="H18" s="56"/>
      <c r="I18" s="56"/>
      <c r="J18" s="56"/>
    </row>
    <row r="25" spans="2:10" ht="21" customHeight="1"/>
  </sheetData>
  <mergeCells count="6">
    <mergeCell ref="A1:A2"/>
    <mergeCell ref="H5:J5"/>
    <mergeCell ref="A3:J3"/>
    <mergeCell ref="A5:A6"/>
    <mergeCell ref="B5:D5"/>
    <mergeCell ref="E5:G5"/>
  </mergeCells>
  <pageMargins left="0.23622047244094488" right="0.23622047244094488" top="0.74803149606299213" bottom="0.74803149606299213" header="0" footer="0"/>
  <pageSetup scale="46" orientation="portrait" horizontalDpi="4294967295" verticalDpi="4294967295"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499984740745262"/>
  </sheetPr>
  <dimension ref="A1:AE22"/>
  <sheetViews>
    <sheetView showGridLines="0" view="pageBreakPreview" zoomScale="70" zoomScaleNormal="80" zoomScaleSheetLayoutView="70" workbookViewId="0">
      <selection activeCell="A5" sqref="A5:A6"/>
    </sheetView>
  </sheetViews>
  <sheetFormatPr defaultColWidth="8.88671875" defaultRowHeight="14.4"/>
  <cols>
    <col min="1" max="1" width="21.6640625" style="13" customWidth="1"/>
    <col min="2" max="6" width="11.44140625" style="13" bestFit="1" customWidth="1"/>
    <col min="7" max="7" width="12.6640625" style="13" bestFit="1" customWidth="1"/>
    <col min="8" max="8" width="13" style="13" customWidth="1"/>
    <col min="9" max="9" width="12.44140625" style="13" customWidth="1"/>
    <col min="10" max="10" width="15.6640625" style="13" customWidth="1"/>
    <col min="11" max="16384" width="8.88671875" style="13"/>
  </cols>
  <sheetData>
    <row r="1" spans="1:31" s="39" customFormat="1">
      <c r="A1" s="179" t="s">
        <v>213</v>
      </c>
      <c r="B1" s="179"/>
      <c r="C1" s="179"/>
    </row>
    <row r="2" spans="1:31" s="180" customFormat="1">
      <c r="A2" s="179"/>
      <c r="B2" s="179"/>
      <c r="C2" s="179"/>
      <c r="K2" s="39"/>
      <c r="L2" s="39"/>
      <c r="M2" s="39"/>
      <c r="N2" s="39"/>
      <c r="O2" s="39"/>
      <c r="P2" s="39"/>
      <c r="Q2" s="39"/>
      <c r="R2" s="39"/>
      <c r="S2" s="39"/>
      <c r="T2" s="39"/>
      <c r="U2" s="39"/>
      <c r="V2" s="39"/>
      <c r="W2" s="39"/>
      <c r="X2" s="39"/>
      <c r="Y2" s="39"/>
      <c r="Z2" s="39"/>
      <c r="AA2" s="39"/>
      <c r="AB2" s="39"/>
      <c r="AC2" s="39"/>
      <c r="AD2" s="39"/>
      <c r="AE2" s="39"/>
    </row>
    <row r="3" spans="1:31" s="28" customFormat="1" ht="15">
      <c r="A3" s="247" t="s">
        <v>243</v>
      </c>
      <c r="B3" s="247"/>
      <c r="C3" s="247"/>
      <c r="D3" s="247"/>
      <c r="E3" s="247"/>
      <c r="F3" s="247"/>
      <c r="G3" s="247"/>
      <c r="H3" s="247"/>
      <c r="I3" s="247"/>
      <c r="J3" s="247"/>
      <c r="K3" s="13"/>
      <c r="L3" s="13"/>
      <c r="M3" s="13"/>
      <c r="N3" s="13"/>
      <c r="O3" s="13"/>
      <c r="P3" s="13"/>
      <c r="Q3" s="13"/>
      <c r="R3" s="13"/>
      <c r="S3" s="13"/>
      <c r="T3" s="13"/>
      <c r="U3" s="13"/>
      <c r="V3" s="13"/>
      <c r="W3" s="13"/>
      <c r="X3" s="13"/>
      <c r="Y3" s="13"/>
      <c r="Z3" s="13"/>
      <c r="AA3" s="13"/>
      <c r="AB3" s="13"/>
      <c r="AC3" s="13"/>
      <c r="AD3" s="13"/>
      <c r="AE3" s="13"/>
    </row>
    <row r="4" spans="1:31">
      <c r="A4" s="144" t="s">
        <v>233</v>
      </c>
      <c r="B4" s="29"/>
      <c r="C4" s="29"/>
      <c r="D4" s="29"/>
      <c r="E4" s="29"/>
      <c r="F4" s="29"/>
      <c r="G4" s="29"/>
      <c r="H4" s="29"/>
      <c r="I4" s="29"/>
      <c r="J4" s="29"/>
    </row>
    <row r="5" spans="1:31" ht="15">
      <c r="A5" s="251" t="s">
        <v>244</v>
      </c>
      <c r="B5" s="250" t="s">
        <v>0</v>
      </c>
      <c r="C5" s="250"/>
      <c r="D5" s="250"/>
      <c r="E5" s="250" t="s">
        <v>1</v>
      </c>
      <c r="F5" s="250"/>
      <c r="G5" s="250"/>
      <c r="H5" s="250" t="s">
        <v>2</v>
      </c>
      <c r="I5" s="250"/>
      <c r="J5" s="250"/>
    </row>
    <row r="6" spans="1:31" ht="15">
      <c r="A6" s="252"/>
      <c r="B6" s="143" t="s">
        <v>27</v>
      </c>
      <c r="C6" s="143" t="s">
        <v>28</v>
      </c>
      <c r="D6" s="143" t="s">
        <v>2</v>
      </c>
      <c r="E6" s="143" t="s">
        <v>27</v>
      </c>
      <c r="F6" s="143" t="s">
        <v>28</v>
      </c>
      <c r="G6" s="143" t="s">
        <v>2</v>
      </c>
      <c r="H6" s="143" t="s">
        <v>27</v>
      </c>
      <c r="I6" s="143" t="s">
        <v>28</v>
      </c>
      <c r="J6" s="143" t="s">
        <v>2</v>
      </c>
    </row>
    <row r="7" spans="1:31" ht="15">
      <c r="A7" s="115" t="s">
        <v>132</v>
      </c>
      <c r="B7" s="33">
        <v>935429</v>
      </c>
      <c r="C7" s="33">
        <v>578506</v>
      </c>
      <c r="D7" s="33">
        <f t="shared" ref="D7:D8" si="0">SUM(B7:C7)</f>
        <v>1513935</v>
      </c>
      <c r="E7" s="33">
        <v>89188</v>
      </c>
      <c r="F7" s="33">
        <v>54972</v>
      </c>
      <c r="G7" s="33">
        <f t="shared" ref="G7:G8" si="1">SUM(E7:F7)</f>
        <v>144160</v>
      </c>
      <c r="H7" s="33">
        <f>B7+E7</f>
        <v>1024617</v>
      </c>
      <c r="I7" s="33">
        <f>C7+F7</f>
        <v>633478</v>
      </c>
      <c r="J7" s="33">
        <f t="shared" ref="J7:J8" si="2">SUM(H7:I7)</f>
        <v>1658095</v>
      </c>
    </row>
    <row r="8" spans="1:31" ht="31.2" customHeight="1">
      <c r="A8" s="116" t="s">
        <v>131</v>
      </c>
      <c r="B8" s="34">
        <v>1163402</v>
      </c>
      <c r="C8" s="34">
        <v>602677</v>
      </c>
      <c r="D8" s="34">
        <f t="shared" si="0"/>
        <v>1766079</v>
      </c>
      <c r="E8" s="34">
        <v>5805720</v>
      </c>
      <c r="F8" s="34">
        <v>223327</v>
      </c>
      <c r="G8" s="34">
        <f t="shared" si="1"/>
        <v>6029047</v>
      </c>
      <c r="H8" s="34">
        <f>B8+E8</f>
        <v>6969122</v>
      </c>
      <c r="I8" s="34">
        <f>C8+F8</f>
        <v>826004</v>
      </c>
      <c r="J8" s="34">
        <f t="shared" si="2"/>
        <v>7795126</v>
      </c>
    </row>
    <row r="9" spans="1:31" ht="30" customHeight="1">
      <c r="A9" s="115" t="s">
        <v>71</v>
      </c>
      <c r="B9" s="33">
        <f t="shared" ref="B9:J9" si="3">SUM(B7:B8)</f>
        <v>2098831</v>
      </c>
      <c r="C9" s="33">
        <f t="shared" si="3"/>
        <v>1181183</v>
      </c>
      <c r="D9" s="33">
        <f t="shared" si="3"/>
        <v>3280014</v>
      </c>
      <c r="E9" s="33">
        <f t="shared" si="3"/>
        <v>5894908</v>
      </c>
      <c r="F9" s="33">
        <f t="shared" si="3"/>
        <v>278299</v>
      </c>
      <c r="G9" s="33">
        <f t="shared" si="3"/>
        <v>6173207</v>
      </c>
      <c r="H9" s="33">
        <f t="shared" si="3"/>
        <v>7993739</v>
      </c>
      <c r="I9" s="33">
        <f t="shared" si="3"/>
        <v>1459482</v>
      </c>
      <c r="J9" s="33">
        <f t="shared" si="3"/>
        <v>9453221</v>
      </c>
      <c r="K9" s="56"/>
      <c r="L9" s="56"/>
      <c r="M9" s="56"/>
      <c r="N9" s="56"/>
    </row>
    <row r="10" spans="1:31" ht="15">
      <c r="A10" s="116" t="s">
        <v>130</v>
      </c>
      <c r="B10" s="34">
        <v>0</v>
      </c>
      <c r="C10" s="34">
        <v>0</v>
      </c>
      <c r="D10" s="34">
        <f>SUM(B10:C10)</f>
        <v>0</v>
      </c>
      <c r="E10" s="34">
        <v>2554628</v>
      </c>
      <c r="F10" s="34">
        <v>892039</v>
      </c>
      <c r="G10" s="34">
        <f>SUM(E10:F10)</f>
        <v>3446667</v>
      </c>
      <c r="H10" s="34">
        <f>B10+E10</f>
        <v>2554628</v>
      </c>
      <c r="I10" s="34">
        <f>C10+F10</f>
        <v>892039</v>
      </c>
      <c r="J10" s="34">
        <f>SUM(H10:I10)</f>
        <v>3446667</v>
      </c>
    </row>
    <row r="11" spans="1:31" ht="15">
      <c r="A11" s="117" t="s">
        <v>71</v>
      </c>
      <c r="B11" s="99">
        <f>SUM(B9:B10)</f>
        <v>2098831</v>
      </c>
      <c r="C11" s="99">
        <f t="shared" ref="C11:J11" si="4">SUM(C9:C10)</f>
        <v>1181183</v>
      </c>
      <c r="D11" s="99">
        <f t="shared" si="4"/>
        <v>3280014</v>
      </c>
      <c r="E11" s="99">
        <f t="shared" si="4"/>
        <v>8449536</v>
      </c>
      <c r="F11" s="99">
        <f t="shared" si="4"/>
        <v>1170338</v>
      </c>
      <c r="G11" s="99">
        <f t="shared" si="4"/>
        <v>9619874</v>
      </c>
      <c r="H11" s="99">
        <f t="shared" si="4"/>
        <v>10548367</v>
      </c>
      <c r="I11" s="99">
        <f t="shared" si="4"/>
        <v>2351521</v>
      </c>
      <c r="J11" s="99">
        <f t="shared" si="4"/>
        <v>12899888</v>
      </c>
    </row>
    <row r="12" spans="1:31" ht="16.8">
      <c r="A12" s="50" t="s">
        <v>50</v>
      </c>
      <c r="B12" s="21"/>
      <c r="C12" s="21"/>
      <c r="D12" s="49"/>
      <c r="E12" s="49"/>
      <c r="F12" s="49"/>
      <c r="G12" s="49"/>
      <c r="H12" s="49"/>
      <c r="I12" s="49"/>
    </row>
    <row r="13" spans="1:31" ht="16.8">
      <c r="A13" s="50" t="s">
        <v>242</v>
      </c>
      <c r="B13" s="52"/>
      <c r="C13" s="52"/>
      <c r="D13" s="49"/>
      <c r="E13" s="49"/>
      <c r="F13" s="49"/>
      <c r="G13" s="49"/>
      <c r="H13" s="49"/>
      <c r="I13" s="49"/>
    </row>
    <row r="14" spans="1:31" ht="16.8">
      <c r="A14" s="53" t="s">
        <v>52</v>
      </c>
      <c r="B14" s="21"/>
      <c r="C14" s="41"/>
      <c r="D14" s="49"/>
      <c r="E14" s="49"/>
      <c r="F14" s="49"/>
      <c r="G14" s="49"/>
      <c r="H14" s="49"/>
      <c r="I14" s="49"/>
    </row>
    <row r="15" spans="1:31" ht="16.8">
      <c r="A15" s="50" t="s">
        <v>46</v>
      </c>
      <c r="B15" s="21"/>
      <c r="C15" s="21"/>
      <c r="D15" s="21"/>
      <c r="E15" s="21"/>
      <c r="F15" s="21"/>
      <c r="G15" s="49"/>
      <c r="H15" s="55"/>
      <c r="I15" s="55"/>
    </row>
    <row r="16" spans="1:31" ht="16.8">
      <c r="A16" s="50" t="s">
        <v>53</v>
      </c>
      <c r="B16" s="21"/>
      <c r="C16" s="21"/>
      <c r="D16" s="21"/>
      <c r="E16" s="21"/>
      <c r="F16" s="21"/>
      <c r="G16" s="48"/>
      <c r="H16" s="49"/>
      <c r="I16" s="21"/>
    </row>
    <row r="19" spans="2:5">
      <c r="B19" s="56"/>
      <c r="C19" s="65"/>
      <c r="D19" s="66"/>
      <c r="E19" s="67"/>
    </row>
    <row r="20" spans="2:5">
      <c r="B20" s="56"/>
      <c r="C20" s="65"/>
      <c r="D20" s="66"/>
      <c r="E20" s="67"/>
    </row>
    <row r="21" spans="2:5">
      <c r="B21" s="56"/>
      <c r="C21" s="65"/>
      <c r="D21" s="66"/>
      <c r="E21" s="67"/>
    </row>
    <row r="22" spans="2:5">
      <c r="B22" s="56"/>
      <c r="C22" s="65"/>
      <c r="D22" s="66"/>
      <c r="E22" s="67"/>
    </row>
  </sheetData>
  <mergeCells count="5">
    <mergeCell ref="A3:J3"/>
    <mergeCell ref="A5:A6"/>
    <mergeCell ref="B5:D5"/>
    <mergeCell ref="E5:G5"/>
    <mergeCell ref="H5:J5"/>
  </mergeCells>
  <printOptions horizontalCentered="1"/>
  <pageMargins left="0.70866141732283472" right="0.70866141732283472" top="0.74803149606299213" bottom="0.74803149606299213" header="0.31496062992125984" footer="0.31496062992125984"/>
  <pageSetup paperSize="9" scale="64" orientation="landscape" horizontalDpi="300" r:id="rId1"/>
  <headerFooter>
    <oddFooter>&amp;Lstats.gov.sa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499984740745262"/>
  </sheetPr>
  <dimension ref="A1:AE27"/>
  <sheetViews>
    <sheetView showGridLines="0" view="pageBreakPreview" zoomScale="55" zoomScaleNormal="80" zoomScaleSheetLayoutView="55" workbookViewId="0">
      <selection activeCell="A19" sqref="A19"/>
    </sheetView>
  </sheetViews>
  <sheetFormatPr defaultColWidth="8.88671875" defaultRowHeight="14.4"/>
  <cols>
    <col min="1" max="1" width="25.6640625" style="13" customWidth="1"/>
    <col min="2" max="10" width="16.88671875" style="13" customWidth="1"/>
    <col min="11" max="16384" width="8.88671875" style="13"/>
  </cols>
  <sheetData>
    <row r="1" spans="1:31">
      <c r="A1" s="246" t="s">
        <v>213</v>
      </c>
      <c r="B1" s="246"/>
      <c r="C1" s="246"/>
    </row>
    <row r="2" spans="1:31" s="28" customFormat="1">
      <c r="A2" s="246"/>
      <c r="B2" s="246"/>
      <c r="C2" s="246"/>
      <c r="K2" s="13"/>
      <c r="L2" s="13"/>
      <c r="M2" s="13"/>
      <c r="N2" s="13"/>
      <c r="O2" s="13"/>
      <c r="P2" s="13"/>
      <c r="Q2" s="13"/>
      <c r="R2" s="13"/>
      <c r="S2" s="13"/>
      <c r="T2" s="13"/>
      <c r="U2" s="13"/>
      <c r="V2" s="13"/>
      <c r="W2" s="13"/>
      <c r="X2" s="13"/>
      <c r="Y2" s="13"/>
      <c r="Z2" s="13"/>
      <c r="AA2" s="13"/>
      <c r="AB2" s="13"/>
      <c r="AC2" s="13"/>
      <c r="AD2" s="13"/>
      <c r="AE2" s="13"/>
    </row>
    <row r="3" spans="1:31" s="28" customFormat="1">
      <c r="A3" s="108"/>
      <c r="B3" s="108"/>
      <c r="C3" s="108"/>
      <c r="K3" s="13"/>
      <c r="L3" s="13"/>
      <c r="M3" s="13"/>
      <c r="N3" s="13"/>
      <c r="O3" s="13"/>
      <c r="P3" s="13"/>
      <c r="Q3" s="13"/>
      <c r="R3" s="13"/>
      <c r="S3" s="13"/>
      <c r="T3" s="13"/>
      <c r="U3" s="13"/>
      <c r="V3" s="13"/>
      <c r="W3" s="13"/>
      <c r="X3" s="13"/>
      <c r="Y3" s="13"/>
      <c r="Z3" s="13"/>
      <c r="AA3" s="13"/>
      <c r="AB3" s="13"/>
      <c r="AC3" s="13"/>
      <c r="AD3" s="13"/>
      <c r="AE3" s="13"/>
    </row>
    <row r="4" spans="1:31" ht="21.6" customHeight="1">
      <c r="A4" s="253" t="s">
        <v>30</v>
      </c>
      <c r="B4" s="253"/>
      <c r="C4" s="253"/>
      <c r="D4" s="253"/>
      <c r="E4" s="253"/>
      <c r="F4" s="253"/>
      <c r="G4" s="253"/>
      <c r="H4" s="253"/>
      <c r="I4" s="253"/>
      <c r="J4" s="253"/>
    </row>
    <row r="5" spans="1:31" ht="21.6" customHeight="1">
      <c r="A5" s="113" t="s">
        <v>156</v>
      </c>
      <c r="B5" s="58"/>
      <c r="C5" s="58"/>
      <c r="D5" s="58"/>
      <c r="E5" s="58"/>
      <c r="F5" s="58"/>
      <c r="G5" s="58"/>
      <c r="H5" s="58"/>
      <c r="I5" s="58"/>
      <c r="J5" s="58"/>
    </row>
    <row r="6" spans="1:31" ht="21.6" customHeight="1">
      <c r="A6" s="251" t="s">
        <v>57</v>
      </c>
      <c r="B6" s="250" t="s">
        <v>0</v>
      </c>
      <c r="C6" s="250"/>
      <c r="D6" s="250"/>
      <c r="E6" s="250" t="s">
        <v>1</v>
      </c>
      <c r="F6" s="250"/>
      <c r="G6" s="250"/>
      <c r="H6" s="250" t="s">
        <v>2</v>
      </c>
      <c r="I6" s="250"/>
      <c r="J6" s="250"/>
    </row>
    <row r="7" spans="1:31" ht="21.6" customHeight="1">
      <c r="A7" s="252"/>
      <c r="B7" s="183" t="s">
        <v>27</v>
      </c>
      <c r="C7" s="183" t="s">
        <v>28</v>
      </c>
      <c r="D7" s="183" t="s">
        <v>2</v>
      </c>
      <c r="E7" s="183" t="s">
        <v>27</v>
      </c>
      <c r="F7" s="183" t="s">
        <v>28</v>
      </c>
      <c r="G7" s="183" t="s">
        <v>2</v>
      </c>
      <c r="H7" s="183" t="s">
        <v>27</v>
      </c>
      <c r="I7" s="183" t="s">
        <v>28</v>
      </c>
      <c r="J7" s="183" t="s">
        <v>2</v>
      </c>
    </row>
    <row r="8" spans="1:31" ht="21.6" customHeight="1">
      <c r="A8" s="33" t="s">
        <v>4</v>
      </c>
      <c r="B8" s="68">
        <v>37922</v>
      </c>
      <c r="C8" s="68">
        <v>12698</v>
      </c>
      <c r="D8" s="68">
        <f t="shared" ref="D8:D19" si="0">SUM(B8:C8)</f>
        <v>50620</v>
      </c>
      <c r="E8" s="68">
        <v>1126</v>
      </c>
      <c r="F8" s="68">
        <v>140</v>
      </c>
      <c r="G8" s="68">
        <f t="shared" ref="G8:G19" si="1">SUM(E8:F8)</f>
        <v>1266</v>
      </c>
      <c r="H8" s="68">
        <f>B8+E8</f>
        <v>39048</v>
      </c>
      <c r="I8" s="68">
        <f>C8+F8</f>
        <v>12838</v>
      </c>
      <c r="J8" s="68">
        <f t="shared" ref="J8:J19" si="2">SUM(H8:I8)</f>
        <v>51886</v>
      </c>
    </row>
    <row r="9" spans="1:31" ht="21.6" customHeight="1">
      <c r="A9" s="34" t="s">
        <v>5</v>
      </c>
      <c r="B9" s="34">
        <v>213124</v>
      </c>
      <c r="C9" s="34">
        <v>82568</v>
      </c>
      <c r="D9" s="34">
        <f t="shared" si="0"/>
        <v>295692</v>
      </c>
      <c r="E9" s="34">
        <v>226355</v>
      </c>
      <c r="F9" s="34">
        <v>9848</v>
      </c>
      <c r="G9" s="34">
        <f t="shared" si="1"/>
        <v>236203</v>
      </c>
      <c r="H9" s="34">
        <f t="shared" ref="H9:I19" si="3">B9+E9</f>
        <v>439479</v>
      </c>
      <c r="I9" s="34">
        <f t="shared" si="3"/>
        <v>92416</v>
      </c>
      <c r="J9" s="34">
        <f t="shared" si="2"/>
        <v>531895</v>
      </c>
    </row>
    <row r="10" spans="1:31" ht="15">
      <c r="A10" s="33" t="s">
        <v>6</v>
      </c>
      <c r="B10" s="68">
        <v>347205</v>
      </c>
      <c r="C10" s="68">
        <v>177915</v>
      </c>
      <c r="D10" s="68">
        <f t="shared" si="0"/>
        <v>525120</v>
      </c>
      <c r="E10" s="68">
        <v>803090</v>
      </c>
      <c r="F10" s="68">
        <v>40313</v>
      </c>
      <c r="G10" s="68">
        <f t="shared" si="1"/>
        <v>843403</v>
      </c>
      <c r="H10" s="68">
        <f t="shared" si="3"/>
        <v>1150295</v>
      </c>
      <c r="I10" s="68">
        <f t="shared" si="3"/>
        <v>218228</v>
      </c>
      <c r="J10" s="68">
        <f t="shared" si="2"/>
        <v>1368523</v>
      </c>
    </row>
    <row r="11" spans="1:31" ht="15">
      <c r="A11" s="34" t="s">
        <v>7</v>
      </c>
      <c r="B11" s="69">
        <v>377608</v>
      </c>
      <c r="C11" s="69">
        <v>195772</v>
      </c>
      <c r="D11" s="69">
        <f t="shared" si="0"/>
        <v>573380</v>
      </c>
      <c r="E11" s="69">
        <v>1124948</v>
      </c>
      <c r="F11" s="69">
        <v>62098</v>
      </c>
      <c r="G11" s="69">
        <f t="shared" si="1"/>
        <v>1187046</v>
      </c>
      <c r="H11" s="69">
        <f t="shared" si="3"/>
        <v>1502556</v>
      </c>
      <c r="I11" s="69">
        <f t="shared" si="3"/>
        <v>257870</v>
      </c>
      <c r="J11" s="69">
        <f t="shared" si="2"/>
        <v>1760426</v>
      </c>
    </row>
    <row r="12" spans="1:31" ht="15">
      <c r="A12" s="33" t="s">
        <v>8</v>
      </c>
      <c r="B12" s="68">
        <v>361523</v>
      </c>
      <c r="C12" s="68">
        <v>204370</v>
      </c>
      <c r="D12" s="68">
        <f t="shared" si="0"/>
        <v>565893</v>
      </c>
      <c r="E12" s="68">
        <v>1110387</v>
      </c>
      <c r="F12" s="68">
        <v>58805</v>
      </c>
      <c r="G12" s="68">
        <f t="shared" si="1"/>
        <v>1169192</v>
      </c>
      <c r="H12" s="68">
        <f t="shared" si="3"/>
        <v>1471910</v>
      </c>
      <c r="I12" s="68">
        <f t="shared" si="3"/>
        <v>263175</v>
      </c>
      <c r="J12" s="68">
        <f t="shared" si="2"/>
        <v>1735085</v>
      </c>
    </row>
    <row r="13" spans="1:31" ht="15">
      <c r="A13" s="34" t="s">
        <v>9</v>
      </c>
      <c r="B13" s="69">
        <v>287208</v>
      </c>
      <c r="C13" s="69">
        <v>210563</v>
      </c>
      <c r="D13" s="69">
        <f t="shared" si="0"/>
        <v>497771</v>
      </c>
      <c r="E13" s="69">
        <v>920165</v>
      </c>
      <c r="F13" s="69">
        <v>43038</v>
      </c>
      <c r="G13" s="69">
        <f t="shared" si="1"/>
        <v>963203</v>
      </c>
      <c r="H13" s="69">
        <f t="shared" si="3"/>
        <v>1207373</v>
      </c>
      <c r="I13" s="69">
        <f t="shared" si="3"/>
        <v>253601</v>
      </c>
      <c r="J13" s="69">
        <f t="shared" si="2"/>
        <v>1460974</v>
      </c>
    </row>
    <row r="14" spans="1:31" ht="15">
      <c r="A14" s="33" t="s">
        <v>10</v>
      </c>
      <c r="B14" s="68">
        <v>201486</v>
      </c>
      <c r="C14" s="68">
        <v>153030</v>
      </c>
      <c r="D14" s="68">
        <f t="shared" si="0"/>
        <v>354516</v>
      </c>
      <c r="E14" s="68">
        <v>631785</v>
      </c>
      <c r="F14" s="68">
        <v>28085</v>
      </c>
      <c r="G14" s="68">
        <f t="shared" si="1"/>
        <v>659870</v>
      </c>
      <c r="H14" s="68">
        <f t="shared" si="3"/>
        <v>833271</v>
      </c>
      <c r="I14" s="68">
        <f t="shared" si="3"/>
        <v>181115</v>
      </c>
      <c r="J14" s="68">
        <f t="shared" si="2"/>
        <v>1014386</v>
      </c>
    </row>
    <row r="15" spans="1:31" ht="15">
      <c r="A15" s="34" t="s">
        <v>11</v>
      </c>
      <c r="B15" s="69">
        <v>145690</v>
      </c>
      <c r="C15" s="69">
        <v>89463</v>
      </c>
      <c r="D15" s="69">
        <f t="shared" si="0"/>
        <v>235153</v>
      </c>
      <c r="E15" s="69">
        <v>469704</v>
      </c>
      <c r="F15" s="69">
        <v>17075</v>
      </c>
      <c r="G15" s="69">
        <f t="shared" si="1"/>
        <v>486779</v>
      </c>
      <c r="H15" s="69">
        <f t="shared" si="3"/>
        <v>615394</v>
      </c>
      <c r="I15" s="69">
        <f t="shared" si="3"/>
        <v>106538</v>
      </c>
      <c r="J15" s="69">
        <f t="shared" si="2"/>
        <v>721932</v>
      </c>
    </row>
    <row r="16" spans="1:31" ht="15">
      <c r="A16" s="33" t="s">
        <v>12</v>
      </c>
      <c r="B16" s="68">
        <v>101418</v>
      </c>
      <c r="C16" s="68">
        <v>42787</v>
      </c>
      <c r="D16" s="68">
        <f t="shared" si="0"/>
        <v>144205</v>
      </c>
      <c r="E16" s="68">
        <v>314936</v>
      </c>
      <c r="F16" s="68">
        <v>9902</v>
      </c>
      <c r="G16" s="68">
        <f t="shared" si="1"/>
        <v>324838</v>
      </c>
      <c r="H16" s="68">
        <f t="shared" si="3"/>
        <v>416354</v>
      </c>
      <c r="I16" s="68">
        <f t="shared" si="3"/>
        <v>52689</v>
      </c>
      <c r="J16" s="68">
        <f t="shared" si="2"/>
        <v>469043</v>
      </c>
    </row>
    <row r="17" spans="1:10" ht="15">
      <c r="A17" s="34" t="s">
        <v>58</v>
      </c>
      <c r="B17" s="69">
        <v>16544</v>
      </c>
      <c r="C17" s="69">
        <v>8516</v>
      </c>
      <c r="D17" s="69">
        <f t="shared" si="0"/>
        <v>25060</v>
      </c>
      <c r="E17" s="69">
        <v>175006</v>
      </c>
      <c r="F17" s="69">
        <v>5556</v>
      </c>
      <c r="G17" s="69">
        <f t="shared" si="1"/>
        <v>180562</v>
      </c>
      <c r="H17" s="69">
        <f t="shared" si="3"/>
        <v>191550</v>
      </c>
      <c r="I17" s="69">
        <f t="shared" si="3"/>
        <v>14072</v>
      </c>
      <c r="J17" s="69">
        <f t="shared" si="2"/>
        <v>205622</v>
      </c>
    </row>
    <row r="18" spans="1:10" ht="15">
      <c r="A18" s="33" t="s">
        <v>59</v>
      </c>
      <c r="B18" s="68">
        <v>9055</v>
      </c>
      <c r="C18" s="68">
        <v>3495</v>
      </c>
      <c r="D18" s="68">
        <f t="shared" si="0"/>
        <v>12550</v>
      </c>
      <c r="E18" s="68">
        <v>117297</v>
      </c>
      <c r="F18" s="68">
        <v>3387</v>
      </c>
      <c r="G18" s="68">
        <f t="shared" si="1"/>
        <v>120684</v>
      </c>
      <c r="H18" s="68">
        <f t="shared" si="3"/>
        <v>126352</v>
      </c>
      <c r="I18" s="68">
        <f t="shared" si="3"/>
        <v>6882</v>
      </c>
      <c r="J18" s="68">
        <f t="shared" si="2"/>
        <v>133234</v>
      </c>
    </row>
    <row r="19" spans="1:10" ht="15">
      <c r="A19" s="116" t="s">
        <v>133</v>
      </c>
      <c r="B19" s="34">
        <v>48</v>
      </c>
      <c r="C19" s="34">
        <v>6</v>
      </c>
      <c r="D19" s="34">
        <f t="shared" si="0"/>
        <v>54</v>
      </c>
      <c r="E19" s="34">
        <v>109</v>
      </c>
      <c r="F19" s="34">
        <v>52</v>
      </c>
      <c r="G19" s="34">
        <f t="shared" si="1"/>
        <v>161</v>
      </c>
      <c r="H19" s="34">
        <f t="shared" si="3"/>
        <v>157</v>
      </c>
      <c r="I19" s="34">
        <f t="shared" si="3"/>
        <v>58</v>
      </c>
      <c r="J19" s="34">
        <f t="shared" si="2"/>
        <v>215</v>
      </c>
    </row>
    <row r="20" spans="1:10" ht="15">
      <c r="A20" s="115" t="s">
        <v>127</v>
      </c>
      <c r="B20" s="33">
        <f t="shared" ref="B20:J20" si="4">SUM(B8:B19)</f>
        <v>2098831</v>
      </c>
      <c r="C20" s="33">
        <f t="shared" si="4"/>
        <v>1181183</v>
      </c>
      <c r="D20" s="33">
        <f t="shared" si="4"/>
        <v>3280014</v>
      </c>
      <c r="E20" s="33">
        <f t="shared" si="4"/>
        <v>5894908</v>
      </c>
      <c r="F20" s="33">
        <f t="shared" si="4"/>
        <v>278299</v>
      </c>
      <c r="G20" s="33">
        <f t="shared" si="4"/>
        <v>6173207</v>
      </c>
      <c r="H20" s="33">
        <f t="shared" si="4"/>
        <v>7993739</v>
      </c>
      <c r="I20" s="33">
        <f t="shared" si="4"/>
        <v>1459482</v>
      </c>
      <c r="J20" s="33">
        <f t="shared" si="4"/>
        <v>9453221</v>
      </c>
    </row>
    <row r="21" spans="1:10" ht="38.25" customHeight="1">
      <c r="A21" s="116" t="s">
        <v>62</v>
      </c>
      <c r="B21" s="34">
        <v>0</v>
      </c>
      <c r="C21" s="34">
        <v>0</v>
      </c>
      <c r="D21" s="34">
        <f t="shared" ref="D21" si="5">SUM(B21:C21)</f>
        <v>0</v>
      </c>
      <c r="E21" s="34">
        <v>2554628</v>
      </c>
      <c r="F21" s="34">
        <v>892039</v>
      </c>
      <c r="G21" s="34">
        <f t="shared" ref="G21" si="6">SUM(E21:F21)</f>
        <v>3446667</v>
      </c>
      <c r="H21" s="34">
        <f>B21+E21</f>
        <v>2554628</v>
      </c>
      <c r="I21" s="34">
        <f>C21+F21</f>
        <v>892039</v>
      </c>
      <c r="J21" s="34">
        <f>H21+I21</f>
        <v>3446667</v>
      </c>
    </row>
    <row r="22" spans="1:10" ht="15">
      <c r="A22" s="183" t="s">
        <v>71</v>
      </c>
      <c r="B22" s="99">
        <f>SUM(B20:B21)</f>
        <v>2098831</v>
      </c>
      <c r="C22" s="99">
        <f t="shared" ref="C22:I22" si="7">SUM(C20:C21)</f>
        <v>1181183</v>
      </c>
      <c r="D22" s="99">
        <f t="shared" si="7"/>
        <v>3280014</v>
      </c>
      <c r="E22" s="99">
        <f t="shared" si="7"/>
        <v>8449536</v>
      </c>
      <c r="F22" s="99">
        <f t="shared" si="7"/>
        <v>1170338</v>
      </c>
      <c r="G22" s="99">
        <f t="shared" si="7"/>
        <v>9619874</v>
      </c>
      <c r="H22" s="99">
        <f t="shared" si="7"/>
        <v>10548367</v>
      </c>
      <c r="I22" s="99">
        <f t="shared" si="7"/>
        <v>2351521</v>
      </c>
      <c r="J22" s="99">
        <f>SUM(J20:J21)</f>
        <v>12899888</v>
      </c>
    </row>
    <row r="23" spans="1:10" s="73" customFormat="1" ht="19.2" customHeight="1">
      <c r="A23" s="72" t="s">
        <v>60</v>
      </c>
      <c r="B23" s="71"/>
      <c r="C23" s="71"/>
      <c r="D23" s="71"/>
      <c r="E23" s="51"/>
      <c r="F23" s="62"/>
      <c r="G23" s="62"/>
      <c r="H23" s="51"/>
      <c r="I23" s="51"/>
    </row>
    <row r="24" spans="1:10" ht="21.6" customHeight="1">
      <c r="A24" s="74" t="s">
        <v>51</v>
      </c>
      <c r="B24" s="71"/>
      <c r="C24" s="71"/>
      <c r="D24" s="51"/>
      <c r="E24" s="51"/>
      <c r="F24" s="62"/>
      <c r="G24" s="62"/>
      <c r="H24" s="51"/>
      <c r="I24" s="51"/>
    </row>
    <row r="25" spans="1:10" ht="21.6" customHeight="1">
      <c r="A25" s="64" t="s">
        <v>46</v>
      </c>
      <c r="B25" s="36"/>
      <c r="C25" s="36"/>
      <c r="D25" s="36"/>
      <c r="E25" s="36"/>
      <c r="F25" s="63"/>
      <c r="G25" s="63"/>
      <c r="H25" s="75"/>
      <c r="I25" s="75"/>
    </row>
    <row r="26" spans="1:10" ht="21.6" customHeight="1">
      <c r="A26" s="45" t="s">
        <v>47</v>
      </c>
      <c r="B26" s="36"/>
      <c r="C26" s="36"/>
      <c r="D26" s="36"/>
      <c r="E26" s="36"/>
      <c r="F26" s="63"/>
      <c r="G26" s="63"/>
      <c r="H26" s="75"/>
      <c r="I26" s="75"/>
    </row>
    <row r="27" spans="1:10">
      <c r="B27" s="56"/>
      <c r="C27" s="56"/>
      <c r="D27" s="56"/>
      <c r="E27" s="56"/>
      <c r="F27" s="56"/>
      <c r="G27" s="56"/>
      <c r="H27" s="56"/>
      <c r="I27" s="56"/>
      <c r="J27" s="56"/>
    </row>
  </sheetData>
  <mergeCells count="6">
    <mergeCell ref="A1:C2"/>
    <mergeCell ref="H6:J6"/>
    <mergeCell ref="A4:J4"/>
    <mergeCell ref="A6:A7"/>
    <mergeCell ref="B6:D6"/>
    <mergeCell ref="E6:G6"/>
  </mergeCells>
  <printOptions horizontalCentered="1"/>
  <pageMargins left="0.70866141732283472" right="0.70866141732283472" top="0.74803149606299213" bottom="0.74803149606299213" header="0.31496062992125984" footer="0.31496062992125984"/>
  <pageSetup paperSize="9" scale="51" orientation="landscape" horizontalDpi="300" r:id="rId1"/>
  <headerFooter>
    <oddFooter>&amp;Lstats.gov.sa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499984740745262"/>
  </sheetPr>
  <dimension ref="A1:AE29"/>
  <sheetViews>
    <sheetView showGridLines="0" view="pageBreakPreview" zoomScale="70" zoomScaleNormal="70" zoomScaleSheetLayoutView="70" workbookViewId="0">
      <selection activeCell="E37" sqref="E37"/>
    </sheetView>
  </sheetViews>
  <sheetFormatPr defaultColWidth="8.88671875" defaultRowHeight="14.4"/>
  <cols>
    <col min="1" max="1" width="23" style="13" customWidth="1"/>
    <col min="2" max="3" width="11.6640625" style="76" bestFit="1" customWidth="1"/>
    <col min="4" max="4" width="12.109375" style="76" bestFit="1" customWidth="1"/>
    <col min="5" max="5" width="11.6640625" style="76" customWidth="1"/>
    <col min="6" max="6" width="11.6640625" style="76" bestFit="1" customWidth="1"/>
    <col min="7" max="8" width="12.88671875" style="76" bestFit="1" customWidth="1"/>
    <col min="9" max="9" width="11.44140625" style="76" customWidth="1"/>
    <col min="10" max="10" width="13.109375" style="76" bestFit="1" customWidth="1"/>
    <col min="11" max="16384" width="8.88671875" style="13"/>
  </cols>
  <sheetData>
    <row r="1" spans="1:31">
      <c r="A1" s="246" t="s">
        <v>213</v>
      </c>
      <c r="B1" s="246"/>
      <c r="C1" s="246"/>
      <c r="D1" s="13"/>
      <c r="E1" s="13"/>
      <c r="F1" s="13"/>
      <c r="G1" s="13"/>
      <c r="H1" s="13"/>
      <c r="I1" s="13"/>
      <c r="J1" s="13"/>
    </row>
    <row r="2" spans="1:31" s="28" customFormat="1">
      <c r="A2" s="246"/>
      <c r="B2" s="246"/>
      <c r="C2" s="246"/>
      <c r="K2" s="13"/>
      <c r="L2" s="13"/>
      <c r="M2" s="13"/>
      <c r="N2" s="13"/>
      <c r="O2" s="13"/>
      <c r="P2" s="13"/>
      <c r="Q2" s="13"/>
      <c r="R2" s="13"/>
      <c r="S2" s="13"/>
      <c r="T2" s="13"/>
      <c r="U2" s="13"/>
      <c r="V2" s="13"/>
      <c r="W2" s="13"/>
      <c r="X2" s="13"/>
      <c r="Y2" s="13"/>
      <c r="Z2" s="13"/>
      <c r="AA2" s="13"/>
      <c r="AB2" s="13"/>
      <c r="AC2" s="13"/>
      <c r="AD2" s="13"/>
      <c r="AE2" s="13"/>
    </row>
    <row r="3" spans="1:31" s="28" customFormat="1">
      <c r="A3" s="108"/>
      <c r="B3" s="108"/>
      <c r="C3" s="108"/>
      <c r="K3" s="13"/>
      <c r="L3" s="13"/>
      <c r="M3" s="13"/>
      <c r="N3" s="13"/>
      <c r="O3" s="13"/>
      <c r="P3" s="13"/>
      <c r="Q3" s="13"/>
      <c r="R3" s="13"/>
      <c r="S3" s="13"/>
      <c r="T3" s="13"/>
      <c r="U3" s="13"/>
      <c r="V3" s="13"/>
      <c r="W3" s="13"/>
      <c r="X3" s="13"/>
      <c r="Y3" s="13"/>
      <c r="Z3" s="13"/>
      <c r="AA3" s="13"/>
      <c r="AB3" s="13"/>
      <c r="AC3" s="13"/>
      <c r="AD3" s="13"/>
      <c r="AE3" s="13"/>
    </row>
    <row r="4" spans="1:31" ht="15">
      <c r="A4" s="253" t="s">
        <v>31</v>
      </c>
      <c r="B4" s="253"/>
      <c r="C4" s="253"/>
      <c r="D4" s="253"/>
      <c r="E4" s="253"/>
      <c r="F4" s="253"/>
      <c r="G4" s="253"/>
      <c r="H4" s="253"/>
      <c r="I4" s="253"/>
      <c r="J4" s="253"/>
    </row>
    <row r="5" spans="1:31" ht="12.75" customHeight="1">
      <c r="A5" s="113" t="s">
        <v>137</v>
      </c>
      <c r="B5" s="58"/>
      <c r="C5" s="58"/>
      <c r="D5" s="58"/>
      <c r="E5" s="58"/>
      <c r="F5" s="58"/>
      <c r="G5" s="58"/>
      <c r="H5" s="58"/>
      <c r="I5" s="58"/>
      <c r="J5" s="58"/>
    </row>
    <row r="6" spans="1:31" ht="21.6" customHeight="1">
      <c r="A6" s="251" t="s">
        <v>13</v>
      </c>
      <c r="B6" s="250" t="s">
        <v>0</v>
      </c>
      <c r="C6" s="250"/>
      <c r="D6" s="250"/>
      <c r="E6" s="250" t="s">
        <v>1</v>
      </c>
      <c r="F6" s="250"/>
      <c r="G6" s="250"/>
      <c r="H6" s="250" t="s">
        <v>2</v>
      </c>
      <c r="I6" s="250"/>
      <c r="J6" s="250"/>
    </row>
    <row r="7" spans="1:31" ht="15">
      <c r="A7" s="252"/>
      <c r="B7" s="114" t="s">
        <v>27</v>
      </c>
      <c r="C7" s="114" t="s">
        <v>28</v>
      </c>
      <c r="D7" s="114" t="s">
        <v>2</v>
      </c>
      <c r="E7" s="114" t="s">
        <v>27</v>
      </c>
      <c r="F7" s="114" t="s">
        <v>28</v>
      </c>
      <c r="G7" s="114" t="s">
        <v>2</v>
      </c>
      <c r="H7" s="114" t="s">
        <v>27</v>
      </c>
      <c r="I7" s="114" t="s">
        <v>28</v>
      </c>
      <c r="J7" s="114" t="s">
        <v>2</v>
      </c>
    </row>
    <row r="8" spans="1:31" ht="15">
      <c r="A8" s="119" t="s">
        <v>14</v>
      </c>
      <c r="B8" s="16">
        <v>862875</v>
      </c>
      <c r="C8" s="16">
        <v>492269</v>
      </c>
      <c r="D8" s="16">
        <f t="shared" ref="D8:D24" si="0">SUM(B8:C8)</f>
        <v>1355144</v>
      </c>
      <c r="E8" s="16">
        <v>2346825</v>
      </c>
      <c r="F8" s="16">
        <v>140375</v>
      </c>
      <c r="G8" s="16">
        <f t="shared" ref="G8:G24" si="1">SUM(E8:F8)</f>
        <v>2487200</v>
      </c>
      <c r="H8" s="16">
        <f>B8+E8</f>
        <v>3209700</v>
      </c>
      <c r="I8" s="16">
        <f>C8+F8</f>
        <v>632644</v>
      </c>
      <c r="J8" s="16">
        <f t="shared" ref="J8:J24" si="2">SUM(H8:I8)</f>
        <v>3842344</v>
      </c>
    </row>
    <row r="9" spans="1:31" ht="15">
      <c r="A9" s="120" t="s">
        <v>15</v>
      </c>
      <c r="B9" s="17">
        <v>386942</v>
      </c>
      <c r="C9" s="17">
        <v>235445</v>
      </c>
      <c r="D9" s="17">
        <f t="shared" si="0"/>
        <v>622387</v>
      </c>
      <c r="E9" s="17">
        <v>1330807</v>
      </c>
      <c r="F9" s="17">
        <v>52388</v>
      </c>
      <c r="G9" s="17">
        <f t="shared" si="1"/>
        <v>1383195</v>
      </c>
      <c r="H9" s="17">
        <f t="shared" ref="H9:I22" si="3">B9+E9</f>
        <v>1717749</v>
      </c>
      <c r="I9" s="17">
        <f t="shared" si="3"/>
        <v>287833</v>
      </c>
      <c r="J9" s="17">
        <f t="shared" si="2"/>
        <v>2005582</v>
      </c>
    </row>
    <row r="10" spans="1:31" ht="15">
      <c r="A10" s="119" t="s">
        <v>16</v>
      </c>
      <c r="B10" s="16">
        <v>68896</v>
      </c>
      <c r="C10" s="16">
        <v>45685</v>
      </c>
      <c r="D10" s="16">
        <f t="shared" si="0"/>
        <v>114581</v>
      </c>
      <c r="E10" s="16">
        <v>150559</v>
      </c>
      <c r="F10" s="16">
        <v>7331</v>
      </c>
      <c r="G10" s="16">
        <f t="shared" si="1"/>
        <v>157890</v>
      </c>
      <c r="H10" s="16">
        <f t="shared" si="3"/>
        <v>219455</v>
      </c>
      <c r="I10" s="16">
        <f t="shared" si="3"/>
        <v>53016</v>
      </c>
      <c r="J10" s="16">
        <f t="shared" si="2"/>
        <v>272471</v>
      </c>
    </row>
    <row r="11" spans="1:31" ht="15">
      <c r="A11" s="120" t="s">
        <v>17</v>
      </c>
      <c r="B11" s="17">
        <v>68422</v>
      </c>
      <c r="C11" s="17">
        <v>45062</v>
      </c>
      <c r="D11" s="17">
        <f t="shared" si="0"/>
        <v>113484</v>
      </c>
      <c r="E11" s="17">
        <v>242661</v>
      </c>
      <c r="F11" s="17">
        <v>9356</v>
      </c>
      <c r="G11" s="17">
        <f t="shared" si="1"/>
        <v>252017</v>
      </c>
      <c r="H11" s="17">
        <f t="shared" si="3"/>
        <v>311083</v>
      </c>
      <c r="I11" s="17">
        <f t="shared" si="3"/>
        <v>54418</v>
      </c>
      <c r="J11" s="17">
        <f t="shared" si="2"/>
        <v>365501</v>
      </c>
    </row>
    <row r="12" spans="1:31" ht="15">
      <c r="A12" s="119" t="s">
        <v>18</v>
      </c>
      <c r="B12" s="16">
        <v>412176</v>
      </c>
      <c r="C12" s="16">
        <v>159921</v>
      </c>
      <c r="D12" s="16">
        <f t="shared" si="0"/>
        <v>572097</v>
      </c>
      <c r="E12" s="16">
        <v>1122257</v>
      </c>
      <c r="F12" s="16">
        <v>36702</v>
      </c>
      <c r="G12" s="16">
        <f t="shared" si="1"/>
        <v>1158959</v>
      </c>
      <c r="H12" s="16">
        <f t="shared" si="3"/>
        <v>1534433</v>
      </c>
      <c r="I12" s="16">
        <f t="shared" si="3"/>
        <v>196623</v>
      </c>
      <c r="J12" s="16">
        <f t="shared" si="2"/>
        <v>1731056</v>
      </c>
    </row>
    <row r="13" spans="1:31" ht="15">
      <c r="A13" s="120" t="s">
        <v>19</v>
      </c>
      <c r="B13" s="17">
        <v>90795</v>
      </c>
      <c r="C13" s="17">
        <v>63597</v>
      </c>
      <c r="D13" s="17">
        <f t="shared" si="0"/>
        <v>154392</v>
      </c>
      <c r="E13" s="17">
        <v>205881</v>
      </c>
      <c r="F13" s="17">
        <v>11300</v>
      </c>
      <c r="G13" s="17">
        <f t="shared" si="1"/>
        <v>217181</v>
      </c>
      <c r="H13" s="17">
        <f t="shared" si="3"/>
        <v>296676</v>
      </c>
      <c r="I13" s="17">
        <f t="shared" si="3"/>
        <v>74897</v>
      </c>
      <c r="J13" s="17">
        <f t="shared" si="2"/>
        <v>371573</v>
      </c>
    </row>
    <row r="14" spans="1:31" ht="15">
      <c r="A14" s="119" t="s">
        <v>20</v>
      </c>
      <c r="B14" s="16">
        <v>32966</v>
      </c>
      <c r="C14" s="16">
        <v>23043</v>
      </c>
      <c r="D14" s="16">
        <f t="shared" si="0"/>
        <v>56009</v>
      </c>
      <c r="E14" s="16">
        <v>69170</v>
      </c>
      <c r="F14" s="16">
        <v>3232</v>
      </c>
      <c r="G14" s="16">
        <f t="shared" si="1"/>
        <v>72402</v>
      </c>
      <c r="H14" s="16">
        <f t="shared" si="3"/>
        <v>102136</v>
      </c>
      <c r="I14" s="16">
        <f t="shared" si="3"/>
        <v>26275</v>
      </c>
      <c r="J14" s="16">
        <f t="shared" si="2"/>
        <v>128411</v>
      </c>
    </row>
    <row r="15" spans="1:31" ht="15">
      <c r="A15" s="120" t="s">
        <v>21</v>
      </c>
      <c r="B15" s="17">
        <v>29775</v>
      </c>
      <c r="C15" s="17">
        <v>21689</v>
      </c>
      <c r="D15" s="17">
        <f t="shared" si="0"/>
        <v>51464</v>
      </c>
      <c r="E15" s="17">
        <v>78546</v>
      </c>
      <c r="F15" s="17">
        <v>3655</v>
      </c>
      <c r="G15" s="17">
        <f t="shared" si="1"/>
        <v>82201</v>
      </c>
      <c r="H15" s="17">
        <f t="shared" si="3"/>
        <v>108321</v>
      </c>
      <c r="I15" s="17">
        <f t="shared" si="3"/>
        <v>25344</v>
      </c>
      <c r="J15" s="17">
        <f t="shared" si="2"/>
        <v>133665</v>
      </c>
    </row>
    <row r="16" spans="1:31" ht="15">
      <c r="A16" s="119" t="s">
        <v>22</v>
      </c>
      <c r="B16" s="16">
        <v>25437</v>
      </c>
      <c r="C16" s="16">
        <v>14583</v>
      </c>
      <c r="D16" s="16">
        <f t="shared" si="0"/>
        <v>40020</v>
      </c>
      <c r="E16" s="16">
        <v>86243</v>
      </c>
      <c r="F16" s="16">
        <v>3803</v>
      </c>
      <c r="G16" s="16">
        <f t="shared" si="1"/>
        <v>90046</v>
      </c>
      <c r="H16" s="16">
        <f t="shared" si="3"/>
        <v>111680</v>
      </c>
      <c r="I16" s="16">
        <f t="shared" si="3"/>
        <v>18386</v>
      </c>
      <c r="J16" s="16">
        <f t="shared" si="2"/>
        <v>130066</v>
      </c>
    </row>
    <row r="17" spans="1:10" ht="15">
      <c r="A17" s="120" t="s">
        <v>23</v>
      </c>
      <c r="B17" s="17">
        <v>43884</v>
      </c>
      <c r="C17" s="17">
        <v>34162</v>
      </c>
      <c r="D17" s="17">
        <f t="shared" si="0"/>
        <v>78046</v>
      </c>
      <c r="E17" s="17">
        <v>100931</v>
      </c>
      <c r="F17" s="17">
        <v>3820</v>
      </c>
      <c r="G17" s="17">
        <f t="shared" si="1"/>
        <v>104751</v>
      </c>
      <c r="H17" s="17">
        <f t="shared" si="3"/>
        <v>144815</v>
      </c>
      <c r="I17" s="17">
        <f t="shared" si="3"/>
        <v>37982</v>
      </c>
      <c r="J17" s="17">
        <f t="shared" si="2"/>
        <v>182797</v>
      </c>
    </row>
    <row r="18" spans="1:10" ht="15">
      <c r="A18" s="119" t="s">
        <v>24</v>
      </c>
      <c r="B18" s="16">
        <v>31187</v>
      </c>
      <c r="C18" s="16">
        <v>17274</v>
      </c>
      <c r="D18" s="16">
        <f t="shared" si="0"/>
        <v>48461</v>
      </c>
      <c r="E18" s="16">
        <v>86548</v>
      </c>
      <c r="F18" s="16">
        <v>3256</v>
      </c>
      <c r="G18" s="16">
        <f t="shared" si="1"/>
        <v>89804</v>
      </c>
      <c r="H18" s="16">
        <f t="shared" si="3"/>
        <v>117735</v>
      </c>
      <c r="I18" s="16">
        <f t="shared" si="3"/>
        <v>20530</v>
      </c>
      <c r="J18" s="16">
        <f t="shared" si="2"/>
        <v>138265</v>
      </c>
    </row>
    <row r="19" spans="1:10" ht="15">
      <c r="A19" s="120" t="s">
        <v>25</v>
      </c>
      <c r="B19" s="17">
        <v>19896</v>
      </c>
      <c r="C19" s="17">
        <v>14016</v>
      </c>
      <c r="D19" s="17">
        <f t="shared" si="0"/>
        <v>33912</v>
      </c>
      <c r="E19" s="17">
        <v>29673</v>
      </c>
      <c r="F19" s="17">
        <v>1320</v>
      </c>
      <c r="G19" s="17">
        <f t="shared" si="1"/>
        <v>30993</v>
      </c>
      <c r="H19" s="17">
        <f t="shared" si="3"/>
        <v>49569</v>
      </c>
      <c r="I19" s="17">
        <f t="shared" si="3"/>
        <v>15336</v>
      </c>
      <c r="J19" s="17">
        <f t="shared" si="2"/>
        <v>64905</v>
      </c>
    </row>
    <row r="20" spans="1:10" ht="15">
      <c r="A20" s="119" t="s">
        <v>26</v>
      </c>
      <c r="B20" s="16">
        <v>24902</v>
      </c>
      <c r="C20" s="16">
        <v>14314</v>
      </c>
      <c r="D20" s="16">
        <f t="shared" si="0"/>
        <v>39216</v>
      </c>
      <c r="E20" s="16">
        <v>44785</v>
      </c>
      <c r="F20" s="16">
        <v>1760</v>
      </c>
      <c r="G20" s="16">
        <f t="shared" si="1"/>
        <v>46545</v>
      </c>
      <c r="H20" s="16">
        <f t="shared" si="3"/>
        <v>69687</v>
      </c>
      <c r="I20" s="16">
        <f t="shared" si="3"/>
        <v>16074</v>
      </c>
      <c r="J20" s="16">
        <f t="shared" si="2"/>
        <v>85761</v>
      </c>
    </row>
    <row r="21" spans="1:10" ht="21.6" customHeight="1">
      <c r="A21" s="142" t="s">
        <v>247</v>
      </c>
      <c r="B21" s="17">
        <v>489</v>
      </c>
      <c r="C21" s="17">
        <v>88</v>
      </c>
      <c r="D21" s="17">
        <f t="shared" si="0"/>
        <v>577</v>
      </c>
      <c r="E21" s="17">
        <v>22</v>
      </c>
      <c r="F21" s="17">
        <v>1</v>
      </c>
      <c r="G21" s="17">
        <f t="shared" si="1"/>
        <v>23</v>
      </c>
      <c r="H21" s="17">
        <f t="shared" si="3"/>
        <v>511</v>
      </c>
      <c r="I21" s="17">
        <f t="shared" si="3"/>
        <v>89</v>
      </c>
      <c r="J21" s="17">
        <f t="shared" si="2"/>
        <v>600</v>
      </c>
    </row>
    <row r="22" spans="1:10" ht="15">
      <c r="A22" s="119" t="s">
        <v>61</v>
      </c>
      <c r="B22" s="16">
        <v>189</v>
      </c>
      <c r="C22" s="16">
        <v>35</v>
      </c>
      <c r="D22" s="16">
        <f t="shared" si="0"/>
        <v>224</v>
      </c>
      <c r="E22" s="16">
        <v>0</v>
      </c>
      <c r="F22" s="16">
        <v>0</v>
      </c>
      <c r="G22" s="16">
        <f t="shared" si="1"/>
        <v>0</v>
      </c>
      <c r="H22" s="16">
        <f t="shared" si="3"/>
        <v>189</v>
      </c>
      <c r="I22" s="16">
        <f t="shared" si="3"/>
        <v>35</v>
      </c>
      <c r="J22" s="16">
        <f t="shared" si="2"/>
        <v>224</v>
      </c>
    </row>
    <row r="23" spans="1:10" ht="15">
      <c r="A23" s="120" t="s">
        <v>2</v>
      </c>
      <c r="B23" s="17">
        <f>SUM(B8:B22)</f>
        <v>2098831</v>
      </c>
      <c r="C23" s="17">
        <f t="shared" ref="C23:I23" si="4">SUM(C8:C22)</f>
        <v>1181183</v>
      </c>
      <c r="D23" s="17">
        <f t="shared" si="0"/>
        <v>3280014</v>
      </c>
      <c r="E23" s="17">
        <f t="shared" si="4"/>
        <v>5894908</v>
      </c>
      <c r="F23" s="17">
        <f t="shared" si="4"/>
        <v>278299</v>
      </c>
      <c r="G23" s="17">
        <f t="shared" si="1"/>
        <v>6173207</v>
      </c>
      <c r="H23" s="17">
        <f t="shared" si="4"/>
        <v>7993739</v>
      </c>
      <c r="I23" s="17">
        <f t="shared" si="4"/>
        <v>1459482</v>
      </c>
      <c r="J23" s="17">
        <f t="shared" si="2"/>
        <v>9453221</v>
      </c>
    </row>
    <row r="24" spans="1:10" ht="15">
      <c r="A24" s="119" t="s">
        <v>62</v>
      </c>
      <c r="B24" s="16">
        <v>0</v>
      </c>
      <c r="C24" s="16">
        <v>0</v>
      </c>
      <c r="D24" s="16">
        <f t="shared" si="0"/>
        <v>0</v>
      </c>
      <c r="E24" s="16">
        <v>2554628</v>
      </c>
      <c r="F24" s="16">
        <v>892039</v>
      </c>
      <c r="G24" s="16">
        <f t="shared" si="1"/>
        <v>3446667</v>
      </c>
      <c r="H24" s="16">
        <f>B24+E24</f>
        <v>2554628</v>
      </c>
      <c r="I24" s="16">
        <f>C24+F24</f>
        <v>892039</v>
      </c>
      <c r="J24" s="16">
        <f t="shared" si="2"/>
        <v>3446667</v>
      </c>
    </row>
    <row r="25" spans="1:10" ht="15">
      <c r="A25" s="114" t="s">
        <v>2</v>
      </c>
      <c r="B25" s="174">
        <f>SUM(B23:B24)</f>
        <v>2098831</v>
      </c>
      <c r="C25" s="35">
        <f t="shared" ref="C25:I25" si="5">SUM(C23:C24)</f>
        <v>1181183</v>
      </c>
      <c r="D25" s="35">
        <f t="shared" si="5"/>
        <v>3280014</v>
      </c>
      <c r="E25" s="35">
        <f t="shared" si="5"/>
        <v>8449536</v>
      </c>
      <c r="F25" s="35">
        <f t="shared" si="5"/>
        <v>1170338</v>
      </c>
      <c r="G25" s="35">
        <f t="shared" si="5"/>
        <v>9619874</v>
      </c>
      <c r="H25" s="35">
        <f t="shared" si="5"/>
        <v>10548367</v>
      </c>
      <c r="I25" s="35">
        <f t="shared" si="5"/>
        <v>2351521</v>
      </c>
      <c r="J25" s="35">
        <f>SUM(J23:J24)</f>
        <v>12899888</v>
      </c>
    </row>
    <row r="26" spans="1:10" ht="14.7" customHeight="1">
      <c r="A26" s="60" t="s">
        <v>63</v>
      </c>
      <c r="B26" s="36"/>
      <c r="C26" s="36"/>
      <c r="D26" s="36"/>
      <c r="E26" s="36"/>
      <c r="F26" s="77"/>
      <c r="G26" s="77"/>
      <c r="H26" s="77"/>
      <c r="I26" s="77"/>
      <c r="J26" s="77"/>
    </row>
    <row r="27" spans="1:10" ht="14.7" customHeight="1">
      <c r="A27" s="79" t="s">
        <v>51</v>
      </c>
      <c r="B27" s="78"/>
      <c r="C27" s="78"/>
      <c r="D27" s="78"/>
      <c r="E27" s="77"/>
      <c r="F27" s="77"/>
      <c r="G27" s="77"/>
      <c r="H27" s="77"/>
      <c r="I27" s="77"/>
      <c r="J27" s="77"/>
    </row>
    <row r="28" spans="1:10" ht="18.75" customHeight="1">
      <c r="A28" s="50" t="s">
        <v>46</v>
      </c>
      <c r="B28" s="80"/>
      <c r="C28" s="54"/>
      <c r="D28" s="80"/>
      <c r="E28" s="80"/>
      <c r="F28" s="80"/>
      <c r="G28" s="80"/>
      <c r="H28" s="80"/>
      <c r="I28" s="80"/>
      <c r="J28" s="80"/>
    </row>
    <row r="29" spans="1:10" ht="15" customHeight="1">
      <c r="A29" s="64" t="s">
        <v>47</v>
      </c>
      <c r="B29" s="54"/>
      <c r="C29" s="77"/>
      <c r="D29" s="54"/>
      <c r="E29" s="54"/>
      <c r="F29" s="54"/>
      <c r="G29" s="54"/>
      <c r="H29" s="77"/>
      <c r="I29" s="75"/>
      <c r="J29" s="75"/>
    </row>
  </sheetData>
  <mergeCells count="6">
    <mergeCell ref="A1:C2"/>
    <mergeCell ref="E6:G6"/>
    <mergeCell ref="H6:J6"/>
    <mergeCell ref="A4:J4"/>
    <mergeCell ref="B6:D6"/>
    <mergeCell ref="A6:A7"/>
  </mergeCells>
  <printOptions horizontalCentered="1"/>
  <pageMargins left="0.70866141732283472" right="0.70866141732283472" top="0.74803149606299213" bottom="0.74803149606299213" header="0.31496062992125984" footer="0.31496062992125984"/>
  <pageSetup paperSize="9" scale="59" orientation="landscape" horizontalDpi="300" r:id="rId1"/>
  <headerFooter>
    <oddFooter>&amp;Lstats.gov.sa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2060"/>
  </sheetPr>
  <dimension ref="A1:AE13"/>
  <sheetViews>
    <sheetView showGridLines="0" view="pageBreakPreview" zoomScale="70" zoomScaleNormal="80" zoomScaleSheetLayoutView="70" workbookViewId="0">
      <selection activeCell="A17" sqref="A17"/>
    </sheetView>
  </sheetViews>
  <sheetFormatPr defaultColWidth="8.88671875" defaultRowHeight="14.4"/>
  <cols>
    <col min="1" max="1" width="29.6640625" style="13" customWidth="1"/>
    <col min="2" max="2" width="11.44140625" style="13" bestFit="1" customWidth="1"/>
    <col min="3" max="3" width="9.44140625" style="13" bestFit="1" customWidth="1"/>
    <col min="4" max="5" width="11.6640625" style="13" bestFit="1" customWidth="1"/>
    <col min="6" max="6" width="9.44140625" style="13" bestFit="1" customWidth="1"/>
    <col min="7" max="7" width="11.6640625" style="13" bestFit="1" customWidth="1"/>
    <col min="8" max="8" width="13.44140625" style="13" customWidth="1"/>
    <col min="9" max="9" width="13" style="13" customWidth="1"/>
    <col min="10" max="10" width="17.6640625" style="13" customWidth="1"/>
    <col min="11" max="16" width="8.88671875" style="13"/>
    <col min="17" max="17" width="8" style="13" bestFit="1" customWidth="1"/>
    <col min="18" max="18" width="9.6640625" style="13" bestFit="1" customWidth="1"/>
    <col min="19" max="19" width="8.88671875" style="13"/>
    <col min="20" max="21" width="9.6640625" style="13" bestFit="1" customWidth="1"/>
    <col min="22" max="22" width="8.88671875" style="13"/>
    <col min="23" max="23" width="9.6640625" style="13" bestFit="1" customWidth="1"/>
    <col min="24" max="16384" width="8.88671875" style="13"/>
  </cols>
  <sheetData>
    <row r="1" spans="1:31">
      <c r="A1" s="246" t="s">
        <v>213</v>
      </c>
      <c r="B1" s="246"/>
      <c r="C1" s="246"/>
    </row>
    <row r="2" spans="1:31" s="28" customFormat="1">
      <c r="A2" s="246"/>
      <c r="B2" s="246"/>
      <c r="C2" s="246"/>
      <c r="K2" s="13"/>
      <c r="L2" s="13"/>
      <c r="M2" s="13"/>
      <c r="N2" s="13"/>
      <c r="O2" s="13"/>
      <c r="P2" s="13"/>
      <c r="Q2" s="13"/>
      <c r="R2" s="13"/>
      <c r="S2" s="13"/>
      <c r="T2" s="13"/>
      <c r="U2" s="13"/>
      <c r="V2" s="13"/>
      <c r="W2" s="13"/>
      <c r="X2" s="13"/>
      <c r="Y2" s="13"/>
      <c r="Z2" s="13"/>
      <c r="AA2" s="13"/>
      <c r="AB2" s="13"/>
      <c r="AC2" s="13"/>
      <c r="AD2" s="13"/>
      <c r="AE2" s="13"/>
    </row>
    <row r="3" spans="1:31" s="28" customFormat="1">
      <c r="A3" s="108"/>
      <c r="B3" s="108"/>
      <c r="C3" s="108"/>
      <c r="K3" s="13"/>
      <c r="L3" s="13"/>
      <c r="M3" s="13"/>
      <c r="N3" s="13"/>
      <c r="O3" s="13"/>
      <c r="P3" s="13"/>
      <c r="Q3" s="13"/>
      <c r="R3" s="13"/>
      <c r="S3" s="13"/>
      <c r="T3" s="13"/>
      <c r="U3" s="13"/>
      <c r="V3" s="13"/>
      <c r="W3" s="13"/>
      <c r="X3" s="13"/>
      <c r="Y3" s="13"/>
      <c r="Z3" s="13"/>
      <c r="AA3" s="13"/>
      <c r="AB3" s="13"/>
      <c r="AC3" s="13"/>
      <c r="AD3" s="13"/>
      <c r="AE3" s="13"/>
    </row>
    <row r="4" spans="1:31" s="39" customFormat="1" ht="15">
      <c r="A4" s="255" t="s">
        <v>210</v>
      </c>
      <c r="B4" s="255"/>
      <c r="C4" s="255"/>
      <c r="D4" s="255"/>
      <c r="E4" s="255"/>
      <c r="F4" s="255"/>
      <c r="G4" s="255"/>
      <c r="H4" s="255"/>
      <c r="I4" s="255"/>
      <c r="J4" s="255"/>
    </row>
    <row r="5" spans="1:31">
      <c r="A5" s="113" t="s">
        <v>150</v>
      </c>
      <c r="B5" s="61"/>
      <c r="C5" s="61"/>
      <c r="D5" s="61"/>
      <c r="E5" s="61"/>
      <c r="F5" s="61"/>
      <c r="G5" s="61"/>
      <c r="H5" s="61"/>
      <c r="I5" s="61"/>
      <c r="J5" s="61"/>
    </row>
    <row r="6" spans="1:31" ht="15">
      <c r="A6" s="256" t="s">
        <v>230</v>
      </c>
      <c r="B6" s="252" t="s">
        <v>0</v>
      </c>
      <c r="C6" s="252"/>
      <c r="D6" s="252"/>
      <c r="E6" s="252" t="s">
        <v>1</v>
      </c>
      <c r="F6" s="252"/>
      <c r="G6" s="252"/>
      <c r="H6" s="252" t="s">
        <v>2</v>
      </c>
      <c r="I6" s="252"/>
      <c r="J6" s="254"/>
    </row>
    <row r="7" spans="1:31" ht="15">
      <c r="A7" s="257"/>
      <c r="B7" s="31" t="s">
        <v>27</v>
      </c>
      <c r="C7" s="31" t="s">
        <v>28</v>
      </c>
      <c r="D7" s="31" t="s">
        <v>2</v>
      </c>
      <c r="E7" s="31" t="s">
        <v>27</v>
      </c>
      <c r="F7" s="31" t="s">
        <v>28</v>
      </c>
      <c r="G7" s="31" t="s">
        <v>2</v>
      </c>
      <c r="H7" s="31" t="s">
        <v>27</v>
      </c>
      <c r="I7" s="31" t="s">
        <v>28</v>
      </c>
      <c r="J7" s="15" t="s">
        <v>2</v>
      </c>
    </row>
    <row r="8" spans="1:31" ht="15">
      <c r="A8" s="16" t="s">
        <v>214</v>
      </c>
      <c r="B8" s="175">
        <v>1385268</v>
      </c>
      <c r="C8" s="175">
        <v>680070</v>
      </c>
      <c r="D8" s="33">
        <f>SUM(B8:C8)</f>
        <v>2065338</v>
      </c>
      <c r="E8" s="175">
        <v>5869394</v>
      </c>
      <c r="F8" s="175">
        <v>255438</v>
      </c>
      <c r="G8" s="33">
        <f>SUM(E8:F8)</f>
        <v>6124832</v>
      </c>
      <c r="H8" s="33">
        <f>B8+E8</f>
        <v>7254662</v>
      </c>
      <c r="I8" s="33">
        <f>C8+F8</f>
        <v>935508</v>
      </c>
      <c r="J8" s="16">
        <f>SUM(H8:I8)</f>
        <v>8190170</v>
      </c>
    </row>
    <row r="9" spans="1:31" ht="15">
      <c r="A9" s="34" t="s">
        <v>126</v>
      </c>
      <c r="B9" s="34">
        <v>1365654</v>
      </c>
      <c r="C9" s="34">
        <v>723789</v>
      </c>
      <c r="D9" s="34">
        <f>SUM(B9:C9)</f>
        <v>2089443</v>
      </c>
      <c r="E9" s="34">
        <v>6051404</v>
      </c>
      <c r="F9" s="34">
        <v>250388</v>
      </c>
      <c r="G9" s="34">
        <f>SUM(E9:F9)</f>
        <v>6301792</v>
      </c>
      <c r="H9" s="34">
        <f>B9+E9</f>
        <v>7417058</v>
      </c>
      <c r="I9" s="34">
        <f>C9+F9</f>
        <v>974177</v>
      </c>
      <c r="J9" s="17">
        <f>SUM(H9:I9)</f>
        <v>8391235</v>
      </c>
    </row>
    <row r="10" spans="1:31" ht="16.8">
      <c r="A10" s="19" t="s">
        <v>56</v>
      </c>
      <c r="B10" s="18"/>
      <c r="C10" s="18"/>
      <c r="D10" s="59"/>
      <c r="E10" s="18"/>
      <c r="F10" s="18"/>
      <c r="G10" s="59"/>
      <c r="H10" s="18"/>
      <c r="I10" s="59"/>
    </row>
    <row r="11" spans="1:31" ht="16.8">
      <c r="A11" s="19" t="s">
        <v>55</v>
      </c>
      <c r="B11" s="59"/>
      <c r="C11" s="59"/>
      <c r="D11" s="18"/>
      <c r="E11" s="18"/>
      <c r="F11" s="18"/>
      <c r="G11" s="18"/>
      <c r="H11" s="18"/>
      <c r="I11" s="18"/>
    </row>
    <row r="12" spans="1:31">
      <c r="B12" s="56"/>
      <c r="C12" s="56"/>
      <c r="D12" s="56"/>
      <c r="E12" s="56"/>
      <c r="F12" s="56"/>
      <c r="G12" s="56"/>
      <c r="H12" s="56"/>
      <c r="I12" s="56"/>
      <c r="J12" s="56"/>
    </row>
    <row r="13" spans="1:31">
      <c r="D13" s="56"/>
    </row>
  </sheetData>
  <mergeCells count="6">
    <mergeCell ref="A1:C2"/>
    <mergeCell ref="H6:J6"/>
    <mergeCell ref="A4:J4"/>
    <mergeCell ref="B6:D6"/>
    <mergeCell ref="E6:G6"/>
    <mergeCell ref="A6:A7"/>
  </mergeCells>
  <printOptions horizontalCentered="1"/>
  <pageMargins left="0.70866141732283472" right="0.70866141732283472" top="0.74803149606299213" bottom="0.74803149606299213" header="0.31496062992125984" footer="0.31496062992125984"/>
  <pageSetup paperSize="9" scale="54" orientation="landscape" horizontalDpi="300" r:id="rId1"/>
  <headerFooter>
    <oddFooter>&amp;Lstats.gov.sa</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أوراق العمل</vt:lpstr>
      </vt:variant>
      <vt:variant>
        <vt:i4>22</vt:i4>
      </vt:variant>
      <vt:variant>
        <vt:lpstr>النطاقات المسماة</vt:lpstr>
      </vt:variant>
      <vt:variant>
        <vt:i4>21</vt:i4>
      </vt:variant>
    </vt:vector>
  </HeadingPairs>
  <TitlesOfParts>
    <vt:vector size="43" baseType="lpstr">
      <vt:lpstr>Index </vt:lpstr>
      <vt:lpstr>Scope</vt:lpstr>
      <vt:lpstr>1</vt:lpstr>
      <vt:lpstr>2</vt:lpstr>
      <vt:lpstr>3</vt:lpstr>
      <vt:lpstr>4</vt:lpstr>
      <vt:lpstr>5</vt:lpstr>
      <vt:lpstr>6</vt:lpstr>
      <vt:lpstr>7</vt:lpstr>
      <vt:lpstr>8</vt:lpstr>
      <vt:lpstr>9</vt:lpstr>
      <vt:lpstr>10</vt:lpstr>
      <vt:lpstr>11</vt:lpstr>
      <vt:lpstr>12 </vt:lpstr>
      <vt:lpstr>13 </vt:lpstr>
      <vt:lpstr>14 </vt:lpstr>
      <vt:lpstr> 15</vt:lpstr>
      <vt:lpstr> 16</vt:lpstr>
      <vt:lpstr>17 </vt:lpstr>
      <vt:lpstr>17-1</vt:lpstr>
      <vt:lpstr> 18</vt:lpstr>
      <vt:lpstr> 19</vt:lpstr>
      <vt:lpstr>' 15'!Print_Area</vt:lpstr>
      <vt:lpstr>' 16'!Print_Area</vt:lpstr>
      <vt:lpstr>' 18'!Print_Area</vt:lpstr>
      <vt:lpstr>' 19'!Print_Area</vt:lpstr>
      <vt:lpstr>'1'!Print_Area</vt:lpstr>
      <vt:lpstr>'10'!Print_Area</vt:lpstr>
      <vt:lpstr>'11'!Print_Area</vt:lpstr>
      <vt:lpstr>'12 '!Print_Area</vt:lpstr>
      <vt:lpstr>'13 '!Print_Area</vt:lpstr>
      <vt:lpstr>'14 '!Print_Area</vt:lpstr>
      <vt:lpstr>'17 '!Print_Area</vt:lpstr>
      <vt:lpstr>'17-1'!Print_Area</vt:lpstr>
      <vt:lpstr>'2'!Print_Area</vt:lpstr>
      <vt:lpstr>'3'!Print_Area</vt:lpstr>
      <vt:lpstr>'4'!Print_Area</vt:lpstr>
      <vt:lpstr>'5'!Print_Area</vt:lpstr>
      <vt:lpstr>'6'!Print_Area</vt:lpstr>
      <vt:lpstr>'7'!Print_Area</vt:lpstr>
      <vt:lpstr>'8'!Print_Area</vt:lpstr>
      <vt:lpstr>'9'!Print_Area</vt:lpstr>
      <vt:lpstr>'Index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Ghada Alotaibi</dc:creator>
  <cp:lastModifiedBy>Ghada F. Alotaibi</cp:lastModifiedBy>
  <dcterms:created xsi:type="dcterms:W3CDTF">2021-01-09T14:56:48Z</dcterms:created>
  <dcterms:modified xsi:type="dcterms:W3CDTF">2021-10-31T11:32:28Z</dcterms:modified>
</cp:coreProperties>
</file>