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D:\gfotaibi\Documents\غادة\تجهيز نشرة سوق العمل الربع الثالث 2021\السجلات الادارية للربع الثالث 2021\"/>
    </mc:Choice>
  </mc:AlternateContent>
  <xr:revisionPtr revIDLastSave="0" documentId="13_ncr:1_{966C31DE-96E1-4021-9E1F-DEDD22E32D5E}" xr6:coauthVersionLast="47" xr6:coauthVersionMax="47" xr10:uidLastSave="{00000000-0000-0000-0000-000000000000}"/>
  <bookViews>
    <workbookView xWindow="2856" yWindow="2856" windowWidth="17280" windowHeight="8964" tabRatio="807" firstSheet="14" activeTab="23" xr2:uid="{00000000-000D-0000-FFFF-FFFF00000000}"/>
  </bookViews>
  <sheets>
    <sheet name="Index " sheetId="80" r:id="rId1"/>
    <sheet name="Scope" sheetId="81" r:id="rId2"/>
    <sheet name="1" sheetId="51" r:id="rId3"/>
    <sheet name="2" sheetId="52" r:id="rId4"/>
    <sheet name="3" sheetId="53" r:id="rId5"/>
    <sheet name="4" sheetId="57" r:id="rId6"/>
    <sheet name="5" sheetId="58" r:id="rId7"/>
    <sheet name="6" sheetId="59" r:id="rId8"/>
    <sheet name="7" sheetId="55" r:id="rId9"/>
    <sheet name="8" sheetId="63" r:id="rId10"/>
    <sheet name="9" sheetId="64" r:id="rId11"/>
    <sheet name="10" sheetId="65" r:id="rId12"/>
    <sheet name="11" sheetId="83" r:id="rId13"/>
    <sheet name="11-1" sheetId="84" r:id="rId14"/>
    <sheet name="12 " sheetId="69" r:id="rId15"/>
    <sheet name="12-1" sheetId="85" r:id="rId16"/>
    <sheet name="12-2" sheetId="86" r:id="rId17"/>
    <sheet name="13 " sheetId="54" r:id="rId18"/>
    <sheet name="14 " sheetId="60" r:id="rId19"/>
    <sheet name=" 15" sheetId="61" r:id="rId20"/>
    <sheet name=" 16" sheetId="62" r:id="rId21"/>
    <sheet name="17 " sheetId="73" r:id="rId22"/>
    <sheet name="17-1" sheetId="82" r:id="rId23"/>
    <sheet name=" 18" sheetId="76" r:id="rId24"/>
    <sheet name=" 19" sheetId="77" r:id="rId25"/>
  </sheets>
  <definedNames>
    <definedName name="_Toc488228445" localSheetId="20">' 16'!#REF!</definedName>
    <definedName name="_Toc488228446" localSheetId="18">'14 '!#REF!</definedName>
    <definedName name="_Toc488228447" localSheetId="19">' 15'!#REF!</definedName>
    <definedName name="_Toc488228448" localSheetId="11">'10'!#REF!</definedName>
    <definedName name="_Toc488228449" localSheetId="10">'9'!#REF!</definedName>
    <definedName name="_Toc488228450" localSheetId="12">'11'!#REF!</definedName>
    <definedName name="_Toc488228451" localSheetId="13">'11-1'!#REF!</definedName>
    <definedName name="_Toc488228453" localSheetId="14">'12 '!#REF!</definedName>
    <definedName name="_Toc488228454" localSheetId="15">'12-1'!#REF!</definedName>
    <definedName name="_Toc488228455" localSheetId="16">'12-2'!#REF!</definedName>
    <definedName name="_Toc488228456" localSheetId="24">' 19'!#REF!</definedName>
    <definedName name="OLE_LINK1" localSheetId="6">'5'!#REF!</definedName>
    <definedName name="_xlnm.Print_Area" localSheetId="19">' 15'!$A$1:$J$21</definedName>
    <definedName name="_xlnm.Print_Area" localSheetId="20">' 16'!$A$1:$J$26</definedName>
    <definedName name="_xlnm.Print_Area" localSheetId="23">' 18'!$A$1:$J$38</definedName>
    <definedName name="_xlnm.Print_Area" localSheetId="24">' 19'!$A$1:$D$17</definedName>
    <definedName name="_xlnm.Print_Area" localSheetId="2">'1'!$A$1:$G$12</definedName>
    <definedName name="_xlnm.Print_Area" localSheetId="11">'10'!$A$1:$J$23</definedName>
    <definedName name="_xlnm.Print_Area" localSheetId="12">'11'!$A$1:$J$22</definedName>
    <definedName name="_xlnm.Print_Area" localSheetId="13">'11-1'!#REF!</definedName>
    <definedName name="_xlnm.Print_Area" localSheetId="14">'12 '!$A$1:$J$32</definedName>
    <definedName name="_xlnm.Print_Area" localSheetId="15">'12-1'!$A$1:$O$31</definedName>
    <definedName name="_xlnm.Print_Area" localSheetId="16">'12-2'!$A$1:$M$31</definedName>
    <definedName name="_xlnm.Print_Area" localSheetId="17">'13 '!$A$1:$J$11</definedName>
    <definedName name="_xlnm.Print_Area" localSheetId="18">'14 '!$A$1:$J$23</definedName>
    <definedName name="_xlnm.Print_Area" localSheetId="21">'17 '!$A$1:$J$21</definedName>
    <definedName name="_xlnm.Print_Area" localSheetId="22">'17-1'!$A$1:$J$21</definedName>
    <definedName name="_xlnm.Print_Area" localSheetId="3">'2'!$A$1:$J$28</definedName>
    <definedName name="_xlnm.Print_Area" localSheetId="4">'3'!$A$1:$J$16</definedName>
    <definedName name="_xlnm.Print_Area" localSheetId="5">'4'!$A$1:$J$16</definedName>
    <definedName name="_xlnm.Print_Area" localSheetId="6">'5'!$A$1:$J$26</definedName>
    <definedName name="_xlnm.Print_Area" localSheetId="7">'6'!$A$1:$J$29</definedName>
    <definedName name="_xlnm.Print_Area" localSheetId="8">'7'!$A$1:$J$11</definedName>
    <definedName name="_xlnm.Print_Area" localSheetId="9">'8'!$A$1:$J$12</definedName>
    <definedName name="_xlnm.Print_Area" localSheetId="10">'9'!$A$1:$J$21</definedName>
    <definedName name="_xlnm.Print_Area" localSheetId="0">'Index '!$A$1:$B$34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76" l="1"/>
  <c r="E36" i="76"/>
  <c r="C36" i="76"/>
  <c r="B36" i="76"/>
  <c r="I35" i="76"/>
  <c r="H35" i="76"/>
  <c r="J35" i="76" s="1"/>
  <c r="G35" i="76"/>
  <c r="D35" i="76"/>
  <c r="I34" i="76"/>
  <c r="H34" i="76"/>
  <c r="J34" i="76" s="1"/>
  <c r="G34" i="76"/>
  <c r="D34" i="76"/>
  <c r="J33" i="76"/>
  <c r="I33" i="76"/>
  <c r="H33" i="76"/>
  <c r="G33" i="76"/>
  <c r="D33" i="76"/>
  <c r="I32" i="76"/>
  <c r="H32" i="76"/>
  <c r="J32" i="76" s="1"/>
  <c r="G32" i="76"/>
  <c r="D32" i="76"/>
  <c r="I31" i="76"/>
  <c r="H31" i="76"/>
  <c r="J31" i="76" s="1"/>
  <c r="G31" i="76"/>
  <c r="D31" i="76"/>
  <c r="I30" i="76"/>
  <c r="J30" i="76" s="1"/>
  <c r="H30" i="76"/>
  <c r="G30" i="76"/>
  <c r="D30" i="76"/>
  <c r="I29" i="76"/>
  <c r="H29" i="76"/>
  <c r="J29" i="76" s="1"/>
  <c r="G29" i="76"/>
  <c r="D29" i="76"/>
  <c r="J28" i="76"/>
  <c r="I28" i="76"/>
  <c r="H28" i="76"/>
  <c r="G28" i="76"/>
  <c r="D28" i="76"/>
  <c r="I27" i="76"/>
  <c r="H27" i="76"/>
  <c r="J27" i="76" s="1"/>
  <c r="G27" i="76"/>
  <c r="D27" i="76"/>
  <c r="I26" i="76"/>
  <c r="H26" i="76"/>
  <c r="J26" i="76" s="1"/>
  <c r="G26" i="76"/>
  <c r="D26" i="76"/>
  <c r="J25" i="76"/>
  <c r="I25" i="76"/>
  <c r="H25" i="76"/>
  <c r="G25" i="76"/>
  <c r="D25" i="76"/>
  <c r="I24" i="76"/>
  <c r="H24" i="76"/>
  <c r="J24" i="76" s="1"/>
  <c r="G24" i="76"/>
  <c r="D24" i="76"/>
  <c r="I23" i="76"/>
  <c r="H23" i="76"/>
  <c r="J23" i="76" s="1"/>
  <c r="G23" i="76"/>
  <c r="D23" i="76"/>
  <c r="I22" i="76"/>
  <c r="H22" i="76"/>
  <c r="J22" i="76" s="1"/>
  <c r="G22" i="76"/>
  <c r="D22" i="76"/>
  <c r="I21" i="76"/>
  <c r="H21" i="76"/>
  <c r="J21" i="76" s="1"/>
  <c r="G21" i="76"/>
  <c r="D21" i="76"/>
  <c r="J20" i="76"/>
  <c r="I20" i="76"/>
  <c r="H20" i="76"/>
  <c r="G20" i="76"/>
  <c r="D20" i="76"/>
  <c r="I19" i="76"/>
  <c r="H19" i="76"/>
  <c r="J19" i="76" s="1"/>
  <c r="G19" i="76"/>
  <c r="D19" i="76"/>
  <c r="I18" i="76"/>
  <c r="H18" i="76"/>
  <c r="J18" i="76" s="1"/>
  <c r="G18" i="76"/>
  <c r="D18" i="76"/>
  <c r="J17" i="76"/>
  <c r="I17" i="76"/>
  <c r="H17" i="76"/>
  <c r="G17" i="76"/>
  <c r="D17" i="76"/>
  <c r="I16" i="76"/>
  <c r="H16" i="76"/>
  <c r="J16" i="76" s="1"/>
  <c r="G16" i="76"/>
  <c r="D16" i="76"/>
  <c r="I15" i="76"/>
  <c r="H15" i="76"/>
  <c r="J15" i="76" s="1"/>
  <c r="G15" i="76"/>
  <c r="D15" i="76"/>
  <c r="I14" i="76"/>
  <c r="H14" i="76"/>
  <c r="J14" i="76" s="1"/>
  <c r="G14" i="76"/>
  <c r="D14" i="76"/>
  <c r="I13" i="76"/>
  <c r="H13" i="76"/>
  <c r="J13" i="76" s="1"/>
  <c r="G13" i="76"/>
  <c r="D13" i="76"/>
  <c r="J12" i="76"/>
  <c r="I12" i="76"/>
  <c r="H12" i="76"/>
  <c r="G12" i="76"/>
  <c r="D12" i="76"/>
  <c r="I11" i="76"/>
  <c r="H11" i="76"/>
  <c r="J11" i="76" s="1"/>
  <c r="G11" i="76"/>
  <c r="D11" i="76"/>
  <c r="I10" i="76"/>
  <c r="H10" i="76"/>
  <c r="J10" i="76" s="1"/>
  <c r="G10" i="76"/>
  <c r="D10" i="76"/>
  <c r="J9" i="76"/>
  <c r="I9" i="76"/>
  <c r="H9" i="76"/>
  <c r="G9" i="76"/>
  <c r="D9" i="76"/>
  <c r="I8" i="76"/>
  <c r="I36" i="76" s="1"/>
  <c r="H8" i="76"/>
  <c r="H36" i="76" s="1"/>
  <c r="G8" i="76"/>
  <c r="G36" i="76" s="1"/>
  <c r="D8" i="76"/>
  <c r="D36" i="76" s="1"/>
  <c r="B16" i="77"/>
  <c r="C16" i="77"/>
  <c r="D16" i="77"/>
  <c r="D7" i="77"/>
  <c r="D8" i="77"/>
  <c r="D9" i="77"/>
  <c r="D10" i="77"/>
  <c r="D11" i="77"/>
  <c r="D12" i="77"/>
  <c r="D13" i="77"/>
  <c r="D14" i="77"/>
  <c r="D15" i="77"/>
  <c r="B19" i="73"/>
  <c r="C19" i="73"/>
  <c r="D19" i="73"/>
  <c r="E19" i="73"/>
  <c r="F19" i="73"/>
  <c r="G19" i="73"/>
  <c r="H19" i="73"/>
  <c r="I19" i="73"/>
  <c r="J19" i="73"/>
  <c r="J8" i="73"/>
  <c r="J9" i="73"/>
  <c r="J10" i="73"/>
  <c r="J11" i="73"/>
  <c r="J12" i="73"/>
  <c r="J13" i="73"/>
  <c r="J14" i="73"/>
  <c r="J15" i="73"/>
  <c r="J16" i="73"/>
  <c r="J17" i="73"/>
  <c r="J18" i="73"/>
  <c r="G8" i="73"/>
  <c r="G9" i="73"/>
  <c r="G10" i="73"/>
  <c r="G11" i="73"/>
  <c r="G12" i="73"/>
  <c r="G13" i="73"/>
  <c r="G14" i="73"/>
  <c r="G15" i="73"/>
  <c r="G16" i="73"/>
  <c r="G17" i="73"/>
  <c r="G18" i="73"/>
  <c r="D8" i="73"/>
  <c r="D9" i="73"/>
  <c r="D10" i="73"/>
  <c r="D11" i="73"/>
  <c r="D12" i="73"/>
  <c r="D13" i="73"/>
  <c r="D14" i="73"/>
  <c r="D15" i="73"/>
  <c r="D16" i="73"/>
  <c r="D17" i="73"/>
  <c r="D18" i="73"/>
  <c r="I24" i="59"/>
  <c r="H24" i="59"/>
  <c r="J24" i="59" s="1"/>
  <c r="G24" i="59"/>
  <c r="D24" i="59"/>
  <c r="J21" i="58"/>
  <c r="I21" i="58"/>
  <c r="H21" i="58"/>
  <c r="G21" i="58"/>
  <c r="D21" i="58"/>
  <c r="J10" i="57"/>
  <c r="I10" i="57"/>
  <c r="H10" i="57"/>
  <c r="G10" i="57"/>
  <c r="D10" i="57"/>
  <c r="I10" i="53"/>
  <c r="I11" i="53" s="1"/>
  <c r="H10" i="53"/>
  <c r="H11" i="53" s="1"/>
  <c r="G10" i="53"/>
  <c r="D10" i="53"/>
  <c r="D9" i="51"/>
  <c r="D7" i="51"/>
  <c r="J23" i="62"/>
  <c r="I23" i="62"/>
  <c r="H23" i="62"/>
  <c r="G23" i="62"/>
  <c r="F23" i="62"/>
  <c r="E23" i="62"/>
  <c r="D23" i="62"/>
  <c r="C23" i="62"/>
  <c r="B23" i="62"/>
  <c r="J9" i="55"/>
  <c r="I9" i="55"/>
  <c r="H9" i="55"/>
  <c r="G9" i="55"/>
  <c r="D9" i="55"/>
  <c r="I23" i="59"/>
  <c r="I25" i="59" s="1"/>
  <c r="H23" i="59"/>
  <c r="H25" i="59" s="1"/>
  <c r="F23" i="59"/>
  <c r="G23" i="59" s="1"/>
  <c r="E23" i="59"/>
  <c r="E25" i="59" s="1"/>
  <c r="C23" i="59"/>
  <c r="C25" i="59" s="1"/>
  <c r="B23" i="59"/>
  <c r="B25" i="59" s="1"/>
  <c r="J20" i="58"/>
  <c r="I20" i="58"/>
  <c r="H20" i="58"/>
  <c r="H22" i="58" s="1"/>
  <c r="G20" i="58"/>
  <c r="F20" i="58"/>
  <c r="F22" i="58" s="1"/>
  <c r="E20" i="58"/>
  <c r="E22" i="58" s="1"/>
  <c r="D20" i="58"/>
  <c r="C20" i="58"/>
  <c r="C22" i="58" s="1"/>
  <c r="B20" i="58"/>
  <c r="B22" i="58" s="1"/>
  <c r="I11" i="57"/>
  <c r="J9" i="57"/>
  <c r="I9" i="57"/>
  <c r="H9" i="57"/>
  <c r="G9" i="57"/>
  <c r="F9" i="57"/>
  <c r="F11" i="57" s="1"/>
  <c r="E9" i="57"/>
  <c r="E11" i="57" s="1"/>
  <c r="D9" i="57"/>
  <c r="D11" i="57" s="1"/>
  <c r="C9" i="57"/>
  <c r="C11" i="57" s="1"/>
  <c r="B9" i="57"/>
  <c r="B11" i="57" s="1"/>
  <c r="J9" i="53"/>
  <c r="I9" i="53"/>
  <c r="H9" i="53"/>
  <c r="G9" i="53"/>
  <c r="G11" i="53" s="1"/>
  <c r="F9" i="53"/>
  <c r="F11" i="53" s="1"/>
  <c r="E9" i="53"/>
  <c r="E11" i="53" s="1"/>
  <c r="D9" i="53"/>
  <c r="D11" i="53" s="1"/>
  <c r="C9" i="53"/>
  <c r="C11" i="53" s="1"/>
  <c r="B9" i="53"/>
  <c r="B11" i="53" s="1"/>
  <c r="J8" i="76" l="1"/>
  <c r="J36" i="76" s="1"/>
  <c r="G25" i="59"/>
  <c r="D22" i="58"/>
  <c r="G11" i="57"/>
  <c r="J10" i="53"/>
  <c r="D23" i="59"/>
  <c r="D25" i="59" s="1"/>
  <c r="F25" i="59"/>
  <c r="H11" i="57"/>
  <c r="G22" i="58"/>
  <c r="J11" i="57"/>
  <c r="I22" i="58"/>
  <c r="J22" i="58"/>
  <c r="J23" i="59"/>
  <c r="J25" i="59" s="1"/>
  <c r="J11" i="53"/>
  <c r="I24" i="52" l="1"/>
  <c r="H24" i="52" l="1"/>
  <c r="J24" i="52" s="1"/>
  <c r="G24" i="52"/>
  <c r="D24" i="52"/>
  <c r="I23" i="52"/>
  <c r="H23" i="52"/>
  <c r="J23" i="52" s="1"/>
  <c r="G23" i="52"/>
  <c r="D23" i="52"/>
  <c r="I22" i="52"/>
  <c r="H22" i="52"/>
  <c r="G22" i="52"/>
  <c r="D22" i="52"/>
  <c r="I21" i="52"/>
  <c r="H21" i="52"/>
  <c r="G21" i="52"/>
  <c r="D21" i="52"/>
  <c r="I20" i="52"/>
  <c r="H20" i="52"/>
  <c r="G20" i="52"/>
  <c r="D20" i="52"/>
  <c r="I19" i="52"/>
  <c r="H19" i="52"/>
  <c r="G19" i="52"/>
  <c r="D19" i="52"/>
  <c r="I18" i="52"/>
  <c r="H18" i="52"/>
  <c r="G18" i="52"/>
  <c r="D18" i="52"/>
  <c r="I17" i="52"/>
  <c r="H17" i="52"/>
  <c r="J17" i="52" s="1"/>
  <c r="G17" i="52"/>
  <c r="D17" i="52"/>
  <c r="I16" i="52"/>
  <c r="H16" i="52"/>
  <c r="G16" i="52"/>
  <c r="D16" i="52"/>
  <c r="I15" i="52"/>
  <c r="H15" i="52"/>
  <c r="G15" i="52"/>
  <c r="D15" i="52"/>
  <c r="I14" i="52"/>
  <c r="H14" i="52"/>
  <c r="G14" i="52"/>
  <c r="D14" i="52"/>
  <c r="I13" i="52"/>
  <c r="H13" i="52"/>
  <c r="G13" i="52"/>
  <c r="D13" i="52"/>
  <c r="I12" i="52"/>
  <c r="H12" i="52"/>
  <c r="G12" i="52"/>
  <c r="D12" i="52"/>
  <c r="I11" i="52"/>
  <c r="H11" i="52"/>
  <c r="J11" i="52" s="1"/>
  <c r="G11" i="52"/>
  <c r="D11" i="52"/>
  <c r="I10" i="52"/>
  <c r="H10" i="52"/>
  <c r="G10" i="52"/>
  <c r="D10" i="52"/>
  <c r="I9" i="52"/>
  <c r="H9" i="52"/>
  <c r="G9" i="52"/>
  <c r="D9" i="52"/>
  <c r="I8" i="52"/>
  <c r="H8" i="52"/>
  <c r="G8" i="52"/>
  <c r="D8" i="52"/>
  <c r="I7" i="52"/>
  <c r="H7" i="52"/>
  <c r="G7" i="52"/>
  <c r="D7" i="52"/>
  <c r="J8" i="52" l="1"/>
  <c r="J22" i="52"/>
  <c r="J21" i="52"/>
  <c r="J9" i="52"/>
  <c r="J12" i="52"/>
  <c r="J15" i="52"/>
  <c r="J13" i="52"/>
  <c r="J10" i="52"/>
  <c r="J7" i="52"/>
  <c r="J14" i="52"/>
  <c r="J16" i="52"/>
  <c r="J18" i="52"/>
  <c r="J20" i="52"/>
  <c r="J19" i="52"/>
</calcChain>
</file>

<file path=xl/sharedStrings.xml><?xml version="1.0" encoding="utf-8"?>
<sst xmlns="http://schemas.openxmlformats.org/spreadsheetml/2006/main" count="796" uniqueCount="295">
  <si>
    <t>Saudi</t>
  </si>
  <si>
    <t>Non Saudi</t>
  </si>
  <si>
    <t>Total</t>
  </si>
  <si>
    <t>Other</t>
  </si>
  <si>
    <t>15-19</t>
  </si>
  <si>
    <t>20-24</t>
  </si>
  <si>
    <t>25-29</t>
  </si>
  <si>
    <t>30-34</t>
  </si>
  <si>
    <t>35-39</t>
  </si>
  <si>
    <t>40-44</t>
  </si>
  <si>
    <t>45-49</t>
  </si>
  <si>
    <t>50-54</t>
  </si>
  <si>
    <t>55-59</t>
  </si>
  <si>
    <t>Administrative Area</t>
  </si>
  <si>
    <t>Riyadh</t>
  </si>
  <si>
    <t>Makkah</t>
  </si>
  <si>
    <t>Madinah</t>
  </si>
  <si>
    <t>Qassim</t>
  </si>
  <si>
    <t>Easte. Prov.</t>
  </si>
  <si>
    <t>Asir</t>
  </si>
  <si>
    <t>Tabuk</t>
  </si>
  <si>
    <t>Hail</t>
  </si>
  <si>
    <t>North.Bord.</t>
  </si>
  <si>
    <t>Jazan</t>
  </si>
  <si>
    <t>Najran</t>
  </si>
  <si>
    <t>AL - Baha</t>
  </si>
  <si>
    <t>AL - Jouf</t>
  </si>
  <si>
    <t>Male</t>
  </si>
  <si>
    <t>Female</t>
  </si>
  <si>
    <t>Main indicators of the labor market from Administrative Records</t>
  </si>
  <si>
    <t>Total Employed persons by Sex, Nationality and Age group*</t>
  </si>
  <si>
    <t>Total Employed persons by Sex, Nationality and Administrative Region*</t>
  </si>
  <si>
    <t>Employees on the job Subject to the rules and regulations of the  Civil Service by Sex, Nationality and Age group *</t>
  </si>
  <si>
    <t>Employees on the job Subject to the rules and regulations of the Civil Service by Sex, Nationality and Educational level*</t>
  </si>
  <si>
    <t>Employees on the job Subject to the rules and regulations of the Civil Service by Sex, Nationality and Administrative Region *</t>
  </si>
  <si>
    <t>Participants on the job Subject to the rules and regulations of social insurance by Sex , Nationality and Sector</t>
  </si>
  <si>
    <t>Participants on the job Subject to the rules and regulations of social insurance by Sex, Nationality and Age group</t>
  </si>
  <si>
    <t xml:space="preserve">Participants on the job Subject to the rules and regulations of social insurance by sex, nationality and main groups of economic activities </t>
  </si>
  <si>
    <t>New Participants to the rules and regulations of social insurance by Sex, Nationality and Age group</t>
  </si>
  <si>
    <t>Suspended Participants to the rules and regulations of social insurance by sex, nationality and the reason for discontinuation</t>
  </si>
  <si>
    <t>Non - Saudi domestic workers by Sex and Main Groups of Household Occupations</t>
  </si>
  <si>
    <t>Indicators (Administrative records)</t>
  </si>
  <si>
    <t>Total Employed Persons</t>
  </si>
  <si>
    <t>Saudi Employed Persons</t>
  </si>
  <si>
    <t>Non-Saudi Employed Persons</t>
  </si>
  <si>
    <t xml:space="preserve">Source:GOSI, MHRSD, , NIC  </t>
  </si>
  <si>
    <t>Data do not include employees in the security and military sectors and non-registered in the records of GOSI, MHRSD</t>
  </si>
  <si>
    <t>* Data of the GOSI , MHRSD is preliminary data</t>
  </si>
  <si>
    <t xml:space="preserve">Total Employed persons by Sex , Nationality and Adopted Regulations  </t>
  </si>
  <si>
    <t>Adopted regulations</t>
  </si>
  <si>
    <t xml:space="preserve"> Source: GOSI, MHRSD  </t>
  </si>
  <si>
    <t>NIC*</t>
  </si>
  <si>
    <t>NIC**</t>
  </si>
  <si>
    <t>Data of the GOSI , MHRSD is preliminary data*</t>
  </si>
  <si>
    <t>Source: MHRSD</t>
  </si>
  <si>
    <t xml:space="preserve">* Preliminary data </t>
  </si>
  <si>
    <t>Source: GOSI</t>
  </si>
  <si>
    <t>Age group</t>
  </si>
  <si>
    <t>64-60</t>
  </si>
  <si>
    <t>65+</t>
  </si>
  <si>
    <t xml:space="preserve">Source: GOSI, MHRSD </t>
  </si>
  <si>
    <t>undefined</t>
  </si>
  <si>
    <t>Domestic worker*</t>
  </si>
  <si>
    <t>Source: GOSI, MHRSD</t>
  </si>
  <si>
    <t xml:space="preserve">Source: MHRSD </t>
  </si>
  <si>
    <t xml:space="preserve"> *Data for Employed Persons (15+)    </t>
  </si>
  <si>
    <t>*Data for Employed Persons (15 +)</t>
  </si>
  <si>
    <t xml:space="preserve">  *Data for Employed Persons (15 +)       </t>
  </si>
  <si>
    <t>Sector</t>
  </si>
  <si>
    <t xml:space="preserve">Source: GOSI    </t>
  </si>
  <si>
    <t xml:space="preserve">Source: GOSI </t>
  </si>
  <si>
    <t xml:space="preserve">  Total</t>
  </si>
  <si>
    <t xml:space="preserve">Source: GOSI  </t>
  </si>
  <si>
    <t>Economic activities</t>
  </si>
  <si>
    <t xml:space="preserve"> Agriculture, forestry and fishing</t>
  </si>
  <si>
    <t xml:space="preserve"> Mining and quarrying</t>
  </si>
  <si>
    <t xml:space="preserve"> Manufacturing</t>
  </si>
  <si>
    <t xml:space="preserve"> Electricity, gas, steam and air conditioning supply</t>
  </si>
  <si>
    <t xml:space="preserve"> Water supply; sewerage, waste management and remediation activities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</si>
  <si>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</si>
  <si>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</si>
  <si>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</si>
  <si>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</si>
  <si>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</si>
  <si>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</si>
  <si>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</si>
  <si>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</si>
  <si>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</si>
  <si>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</si>
  <si>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</si>
  <si>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</si>
  <si>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</si>
  <si>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</si>
  <si>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extraterritorial organizations and bodies</t>
  </si>
  <si>
    <t>.</t>
  </si>
  <si>
    <t>Reason for discontinuation</t>
  </si>
  <si>
    <t>Resignation</t>
  </si>
  <si>
    <t>Joining a government job</t>
  </si>
  <si>
    <t>Resignation under Article (77) of the Labor Law</t>
  </si>
  <si>
    <t>Restructuring the facility</t>
  </si>
  <si>
    <t>Bankruptcy</t>
  </si>
  <si>
    <t>Expiry of the employment contract</t>
  </si>
  <si>
    <t>End an activity</t>
  </si>
  <si>
    <t>Retirement</t>
  </si>
  <si>
    <t>Unprofessional disability</t>
  </si>
  <si>
    <t>Termination of the contract under Article (80) of the Labor Law</t>
  </si>
  <si>
    <t>Fired</t>
  </si>
  <si>
    <t>Article (77) of the Labor Law</t>
  </si>
  <si>
    <t>Retrospective duration</t>
  </si>
  <si>
    <t>Transfer between branches of the facility</t>
  </si>
  <si>
    <t>Death due to work injury</t>
  </si>
  <si>
    <t>Normal death</t>
  </si>
  <si>
    <t>Judicial rulings affirming that the worker left work for reasons attributable to the employer</t>
  </si>
  <si>
    <t>Initiative to support subscribers in affected establishments</t>
  </si>
  <si>
    <t>Main groups of household occupations</t>
  </si>
  <si>
    <t>Housekeeper</t>
  </si>
  <si>
    <t>Drivers</t>
  </si>
  <si>
    <t>Servants and house cleaners</t>
  </si>
  <si>
    <t>Cookers and food provider</t>
  </si>
  <si>
    <t>Farmers houses</t>
  </si>
  <si>
    <t>Home Tailors</t>
  </si>
  <si>
    <t>Private teachers and Nannies at homes</t>
  </si>
  <si>
    <t xml:space="preserve">Source:NIC   </t>
  </si>
  <si>
    <t>2020 Q4</t>
  </si>
  <si>
    <t>Governmental</t>
  </si>
  <si>
    <t xml:space="preserve"> (1) Table</t>
  </si>
  <si>
    <t>2021 Q1</t>
  </si>
  <si>
    <t xml:space="preserve"> Total</t>
  </si>
  <si>
    <t xml:space="preserve"> Social Insurance</t>
  </si>
  <si>
    <t xml:space="preserve">   Civil Service</t>
  </si>
  <si>
    <t xml:space="preserve"> Domestic worker **  </t>
  </si>
  <si>
    <t>Private</t>
  </si>
  <si>
    <t>Governmental*</t>
  </si>
  <si>
    <t xml:space="preserve">  Not specified</t>
  </si>
  <si>
    <t xml:space="preserve">Not specified           </t>
  </si>
  <si>
    <t xml:space="preserve"> (3) Table </t>
  </si>
  <si>
    <t xml:space="preserve"> (2) Table </t>
  </si>
  <si>
    <t xml:space="preserve"> (6) Table</t>
  </si>
  <si>
    <t xml:space="preserve"> (8) Table</t>
  </si>
  <si>
    <t xml:space="preserve"> (10) Table</t>
  </si>
  <si>
    <t xml:space="preserve"> (15) Table</t>
  </si>
  <si>
    <t xml:space="preserve">No schooling </t>
  </si>
  <si>
    <t>Primary education</t>
  </si>
  <si>
    <t xml:space="preserve">Upper secondary education </t>
  </si>
  <si>
    <t xml:space="preserve">Post-secondary non-tertiary education </t>
  </si>
  <si>
    <t xml:space="preserve">Short-cycle tertiary education </t>
  </si>
  <si>
    <t xml:space="preserve">Bachelor’s or equivalent level </t>
  </si>
  <si>
    <t xml:space="preserve">Master’s or equivalent level </t>
  </si>
  <si>
    <t>Doctoral or equivalent level</t>
  </si>
  <si>
    <t xml:space="preserve"> Activities of households as employer Activities of extraterritorial organizations and bodiess; undifferentiated goods- and services-producing activities of households for own use</t>
  </si>
  <si>
    <t xml:space="preserve"> (7) Table</t>
  </si>
  <si>
    <t xml:space="preserve"> Table (9) </t>
  </si>
  <si>
    <t xml:space="preserve"> (14) Table</t>
  </si>
  <si>
    <t xml:space="preserve"> (17) Table</t>
  </si>
  <si>
    <t xml:space="preserve"> (18) Table</t>
  </si>
  <si>
    <t xml:space="preserve"> (19) Table</t>
  </si>
  <si>
    <t xml:space="preserve"> (5) Table</t>
  </si>
  <si>
    <t>Participants on the job Subject to the rules and regulations of social insurance by Sex, Nationality and Administrative Region</t>
  </si>
  <si>
    <t xml:space="preserve"> Number of Table</t>
  </si>
  <si>
    <t>Subject</t>
  </si>
  <si>
    <t>Employment</t>
  </si>
  <si>
    <t>2</t>
  </si>
  <si>
    <t xml:space="preserve">Total Employed persons by Sex , Nationality and Adopted Regulations </t>
  </si>
  <si>
    <t>3</t>
  </si>
  <si>
    <t>4</t>
  </si>
  <si>
    <t>5</t>
  </si>
  <si>
    <t>Total Employed persons by Sex, Nationality and Age group</t>
  </si>
  <si>
    <t>6</t>
  </si>
  <si>
    <t>Total Employed persons by Sex, Nationality and Administrative Region</t>
  </si>
  <si>
    <t>Participants on the job Subject to the rules and regulations of social insurance</t>
  </si>
  <si>
    <t>7</t>
  </si>
  <si>
    <t>8</t>
  </si>
  <si>
    <t>9</t>
  </si>
  <si>
    <t>10</t>
  </si>
  <si>
    <t>11</t>
  </si>
  <si>
    <t>12</t>
  </si>
  <si>
    <t>Employees on the job Subject to the rules and regulations of the Civil Service</t>
  </si>
  <si>
    <t>13</t>
  </si>
  <si>
    <t>14</t>
  </si>
  <si>
    <t>Employees on the job Subject to the rules and regulations of the  Civil Service by Sex, Nationality and Age group</t>
  </si>
  <si>
    <t>15</t>
  </si>
  <si>
    <t>Employees on the job Subject to the rules and regulations of the Civil Service by Sex, Nationality and Educational leve</t>
  </si>
  <si>
    <t>16</t>
  </si>
  <si>
    <t>Employees on the job Subject to the rules and regulations of the Civil Service by Sex, Nationality and Administrative Region</t>
  </si>
  <si>
    <t>New Participants to the rules and regulations of social insurance</t>
  </si>
  <si>
    <t>17</t>
  </si>
  <si>
    <t>Suspended Participants to the rules and regulations of social insurance</t>
  </si>
  <si>
    <t>18</t>
  </si>
  <si>
    <t>Non - Saudi domestic workers</t>
  </si>
  <si>
    <t>19</t>
  </si>
  <si>
    <t>Labor market statistics data are based on two main sources:
First Source: Labor Force Survey (General Authority for Statistics):
- It is a sample household survey conducted by the General Authority for Statistics every quarter, in which information is collected through telephone contact (CATI) with an updated sample in 2020, and therefore survey estimates are based on a sample subject to a change in response rate, and all face-to-face interviews were replaced by telephone interviews to protect the health of each From interlocutors and respondents due to the Corona pandemic since the second quarter of 2020, and data is collected from an updated sample of 53,360 households.
- According to the international standards to which the Kingdom of Saudi Arabia adheres, and which are applied in the G-20 countries, the survey provides estimates of the population inside and outside the labor force, and provides the most important labor market indicators such as: unemployment rate and labor force participation rate.
- Adhering to these standards facilitates the process of international comparisons between countries in labor market indicators.
The second source (administrative records data):
- It is data and information registered and updated with government agencies related to the labor market and generated through the official electronic registration and documentation processes followed in these agencies, which include all residents of the Kingdom of Saudi Arabia. Ministry of Human Resources and Social Development, General Organization for Social Insurance, and the Center of national information periodically provide the General Authority for Statistics with the data registered with it (data of administrative records are assigned to the last day of the Gregorian quarter of each year).</t>
  </si>
  <si>
    <t>The following table shows the type of data provided by each entity from the labor market statistics sources:</t>
  </si>
  <si>
    <t>Data source</t>
  </si>
  <si>
    <t>Data and indicators</t>
  </si>
  <si>
    <t xml:space="preserve">Participants on the job who are subject to social insurance laws and regulations </t>
  </si>
  <si>
    <t>New subscribers subject to social insurance laws and regulations</t>
  </si>
  <si>
    <t>Domestic workers</t>
  </si>
  <si>
    <t>* Administrative records data has several implications for the labor market, but it is not used statistically to measure unemployment, employment or labor force participation rates</t>
  </si>
  <si>
    <t>Concepts related to administrative records available at government agencies:</t>
  </si>
  <si>
    <t>Workers (based on the administrative records):</t>
  </si>
  <si>
    <t>All working individuals subjected to approved regulations and laws from the regulatory entities of labor market and are registered in the administrative records. On the other hand, workers can be classified in the administrative records based on the regulations and laws they are subjected to as follows:
1- Saudi workers subjected to the laws and regulations of the civil services and working at all governmental institutions and bodies, in other words, workers who hold jobs that are considered within the general budget of the country, also subjected to the civil retirement system (males or females) employees, as well as non-Saudis contractors who fill these positions in accordance the regulations of non-Saudis employment.
2- Participants on the job who are subject and regulations of social insurance as well as labor system, which includes Saudis and non-Saudis.
3- Domestic workers: non-Saudis workers from both genders who work in houses, including servants, cleaners, cooks, waiters, drivers, guards, nurses, and private teachers.</t>
  </si>
  <si>
    <t>Data of workers in Labor Market statistics which were derived from administrative records do not include the following category:</t>
  </si>
  <si>
    <t>1- Workers of military and security sectors
 2- Workers who are not registered in the civil service and social insurance records, which include:
              - Saudis working for their own businesses and are not subjected to the labor regulations, also, not registered in social insurance, such as: those who work in delivery through electronic apps 
             - Saudi employers who work in establishments and not registered in the social insurance
             - Non-Saudi staff working in foreign international, political or military missions
3- Non-Saudi employees who come to the Kingdom for work that normally takes less than three months to be completed.</t>
  </si>
  <si>
    <t>The National Classification of the Economic Activities:</t>
  </si>
  <si>
    <t xml:space="preserve">It is a statistical classification based on ISIC4 which is the reference of the productive activities. </t>
  </si>
  <si>
    <t xml:space="preserve">Saudi classification of professions: </t>
  </si>
  <si>
    <t>It is a statistical classification which is based on ISCO that provides a system to classify and collect professions’ information where they can be obtained by statistical surveys, census and administrative registers.</t>
  </si>
  <si>
    <t xml:space="preserve">Saudi classification for majors and educational levels: </t>
  </si>
  <si>
    <t>It is a statistical classification that is based on ISCED which is the reference for organizing educational programs and related qualifications based on the education levels and fields.</t>
  </si>
  <si>
    <t>1</t>
  </si>
  <si>
    <t>2021 Q2</t>
  </si>
  <si>
    <t>2017 Q1</t>
  </si>
  <si>
    <t>2017 Q2</t>
  </si>
  <si>
    <t>2017 Q3</t>
  </si>
  <si>
    <t>2017 Q4</t>
  </si>
  <si>
    <t>2018 Q1</t>
  </si>
  <si>
    <t>2018 Q2</t>
  </si>
  <si>
    <t>2018 Q3</t>
  </si>
  <si>
    <t>2018 Q4</t>
  </si>
  <si>
    <t>2019 Q1</t>
  </si>
  <si>
    <t>2019 Q2</t>
  </si>
  <si>
    <t>2019 Q3</t>
  </si>
  <si>
    <t>2019 Q4</t>
  </si>
  <si>
    <t>2020 Q1</t>
  </si>
  <si>
    <t>2020 Q2</t>
  </si>
  <si>
    <t>2020 Q3</t>
  </si>
  <si>
    <t>Quarters</t>
  </si>
  <si>
    <t>Other activities</t>
  </si>
  <si>
    <t>Intermediate education</t>
  </si>
  <si>
    <t xml:space="preserve"> (4) Table </t>
  </si>
  <si>
    <t xml:space="preserve">Employed - Time Series </t>
  </si>
  <si>
    <t>General Organization of Social Insurance (GOSI)</t>
  </si>
  <si>
    <t>Ministry of Human Resources and Social Development (MHRSD)</t>
  </si>
  <si>
    <t>National Informatics Centre (NIC)</t>
  </si>
  <si>
    <t xml:space="preserve">Total Employed </t>
  </si>
  <si>
    <t xml:space="preserve"> Source: GOSI, MHRSD ,NIC  </t>
  </si>
  <si>
    <t>* The public (government) sector includes those subject to civil service regulations and government employees subject to insurance regulations (GOSI)</t>
  </si>
  <si>
    <t>Total Employed persons by Sex , Nationality and Sector</t>
  </si>
  <si>
    <t xml:space="preserve"> Sector</t>
  </si>
  <si>
    <t xml:space="preserve"> Total </t>
  </si>
  <si>
    <t>Educational Level</t>
  </si>
  <si>
    <t>Outside kingdom</t>
  </si>
  <si>
    <t>House guards</t>
  </si>
  <si>
    <t>Nurses and health professionals at homes</t>
  </si>
  <si>
    <t xml:space="preserve"> New Participants to the rules and regulations of social insurance by Sex, Nationality and Main Groups of Occupations</t>
  </si>
  <si>
    <t xml:space="preserve"> (1-17) Table</t>
  </si>
  <si>
    <t xml:space="preserve"> Main Occupation</t>
  </si>
  <si>
    <t>Managers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</si>
  <si>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</si>
  <si>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</si>
  <si>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</si>
  <si>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</si>
  <si>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</si>
  <si>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</si>
  <si>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</si>
  <si>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</si>
  <si>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Other Occuption</t>
  </si>
  <si>
    <t>Participants on the job Subject to the rules and regulations of social insurance by Sex, Nationality and Main Groups of Occupations</t>
  </si>
  <si>
    <t xml:space="preserve"> (11)Table</t>
  </si>
  <si>
    <t>Note: There are cases for subscribers working on more than one job in different professions, so they may be counted more than once depending on the subscription, not the Participant.</t>
  </si>
  <si>
    <t>17-1</t>
  </si>
  <si>
    <t>New Participants to the rules and regulations of social insurance by Sex, Nationality and Main Groups of Occupations</t>
  </si>
  <si>
    <t>Not specified</t>
  </si>
  <si>
    <t xml:space="preserve">Table (12) </t>
  </si>
  <si>
    <t xml:space="preserve"> (13) Table </t>
  </si>
  <si>
    <t xml:space="preserve"> (16) Table</t>
  </si>
  <si>
    <t>Labour Market 2021 Third Quarter</t>
  </si>
  <si>
    <t>Labour Markt 2021 Third Quarter</t>
  </si>
  <si>
    <t>Participants on the job Subject to the rules and regulations of social insurance by Sex and Nationality for 2021 Q3 Compared to 2021 Q2</t>
  </si>
  <si>
    <t>Employees on the job Subject to the rules and regulations of the Civil Service by Sex and Nationality for 2021 Q3 Compared to 2021Q2</t>
  </si>
  <si>
    <t>Employees on the job Subject to the rules and regulations of the Civil Service by Sex and Nationality for 2021 Q3 Compared to 2021 Q2</t>
  </si>
  <si>
    <t>2021 Q3</t>
  </si>
  <si>
    <t>0</t>
  </si>
  <si>
    <t>Administrative records data for Labour market statistics - Third quarter 2021</t>
  </si>
  <si>
    <t>Participants on the job Subject to the rules and regulations of social insurance by Administrative Region and Main Groups of Occupations</t>
  </si>
  <si>
    <t>(11-1) Table</t>
  </si>
  <si>
    <t xml:space="preserve">Participants on the job Subject to the rules and regulations of social insurance by administrative region and main groups of economic activities </t>
  </si>
  <si>
    <t xml:space="preserve"> (1-12) Table</t>
  </si>
  <si>
    <t>Economic Activities</t>
  </si>
  <si>
    <t xml:space="preserve">  Source: GOSI</t>
  </si>
  <si>
    <t>Participants on the job Subject to the rules and regulations of social insurance by Age group and main groups of economic activities</t>
  </si>
  <si>
    <t>11-1</t>
  </si>
  <si>
    <t>12-1</t>
  </si>
  <si>
    <t>Participants on the job Subject to the rules and regulations of social insurance by administrative region and main groups of economic activities</t>
  </si>
  <si>
    <t>12-2</t>
  </si>
  <si>
    <t xml:space="preserve"> (12-2) Table</t>
  </si>
  <si>
    <t>Contract expiration or non-renewal by agreement of both parties</t>
  </si>
  <si>
    <t>Contract expiration or non-renewal at the request of the subscriber</t>
  </si>
  <si>
    <t>Contract expiration or non-renewal at the request of the employer</t>
  </si>
  <si>
    <t>End of activity</t>
  </si>
  <si>
    <t>Termination of the contract under the trial or training period</t>
  </si>
  <si>
    <t>Joining a new job</t>
  </si>
  <si>
    <t>Joining a new job in one of the company’s branches</t>
  </si>
  <si>
    <t>Transfer of sponsorship</t>
  </si>
  <si>
    <t>Disability due to occupational disease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</si>
</sst>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
    <numFmt numFmtId="167" formatCode="0.0%"/>
    <numFmt numFmtId="168" formatCode="_-* #,##0.00_-;\-* #,##0.00_-;_-* &quot;-&quot;??_-;_-@_-"/>
  </numFmts>
  <fonts count="52">
    <font>
      <sz val="11"/>
      <color theme="1"/>
      <name val="Calibri"/>
      <family val="2"/>
      <charset val="178"/>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rgb="FF000000"/>
      <name val="Sakkal Majalla"/>
    </font>
    <font>
      <sz val="11"/>
      <color theme="1"/>
      <name val="Calibri"/>
      <family val="2"/>
      <scheme val="minor"/>
    </font>
    <font>
      <sz val="16"/>
      <color theme="1"/>
      <name val="Frutiger LT Arabic 45 Light"/>
    </font>
    <font>
      <sz val="16"/>
      <name val="Frutiger LT Arabic 45 Light"/>
    </font>
    <font>
      <sz val="16"/>
      <name val="Frutiger LT Arabic 55 Light"/>
      <charset val="178"/>
    </font>
    <font>
      <sz val="16"/>
      <color theme="3"/>
      <name val="Frutiger LT Arabic 55 Light"/>
      <charset val="178"/>
    </font>
    <font>
      <sz val="16"/>
      <color rgb="FF000000"/>
      <name val="Frutiger LT Arabic 55 Light"/>
      <charset val="178"/>
    </font>
    <font>
      <sz val="16"/>
      <color theme="3"/>
      <name val="Frutiger LT Arabic 45 Light"/>
    </font>
    <font>
      <sz val="10"/>
      <name val="Arial"/>
      <family val="2"/>
    </font>
    <font>
      <sz val="16"/>
      <color theme="0"/>
      <name val="Frutiger LT Arabic 55 Light"/>
      <charset val="178"/>
    </font>
    <font>
      <sz val="16"/>
      <color rgb="FF002060"/>
      <name val="Frutiger LT Arabic 55 Light"/>
      <charset val="178"/>
    </font>
    <font>
      <sz val="14"/>
      <name val="Sakkal Majalla"/>
    </font>
    <font>
      <sz val="18"/>
      <name val="Sakkal Majalla"/>
    </font>
    <font>
      <sz val="11"/>
      <name val="Arial"/>
      <family val="2"/>
    </font>
    <font>
      <sz val="10"/>
      <name val="Neo Sans Arabic"/>
      <family val="2"/>
    </font>
    <font>
      <sz val="12"/>
      <color rgb="FF000000"/>
      <name val="Neo Sans Arabic"/>
      <family val="2"/>
    </font>
    <font>
      <sz val="12"/>
      <name val="Neo Sans Arabic"/>
      <family val="2"/>
    </font>
    <font>
      <sz val="10"/>
      <color theme="1"/>
      <name val="Frutiger LT Arabic 55 Roman"/>
    </font>
    <font>
      <sz val="12"/>
      <color theme="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0"/>
      <color theme="1"/>
      <name val="Calibri"/>
      <family val="2"/>
      <scheme val="minor"/>
    </font>
    <font>
      <sz val="12"/>
      <color theme="1"/>
      <name val="Neo Sans Arabic"/>
      <family val="2"/>
    </font>
    <font>
      <sz val="11"/>
      <color theme="0"/>
      <name val="Calibri"/>
      <family val="2"/>
      <scheme val="minor"/>
    </font>
    <font>
      <sz val="11"/>
      <color rgb="FF000000"/>
      <name val="Frutiger LT Arabic 55 Roman"/>
    </font>
    <font>
      <sz val="9"/>
      <name val="Frutiger LT Arabic 55 Roman"/>
    </font>
    <font>
      <sz val="12"/>
      <color theme="1"/>
      <name val="Calibri"/>
      <family val="2"/>
      <scheme val="minor"/>
    </font>
    <font>
      <sz val="14"/>
      <name val="Frutiger LT Arabic 55 Light"/>
      <charset val="178"/>
    </font>
    <font>
      <sz val="16"/>
      <color rgb="FF474D9B"/>
      <name val="Frutiger LT Arabic 55 Roman"/>
    </font>
    <font>
      <sz val="16"/>
      <color theme="0"/>
      <name val="Frutiger LT Arabic 45 Light"/>
    </font>
    <font>
      <sz val="14"/>
      <color rgb="FF002060"/>
      <name val="Frutiger LT Arabic 55 Roman"/>
    </font>
    <font>
      <b/>
      <sz val="14"/>
      <color theme="0"/>
      <name val="Frutiger LT Arabic 55 Roman"/>
    </font>
    <font>
      <u/>
      <sz val="11"/>
      <color theme="10"/>
      <name val="Calibri"/>
      <family val="2"/>
      <charset val="178"/>
      <scheme val="minor"/>
    </font>
    <font>
      <sz val="14"/>
      <color rgb="FF002060"/>
      <name val="Franklin Gothic Medium"/>
      <family val="2"/>
    </font>
    <font>
      <sz val="12"/>
      <name val="Calibri"/>
      <family val="2"/>
      <scheme val="minor"/>
    </font>
    <font>
      <b/>
      <sz val="14"/>
      <color rgb="FFFF0000"/>
      <name val="Calibri"/>
      <family val="2"/>
      <scheme val="minor"/>
    </font>
    <font>
      <sz val="14"/>
      <color theme="1"/>
      <name val="Calibri"/>
      <family val="2"/>
      <scheme val="minor"/>
    </font>
    <font>
      <sz val="14"/>
      <name val="Calibri"/>
      <family val="2"/>
      <scheme val="minor"/>
    </font>
    <font>
      <sz val="12"/>
      <color rgb="FF202124"/>
      <name val="Calibri"/>
      <family val="2"/>
      <scheme val="minor"/>
    </font>
    <font>
      <b/>
      <sz val="12"/>
      <color rgb="FF474D9B"/>
      <name val="Calibri"/>
      <family val="2"/>
      <scheme val="minor"/>
    </font>
    <font>
      <sz val="12"/>
      <color rgb="FF474D9B"/>
      <name val="Calibri"/>
      <family val="2"/>
      <scheme val="minor"/>
    </font>
    <font>
      <sz val="8"/>
      <name val="Calibri"/>
      <family val="2"/>
      <charset val="178"/>
      <scheme val="minor"/>
    </font>
    <font>
      <sz val="12"/>
      <name val="Sakkal Majalla"/>
    </font>
    <font>
      <sz val="11"/>
      <color theme="1"/>
      <name val="Frutiger LT Arabic 55 Roman"/>
    </font>
  </fonts>
  <fills count="11">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AEAEA"/>
        <bgColor rgb="FFEAEAEA"/>
      </patternFill>
    </fill>
    <fill>
      <patternFill patternType="solid">
        <fgColor rgb="FFCDCDCD"/>
        <bgColor rgb="FFCDCDCD"/>
      </patternFill>
    </fill>
  </fills>
  <borders count="31">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style="medium">
        <color theme="0"/>
      </left>
      <right/>
      <top/>
      <bottom/>
      <diagonal/>
    </border>
    <border>
      <left/>
      <right/>
      <top/>
      <bottom style="thin">
        <color theme="0"/>
      </bottom>
      <diagonal/>
    </border>
    <border>
      <left/>
      <right style="medium">
        <color theme="0"/>
      </right>
      <top/>
      <bottom/>
      <diagonal/>
    </border>
    <border>
      <left/>
      <right/>
      <top/>
      <bottom style="medium">
        <color indexed="64"/>
      </bottom>
      <diagonal/>
    </border>
    <border>
      <left style="thin">
        <color theme="0"/>
      </left>
      <right style="thin">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D3D3D3"/>
      </left>
      <right style="thin">
        <color theme="0"/>
      </right>
      <top/>
      <bottom style="thin">
        <color theme="0"/>
      </bottom>
      <diagonal/>
    </border>
    <border>
      <left style="thin">
        <color rgb="FFD3D3D3"/>
      </left>
      <right style="thin">
        <color theme="0"/>
      </right>
      <top style="thin">
        <color theme="0"/>
      </top>
      <bottom/>
      <diagonal/>
    </border>
  </borders>
  <cellStyleXfs count="21">
    <xf numFmtId="0" fontId="0" fillId="0" borderId="0"/>
    <xf numFmtId="0" fontId="3" fillId="0" borderId="0"/>
    <xf numFmtId="0" fontId="7" fillId="0" borderId="0"/>
    <xf numFmtId="0" fontId="14" fillId="0" borderId="0"/>
    <xf numFmtId="0" fontId="28" fillId="0" borderId="0" applyNumberFormat="0" applyFill="0" applyBorder="0" applyAlignment="0" applyProtection="0"/>
    <xf numFmtId="0" fontId="2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0" fillId="0" borderId="0" applyNumberFormat="0" applyFill="0" applyBorder="0" applyAlignment="0" applyProtection="0"/>
    <xf numFmtId="0" fontId="14" fillId="0" borderId="0"/>
    <xf numFmtId="0" fontId="2" fillId="0" borderId="0"/>
    <xf numFmtId="0" fontId="2" fillId="0" borderId="0"/>
    <xf numFmtId="0" fontId="1" fillId="0" borderId="0"/>
    <xf numFmtId="0" fontId="14" fillId="0" borderId="0"/>
    <xf numFmtId="168" fontId="14" fillId="0" borderId="0" applyFont="0" applyFill="0" applyBorder="0" applyAlignment="0" applyProtection="0"/>
  </cellStyleXfs>
  <cellXfs count="318">
    <xf numFmtId="0" fontId="0" fillId="0" borderId="0" xfId="0"/>
    <xf numFmtId="0" fontId="8" fillId="0" borderId="0" xfId="2" applyFont="1"/>
    <xf numFmtId="0" fontId="9" fillId="0" borderId="0" xfId="2" applyFont="1"/>
    <xf numFmtId="0" fontId="13" fillId="0" borderId="0" xfId="2" applyFont="1" applyBorder="1" applyAlignment="1">
      <alignment horizontal="right" vertical="center"/>
    </xf>
    <xf numFmtId="0" fontId="13" fillId="0" borderId="0" xfId="2" applyFont="1" applyBorder="1" applyAlignment="1">
      <alignment vertical="center"/>
    </xf>
    <xf numFmtId="0" fontId="15" fillId="4" borderId="5" xfId="3" applyFont="1" applyFill="1" applyBorder="1" applyAlignment="1">
      <alignment horizontal="center" vertical="center" wrapText="1" shrinkToFit="1"/>
    </xf>
    <xf numFmtId="3" fontId="16" fillId="3" borderId="9" xfId="2" applyNumberFormat="1" applyFont="1" applyFill="1" applyBorder="1" applyAlignment="1">
      <alignment horizontal="center" vertical="center" wrapText="1" readingOrder="1"/>
    </xf>
    <xf numFmtId="3" fontId="16" fillId="5" borderId="9" xfId="2" applyNumberFormat="1" applyFont="1" applyFill="1" applyBorder="1" applyAlignment="1">
      <alignment horizontal="center" vertical="center" wrapText="1" readingOrder="1"/>
    </xf>
    <xf numFmtId="0" fontId="18" fillId="2" borderId="10" xfId="2" applyFont="1" applyFill="1" applyBorder="1" applyAlignment="1">
      <alignment vertical="center" readingOrder="2"/>
    </xf>
    <xf numFmtId="0" fontId="18" fillId="2" borderId="0" xfId="2" applyFont="1" applyFill="1"/>
    <xf numFmtId="1" fontId="18" fillId="2" borderId="0" xfId="2" applyNumberFormat="1" applyFont="1" applyFill="1"/>
    <xf numFmtId="0" fontId="17" fillId="2" borderId="0" xfId="2" applyFont="1" applyFill="1" applyAlignment="1">
      <alignment horizontal="left" indent="1"/>
    </xf>
    <xf numFmtId="0" fontId="8" fillId="0" borderId="0" xfId="2" applyFont="1" applyBorder="1"/>
    <xf numFmtId="0" fontId="7" fillId="0" borderId="0" xfId="2"/>
    <xf numFmtId="0" fontId="23" fillId="0" borderId="0" xfId="2" applyFont="1"/>
    <xf numFmtId="0" fontId="24" fillId="4" borderId="14" xfId="3" applyFont="1" applyFill="1" applyBorder="1" applyAlignment="1">
      <alignment horizontal="center" vertical="center" wrapText="1" shrinkToFit="1"/>
    </xf>
    <xf numFmtId="3" fontId="5" fillId="3" borderId="1" xfId="2" applyNumberFormat="1" applyFont="1" applyFill="1" applyBorder="1" applyAlignment="1">
      <alignment horizontal="center" vertical="center" wrapText="1" readingOrder="1"/>
    </xf>
    <xf numFmtId="3" fontId="5" fillId="5" borderId="1" xfId="2" applyNumberFormat="1" applyFont="1" applyFill="1" applyBorder="1" applyAlignment="1">
      <alignment horizontal="center" vertical="center" wrapText="1" readingOrder="1"/>
    </xf>
    <xf numFmtId="0" fontId="26" fillId="0" borderId="0" xfId="2" applyFont="1"/>
    <xf numFmtId="0" fontId="26" fillId="0" borderId="0" xfId="2" applyFont="1" applyAlignment="1">
      <alignment horizontal="left" indent="1"/>
    </xf>
    <xf numFmtId="0" fontId="25" fillId="0" borderId="0" xfId="2" applyFont="1" applyAlignment="1">
      <alignment horizontal="right" vertical="center" readingOrder="2"/>
    </xf>
    <xf numFmtId="0" fontId="25" fillId="0" borderId="0" xfId="2" applyFont="1" applyAlignment="1">
      <alignment vertical="center" readingOrder="2"/>
    </xf>
    <xf numFmtId="165" fontId="16" fillId="3" borderId="9" xfId="2" applyNumberFormat="1" applyFont="1" applyFill="1" applyBorder="1" applyAlignment="1">
      <alignment horizontal="left" vertical="center" wrapText="1" indent="2" readingOrder="1"/>
    </xf>
    <xf numFmtId="165" fontId="16" fillId="5" borderId="9" xfId="2" applyNumberFormat="1" applyFont="1" applyFill="1" applyBorder="1" applyAlignment="1">
      <alignment horizontal="left" vertical="center" wrapText="1" indent="2" readingOrder="1"/>
    </xf>
    <xf numFmtId="0" fontId="18" fillId="0" borderId="0" xfId="2" applyFont="1" applyAlignment="1">
      <alignment vertical="center" readingOrder="2"/>
    </xf>
    <xf numFmtId="0" fontId="17" fillId="2" borderId="0" xfId="2" applyFont="1" applyFill="1" applyAlignment="1">
      <alignment horizontal="left" vertical="center" indent="1" readingOrder="2"/>
    </xf>
    <xf numFmtId="0" fontId="17" fillId="2" borderId="0" xfId="2" applyFont="1" applyFill="1" applyAlignment="1">
      <alignment horizontal="left" vertical="center" indent="1" readingOrder="1"/>
    </xf>
    <xf numFmtId="0" fontId="29" fillId="0" borderId="0" xfId="2" applyFont="1"/>
    <xf numFmtId="0" fontId="19" fillId="0" borderId="0" xfId="2" applyFont="1" applyAlignment="1">
      <alignment vertical="center"/>
    </xf>
    <xf numFmtId="0" fontId="23" fillId="0" borderId="0" xfId="2" applyFont="1" applyAlignment="1">
      <alignment horizontal="center" vertical="center"/>
    </xf>
    <xf numFmtId="0" fontId="23" fillId="0" borderId="15" xfId="2" applyFont="1" applyBorder="1" applyAlignment="1">
      <alignment horizontal="center" vertical="center"/>
    </xf>
    <xf numFmtId="0" fontId="24" fillId="4" borderId="5" xfId="3" applyFont="1" applyFill="1" applyBorder="1" applyAlignment="1">
      <alignment horizontal="center" vertical="center" wrapText="1" shrinkToFit="1"/>
    </xf>
    <xf numFmtId="0" fontId="5" fillId="3" borderId="8" xfId="2" applyFont="1" applyFill="1" applyBorder="1" applyAlignment="1">
      <alignment horizontal="center" vertical="center" wrapText="1" readingOrder="2"/>
    </xf>
    <xf numFmtId="3" fontId="5" fillId="3" borderId="9" xfId="2" applyNumberFormat="1" applyFont="1" applyFill="1" applyBorder="1" applyAlignment="1">
      <alignment horizontal="center" vertical="center" wrapText="1" readingOrder="1"/>
    </xf>
    <xf numFmtId="3" fontId="5" fillId="5" borderId="9" xfId="2" applyNumberFormat="1" applyFont="1" applyFill="1" applyBorder="1" applyAlignment="1">
      <alignment horizontal="center" vertical="center" wrapText="1" readingOrder="1"/>
    </xf>
    <xf numFmtId="3" fontId="24" fillId="4" borderId="6" xfId="3" applyNumberFormat="1" applyFont="1" applyFill="1" applyBorder="1" applyAlignment="1">
      <alignment horizontal="center" vertical="center" wrapText="1" shrinkToFit="1"/>
    </xf>
    <xf numFmtId="0" fontId="25" fillId="2" borderId="0" xfId="2" applyFont="1" applyFill="1" applyAlignment="1">
      <alignment vertical="center" readingOrder="2"/>
    </xf>
    <xf numFmtId="0" fontId="25" fillId="2" borderId="0" xfId="2" applyFont="1" applyFill="1" applyAlignment="1">
      <alignment horizontal="right"/>
    </xf>
    <xf numFmtId="0" fontId="25" fillId="2" borderId="0" xfId="2" applyFont="1" applyFill="1" applyAlignment="1"/>
    <xf numFmtId="0" fontId="7" fillId="2" borderId="0" xfId="2" applyFill="1"/>
    <xf numFmtId="0" fontId="25" fillId="2" borderId="0" xfId="2" applyFont="1" applyFill="1" applyBorder="1" applyAlignment="1">
      <alignment horizontal="left" indent="1"/>
    </xf>
    <xf numFmtId="0" fontId="25" fillId="0" borderId="0" xfId="2" applyFont="1" applyAlignment="1">
      <alignment horizontal="right"/>
    </xf>
    <xf numFmtId="0" fontId="25" fillId="0" borderId="0" xfId="2" applyFont="1" applyAlignment="1"/>
    <xf numFmtId="164" fontId="25" fillId="0" borderId="0" xfId="2" applyNumberFormat="1" applyFont="1" applyAlignment="1"/>
    <xf numFmtId="0" fontId="25" fillId="0" borderId="0" xfId="2" applyFont="1" applyBorder="1" applyAlignment="1">
      <alignment horizontal="left" indent="1" readingOrder="2"/>
    </xf>
    <xf numFmtId="0" fontId="26" fillId="2" borderId="0" xfId="2" applyFont="1" applyFill="1" applyAlignment="1">
      <alignment horizontal="left" indent="1"/>
    </xf>
    <xf numFmtId="164" fontId="25" fillId="2" borderId="0" xfId="2" applyNumberFormat="1" applyFont="1" applyFill="1" applyAlignment="1">
      <alignment horizontal="left" indent="1"/>
    </xf>
    <xf numFmtId="0" fontId="7" fillId="0" borderId="0" xfId="2" applyAlignment="1">
      <alignment horizontal="right"/>
    </xf>
    <xf numFmtId="3" fontId="25" fillId="0" borderId="0" xfId="2" applyNumberFormat="1" applyFont="1" applyAlignment="1">
      <alignment horizontal="right"/>
    </xf>
    <xf numFmtId="0" fontId="25" fillId="0" borderId="0" xfId="2" applyFont="1"/>
    <xf numFmtId="0" fontId="25" fillId="2" borderId="0" xfId="2" applyFont="1" applyFill="1" applyAlignment="1">
      <alignment horizontal="left" vertical="center" indent="1" readingOrder="2"/>
    </xf>
    <xf numFmtId="0" fontId="25" fillId="2" borderId="0" xfId="2" applyFont="1" applyFill="1"/>
    <xf numFmtId="0" fontId="25" fillId="0" borderId="0" xfId="2" applyFont="1" applyAlignment="1">
      <alignment horizontal="right" vertical="center" indent="11" readingOrder="2"/>
    </xf>
    <xf numFmtId="0" fontId="25" fillId="0" borderId="0" xfId="2" applyFont="1" applyAlignment="1">
      <alignment horizontal="left" vertical="center" indent="1" readingOrder="2"/>
    </xf>
    <xf numFmtId="0" fontId="25" fillId="2" borderId="0" xfId="2" applyFont="1" applyFill="1" applyAlignment="1">
      <alignment horizontal="right" vertical="center" readingOrder="2"/>
    </xf>
    <xf numFmtId="164" fontId="25" fillId="0" borderId="0" xfId="2" applyNumberFormat="1" applyFont="1" applyAlignment="1">
      <alignment horizontal="right"/>
    </xf>
    <xf numFmtId="3" fontId="7" fillId="0" borderId="0" xfId="2" applyNumberFormat="1"/>
    <xf numFmtId="0" fontId="4" fillId="0" borderId="0" xfId="2" applyFont="1" applyAlignment="1">
      <alignment vertical="center" readingOrder="2"/>
    </xf>
    <xf numFmtId="0" fontId="4" fillId="0" borderId="0" xfId="2" applyFont="1" applyAlignment="1">
      <alignment horizontal="center" vertical="center" readingOrder="1"/>
    </xf>
    <xf numFmtId="3" fontId="26" fillId="0" borderId="0" xfId="2" applyNumberFormat="1" applyFont="1"/>
    <xf numFmtId="0" fontId="25" fillId="2" borderId="0" xfId="2" applyFont="1" applyFill="1" applyAlignment="1">
      <alignment horizontal="left" indent="1"/>
    </xf>
    <xf numFmtId="0" fontId="4" fillId="0" borderId="0" xfId="2" applyFont="1" applyAlignment="1">
      <alignment horizontal="center"/>
    </xf>
    <xf numFmtId="0" fontId="26" fillId="2" borderId="0" xfId="2" applyFont="1" applyFill="1"/>
    <xf numFmtId="3" fontId="26" fillId="2" borderId="0" xfId="2" applyNumberFormat="1" applyFont="1" applyFill="1" applyAlignment="1">
      <alignment horizontal="right"/>
    </xf>
    <xf numFmtId="3" fontId="25" fillId="2" borderId="0" xfId="2" applyNumberFormat="1" applyFont="1" applyFill="1" applyAlignment="1">
      <alignment horizontal="left" indent="1"/>
    </xf>
    <xf numFmtId="166" fontId="7" fillId="0" borderId="0" xfId="2" applyNumberFormat="1"/>
    <xf numFmtId="164" fontId="7" fillId="0" borderId="0" xfId="2" applyNumberFormat="1"/>
    <xf numFmtId="167" fontId="7" fillId="0" borderId="0" xfId="2" applyNumberFormat="1"/>
    <xf numFmtId="3" fontId="5" fillId="3" borderId="8" xfId="2" applyNumberFormat="1" applyFont="1" applyFill="1" applyBorder="1" applyAlignment="1">
      <alignment horizontal="center" vertical="center" wrapText="1" readingOrder="1"/>
    </xf>
    <xf numFmtId="3" fontId="5" fillId="5" borderId="8" xfId="2" applyNumberFormat="1" applyFont="1" applyFill="1" applyBorder="1" applyAlignment="1">
      <alignment horizontal="center" vertical="center" wrapText="1" readingOrder="1"/>
    </xf>
    <xf numFmtId="0" fontId="24" fillId="4" borderId="2" xfId="3" applyFont="1" applyFill="1" applyBorder="1" applyAlignment="1">
      <alignment horizontal="center" vertical="center" wrapText="1" shrinkToFit="1"/>
    </xf>
    <xf numFmtId="0" fontId="25" fillId="2" borderId="0" xfId="2" applyFont="1" applyFill="1" applyAlignment="1">
      <alignment horizontal="right" vertical="center" indent="4" readingOrder="2"/>
    </xf>
    <xf numFmtId="0" fontId="25" fillId="2" borderId="2" xfId="2" applyFont="1" applyFill="1" applyBorder="1" applyAlignment="1">
      <alignment horizontal="left" indent="1"/>
    </xf>
    <xf numFmtId="0" fontId="31" fillId="0" borderId="0" xfId="2" applyFont="1"/>
    <xf numFmtId="0" fontId="25" fillId="2" borderId="0" xfId="2" applyFont="1" applyFill="1" applyAlignment="1">
      <alignment horizontal="left" indent="1" readingOrder="2"/>
    </xf>
    <xf numFmtId="3" fontId="25" fillId="2" borderId="0" xfId="2" applyNumberFormat="1" applyFont="1" applyFill="1" applyAlignment="1">
      <alignment horizontal="left"/>
    </xf>
    <xf numFmtId="0" fontId="7" fillId="0" borderId="0" xfId="2" applyAlignment="1">
      <alignment horizontal="center"/>
    </xf>
    <xf numFmtId="0" fontId="26" fillId="2" borderId="0" xfId="2" applyFont="1" applyFill="1" applyAlignment="1">
      <alignment horizontal="center"/>
    </xf>
    <xf numFmtId="0" fontId="6" fillId="2" borderId="0" xfId="2" applyFont="1" applyFill="1" applyAlignment="1">
      <alignment horizontal="right" vertical="center" readingOrder="2"/>
    </xf>
    <xf numFmtId="0" fontId="26" fillId="2" borderId="0" xfId="2" applyFont="1" applyFill="1" applyAlignment="1">
      <alignment horizontal="left" indent="1" readingOrder="2"/>
    </xf>
    <xf numFmtId="0" fontId="25" fillId="2" borderId="0" xfId="2" applyFont="1" applyFill="1" applyAlignment="1">
      <alignment horizontal="left" vertical="center" readingOrder="2"/>
    </xf>
    <xf numFmtId="0" fontId="7" fillId="0" borderId="0" xfId="2" applyBorder="1"/>
    <xf numFmtId="0" fontId="26" fillId="2" borderId="0" xfId="2" applyFont="1" applyFill="1" applyBorder="1" applyAlignment="1">
      <alignment horizontal="left" indent="1"/>
    </xf>
    <xf numFmtId="3" fontId="26" fillId="2" borderId="0" xfId="2" applyNumberFormat="1" applyFont="1" applyFill="1"/>
    <xf numFmtId="0" fontId="20" fillId="0" borderId="0" xfId="2" applyFont="1" applyAlignment="1">
      <alignment vertical="center"/>
    </xf>
    <xf numFmtId="0" fontId="29" fillId="0" borderId="13" xfId="2" applyFont="1" applyBorder="1"/>
    <xf numFmtId="0" fontId="24" fillId="4" borderId="4" xfId="3" applyFont="1" applyFill="1" applyBorder="1" applyAlignment="1">
      <alignment horizontal="center" vertical="center" wrapText="1" shrinkToFit="1"/>
    </xf>
    <xf numFmtId="0" fontId="26" fillId="0" borderId="0" xfId="2" applyFont="1" applyAlignment="1">
      <alignment horizontal="center"/>
    </xf>
    <xf numFmtId="0" fontId="4" fillId="0" borderId="1" xfId="2" applyFont="1" applyBorder="1" applyAlignment="1">
      <alignment vertical="center" readingOrder="2"/>
    </xf>
    <xf numFmtId="0" fontId="32" fillId="0" borderId="13" xfId="2" applyFont="1" applyBorder="1" applyAlignment="1">
      <alignment horizontal="center" vertical="center" readingOrder="2"/>
    </xf>
    <xf numFmtId="3" fontId="7" fillId="2" borderId="0" xfId="2" applyNumberFormat="1" applyFill="1"/>
    <xf numFmtId="0" fontId="5" fillId="5" borderId="12" xfId="2" applyFont="1" applyFill="1" applyBorder="1" applyAlignment="1">
      <alignment horizontal="center" vertical="center" wrapText="1" readingOrder="2"/>
    </xf>
    <xf numFmtId="3" fontId="5" fillId="5" borderId="6" xfId="2" applyNumberFormat="1" applyFont="1" applyFill="1" applyBorder="1" applyAlignment="1">
      <alignment horizontal="center" vertical="center" wrapText="1" readingOrder="1"/>
    </xf>
    <xf numFmtId="3" fontId="5" fillId="5" borderId="11" xfId="2" applyNumberFormat="1" applyFont="1" applyFill="1" applyBorder="1" applyAlignment="1">
      <alignment horizontal="center" vertical="center" wrapText="1" readingOrder="1"/>
    </xf>
    <xf numFmtId="3" fontId="24" fillId="4" borderId="4" xfId="3" applyNumberFormat="1" applyFont="1" applyFill="1" applyBorder="1" applyAlignment="1">
      <alignment horizontal="center" vertical="center" wrapText="1" shrinkToFit="1"/>
    </xf>
    <xf numFmtId="3" fontId="24" fillId="4" borderId="3" xfId="3" applyNumberFormat="1" applyFont="1" applyFill="1" applyBorder="1" applyAlignment="1">
      <alignment horizontal="center" vertical="center" wrapText="1" shrinkToFit="1"/>
    </xf>
    <xf numFmtId="0" fontId="26" fillId="0" borderId="0" xfId="2" applyFont="1" applyBorder="1"/>
    <xf numFmtId="0" fontId="26" fillId="0" borderId="0" xfId="2" applyFont="1" applyBorder="1" applyAlignment="1">
      <alignment horizontal="left" indent="1"/>
    </xf>
    <xf numFmtId="0" fontId="26" fillId="0" borderId="17" xfId="2" applyFont="1" applyBorder="1"/>
    <xf numFmtId="3" fontId="24" fillId="4" borderId="9" xfId="3" applyNumberFormat="1" applyFont="1" applyFill="1" applyBorder="1" applyAlignment="1">
      <alignment horizontal="center" vertical="center" wrapText="1" shrinkToFit="1"/>
    </xf>
    <xf numFmtId="0" fontId="26" fillId="0" borderId="13" xfId="2" applyFont="1" applyBorder="1"/>
    <xf numFmtId="0" fontId="26" fillId="0" borderId="8" xfId="2" applyFont="1" applyBorder="1"/>
    <xf numFmtId="0" fontId="26" fillId="0" borderId="8" xfId="2" applyFont="1" applyBorder="1" applyAlignment="1">
      <alignment horizontal="left" indent="1"/>
    </xf>
    <xf numFmtId="164" fontId="7" fillId="0" borderId="0" xfId="2" applyNumberFormat="1" applyBorder="1"/>
    <xf numFmtId="0" fontId="6" fillId="0" borderId="0" xfId="2" applyFont="1" applyAlignment="1">
      <alignment vertical="center" readingOrder="2"/>
    </xf>
    <xf numFmtId="0" fontId="33" fillId="0" borderId="0" xfId="2" applyFont="1" applyAlignment="1">
      <alignment horizontal="center" vertical="center" readingOrder="2"/>
    </xf>
    <xf numFmtId="0" fontId="15" fillId="4" borderId="4" xfId="3" applyFont="1" applyFill="1" applyBorder="1" applyAlignment="1">
      <alignment horizontal="center" vertical="center" wrapText="1" shrinkToFit="1"/>
    </xf>
    <xf numFmtId="0" fontId="15" fillId="4" borderId="5" xfId="3" applyFont="1" applyFill="1" applyBorder="1" applyAlignment="1">
      <alignment horizontal="center" vertical="center" wrapText="1" shrinkToFit="1"/>
    </xf>
    <xf numFmtId="0" fontId="20" fillId="0" borderId="0" xfId="2" applyFont="1" applyAlignment="1">
      <alignment horizontal="center" vertical="center"/>
    </xf>
    <xf numFmtId="0" fontId="20" fillId="0" borderId="0" xfId="2" applyFont="1" applyAlignment="1">
      <alignment horizontal="center" vertical="center"/>
    </xf>
    <xf numFmtId="0" fontId="12" fillId="0" borderId="0" xfId="2" applyFont="1" applyBorder="1" applyAlignment="1">
      <alignment horizontal="left" vertical="center" readingOrder="2"/>
    </xf>
    <xf numFmtId="0" fontId="10" fillId="0" borderId="0" xfId="2" applyFont="1" applyAlignment="1">
      <alignment vertical="center"/>
    </xf>
    <xf numFmtId="0" fontId="4" fillId="0" borderId="0" xfId="2" applyFont="1" applyAlignment="1">
      <alignment horizontal="left" vertical="center" readingOrder="2"/>
    </xf>
    <xf numFmtId="0" fontId="24" fillId="4" borderId="9" xfId="3" applyFont="1" applyFill="1" applyBorder="1" applyAlignment="1">
      <alignment horizontal="center" vertical="center" wrapText="1" shrinkToFit="1"/>
    </xf>
    <xf numFmtId="0" fontId="5" fillId="3" borderId="9" xfId="2" applyFont="1" applyFill="1" applyBorder="1" applyAlignment="1">
      <alignment horizontal="center" vertical="center" wrapText="1" readingOrder="2"/>
    </xf>
    <xf numFmtId="0" fontId="5" fillId="5" borderId="9" xfId="2" applyFont="1" applyFill="1" applyBorder="1" applyAlignment="1">
      <alignment horizontal="center" vertical="center" wrapText="1" readingOrder="2"/>
    </xf>
    <xf numFmtId="0" fontId="24" fillId="4" borderId="9" xfId="3" applyFont="1" applyFill="1" applyBorder="1" applyAlignment="1">
      <alignment horizontal="center" vertical="center" shrinkToFit="1"/>
    </xf>
    <xf numFmtId="0" fontId="21" fillId="0" borderId="0" xfId="2" applyFont="1" applyAlignment="1">
      <alignment vertical="center" readingOrder="1"/>
    </xf>
    <xf numFmtId="3" fontId="5" fillId="3" borderId="9" xfId="2" applyNumberFormat="1" applyFont="1" applyFill="1" applyBorder="1" applyAlignment="1">
      <alignment horizontal="left" vertical="center" wrapText="1" indent="1" readingOrder="1"/>
    </xf>
    <xf numFmtId="3" fontId="5" fillId="5" borderId="9" xfId="2" applyNumberFormat="1" applyFont="1" applyFill="1" applyBorder="1" applyAlignment="1">
      <alignment horizontal="left" vertical="center" wrapText="1" indent="1" readingOrder="1"/>
    </xf>
    <xf numFmtId="0" fontId="4" fillId="0" borderId="1" xfId="2" applyFont="1" applyBorder="1" applyAlignment="1">
      <alignment horizontal="left" vertical="center" readingOrder="2"/>
    </xf>
    <xf numFmtId="0" fontId="26" fillId="2" borderId="0" xfId="2" applyFont="1" applyFill="1" applyAlignment="1">
      <alignment horizontal="left"/>
    </xf>
    <xf numFmtId="0" fontId="4" fillId="0" borderId="0" xfId="2" applyFont="1" applyAlignment="1">
      <alignment horizontal="left" vertical="center" readingOrder="2"/>
    </xf>
    <xf numFmtId="0" fontId="21" fillId="0" borderId="0" xfId="2" applyFont="1" applyAlignment="1">
      <alignment vertical="center"/>
    </xf>
    <xf numFmtId="0" fontId="4" fillId="2" borderId="0" xfId="2" applyFont="1" applyFill="1" applyAlignment="1">
      <alignment horizontal="left" vertical="center"/>
    </xf>
    <xf numFmtId="3" fontId="5" fillId="3" borderId="9" xfId="2" applyNumberFormat="1" applyFont="1" applyFill="1" applyBorder="1" applyAlignment="1">
      <alignment horizontal="left" vertical="center" wrapText="1" indent="1"/>
    </xf>
    <xf numFmtId="3" fontId="5" fillId="5" borderId="9" xfId="2" applyNumberFormat="1" applyFont="1" applyFill="1" applyBorder="1" applyAlignment="1">
      <alignment horizontal="left" vertical="center" wrapText="1" indent="1"/>
    </xf>
    <xf numFmtId="0" fontId="7" fillId="0" borderId="7" xfId="2" applyBorder="1" applyAlignment="1">
      <alignment horizontal="center"/>
    </xf>
    <xf numFmtId="0" fontId="7" fillId="0" borderId="0" xfId="2" applyAlignment="1">
      <alignment readingOrder="2"/>
    </xf>
    <xf numFmtId="0" fontId="7" fillId="0" borderId="9" xfId="2" applyBorder="1" applyAlignment="1">
      <alignment horizontal="center"/>
    </xf>
    <xf numFmtId="0" fontId="7" fillId="0" borderId="11" xfId="2" applyBorder="1" applyAlignment="1">
      <alignment readingOrder="2"/>
    </xf>
    <xf numFmtId="0" fontId="36" fillId="2" borderId="0" xfId="2" applyFont="1" applyFill="1" applyAlignment="1">
      <alignment vertical="center" wrapText="1"/>
    </xf>
    <xf numFmtId="0" fontId="37" fillId="4" borderId="6" xfId="3" applyFont="1" applyFill="1" applyBorder="1" applyAlignment="1">
      <alignment horizontal="center" vertical="center" wrapText="1" shrinkToFit="1"/>
    </xf>
    <xf numFmtId="0" fontId="37" fillId="4" borderId="19" xfId="3" applyFont="1" applyFill="1" applyBorder="1" applyAlignment="1">
      <alignment horizontal="center" vertical="center" wrapText="1" shrinkToFit="1" readingOrder="1"/>
    </xf>
    <xf numFmtId="49" fontId="38" fillId="3" borderId="9" xfId="4" applyNumberFormat="1" applyFont="1" applyFill="1" applyBorder="1" applyAlignment="1">
      <alignment horizontal="center" vertical="center" wrapText="1" readingOrder="1"/>
    </xf>
    <xf numFmtId="3" fontId="38" fillId="3" borderId="9" xfId="4" applyNumberFormat="1" applyFont="1" applyFill="1" applyBorder="1" applyAlignment="1">
      <alignment horizontal="left" vertical="center" wrapText="1" indent="1" readingOrder="1"/>
    </xf>
    <xf numFmtId="49" fontId="38" fillId="5" borderId="9" xfId="4" applyNumberFormat="1" applyFont="1" applyFill="1" applyBorder="1" applyAlignment="1">
      <alignment horizontal="center" vertical="center" wrapText="1" readingOrder="1"/>
    </xf>
    <xf numFmtId="3" fontId="38" fillId="5" borderId="9" xfId="4" applyNumberFormat="1" applyFont="1" applyFill="1" applyBorder="1" applyAlignment="1">
      <alignment horizontal="left" vertical="center" wrapText="1" indent="1" readingOrder="1"/>
    </xf>
    <xf numFmtId="0" fontId="0" fillId="6" borderId="0" xfId="0" applyFill="1"/>
    <xf numFmtId="49" fontId="0" fillId="0" borderId="0" xfId="0" applyNumberFormat="1" applyAlignment="1">
      <alignment horizontal="center"/>
    </xf>
    <xf numFmtId="0" fontId="0" fillId="0" borderId="0" xfId="0" applyAlignment="1">
      <alignment horizontal="center"/>
    </xf>
    <xf numFmtId="3" fontId="5" fillId="5" borderId="1" xfId="10" applyNumberFormat="1" applyFont="1" applyFill="1" applyBorder="1" applyAlignment="1">
      <alignment horizontal="left" vertical="center" wrapText="1" indent="1" readingOrder="1"/>
    </xf>
    <xf numFmtId="0" fontId="24" fillId="4" borderId="9" xfId="3" applyFont="1" applyFill="1" applyBorder="1" applyAlignment="1">
      <alignment horizontal="center" vertical="center" wrapText="1" shrinkToFit="1"/>
    </xf>
    <xf numFmtId="0" fontId="4" fillId="0" borderId="0" xfId="2" applyFont="1" applyAlignment="1">
      <alignment horizontal="left" vertical="center" readingOrder="2"/>
    </xf>
    <xf numFmtId="49" fontId="41" fillId="5" borderId="9" xfId="14" applyNumberFormat="1" applyFont="1" applyFill="1" applyBorder="1" applyAlignment="1">
      <alignment horizontal="center" vertical="center" wrapText="1" readingOrder="1"/>
    </xf>
    <xf numFmtId="49" fontId="41" fillId="3" borderId="9" xfId="14" applyNumberFormat="1" applyFont="1" applyFill="1" applyBorder="1" applyAlignment="1">
      <alignment horizontal="center" vertical="center" wrapText="1" readingOrder="1"/>
    </xf>
    <xf numFmtId="0" fontId="0" fillId="2" borderId="0" xfId="0" applyFill="1"/>
    <xf numFmtId="0" fontId="0" fillId="0" borderId="24" xfId="0" applyBorder="1"/>
    <xf numFmtId="0" fontId="0" fillId="0" borderId="25" xfId="0" applyBorder="1"/>
    <xf numFmtId="0" fontId="43" fillId="7" borderId="26" xfId="0" applyFont="1" applyFill="1" applyBorder="1" applyAlignment="1">
      <alignment vertical="center"/>
    </xf>
    <xf numFmtId="0" fontId="43" fillId="7" borderId="20" xfId="0" applyFont="1" applyFill="1" applyBorder="1" applyAlignment="1">
      <alignment vertical="center"/>
    </xf>
    <xf numFmtId="0" fontId="44" fillId="7" borderId="20" xfId="0" applyFont="1" applyFill="1" applyBorder="1" applyAlignment="1">
      <alignment vertical="center"/>
    </xf>
    <xf numFmtId="0" fontId="44" fillId="0" borderId="24" xfId="0" applyFont="1" applyBorder="1"/>
    <xf numFmtId="0" fontId="44" fillId="0" borderId="0" xfId="0" applyFont="1"/>
    <xf numFmtId="0" fontId="44" fillId="0" borderId="0" xfId="0" applyFont="1" applyAlignment="1">
      <alignment vertical="top"/>
    </xf>
    <xf numFmtId="0" fontId="44" fillId="2" borderId="24" xfId="0" applyFont="1" applyFill="1" applyBorder="1"/>
    <xf numFmtId="0" fontId="44" fillId="2" borderId="0" xfId="0" applyFont="1" applyFill="1"/>
    <xf numFmtId="0" fontId="45" fillId="2" borderId="0" xfId="0" applyFont="1" applyFill="1" applyAlignment="1">
      <alignment vertical="top"/>
    </xf>
    <xf numFmtId="0" fontId="45" fillId="0" borderId="0" xfId="0" applyFont="1"/>
    <xf numFmtId="0" fontId="46" fillId="0" borderId="24" xfId="0" applyFont="1" applyBorder="1" applyAlignment="1">
      <alignment horizontal="left" vertical="center"/>
    </xf>
    <xf numFmtId="0" fontId="34" fillId="0" borderId="25" xfId="0" applyFont="1" applyBorder="1" applyAlignment="1">
      <alignment horizontal="left" readingOrder="1"/>
    </xf>
    <xf numFmtId="0" fontId="34" fillId="0" borderId="0" xfId="0" applyFont="1" applyAlignment="1">
      <alignment horizontal="left" vertical="top" wrapText="1" readingOrder="1"/>
    </xf>
    <xf numFmtId="0" fontId="0" fillId="0" borderId="24" xfId="0" applyBorder="1" applyAlignment="1">
      <alignment horizontal="left" readingOrder="1"/>
    </xf>
    <xf numFmtId="0" fontId="0" fillId="0" borderId="24" xfId="0" applyBorder="1" applyAlignment="1">
      <alignment horizontal="left" vertical="top" readingOrder="1"/>
    </xf>
    <xf numFmtId="0" fontId="48" fillId="2" borderId="0" xfId="2" applyFont="1" applyFill="1" applyAlignment="1">
      <alignment horizontal="left" vertical="center" wrapText="1" readingOrder="1"/>
    </xf>
    <xf numFmtId="0" fontId="48" fillId="2" borderId="25" xfId="2" applyFont="1" applyFill="1" applyBorder="1" applyAlignment="1">
      <alignment horizontal="left" vertical="center" wrapText="1" readingOrder="1"/>
    </xf>
    <xf numFmtId="0" fontId="0" fillId="0" borderId="27" xfId="0" applyBorder="1" applyAlignment="1">
      <alignment horizontal="left" vertical="top" readingOrder="1"/>
    </xf>
    <xf numFmtId="0" fontId="48" fillId="2" borderId="18" xfId="2" applyFont="1" applyFill="1" applyBorder="1" applyAlignment="1">
      <alignment horizontal="left" vertical="center" wrapText="1" readingOrder="1"/>
    </xf>
    <xf numFmtId="0" fontId="48" fillId="2" borderId="28" xfId="2" applyFont="1" applyFill="1" applyBorder="1" applyAlignment="1">
      <alignment horizontal="left" vertical="center" wrapText="1" readingOrder="1"/>
    </xf>
    <xf numFmtId="3" fontId="5" fillId="9" borderId="9" xfId="0" applyNumberFormat="1" applyFont="1" applyFill="1" applyBorder="1" applyAlignment="1">
      <alignment horizontal="center" vertical="center" wrapText="1" readingOrder="1"/>
    </xf>
    <xf numFmtId="3" fontId="5" fillId="10" borderId="9" xfId="0" applyNumberFormat="1" applyFont="1" applyFill="1" applyBorder="1" applyAlignment="1">
      <alignment horizontal="center" vertical="center" wrapText="1" readingOrder="1"/>
    </xf>
    <xf numFmtId="3" fontId="24" fillId="4" borderId="12" xfId="3" applyNumberFormat="1" applyFont="1" applyFill="1" applyBorder="1" applyAlignment="1">
      <alignment horizontal="center" vertical="center" wrapText="1" shrinkToFit="1"/>
    </xf>
    <xf numFmtId="3" fontId="5" fillId="3" borderId="9" xfId="15" applyNumberFormat="1" applyFont="1" applyFill="1" applyBorder="1" applyAlignment="1">
      <alignment horizontal="center" vertical="center" wrapText="1" readingOrder="1"/>
    </xf>
    <xf numFmtId="3" fontId="5" fillId="5" borderId="9" xfId="15" applyNumberFormat="1" applyFont="1" applyFill="1" applyBorder="1" applyAlignment="1">
      <alignment horizontal="center" vertical="center" wrapText="1" readingOrder="1"/>
    </xf>
    <xf numFmtId="3" fontId="5" fillId="3" borderId="13" xfId="2" applyNumberFormat="1" applyFont="1" applyFill="1" applyBorder="1" applyAlignment="1">
      <alignment horizontal="center" vertical="center" wrapText="1" readingOrder="1"/>
    </xf>
    <xf numFmtId="3" fontId="5" fillId="5" borderId="13" xfId="2" applyNumberFormat="1" applyFont="1" applyFill="1" applyBorder="1" applyAlignment="1">
      <alignment horizontal="center" vertical="center" wrapText="1" readingOrder="1"/>
    </xf>
    <xf numFmtId="0" fontId="20" fillId="2" borderId="0" xfId="2" applyFont="1" applyFill="1" applyAlignment="1">
      <alignment vertical="center"/>
    </xf>
    <xf numFmtId="0" fontId="19" fillId="2" borderId="0" xfId="2" applyFont="1" applyFill="1" applyAlignment="1">
      <alignment vertical="center"/>
    </xf>
    <xf numFmtId="0" fontId="24" fillId="4" borderId="9" xfId="3" applyFont="1" applyFill="1" applyBorder="1" applyAlignment="1">
      <alignment horizontal="center" vertical="center" wrapText="1" shrinkToFit="1"/>
    </xf>
    <xf numFmtId="0" fontId="24" fillId="4" borderId="9" xfId="3" applyFont="1" applyFill="1" applyBorder="1" applyAlignment="1">
      <alignment horizontal="center" vertical="center" wrapText="1" shrinkToFit="1"/>
    </xf>
    <xf numFmtId="0" fontId="24" fillId="4" borderId="5" xfId="3" applyFont="1" applyFill="1" applyBorder="1" applyAlignment="1">
      <alignment horizontal="center" vertical="center" wrapText="1" shrinkToFit="1"/>
    </xf>
    <xf numFmtId="0" fontId="26" fillId="0" borderId="1" xfId="2" applyFont="1" applyBorder="1"/>
    <xf numFmtId="0" fontId="7" fillId="0" borderId="13" xfId="2" applyBorder="1"/>
    <xf numFmtId="0" fontId="7" fillId="0" borderId="8" xfId="2" applyBorder="1"/>
    <xf numFmtId="0" fontId="24" fillId="4" borderId="9" xfId="3" applyFont="1" applyFill="1" applyBorder="1" applyAlignment="1">
      <alignment horizontal="center" vertical="center" wrapText="1" shrinkToFit="1"/>
    </xf>
    <xf numFmtId="0" fontId="24" fillId="4" borderId="5" xfId="3" applyFont="1" applyFill="1" applyBorder="1" applyAlignment="1">
      <alignment horizontal="center" vertical="center" wrapText="1" shrinkToFit="1"/>
    </xf>
    <xf numFmtId="0" fontId="24" fillId="4" borderId="14" xfId="3" applyFont="1" applyFill="1" applyBorder="1" applyAlignment="1">
      <alignment horizontal="center" vertical="center" wrapText="1" shrinkToFit="1"/>
    </xf>
    <xf numFmtId="0" fontId="20" fillId="0" borderId="0" xfId="16" applyFont="1" applyAlignment="1">
      <alignment vertical="center"/>
    </xf>
    <xf numFmtId="0" fontId="2" fillId="0" borderId="0" xfId="16"/>
    <xf numFmtId="0" fontId="19" fillId="0" borderId="0" xfId="16" applyFont="1" applyAlignment="1">
      <alignment vertical="center"/>
    </xf>
    <xf numFmtId="0" fontId="20" fillId="0" borderId="0" xfId="16" applyFont="1" applyAlignment="1">
      <alignment horizontal="center" vertical="center"/>
    </xf>
    <xf numFmtId="0" fontId="4" fillId="0" borderId="1" xfId="16" applyFont="1" applyBorder="1" applyAlignment="1">
      <alignment horizontal="left" vertical="center" readingOrder="2"/>
    </xf>
    <xf numFmtId="0" fontId="29" fillId="0" borderId="13" xfId="16" applyFont="1" applyBorder="1"/>
    <xf numFmtId="3" fontId="5" fillId="3" borderId="1" xfId="17" applyNumberFormat="1" applyFont="1" applyFill="1" applyBorder="1" applyAlignment="1">
      <alignment horizontal="left" vertical="center" wrapText="1" indent="1" readingOrder="1"/>
    </xf>
    <xf numFmtId="3" fontId="5" fillId="3" borderId="1" xfId="16" applyNumberFormat="1" applyFont="1" applyFill="1" applyBorder="1" applyAlignment="1">
      <alignment horizontal="center" vertical="center" wrapText="1" readingOrder="1"/>
    </xf>
    <xf numFmtId="3" fontId="5" fillId="3" borderId="9" xfId="16" applyNumberFormat="1" applyFont="1" applyFill="1" applyBorder="1" applyAlignment="1">
      <alignment horizontal="center" vertical="center" wrapText="1" readingOrder="1"/>
    </xf>
    <xf numFmtId="3" fontId="5" fillId="5" borderId="1" xfId="17" applyNumberFormat="1" applyFont="1" applyFill="1" applyBorder="1" applyAlignment="1">
      <alignment horizontal="left" vertical="center" wrapText="1" indent="1" readingOrder="1"/>
    </xf>
    <xf numFmtId="3" fontId="5" fillId="5" borderId="1" xfId="16" applyNumberFormat="1" applyFont="1" applyFill="1" applyBorder="1" applyAlignment="1">
      <alignment horizontal="center" vertical="center" wrapText="1" readingOrder="1"/>
    </xf>
    <xf numFmtId="3" fontId="5" fillId="5" borderId="9" xfId="16" applyNumberFormat="1" applyFont="1" applyFill="1" applyBorder="1" applyAlignment="1">
      <alignment horizontal="center" vertical="center" wrapText="1" readingOrder="1"/>
    </xf>
    <xf numFmtId="0" fontId="24" fillId="4" borderId="1" xfId="3" applyFont="1" applyFill="1" applyBorder="1" applyAlignment="1">
      <alignment horizontal="center" vertical="center" wrapText="1" shrinkToFit="1"/>
    </xf>
    <xf numFmtId="0" fontId="26" fillId="0" borderId="0" xfId="16" applyFont="1" applyAlignment="1">
      <alignment horizontal="left" indent="1"/>
    </xf>
    <xf numFmtId="0" fontId="26" fillId="0" borderId="0" xfId="16" applyFont="1"/>
    <xf numFmtId="3" fontId="26" fillId="0" borderId="0" xfId="16" applyNumberFormat="1" applyFont="1"/>
    <xf numFmtId="0" fontId="20" fillId="0" borderId="0" xfId="17" applyFont="1" applyAlignment="1">
      <alignment vertical="center"/>
    </xf>
    <xf numFmtId="0" fontId="2" fillId="0" borderId="0" xfId="17"/>
    <xf numFmtId="0" fontId="19" fillId="0" borderId="0" xfId="17" applyFont="1" applyAlignment="1">
      <alignment vertical="center"/>
    </xf>
    <xf numFmtId="0" fontId="20" fillId="0" borderId="0" xfId="17" applyFont="1" applyAlignment="1">
      <alignment horizontal="center" vertical="center"/>
    </xf>
    <xf numFmtId="0" fontId="21" fillId="0" borderId="0" xfId="17" applyFont="1" applyAlignment="1">
      <alignment vertical="center" readingOrder="1"/>
    </xf>
    <xf numFmtId="0" fontId="4" fillId="0" borderId="0" xfId="17" applyFont="1" applyAlignment="1">
      <alignment horizontal="left" vertical="center" readingOrder="2"/>
    </xf>
    <xf numFmtId="0" fontId="29" fillId="0" borderId="0" xfId="17" applyFont="1"/>
    <xf numFmtId="0" fontId="2" fillId="0" borderId="0" xfId="17" applyAlignment="1">
      <alignment wrapText="1"/>
    </xf>
    <xf numFmtId="3" fontId="5" fillId="3" borderId="9" xfId="17" applyNumberFormat="1" applyFont="1" applyFill="1" applyBorder="1" applyAlignment="1">
      <alignment horizontal="center" vertical="center" wrapText="1" readingOrder="1"/>
    </xf>
    <xf numFmtId="3" fontId="5" fillId="5" borderId="9" xfId="17" applyNumberFormat="1" applyFont="1" applyFill="1" applyBorder="1" applyAlignment="1">
      <alignment horizontal="center" vertical="center" wrapText="1" readingOrder="1"/>
    </xf>
    <xf numFmtId="0" fontId="26" fillId="0" borderId="0" xfId="17" applyFont="1" applyAlignment="1">
      <alignment horizontal="left" indent="1"/>
    </xf>
    <xf numFmtId="0" fontId="26" fillId="0" borderId="0" xfId="17" applyFont="1"/>
    <xf numFmtId="0" fontId="26" fillId="0" borderId="0" xfId="17" applyFont="1" applyAlignment="1">
      <alignment horizontal="right" indent="1"/>
    </xf>
    <xf numFmtId="3" fontId="26" fillId="0" borderId="0" xfId="17" applyNumberFormat="1" applyFont="1" applyAlignment="1">
      <alignment horizontal="right" indent="1"/>
    </xf>
    <xf numFmtId="3" fontId="2" fillId="0" borderId="0" xfId="17" applyNumberFormat="1"/>
    <xf numFmtId="0" fontId="15" fillId="4" borderId="5" xfId="3" applyFont="1" applyFill="1" applyBorder="1" applyAlignment="1">
      <alignment horizontal="center" vertical="center" wrapText="1" shrinkToFit="1"/>
    </xf>
    <xf numFmtId="0" fontId="5" fillId="5" borderId="9" xfId="2" applyFont="1" applyFill="1" applyBorder="1" applyAlignment="1">
      <alignment horizontal="center" vertical="center" wrapText="1" readingOrder="1"/>
    </xf>
    <xf numFmtId="0" fontId="5" fillId="3" borderId="9" xfId="2" applyFont="1" applyFill="1" applyBorder="1" applyAlignment="1">
      <alignment horizontal="center" vertical="center" wrapText="1" readingOrder="1"/>
    </xf>
    <xf numFmtId="3" fontId="24" fillId="4" borderId="11" xfId="3" applyNumberFormat="1" applyFont="1" applyFill="1" applyBorder="1" applyAlignment="1">
      <alignment horizontal="center" vertical="center" wrapText="1" shrinkToFit="1"/>
    </xf>
    <xf numFmtId="0" fontId="24" fillId="4" borderId="9" xfId="3" applyFont="1" applyFill="1" applyBorder="1" applyAlignment="1">
      <alignment horizontal="center" vertical="center" wrapText="1" shrinkToFit="1"/>
    </xf>
    <xf numFmtId="0" fontId="24" fillId="4" borderId="6" xfId="3" applyFont="1" applyFill="1" applyBorder="1" applyAlignment="1">
      <alignment horizontal="center" vertical="center" wrapText="1" shrinkToFit="1"/>
    </xf>
    <xf numFmtId="0" fontId="24" fillId="4" borderId="5" xfId="3" applyFont="1" applyFill="1" applyBorder="1" applyAlignment="1">
      <alignment horizontal="center" vertical="center" wrapText="1" shrinkToFit="1"/>
    </xf>
    <xf numFmtId="0" fontId="24" fillId="4" borderId="5" xfId="3" applyFont="1" applyFill="1" applyBorder="1" applyAlignment="1">
      <alignment horizontal="center" vertical="center" wrapText="1" shrinkToFit="1"/>
    </xf>
    <xf numFmtId="0" fontId="24" fillId="4" borderId="6" xfId="3" applyFont="1" applyFill="1" applyBorder="1" applyAlignment="1">
      <alignment horizontal="center" vertical="center" shrinkToFit="1"/>
    </xf>
    <xf numFmtId="0" fontId="20" fillId="0" borderId="0" xfId="18" applyFont="1" applyAlignment="1">
      <alignment vertical="center"/>
    </xf>
    <xf numFmtId="0" fontId="1" fillId="0" borderId="0" xfId="18"/>
    <xf numFmtId="0" fontId="19" fillId="0" borderId="0" xfId="18" applyFont="1" applyAlignment="1">
      <alignment vertical="center"/>
    </xf>
    <xf numFmtId="0" fontId="20" fillId="0" borderId="0" xfId="18" applyFont="1" applyAlignment="1">
      <alignment horizontal="center" vertical="center"/>
    </xf>
    <xf numFmtId="0" fontId="29" fillId="0" borderId="0" xfId="18" applyFont="1" applyAlignment="1">
      <alignment wrapText="1"/>
    </xf>
    <xf numFmtId="3" fontId="5" fillId="3" borderId="1" xfId="18" applyNumberFormat="1" applyFont="1" applyFill="1" applyBorder="1" applyAlignment="1">
      <alignment horizontal="left" vertical="center" wrapText="1" indent="1" readingOrder="1"/>
    </xf>
    <xf numFmtId="3" fontId="5" fillId="3" borderId="1" xfId="18" applyNumberFormat="1" applyFont="1" applyFill="1" applyBorder="1" applyAlignment="1">
      <alignment horizontal="center" vertical="center" wrapText="1" readingOrder="1"/>
    </xf>
    <xf numFmtId="3" fontId="5" fillId="5" borderId="1" xfId="18" applyNumberFormat="1" applyFont="1" applyFill="1" applyBorder="1" applyAlignment="1">
      <alignment horizontal="left" vertical="center" wrapText="1" indent="1" readingOrder="1"/>
    </xf>
    <xf numFmtId="3" fontId="5" fillId="5" borderId="1" xfId="18" applyNumberFormat="1" applyFont="1" applyFill="1" applyBorder="1" applyAlignment="1">
      <alignment horizontal="center" vertical="center" wrapText="1" readingOrder="1"/>
    </xf>
    <xf numFmtId="0" fontId="26" fillId="0" borderId="0" xfId="18" applyFont="1" applyAlignment="1">
      <alignment horizontal="left" wrapText="1" indent="1"/>
    </xf>
    <xf numFmtId="0" fontId="25" fillId="0" borderId="0" xfId="18" applyFont="1" applyAlignment="1">
      <alignment horizontal="right" vertical="center" indent="1" readingOrder="2"/>
    </xf>
    <xf numFmtId="0" fontId="26" fillId="0" borderId="0" xfId="18" applyFont="1" applyAlignment="1">
      <alignment horizontal="right" wrapText="1" indent="1"/>
    </xf>
    <xf numFmtId="0" fontId="26" fillId="0" borderId="0" xfId="18" applyFont="1" applyAlignment="1">
      <alignment wrapText="1"/>
    </xf>
    <xf numFmtId="0" fontId="26" fillId="0" borderId="0" xfId="18" applyFont="1" applyAlignment="1">
      <alignment horizontal="left" indent="1"/>
    </xf>
    <xf numFmtId="0" fontId="26" fillId="0" borderId="0" xfId="18" applyFont="1" applyAlignment="1">
      <alignment horizontal="right" indent="1"/>
    </xf>
    <xf numFmtId="3" fontId="26" fillId="0" borderId="0" xfId="18" applyNumberFormat="1" applyFont="1" applyAlignment="1">
      <alignment horizontal="right" indent="1"/>
    </xf>
    <xf numFmtId="3" fontId="26" fillId="0" borderId="0" xfId="18" applyNumberFormat="1" applyFont="1"/>
    <xf numFmtId="0" fontId="26" fillId="0" borderId="0" xfId="18" applyFont="1"/>
    <xf numFmtId="0" fontId="1" fillId="0" borderId="0" xfId="18" applyAlignment="1">
      <alignment wrapText="1"/>
    </xf>
    <xf numFmtId="0" fontId="50" fillId="0" borderId="0" xfId="0" applyFont="1" applyAlignment="1">
      <alignment horizontal="center" vertical="center"/>
    </xf>
    <xf numFmtId="3" fontId="5" fillId="3" borderId="9" xfId="18" applyNumberFormat="1" applyFont="1" applyFill="1" applyBorder="1" applyAlignment="1">
      <alignment horizontal="left" vertical="center" wrapText="1" indent="1" readingOrder="1"/>
    </xf>
    <xf numFmtId="3" fontId="5" fillId="3" borderId="9" xfId="18" applyNumberFormat="1" applyFont="1" applyFill="1" applyBorder="1" applyAlignment="1">
      <alignment horizontal="center" vertical="center" wrapText="1" readingOrder="1"/>
    </xf>
    <xf numFmtId="3" fontId="5" fillId="5" borderId="9" xfId="18" applyNumberFormat="1" applyFont="1" applyFill="1" applyBorder="1" applyAlignment="1">
      <alignment horizontal="left" vertical="center" wrapText="1" indent="1" readingOrder="1"/>
    </xf>
    <xf numFmtId="3" fontId="5" fillId="5" borderId="9" xfId="18" applyNumberFormat="1" applyFont="1" applyFill="1" applyBorder="1" applyAlignment="1">
      <alignment horizontal="center" vertical="center" wrapText="1" readingOrder="1"/>
    </xf>
    <xf numFmtId="0" fontId="26" fillId="0" borderId="9" xfId="18" applyFont="1" applyBorder="1" applyAlignment="1">
      <alignment horizontal="left" indent="1"/>
    </xf>
    <xf numFmtId="0" fontId="26" fillId="0" borderId="9" xfId="18" applyFont="1" applyBorder="1"/>
    <xf numFmtId="3" fontId="26" fillId="0" borderId="9" xfId="18" applyNumberFormat="1" applyFont="1" applyBorder="1"/>
    <xf numFmtId="3" fontId="1" fillId="0" borderId="0" xfId="18" applyNumberFormat="1"/>
    <xf numFmtId="0" fontId="21" fillId="0" borderId="0" xfId="18" applyFont="1" applyAlignment="1">
      <alignment vertical="center" readingOrder="1"/>
    </xf>
    <xf numFmtId="0" fontId="51" fillId="0" borderId="0" xfId="18" applyFont="1"/>
    <xf numFmtId="3" fontId="5" fillId="3" borderId="9" xfId="18" applyNumberFormat="1" applyFont="1" applyFill="1" applyBorder="1" applyAlignment="1">
      <alignment horizontal="right" vertical="center" wrapText="1" indent="1" readingOrder="1"/>
    </xf>
    <xf numFmtId="3" fontId="5" fillId="5" borderId="9" xfId="18" applyNumberFormat="1" applyFont="1" applyFill="1" applyBorder="1" applyAlignment="1">
      <alignment horizontal="right" vertical="center" wrapText="1" indent="1" readingOrder="1"/>
    </xf>
    <xf numFmtId="49" fontId="41" fillId="5" borderId="9" xfId="14" applyNumberFormat="1" applyFont="1" applyFill="1" applyBorder="1" applyAlignment="1">
      <alignment horizontal="left" vertical="center" wrapText="1" indent="1" readingOrder="1"/>
    </xf>
    <xf numFmtId="49" fontId="41" fillId="3" borderId="9" xfId="14" applyNumberFormat="1" applyFont="1" applyFill="1" applyBorder="1" applyAlignment="1">
      <alignment horizontal="left" vertical="center" wrapText="1" indent="1" readingOrder="1"/>
    </xf>
    <xf numFmtId="0" fontId="39" fillId="4" borderId="1" xfId="3" applyFont="1" applyFill="1" applyBorder="1" applyAlignment="1">
      <alignment horizontal="left" vertical="center" wrapText="1" indent="1" shrinkToFit="1"/>
    </xf>
    <xf numFmtId="0" fontId="39" fillId="4" borderId="8" xfId="3" applyFont="1" applyFill="1" applyBorder="1" applyAlignment="1">
      <alignment horizontal="left" vertical="center" wrapText="1" indent="1" shrinkToFit="1"/>
    </xf>
    <xf numFmtId="0" fontId="36" fillId="2" borderId="0" xfId="2" applyFont="1" applyFill="1" applyAlignment="1">
      <alignment horizontal="center" vertical="center" wrapText="1"/>
    </xf>
    <xf numFmtId="0" fontId="36" fillId="2" borderId="18" xfId="2" applyFont="1" applyFill="1" applyBorder="1" applyAlignment="1">
      <alignment horizontal="center" vertical="center" wrapText="1"/>
    </xf>
    <xf numFmtId="0" fontId="34" fillId="0" borderId="24" xfId="0" applyFont="1" applyBorder="1" applyAlignment="1">
      <alignment horizontal="left" vertical="top" wrapText="1" readingOrder="1"/>
    </xf>
    <xf numFmtId="0" fontId="34" fillId="0" borderId="0" xfId="0" applyFont="1" applyAlignment="1">
      <alignment horizontal="left" vertical="top" wrapText="1" readingOrder="1"/>
    </xf>
    <xf numFmtId="0" fontId="36" fillId="8" borderId="0" xfId="2" applyFont="1" applyFill="1" applyAlignment="1">
      <alignment horizontal="center" vertical="center" wrapText="1"/>
    </xf>
    <xf numFmtId="0" fontId="42" fillId="2" borderId="21" xfId="2" applyFont="1" applyFill="1" applyBorder="1" applyAlignment="1">
      <alignment horizontal="left" vertical="top" wrapText="1" readingOrder="1"/>
    </xf>
    <xf numFmtId="0" fontId="42" fillId="2" borderId="22" xfId="2" applyFont="1" applyFill="1" applyBorder="1" applyAlignment="1">
      <alignment horizontal="left" vertical="top" wrapText="1" readingOrder="1"/>
    </xf>
    <xf numFmtId="0" fontId="42" fillId="2" borderId="23" xfId="2" applyFont="1" applyFill="1" applyBorder="1" applyAlignment="1">
      <alignment horizontal="left" vertical="top" wrapText="1" readingOrder="1"/>
    </xf>
    <xf numFmtId="0" fontId="42" fillId="2" borderId="24" xfId="2" applyFont="1" applyFill="1" applyBorder="1" applyAlignment="1">
      <alignment horizontal="left" vertical="center" wrapText="1" readingOrder="1"/>
    </xf>
    <xf numFmtId="0" fontId="42" fillId="2" borderId="0" xfId="2" applyFont="1" applyFill="1" applyAlignment="1">
      <alignment horizontal="left" vertical="center" wrapText="1" readingOrder="1"/>
    </xf>
    <xf numFmtId="0" fontId="42" fillId="2" borderId="25" xfId="2" applyFont="1" applyFill="1" applyBorder="1" applyAlignment="1">
      <alignment horizontal="left" vertical="center" wrapText="1" readingOrder="1"/>
    </xf>
    <xf numFmtId="0" fontId="47" fillId="2" borderId="24" xfId="2" applyFont="1" applyFill="1" applyBorder="1" applyAlignment="1">
      <alignment horizontal="left" vertical="center" wrapText="1" readingOrder="1"/>
    </xf>
    <xf numFmtId="0" fontId="47" fillId="2" borderId="0" xfId="2" applyFont="1" applyFill="1" applyAlignment="1">
      <alignment horizontal="left" vertical="center" wrapText="1" readingOrder="1"/>
    </xf>
    <xf numFmtId="0" fontId="47" fillId="2" borderId="25" xfId="2" applyFont="1" applyFill="1" applyBorder="1" applyAlignment="1">
      <alignment horizontal="left" vertical="center" wrapText="1" readingOrder="1"/>
    </xf>
    <xf numFmtId="0" fontId="48" fillId="2" borderId="24" xfId="2" applyFont="1" applyFill="1" applyBorder="1" applyAlignment="1">
      <alignment horizontal="left" vertical="center" wrapText="1" readingOrder="1"/>
    </xf>
    <xf numFmtId="0" fontId="48" fillId="2" borderId="0" xfId="2" applyFont="1" applyFill="1" applyAlignment="1">
      <alignment horizontal="left" vertical="center" wrapText="1" readingOrder="1"/>
    </xf>
    <xf numFmtId="0" fontId="48" fillId="2" borderId="25" xfId="2" applyFont="1" applyFill="1" applyBorder="1" applyAlignment="1">
      <alignment horizontal="left" vertical="center" wrapText="1" readingOrder="1"/>
    </xf>
    <xf numFmtId="0" fontId="34" fillId="0" borderId="24" xfId="0" quotePrefix="1" applyFont="1" applyBorder="1" applyAlignment="1">
      <alignment horizontal="left" vertical="center" wrapText="1" readingOrder="1"/>
    </xf>
    <xf numFmtId="0" fontId="34" fillId="0" borderId="0" xfId="0" quotePrefix="1" applyFont="1" applyAlignment="1">
      <alignment horizontal="left" vertical="center" wrapText="1" readingOrder="1"/>
    </xf>
    <xf numFmtId="0" fontId="34" fillId="0" borderId="25" xfId="0" quotePrefix="1" applyFont="1" applyBorder="1" applyAlignment="1">
      <alignment horizontal="left" vertical="center" wrapText="1" readingOrder="1"/>
    </xf>
    <xf numFmtId="0" fontId="35" fillId="0" borderId="0" xfId="2" applyFont="1" applyAlignment="1">
      <alignment horizontal="center" vertical="center"/>
    </xf>
    <xf numFmtId="0" fontId="15" fillId="4" borderId="5" xfId="3" applyFont="1" applyFill="1" applyBorder="1" applyAlignment="1">
      <alignment horizontal="center" vertical="center" wrapText="1" shrinkToFit="1"/>
    </xf>
    <xf numFmtId="0" fontId="11" fillId="0" borderId="0" xfId="2" applyFont="1" applyAlignment="1">
      <alignment horizontal="center" vertical="center"/>
    </xf>
    <xf numFmtId="0" fontId="20" fillId="2" borderId="0" xfId="2" applyFont="1" applyFill="1" applyAlignment="1">
      <alignment horizontal="center" vertical="center"/>
    </xf>
    <xf numFmtId="0" fontId="30" fillId="0" borderId="0" xfId="2" applyFont="1" applyAlignment="1">
      <alignment horizontal="center" vertical="center"/>
    </xf>
    <xf numFmtId="3" fontId="24" fillId="4" borderId="30" xfId="3" applyNumberFormat="1" applyFont="1" applyFill="1" applyBorder="1" applyAlignment="1">
      <alignment horizontal="center" vertical="center" wrapText="1" shrinkToFit="1"/>
    </xf>
    <xf numFmtId="3" fontId="24" fillId="4" borderId="29" xfId="3" applyNumberFormat="1" applyFont="1" applyFill="1" applyBorder="1" applyAlignment="1">
      <alignment horizontal="center" vertical="center" wrapText="1" shrinkToFit="1"/>
    </xf>
    <xf numFmtId="0" fontId="24" fillId="4" borderId="9" xfId="3" applyFont="1" applyFill="1" applyBorder="1" applyAlignment="1">
      <alignment horizontal="center" vertical="center" wrapText="1" shrinkToFit="1"/>
    </xf>
    <xf numFmtId="0" fontId="20" fillId="0" borderId="0" xfId="2" applyFont="1" applyAlignment="1">
      <alignment horizontal="center" vertical="center"/>
    </xf>
    <xf numFmtId="0" fontId="24" fillId="4" borderId="6" xfId="3" applyFont="1" applyFill="1" applyBorder="1" applyAlignment="1">
      <alignment horizontal="center" vertical="center" wrapText="1" shrinkToFit="1"/>
    </xf>
    <xf numFmtId="0" fontId="24" fillId="4" borderId="5" xfId="3" applyFont="1" applyFill="1" applyBorder="1" applyAlignment="1">
      <alignment horizontal="center" vertical="center" wrapText="1" shrinkToFit="1"/>
    </xf>
    <xf numFmtId="0" fontId="21" fillId="0" borderId="0" xfId="2" applyFont="1" applyAlignment="1">
      <alignment horizontal="center" vertical="center" readingOrder="1"/>
    </xf>
    <xf numFmtId="0" fontId="24" fillId="4" borderId="14" xfId="3" applyFont="1" applyFill="1" applyBorder="1" applyAlignment="1">
      <alignment horizontal="center" vertical="center" wrapText="1" shrinkToFit="1"/>
    </xf>
    <xf numFmtId="0" fontId="30" fillId="2" borderId="0" xfId="2" applyFont="1" applyFill="1" applyAlignment="1">
      <alignment horizontal="center" vertical="center"/>
    </xf>
    <xf numFmtId="0" fontId="24" fillId="4" borderId="2" xfId="3" applyFont="1" applyFill="1" applyBorder="1" applyAlignment="1">
      <alignment horizontal="center" vertical="center" wrapText="1" shrinkToFit="1"/>
    </xf>
    <xf numFmtId="0" fontId="24" fillId="4" borderId="7" xfId="3" applyFont="1" applyFill="1" applyBorder="1" applyAlignment="1">
      <alignment horizontal="center" vertical="center" wrapText="1" shrinkToFit="1"/>
    </xf>
    <xf numFmtId="0" fontId="21" fillId="0" borderId="0" xfId="2" applyFont="1" applyAlignment="1">
      <alignment horizontal="center"/>
    </xf>
    <xf numFmtId="0" fontId="24" fillId="4" borderId="4" xfId="3" applyFont="1" applyFill="1" applyBorder="1" applyAlignment="1">
      <alignment horizontal="center" vertical="center" wrapText="1" shrinkToFit="1"/>
    </xf>
    <xf numFmtId="0" fontId="21" fillId="0" borderId="0" xfId="2" applyFont="1" applyAlignment="1">
      <alignment horizontal="center" vertical="center"/>
    </xf>
    <xf numFmtId="0" fontId="4" fillId="0" borderId="0" xfId="2" applyFont="1" applyAlignment="1">
      <alignment horizontal="left" vertical="center"/>
    </xf>
    <xf numFmtId="0" fontId="21" fillId="0" borderId="0" xfId="2" applyFont="1" applyAlignment="1">
      <alignment horizontal="center" vertical="center" readingOrder="2"/>
    </xf>
    <xf numFmtId="0" fontId="4" fillId="0" borderId="0" xfId="2" applyFont="1" applyAlignment="1">
      <alignment horizontal="left" vertical="center" readingOrder="2"/>
    </xf>
    <xf numFmtId="0" fontId="21" fillId="0" borderId="0" xfId="17" applyFont="1" applyAlignment="1">
      <alignment horizontal="center" vertical="center" readingOrder="1"/>
    </xf>
    <xf numFmtId="0" fontId="20" fillId="0" borderId="0" xfId="18" applyFont="1" applyAlignment="1">
      <alignment horizontal="center" vertical="center"/>
    </xf>
    <xf numFmtId="0" fontId="21" fillId="0" borderId="0" xfId="18" applyFont="1" applyAlignment="1">
      <alignment horizontal="center" vertical="center" readingOrder="1"/>
    </xf>
    <xf numFmtId="0" fontId="4" fillId="0" borderId="0" xfId="18" applyFont="1" applyAlignment="1">
      <alignment horizontal="left" vertical="center" readingOrder="2"/>
    </xf>
    <xf numFmtId="0" fontId="26" fillId="0" borderId="0" xfId="18" applyFont="1" applyAlignment="1">
      <alignment horizontal="left" indent="1"/>
    </xf>
    <xf numFmtId="0" fontId="22" fillId="2" borderId="0" xfId="2" applyFont="1" applyFill="1" applyAlignment="1">
      <alignment horizontal="center" vertical="center"/>
    </xf>
    <xf numFmtId="0" fontId="21" fillId="2" borderId="0" xfId="2" applyFont="1" applyFill="1" applyAlignment="1">
      <alignment horizontal="center" vertical="center" readingOrder="1"/>
    </xf>
    <xf numFmtId="0" fontId="21" fillId="2" borderId="16" xfId="2" applyFont="1" applyFill="1" applyBorder="1" applyAlignment="1">
      <alignment horizontal="center" vertical="center" readingOrder="1"/>
    </xf>
    <xf numFmtId="0" fontId="7" fillId="0" borderId="0" xfId="2" applyAlignment="1">
      <alignment horizontal="center"/>
    </xf>
    <xf numFmtId="0" fontId="26" fillId="2" borderId="0" xfId="2" applyFont="1" applyFill="1" applyAlignment="1">
      <alignment horizontal="left"/>
    </xf>
    <xf numFmtId="0" fontId="22" fillId="2" borderId="16" xfId="2" applyFont="1" applyFill="1" applyBorder="1" applyAlignment="1">
      <alignment horizontal="center" vertical="center" readingOrder="1"/>
    </xf>
    <xf numFmtId="0" fontId="21" fillId="0" borderId="16" xfId="16" applyFont="1" applyBorder="1" applyAlignment="1">
      <alignment horizontal="center" vertical="center" readingOrder="1"/>
    </xf>
    <xf numFmtId="0" fontId="21" fillId="0" borderId="16" xfId="2" applyFont="1" applyFill="1" applyBorder="1" applyAlignment="1">
      <alignment horizontal="center" vertical="center"/>
    </xf>
  </cellXfs>
  <cellStyles count="21">
    <cellStyle name="Comma 2" xfId="20" xr:uid="{F06B1C11-7686-4D44-BC6F-3B7398105DCA}"/>
    <cellStyle name="Normal 2" xfId="5" xr:uid="{00000000-0005-0000-0000-000001000000}"/>
    <cellStyle name="Normal 2 2" xfId="3" xr:uid="{00000000-0005-0000-0000-000002000000}"/>
    <cellStyle name="Normal 3" xfId="7" xr:uid="{00000000-0005-0000-0000-000003000000}"/>
    <cellStyle name="Normal 3 2" xfId="9" xr:uid="{00000000-0005-0000-0000-000004000000}"/>
    <cellStyle name="Normal 3 2 2" xfId="13" xr:uid="{00000000-0005-0000-0000-000005000000}"/>
    <cellStyle name="Normal 3 3" xfId="11" xr:uid="{00000000-0005-0000-0000-000006000000}"/>
    <cellStyle name="ارتباط تشعبي" xfId="14" builtinId="8"/>
    <cellStyle name="ارتباط تشعبي 2" xfId="4" xr:uid="{00000000-0005-0000-0000-000008000000}"/>
    <cellStyle name="عادي" xfId="0" builtinId="0"/>
    <cellStyle name="عادي 2" xfId="1" xr:uid="{00000000-0005-0000-0000-000009000000}"/>
    <cellStyle name="عادي 2 2" xfId="2" xr:uid="{00000000-0005-0000-0000-00000A000000}"/>
    <cellStyle name="عادي 2 2 2" xfId="8" xr:uid="{00000000-0005-0000-0000-00000B000000}"/>
    <cellStyle name="عادي 2 2 2 2" xfId="12" xr:uid="{00000000-0005-0000-0000-00000C000000}"/>
    <cellStyle name="عادي 2 2 3" xfId="10" xr:uid="{00000000-0005-0000-0000-00000D000000}"/>
    <cellStyle name="عادي 2 2 3 2" xfId="6" xr:uid="{00000000-0005-0000-0000-00000E000000}"/>
    <cellStyle name="عادي 2 2 3 2 2" xfId="17" xr:uid="{E0CF8B1F-E9A5-4BB1-BB43-63A5C72E9995}"/>
    <cellStyle name="عادي 2 2 4" xfId="16" xr:uid="{DF57FAAF-686A-4D74-90CF-7AA172A66DDD}"/>
    <cellStyle name="عادي 2 2 5" xfId="18" xr:uid="{E75E4B80-A50B-4C75-A12C-21956B279F9B}"/>
    <cellStyle name="عادي 2 4" xfId="15" xr:uid="{00000000-0005-0000-0000-00000F000000}"/>
    <cellStyle name="عادي 3 2" xfId="19" xr:uid="{B4E73535-2651-4B1A-9517-8539FACE7677}"/>
  </cellStyles>
  <dxfs count="0"/>
  <tableStyles count="0" defaultTableStyle="TableStyleMedium2" defaultPivotStyle="PivotStyleLight16"/>
  <colors>
    <mruColors>
      <color rgb="FF5A2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8.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11089754</xdr:colOff>
      <xdr:row>1</xdr:row>
      <xdr:rowOff>19396</xdr:rowOff>
    </xdr:from>
    <xdr:ext cx="1807743" cy="421591"/>
    <xdr:pic>
      <xdr:nvPicPr>
        <xdr:cNvPr id="2" name="Picture 4">
          <a:extLst>
            <a:ext uri="{FF2B5EF4-FFF2-40B4-BE49-F238E27FC236}">
              <a16:creationId xmlns:a16="http://schemas.microsoft.com/office/drawing/2014/main" id="{6BFAA419-D4BB-4270-B430-81A766F9A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3704" y="209896"/>
          <a:ext cx="1807743" cy="421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7</xdr:col>
      <xdr:colOff>671254</xdr:colOff>
      <xdr:row>0</xdr:row>
      <xdr:rowOff>57696</xdr:rowOff>
    </xdr:from>
    <xdr:to>
      <xdr:col>9</xdr:col>
      <xdr:colOff>1020773</xdr:colOff>
      <xdr:row>2</xdr:row>
      <xdr:rowOff>111036</xdr:rowOff>
    </xdr:to>
    <xdr:pic>
      <xdr:nvPicPr>
        <xdr:cNvPr id="3" name="Picture 4">
          <a:extLst>
            <a:ext uri="{FF2B5EF4-FFF2-40B4-BE49-F238E27FC236}">
              <a16:creationId xmlns:a16="http://schemas.microsoft.com/office/drawing/2014/main" id="{54F32143-B1BB-45DE-84A9-B075EC43B9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01397" y="57696"/>
          <a:ext cx="1971490" cy="423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821508</xdr:colOff>
      <xdr:row>0</xdr:row>
      <xdr:rowOff>4034</xdr:rowOff>
    </xdr:from>
    <xdr:to>
      <xdr:col>9</xdr:col>
      <xdr:colOff>934807</xdr:colOff>
      <xdr:row>2</xdr:row>
      <xdr:rowOff>57374</xdr:rowOff>
    </xdr:to>
    <xdr:pic>
      <xdr:nvPicPr>
        <xdr:cNvPr id="3" name="Picture 4">
          <a:extLst>
            <a:ext uri="{FF2B5EF4-FFF2-40B4-BE49-F238E27FC236}">
              <a16:creationId xmlns:a16="http://schemas.microsoft.com/office/drawing/2014/main" id="{53FCB181-FDBD-4BAC-9918-786B1786DA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7733" y="4034"/>
          <a:ext cx="1959271" cy="418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903150</xdr:colOff>
      <xdr:row>0</xdr:row>
      <xdr:rowOff>69348</xdr:rowOff>
    </xdr:from>
    <xdr:to>
      <xdr:col>9</xdr:col>
      <xdr:colOff>849897</xdr:colOff>
      <xdr:row>2</xdr:row>
      <xdr:rowOff>122688</xdr:rowOff>
    </xdr:to>
    <xdr:pic>
      <xdr:nvPicPr>
        <xdr:cNvPr id="3" name="Picture 4">
          <a:extLst>
            <a:ext uri="{FF2B5EF4-FFF2-40B4-BE49-F238E27FC236}">
              <a16:creationId xmlns:a16="http://schemas.microsoft.com/office/drawing/2014/main" id="{89858DE9-72FB-481F-85F1-4552652B67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3664" y="69348"/>
          <a:ext cx="1971490" cy="423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161932</xdr:colOff>
      <xdr:row>0</xdr:row>
      <xdr:rowOff>27784</xdr:rowOff>
    </xdr:from>
    <xdr:to>
      <xdr:col>9</xdr:col>
      <xdr:colOff>1168552</xdr:colOff>
      <xdr:row>2</xdr:row>
      <xdr:rowOff>81124</xdr:rowOff>
    </xdr:to>
    <xdr:pic>
      <xdr:nvPicPr>
        <xdr:cNvPr id="2" name="Picture 4">
          <a:extLst>
            <a:ext uri="{FF2B5EF4-FFF2-40B4-BE49-F238E27FC236}">
              <a16:creationId xmlns:a16="http://schemas.microsoft.com/office/drawing/2014/main" id="{81FAF5D8-B4AD-42D8-9A86-D09FF4CB7E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6150" y="27784"/>
          <a:ext cx="1976438" cy="413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411749</xdr:colOff>
      <xdr:row>0</xdr:row>
      <xdr:rowOff>50800</xdr:rowOff>
    </xdr:from>
    <xdr:to>
      <xdr:col>10</xdr:col>
      <xdr:colOff>229846</xdr:colOff>
      <xdr:row>2</xdr:row>
      <xdr:rowOff>12700</xdr:rowOff>
    </xdr:to>
    <xdr:pic>
      <xdr:nvPicPr>
        <xdr:cNvPr id="2" name="Picture 4">
          <a:extLst>
            <a:ext uri="{FF2B5EF4-FFF2-40B4-BE49-F238E27FC236}">
              <a16:creationId xmlns:a16="http://schemas.microsoft.com/office/drawing/2014/main" id="{471288B0-C4B2-4872-A53D-BE56A4301E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60449" y="50800"/>
          <a:ext cx="1951697"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30258</xdr:colOff>
      <xdr:row>0</xdr:row>
      <xdr:rowOff>24321</xdr:rowOff>
    </xdr:from>
    <xdr:to>
      <xdr:col>9</xdr:col>
      <xdr:colOff>873797</xdr:colOff>
      <xdr:row>2</xdr:row>
      <xdr:rowOff>13855</xdr:rowOff>
    </xdr:to>
    <xdr:pic>
      <xdr:nvPicPr>
        <xdr:cNvPr id="3" name="Picture 4">
          <a:extLst>
            <a:ext uri="{FF2B5EF4-FFF2-40B4-BE49-F238E27FC236}">
              <a16:creationId xmlns:a16="http://schemas.microsoft.com/office/drawing/2014/main" id="{2E46387B-746F-4D51-9F3A-B149164BA6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5531" y="24321"/>
          <a:ext cx="1660957" cy="349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12</xdr:col>
      <xdr:colOff>546395</xdr:colOff>
      <xdr:row>0</xdr:row>
      <xdr:rowOff>55493</xdr:rowOff>
    </xdr:from>
    <xdr:to>
      <xdr:col>14</xdr:col>
      <xdr:colOff>787551</xdr:colOff>
      <xdr:row>2</xdr:row>
      <xdr:rowOff>89783</xdr:rowOff>
    </xdr:to>
    <xdr:pic>
      <xdr:nvPicPr>
        <xdr:cNvPr id="2" name="Picture 4">
          <a:extLst>
            <a:ext uri="{FF2B5EF4-FFF2-40B4-BE49-F238E27FC236}">
              <a16:creationId xmlns:a16="http://schemas.microsoft.com/office/drawing/2014/main" id="{707B050B-F2EA-42FC-96F4-513FF5E6F0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11235" y="55493"/>
          <a:ext cx="1978516"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641645</xdr:colOff>
      <xdr:row>0</xdr:row>
      <xdr:rowOff>93593</xdr:rowOff>
    </xdr:from>
    <xdr:to>
      <xdr:col>12</xdr:col>
      <xdr:colOff>825651</xdr:colOff>
      <xdr:row>2</xdr:row>
      <xdr:rowOff>127883</xdr:rowOff>
    </xdr:to>
    <xdr:pic>
      <xdr:nvPicPr>
        <xdr:cNvPr id="2" name="Picture 4">
          <a:extLst>
            <a:ext uri="{FF2B5EF4-FFF2-40B4-BE49-F238E27FC236}">
              <a16:creationId xmlns:a16="http://schemas.microsoft.com/office/drawing/2014/main" id="{C74258FA-80FB-4CA5-95D0-817FFD0885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9785" y="93593"/>
          <a:ext cx="1982326"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662106</xdr:colOff>
      <xdr:row>0</xdr:row>
      <xdr:rowOff>44824</xdr:rowOff>
    </xdr:from>
    <xdr:to>
      <xdr:col>9</xdr:col>
      <xdr:colOff>802167</xdr:colOff>
      <xdr:row>2</xdr:row>
      <xdr:rowOff>33274</xdr:rowOff>
    </xdr:to>
    <xdr:pic>
      <xdr:nvPicPr>
        <xdr:cNvPr id="3" name="Picture 4">
          <a:extLst>
            <a:ext uri="{FF2B5EF4-FFF2-40B4-BE49-F238E27FC236}">
              <a16:creationId xmlns:a16="http://schemas.microsoft.com/office/drawing/2014/main" id="{494BD676-7CB3-4C75-B18E-EF14304E8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7335" y="44824"/>
          <a:ext cx="1903546" cy="48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43543</xdr:colOff>
      <xdr:row>0</xdr:row>
      <xdr:rowOff>14153</xdr:rowOff>
    </xdr:from>
    <xdr:to>
      <xdr:col>9</xdr:col>
      <xdr:colOff>1154864</xdr:colOff>
      <xdr:row>2</xdr:row>
      <xdr:rowOff>67493</xdr:rowOff>
    </xdr:to>
    <xdr:pic>
      <xdr:nvPicPr>
        <xdr:cNvPr id="3" name="Picture 4">
          <a:extLst>
            <a:ext uri="{FF2B5EF4-FFF2-40B4-BE49-F238E27FC236}">
              <a16:creationId xmlns:a16="http://schemas.microsoft.com/office/drawing/2014/main" id="{46C70E70-43C1-4D76-8244-A1369B5A6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2029" y="14153"/>
          <a:ext cx="1960406" cy="423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465558</xdr:colOff>
      <xdr:row>0</xdr:row>
      <xdr:rowOff>95250</xdr:rowOff>
    </xdr:from>
    <xdr:ext cx="1951676" cy="361950"/>
    <xdr:pic>
      <xdr:nvPicPr>
        <xdr:cNvPr id="2" name="Picture 4">
          <a:extLst>
            <a:ext uri="{FF2B5EF4-FFF2-40B4-BE49-F238E27FC236}">
              <a16:creationId xmlns:a16="http://schemas.microsoft.com/office/drawing/2014/main" id="{89086425-4626-4FA9-ADEA-4562D1587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1901" y="95250"/>
          <a:ext cx="19516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8</xdr:col>
      <xdr:colOff>3211</xdr:colOff>
      <xdr:row>0</xdr:row>
      <xdr:rowOff>14152</xdr:rowOff>
    </xdr:from>
    <xdr:to>
      <xdr:col>9</xdr:col>
      <xdr:colOff>1025323</xdr:colOff>
      <xdr:row>2</xdr:row>
      <xdr:rowOff>76199</xdr:rowOff>
    </xdr:to>
    <xdr:pic>
      <xdr:nvPicPr>
        <xdr:cNvPr id="3" name="Picture 4">
          <a:extLst>
            <a:ext uri="{FF2B5EF4-FFF2-40B4-BE49-F238E27FC236}">
              <a16:creationId xmlns:a16="http://schemas.microsoft.com/office/drawing/2014/main" id="{4B066270-3169-4596-9B2D-3B50E3DC54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0897" y="14152"/>
          <a:ext cx="2001826" cy="432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8</xdr:col>
      <xdr:colOff>97847</xdr:colOff>
      <xdr:row>0</xdr:row>
      <xdr:rowOff>14153</xdr:rowOff>
    </xdr:from>
    <xdr:to>
      <xdr:col>9</xdr:col>
      <xdr:colOff>1044720</xdr:colOff>
      <xdr:row>2</xdr:row>
      <xdr:rowOff>41564</xdr:rowOff>
    </xdr:to>
    <xdr:pic>
      <xdr:nvPicPr>
        <xdr:cNvPr id="3" name="Picture 4">
          <a:extLst>
            <a:ext uri="{FF2B5EF4-FFF2-40B4-BE49-F238E27FC236}">
              <a16:creationId xmlns:a16="http://schemas.microsoft.com/office/drawing/2014/main" id="{5AA7948B-2080-4062-B5E1-375B453EAD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8683" y="14153"/>
          <a:ext cx="1847419" cy="387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364402</xdr:colOff>
      <xdr:row>0</xdr:row>
      <xdr:rowOff>70549</xdr:rowOff>
    </xdr:from>
    <xdr:to>
      <xdr:col>9</xdr:col>
      <xdr:colOff>1059765</xdr:colOff>
      <xdr:row>2</xdr:row>
      <xdr:rowOff>15552</xdr:rowOff>
    </xdr:to>
    <xdr:pic>
      <xdr:nvPicPr>
        <xdr:cNvPr id="3" name="Picture 4">
          <a:extLst>
            <a:ext uri="{FF2B5EF4-FFF2-40B4-BE49-F238E27FC236}">
              <a16:creationId xmlns:a16="http://schemas.microsoft.com/office/drawing/2014/main" id="{5C20C814-9939-4FAF-A987-4DB18617C9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55667" y="70549"/>
          <a:ext cx="1472914" cy="318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8</xdr:col>
      <xdr:colOff>101165</xdr:colOff>
      <xdr:row>0</xdr:row>
      <xdr:rowOff>70549</xdr:rowOff>
    </xdr:from>
    <xdr:to>
      <xdr:col>9</xdr:col>
      <xdr:colOff>788908</xdr:colOff>
      <xdr:row>2</xdr:row>
      <xdr:rowOff>83588</xdr:rowOff>
    </xdr:to>
    <xdr:pic>
      <xdr:nvPicPr>
        <xdr:cNvPr id="2" name="Picture 4">
          <a:extLst>
            <a:ext uri="{FF2B5EF4-FFF2-40B4-BE49-F238E27FC236}">
              <a16:creationId xmlns:a16="http://schemas.microsoft.com/office/drawing/2014/main" id="{B3F711C3-CCBB-4F3F-B481-86FF29ECCE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7065" y="70549"/>
          <a:ext cx="1472603" cy="367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8</xdr:col>
      <xdr:colOff>101165</xdr:colOff>
      <xdr:row>0</xdr:row>
      <xdr:rowOff>70549</xdr:rowOff>
    </xdr:from>
    <xdr:to>
      <xdr:col>9</xdr:col>
      <xdr:colOff>788908</xdr:colOff>
      <xdr:row>2</xdr:row>
      <xdr:rowOff>15552</xdr:rowOff>
    </xdr:to>
    <xdr:pic>
      <xdr:nvPicPr>
        <xdr:cNvPr id="3" name="Picture 4">
          <a:extLst>
            <a:ext uri="{FF2B5EF4-FFF2-40B4-BE49-F238E27FC236}">
              <a16:creationId xmlns:a16="http://schemas.microsoft.com/office/drawing/2014/main" id="{53FF748B-601C-4713-B7DF-E5652DCAB0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20125" y="70549"/>
          <a:ext cx="1472603" cy="310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790575</xdr:colOff>
      <xdr:row>0</xdr:row>
      <xdr:rowOff>70550</xdr:rowOff>
    </xdr:from>
    <xdr:to>
      <xdr:col>3</xdr:col>
      <xdr:colOff>992743</xdr:colOff>
      <xdr:row>1</xdr:row>
      <xdr:rowOff>144155</xdr:rowOff>
    </xdr:to>
    <xdr:pic>
      <xdr:nvPicPr>
        <xdr:cNvPr id="3" name="Picture 4">
          <a:extLst>
            <a:ext uri="{FF2B5EF4-FFF2-40B4-BE49-F238E27FC236}">
              <a16:creationId xmlns:a16="http://schemas.microsoft.com/office/drawing/2014/main" id="{E79C417B-8D16-4CA5-ADB2-8A156F01EF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8225" y="70550"/>
          <a:ext cx="1221343" cy="25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209550</xdr:colOff>
      <xdr:row>0</xdr:row>
      <xdr:rowOff>57151</xdr:rowOff>
    </xdr:from>
    <xdr:to>
      <xdr:col>6</xdr:col>
      <xdr:colOff>1665212</xdr:colOff>
      <xdr:row>1</xdr:row>
      <xdr:rowOff>209551</xdr:rowOff>
    </xdr:to>
    <xdr:pic>
      <xdr:nvPicPr>
        <xdr:cNvPr id="3" name="Picture 4">
          <a:extLst>
            <a:ext uri="{FF2B5EF4-FFF2-40B4-BE49-F238E27FC236}">
              <a16:creationId xmlns:a16="http://schemas.microsoft.com/office/drawing/2014/main" id="{2AF926C3-2430-4325-AEFE-87349C4EB0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68100" y="57151"/>
          <a:ext cx="2884412"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717176</xdr:colOff>
      <xdr:row>0</xdr:row>
      <xdr:rowOff>44825</xdr:rowOff>
    </xdr:from>
    <xdr:to>
      <xdr:col>9</xdr:col>
      <xdr:colOff>788528</xdr:colOff>
      <xdr:row>1</xdr:row>
      <xdr:rowOff>143436</xdr:rowOff>
    </xdr:to>
    <xdr:pic>
      <xdr:nvPicPr>
        <xdr:cNvPr id="2" name="Picture 4">
          <a:extLst>
            <a:ext uri="{FF2B5EF4-FFF2-40B4-BE49-F238E27FC236}">
              <a16:creationId xmlns:a16="http://schemas.microsoft.com/office/drawing/2014/main" id="{A94B5689-6244-4CB2-8DC6-462190E036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32376" y="44825"/>
          <a:ext cx="1828435" cy="412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70436</xdr:colOff>
      <xdr:row>0</xdr:row>
      <xdr:rowOff>44824</xdr:rowOff>
    </xdr:from>
    <xdr:to>
      <xdr:col>9</xdr:col>
      <xdr:colOff>830983</xdr:colOff>
      <xdr:row>2</xdr:row>
      <xdr:rowOff>144415</xdr:rowOff>
    </xdr:to>
    <xdr:pic>
      <xdr:nvPicPr>
        <xdr:cNvPr id="3" name="Picture 4">
          <a:extLst>
            <a:ext uri="{FF2B5EF4-FFF2-40B4-BE49-F238E27FC236}">
              <a16:creationId xmlns:a16="http://schemas.microsoft.com/office/drawing/2014/main" id="{7D2B4F8D-92E1-44AB-BC6E-997B205847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63322" y="44824"/>
          <a:ext cx="1642290" cy="600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70436</xdr:colOff>
      <xdr:row>0</xdr:row>
      <xdr:rowOff>44824</xdr:rowOff>
    </xdr:from>
    <xdr:to>
      <xdr:col>9</xdr:col>
      <xdr:colOff>850032</xdr:colOff>
      <xdr:row>3</xdr:row>
      <xdr:rowOff>96790</xdr:rowOff>
    </xdr:to>
    <xdr:pic>
      <xdr:nvPicPr>
        <xdr:cNvPr id="4" name="Picture 4">
          <a:extLst>
            <a:ext uri="{FF2B5EF4-FFF2-40B4-BE49-F238E27FC236}">
              <a16:creationId xmlns:a16="http://schemas.microsoft.com/office/drawing/2014/main" id="{A6CC9847-8B62-48CF-8212-4EFEAB0DD1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8261" y="44824"/>
          <a:ext cx="1732097" cy="594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261257</xdr:colOff>
      <xdr:row>0</xdr:row>
      <xdr:rowOff>68582</xdr:rowOff>
    </xdr:from>
    <xdr:to>
      <xdr:col>9</xdr:col>
      <xdr:colOff>1065601</xdr:colOff>
      <xdr:row>2</xdr:row>
      <xdr:rowOff>121922</xdr:rowOff>
    </xdr:to>
    <xdr:pic>
      <xdr:nvPicPr>
        <xdr:cNvPr id="3" name="Picture 4">
          <a:extLst>
            <a:ext uri="{FF2B5EF4-FFF2-40B4-BE49-F238E27FC236}">
              <a16:creationId xmlns:a16="http://schemas.microsoft.com/office/drawing/2014/main" id="{95FC7A6A-EB52-44A1-B5CA-5768BA0A65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01943" y="68582"/>
          <a:ext cx="1958229" cy="423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555171</xdr:colOff>
      <xdr:row>0</xdr:row>
      <xdr:rowOff>25039</xdr:rowOff>
    </xdr:from>
    <xdr:to>
      <xdr:col>9</xdr:col>
      <xdr:colOff>855506</xdr:colOff>
      <xdr:row>2</xdr:row>
      <xdr:rowOff>78379</xdr:rowOff>
    </xdr:to>
    <xdr:pic>
      <xdr:nvPicPr>
        <xdr:cNvPr id="3" name="Picture 4">
          <a:extLst>
            <a:ext uri="{FF2B5EF4-FFF2-40B4-BE49-F238E27FC236}">
              <a16:creationId xmlns:a16="http://schemas.microsoft.com/office/drawing/2014/main" id="{030B4E0F-CAF4-4CC1-BAC9-64E2966A27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3314" y="25039"/>
          <a:ext cx="1965849" cy="423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502920</xdr:colOff>
      <xdr:row>0</xdr:row>
      <xdr:rowOff>68581</xdr:rowOff>
    </xdr:from>
    <xdr:to>
      <xdr:col>9</xdr:col>
      <xdr:colOff>1163573</xdr:colOff>
      <xdr:row>2</xdr:row>
      <xdr:rowOff>121921</xdr:rowOff>
    </xdr:to>
    <xdr:pic>
      <xdr:nvPicPr>
        <xdr:cNvPr id="3" name="Picture 4">
          <a:extLst>
            <a:ext uri="{FF2B5EF4-FFF2-40B4-BE49-F238E27FC236}">
              <a16:creationId xmlns:a16="http://schemas.microsoft.com/office/drawing/2014/main" id="{9F021084-2146-4E73-8986-6BD43A79E7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15300" y="68581"/>
          <a:ext cx="155437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H370"/>
  <sheetViews>
    <sheetView showGridLines="0" view="pageBreakPreview" zoomScale="55" zoomScaleNormal="70" zoomScaleSheetLayoutView="55" workbookViewId="0">
      <selection activeCell="B9" sqref="B9:B10"/>
    </sheetView>
  </sheetViews>
  <sheetFormatPr defaultRowHeight="14.4"/>
  <cols>
    <col min="1" max="1" width="16.33203125" style="140" customWidth="1"/>
    <col min="2" max="2" width="190.44140625" customWidth="1"/>
  </cols>
  <sheetData>
    <row r="1" spans="1:8" s="13" customFormat="1">
      <c r="A1" s="127"/>
      <c r="B1" s="128"/>
    </row>
    <row r="2" spans="1:8" s="13" customFormat="1">
      <c r="A2" s="129"/>
      <c r="B2" s="130"/>
    </row>
    <row r="3" spans="1:8" s="13" customFormat="1" ht="28.95" customHeight="1">
      <c r="A3" s="263" t="s">
        <v>266</v>
      </c>
      <c r="B3" s="263"/>
      <c r="C3" s="131"/>
      <c r="D3" s="131"/>
      <c r="E3" s="131"/>
      <c r="F3" s="131"/>
      <c r="G3" s="131"/>
      <c r="H3" s="131"/>
    </row>
    <row r="4" spans="1:8" s="13" customFormat="1" ht="29.4" customHeight="1" thickBot="1">
      <c r="A4" s="264"/>
      <c r="B4" s="264"/>
      <c r="C4" s="131"/>
      <c r="D4" s="131"/>
      <c r="E4" s="131"/>
      <c r="F4" s="131"/>
      <c r="G4" s="131"/>
      <c r="H4" s="131"/>
    </row>
    <row r="5" spans="1:8" s="13" customFormat="1" ht="54" customHeight="1">
      <c r="A5" s="132" t="s">
        <v>158</v>
      </c>
      <c r="B5" s="133" t="s">
        <v>159</v>
      </c>
    </row>
    <row r="6" spans="1:8" ht="20.100000000000001" customHeight="1">
      <c r="A6" s="134" t="s">
        <v>209</v>
      </c>
      <c r="B6" s="135" t="s">
        <v>29</v>
      </c>
    </row>
    <row r="7" spans="1:8" ht="20.100000000000001" customHeight="1">
      <c r="A7" s="261" t="s">
        <v>160</v>
      </c>
      <c r="B7" s="262"/>
    </row>
    <row r="8" spans="1:8" ht="20.100000000000001" customHeight="1">
      <c r="A8" s="134" t="s">
        <v>161</v>
      </c>
      <c r="B8" s="135" t="s">
        <v>230</v>
      </c>
    </row>
    <row r="9" spans="1:8" ht="20.100000000000001" customHeight="1">
      <c r="A9" s="144" t="s">
        <v>163</v>
      </c>
      <c r="B9" s="259" t="s">
        <v>162</v>
      </c>
    </row>
    <row r="10" spans="1:8" ht="20.100000000000001" customHeight="1">
      <c r="A10" s="145" t="s">
        <v>164</v>
      </c>
      <c r="B10" s="260" t="s">
        <v>237</v>
      </c>
    </row>
    <row r="11" spans="1:8" ht="20.100000000000001" customHeight="1">
      <c r="A11" s="136" t="s">
        <v>165</v>
      </c>
      <c r="B11" s="137" t="s">
        <v>166</v>
      </c>
    </row>
    <row r="12" spans="1:8" ht="20.100000000000001" customHeight="1">
      <c r="A12" s="134" t="s">
        <v>167</v>
      </c>
      <c r="B12" s="135" t="s">
        <v>168</v>
      </c>
      <c r="C12" s="138"/>
    </row>
    <row r="13" spans="1:8" ht="20.100000000000001" customHeight="1">
      <c r="A13" s="261" t="s">
        <v>169</v>
      </c>
      <c r="B13" s="262"/>
    </row>
    <row r="14" spans="1:8" ht="20.100000000000001" customHeight="1">
      <c r="A14" s="134" t="s">
        <v>170</v>
      </c>
      <c r="B14" s="135" t="s">
        <v>268</v>
      </c>
    </row>
    <row r="15" spans="1:8" ht="20.100000000000001" customHeight="1">
      <c r="A15" s="136" t="s">
        <v>171</v>
      </c>
      <c r="B15" s="137" t="s">
        <v>35</v>
      </c>
    </row>
    <row r="16" spans="1:8" ht="20.100000000000001" customHeight="1">
      <c r="A16" s="134" t="s">
        <v>172</v>
      </c>
      <c r="B16" s="135" t="s">
        <v>36</v>
      </c>
    </row>
    <row r="17" spans="1:2" ht="20.100000000000001" customHeight="1">
      <c r="A17" s="136" t="s">
        <v>173</v>
      </c>
      <c r="B17" s="137" t="s">
        <v>157</v>
      </c>
    </row>
    <row r="18" spans="1:2" ht="20.100000000000001" customHeight="1">
      <c r="A18" s="134" t="s">
        <v>174</v>
      </c>
      <c r="B18" s="135" t="s">
        <v>257</v>
      </c>
    </row>
    <row r="19" spans="1:2" ht="20.100000000000001" customHeight="1">
      <c r="A19" s="136" t="s">
        <v>281</v>
      </c>
      <c r="B19" s="137" t="s">
        <v>274</v>
      </c>
    </row>
    <row r="20" spans="1:2" ht="20.100000000000001" customHeight="1">
      <c r="A20" s="134" t="s">
        <v>175</v>
      </c>
      <c r="B20" s="135" t="s">
        <v>37</v>
      </c>
    </row>
    <row r="21" spans="1:2" ht="20.100000000000001" customHeight="1">
      <c r="A21" s="136" t="s">
        <v>282</v>
      </c>
      <c r="B21" s="137" t="s">
        <v>283</v>
      </c>
    </row>
    <row r="22" spans="1:2" ht="20.100000000000001" customHeight="1">
      <c r="A22" s="134" t="s">
        <v>284</v>
      </c>
      <c r="B22" s="135" t="s">
        <v>280</v>
      </c>
    </row>
    <row r="23" spans="1:2" ht="20.100000000000001" customHeight="1">
      <c r="A23" s="261" t="s">
        <v>176</v>
      </c>
      <c r="B23" s="262"/>
    </row>
    <row r="24" spans="1:2" ht="20.100000000000001" customHeight="1">
      <c r="A24" s="134" t="s">
        <v>177</v>
      </c>
      <c r="B24" s="135" t="s">
        <v>269</v>
      </c>
    </row>
    <row r="25" spans="1:2" ht="20.100000000000001" customHeight="1">
      <c r="A25" s="136" t="s">
        <v>178</v>
      </c>
      <c r="B25" s="137" t="s">
        <v>179</v>
      </c>
    </row>
    <row r="26" spans="1:2" ht="20.100000000000001" customHeight="1">
      <c r="A26" s="134" t="s">
        <v>180</v>
      </c>
      <c r="B26" s="135" t="s">
        <v>181</v>
      </c>
    </row>
    <row r="27" spans="1:2" ht="20.100000000000001" customHeight="1">
      <c r="A27" s="136" t="s">
        <v>182</v>
      </c>
      <c r="B27" s="137" t="s">
        <v>183</v>
      </c>
    </row>
    <row r="28" spans="1:2" ht="20.100000000000001" customHeight="1">
      <c r="A28" s="261" t="s">
        <v>184</v>
      </c>
      <c r="B28" s="262"/>
    </row>
    <row r="29" spans="1:2" ht="20.100000000000001" customHeight="1">
      <c r="A29" s="134" t="s">
        <v>185</v>
      </c>
      <c r="B29" s="135" t="s">
        <v>38</v>
      </c>
    </row>
    <row r="30" spans="1:2" ht="20.100000000000001" customHeight="1">
      <c r="A30" s="136" t="s">
        <v>260</v>
      </c>
      <c r="B30" s="137" t="s">
        <v>261</v>
      </c>
    </row>
    <row r="31" spans="1:2" ht="20.100000000000001" customHeight="1">
      <c r="A31" s="261" t="s">
        <v>186</v>
      </c>
      <c r="B31" s="262"/>
    </row>
    <row r="32" spans="1:2" ht="20.100000000000001" customHeight="1">
      <c r="A32" s="134" t="s">
        <v>187</v>
      </c>
      <c r="B32" s="135" t="s">
        <v>39</v>
      </c>
    </row>
    <row r="33" spans="1:5" ht="20.100000000000001" customHeight="1">
      <c r="A33" s="261" t="s">
        <v>188</v>
      </c>
      <c r="B33" s="262"/>
    </row>
    <row r="34" spans="1:5" ht="20.100000000000001" customHeight="1">
      <c r="A34" s="134" t="s">
        <v>189</v>
      </c>
      <c r="B34" s="135" t="s">
        <v>40</v>
      </c>
    </row>
    <row r="35" spans="1:5">
      <c r="A35" s="139"/>
    </row>
    <row r="36" spans="1:5">
      <c r="A36" s="139"/>
    </row>
    <row r="37" spans="1:5">
      <c r="A37" s="139"/>
      <c r="C37" s="139"/>
      <c r="E37" s="139"/>
    </row>
    <row r="38" spans="1:5">
      <c r="A38" s="139"/>
      <c r="C38" s="139"/>
      <c r="E38" s="139"/>
    </row>
    <row r="39" spans="1:5">
      <c r="A39" s="139"/>
    </row>
    <row r="40" spans="1:5">
      <c r="A40" s="139"/>
    </row>
    <row r="41" spans="1:5">
      <c r="A41" s="139"/>
    </row>
    <row r="42" spans="1:5">
      <c r="A42" s="139"/>
    </row>
    <row r="43" spans="1:5">
      <c r="A43" s="139"/>
    </row>
    <row r="44" spans="1:5">
      <c r="A44" s="139"/>
    </row>
    <row r="45" spans="1:5">
      <c r="A45" s="139"/>
    </row>
    <row r="46" spans="1:5">
      <c r="A46" s="139"/>
    </row>
    <row r="47" spans="1:5">
      <c r="A47" s="139"/>
    </row>
    <row r="48" spans="1:5">
      <c r="A48" s="139"/>
    </row>
    <row r="49" spans="1:1">
      <c r="A49" s="139"/>
    </row>
    <row r="50" spans="1:1">
      <c r="A50" s="139"/>
    </row>
    <row r="51" spans="1:1">
      <c r="A51" s="139"/>
    </row>
    <row r="52" spans="1:1">
      <c r="A52" s="139"/>
    </row>
    <row r="53" spans="1:1">
      <c r="A53" s="139"/>
    </row>
    <row r="54" spans="1:1">
      <c r="A54" s="139"/>
    </row>
    <row r="55" spans="1:1">
      <c r="A55" s="139"/>
    </row>
    <row r="56" spans="1:1">
      <c r="A56" s="139"/>
    </row>
    <row r="57" spans="1:1">
      <c r="A57" s="139"/>
    </row>
    <row r="58" spans="1:1">
      <c r="A58" s="139"/>
    </row>
    <row r="59" spans="1:1">
      <c r="A59" s="139"/>
    </row>
    <row r="60" spans="1:1">
      <c r="A60" s="139"/>
    </row>
    <row r="61" spans="1:1">
      <c r="A61" s="139"/>
    </row>
    <row r="62" spans="1:1">
      <c r="A62" s="139"/>
    </row>
    <row r="63" spans="1:1">
      <c r="A63" s="139"/>
    </row>
    <row r="64" spans="1:1">
      <c r="A64" s="139"/>
    </row>
    <row r="65" spans="1:1">
      <c r="A65" s="139"/>
    </row>
    <row r="66" spans="1:1">
      <c r="A66" s="139"/>
    </row>
    <row r="67" spans="1:1">
      <c r="A67" s="139"/>
    </row>
    <row r="68" spans="1:1">
      <c r="A68" s="139"/>
    </row>
    <row r="69" spans="1:1">
      <c r="A69" s="139"/>
    </row>
    <row r="70" spans="1:1">
      <c r="A70" s="139"/>
    </row>
    <row r="71" spans="1:1">
      <c r="A71" s="139"/>
    </row>
    <row r="72" spans="1:1">
      <c r="A72" s="139"/>
    </row>
    <row r="73" spans="1:1">
      <c r="A73" s="139"/>
    </row>
    <row r="74" spans="1:1">
      <c r="A74" s="139"/>
    </row>
    <row r="75" spans="1:1">
      <c r="A75" s="139"/>
    </row>
    <row r="76" spans="1:1">
      <c r="A76" s="139"/>
    </row>
    <row r="77" spans="1:1">
      <c r="A77" s="139"/>
    </row>
    <row r="78" spans="1:1">
      <c r="A78" s="139"/>
    </row>
    <row r="79" spans="1:1">
      <c r="A79" s="139"/>
    </row>
    <row r="80" spans="1:1">
      <c r="A80" s="139"/>
    </row>
    <row r="81" spans="1:1">
      <c r="A81" s="139"/>
    </row>
    <row r="82" spans="1:1">
      <c r="A82" s="139"/>
    </row>
    <row r="83" spans="1:1">
      <c r="A83" s="139"/>
    </row>
    <row r="84" spans="1:1">
      <c r="A84" s="139"/>
    </row>
    <row r="85" spans="1:1">
      <c r="A85" s="139"/>
    </row>
    <row r="86" spans="1:1">
      <c r="A86" s="139"/>
    </row>
    <row r="87" spans="1:1">
      <c r="A87" s="139"/>
    </row>
    <row r="88" spans="1:1">
      <c r="A88" s="139"/>
    </row>
    <row r="89" spans="1:1">
      <c r="A89" s="139"/>
    </row>
    <row r="90" spans="1:1">
      <c r="A90" s="139"/>
    </row>
    <row r="91" spans="1:1">
      <c r="A91" s="139"/>
    </row>
    <row r="92" spans="1:1">
      <c r="A92" s="139"/>
    </row>
    <row r="93" spans="1:1">
      <c r="A93" s="139"/>
    </row>
    <row r="94" spans="1:1">
      <c r="A94" s="139"/>
    </row>
    <row r="95" spans="1:1">
      <c r="A95" s="139"/>
    </row>
    <row r="96" spans="1:1">
      <c r="A96" s="139"/>
    </row>
    <row r="97" spans="1:1">
      <c r="A97" s="139"/>
    </row>
    <row r="98" spans="1:1">
      <c r="A98" s="139"/>
    </row>
    <row r="99" spans="1:1">
      <c r="A99" s="139"/>
    </row>
    <row r="100" spans="1:1">
      <c r="A100" s="139"/>
    </row>
    <row r="101" spans="1:1">
      <c r="A101" s="139"/>
    </row>
    <row r="102" spans="1:1">
      <c r="A102" s="139"/>
    </row>
    <row r="103" spans="1:1">
      <c r="A103" s="139"/>
    </row>
    <row r="104" spans="1:1">
      <c r="A104" s="139"/>
    </row>
    <row r="105" spans="1:1">
      <c r="A105" s="139"/>
    </row>
    <row r="106" spans="1:1">
      <c r="A106" s="139"/>
    </row>
    <row r="107" spans="1:1">
      <c r="A107" s="139"/>
    </row>
    <row r="108" spans="1:1">
      <c r="A108" s="139"/>
    </row>
    <row r="109" spans="1:1">
      <c r="A109" s="139"/>
    </row>
    <row r="110" spans="1:1">
      <c r="A110" s="139"/>
    </row>
    <row r="111" spans="1:1">
      <c r="A111" s="139"/>
    </row>
    <row r="112" spans="1:1">
      <c r="A112" s="139"/>
    </row>
    <row r="113" spans="1:1">
      <c r="A113" s="139"/>
    </row>
    <row r="114" spans="1:1">
      <c r="A114" s="139"/>
    </row>
    <row r="115" spans="1:1">
      <c r="A115" s="139"/>
    </row>
    <row r="116" spans="1:1">
      <c r="A116" s="139"/>
    </row>
    <row r="117" spans="1:1">
      <c r="A117" s="139"/>
    </row>
    <row r="118" spans="1:1">
      <c r="A118" s="139"/>
    </row>
    <row r="119" spans="1:1">
      <c r="A119" s="139"/>
    </row>
    <row r="120" spans="1:1">
      <c r="A120" s="139"/>
    </row>
    <row r="121" spans="1:1">
      <c r="A121" s="139"/>
    </row>
    <row r="122" spans="1:1">
      <c r="A122" s="139"/>
    </row>
    <row r="123" spans="1:1">
      <c r="A123" s="139"/>
    </row>
    <row r="124" spans="1:1">
      <c r="A124" s="139"/>
    </row>
    <row r="125" spans="1:1">
      <c r="A125" s="139"/>
    </row>
    <row r="126" spans="1:1">
      <c r="A126" s="139"/>
    </row>
    <row r="127" spans="1:1">
      <c r="A127" s="139"/>
    </row>
    <row r="128" spans="1:1">
      <c r="A128" s="139"/>
    </row>
    <row r="129" spans="1:1">
      <c r="A129" s="139"/>
    </row>
    <row r="130" spans="1:1">
      <c r="A130" s="139"/>
    </row>
    <row r="131" spans="1:1">
      <c r="A131" s="139"/>
    </row>
    <row r="132" spans="1:1">
      <c r="A132" s="139"/>
    </row>
    <row r="133" spans="1:1">
      <c r="A133" s="139"/>
    </row>
    <row r="134" spans="1:1">
      <c r="A134" s="139"/>
    </row>
    <row r="135" spans="1:1">
      <c r="A135" s="139"/>
    </row>
    <row r="136" spans="1:1">
      <c r="A136" s="139"/>
    </row>
    <row r="137" spans="1:1">
      <c r="A137" s="139"/>
    </row>
    <row r="138" spans="1:1">
      <c r="A138" s="139"/>
    </row>
    <row r="139" spans="1:1">
      <c r="A139" s="139"/>
    </row>
    <row r="140" spans="1:1">
      <c r="A140" s="139"/>
    </row>
    <row r="141" spans="1:1">
      <c r="A141" s="139"/>
    </row>
    <row r="142" spans="1:1">
      <c r="A142" s="139"/>
    </row>
    <row r="143" spans="1:1">
      <c r="A143" s="139"/>
    </row>
    <row r="144" spans="1:1">
      <c r="A144" s="139"/>
    </row>
    <row r="145" spans="1:1">
      <c r="A145" s="139"/>
    </row>
    <row r="146" spans="1:1">
      <c r="A146" s="139"/>
    </row>
    <row r="147" spans="1:1">
      <c r="A147" s="139"/>
    </row>
    <row r="148" spans="1:1">
      <c r="A148" s="139"/>
    </row>
    <row r="149" spans="1:1">
      <c r="A149" s="139"/>
    </row>
    <row r="150" spans="1:1">
      <c r="A150" s="139"/>
    </row>
    <row r="151" spans="1:1">
      <c r="A151" s="139"/>
    </row>
    <row r="152" spans="1:1">
      <c r="A152" s="139"/>
    </row>
    <row r="153" spans="1:1">
      <c r="A153" s="139"/>
    </row>
    <row r="154" spans="1:1">
      <c r="A154" s="139"/>
    </row>
    <row r="155" spans="1:1">
      <c r="A155" s="139"/>
    </row>
    <row r="156" spans="1:1">
      <c r="A156" s="139"/>
    </row>
    <row r="157" spans="1:1">
      <c r="A157" s="139"/>
    </row>
    <row r="158" spans="1:1">
      <c r="A158" s="139"/>
    </row>
    <row r="159" spans="1:1">
      <c r="A159" s="139"/>
    </row>
    <row r="160" spans="1:1">
      <c r="A160" s="139"/>
    </row>
    <row r="161" spans="1:1">
      <c r="A161" s="139"/>
    </row>
    <row r="162" spans="1:1">
      <c r="A162" s="139"/>
    </row>
    <row r="163" spans="1:1">
      <c r="A163" s="139"/>
    </row>
    <row r="164" spans="1:1">
      <c r="A164" s="139"/>
    </row>
    <row r="165" spans="1:1">
      <c r="A165" s="139"/>
    </row>
    <row r="166" spans="1:1">
      <c r="A166" s="139"/>
    </row>
    <row r="167" spans="1:1">
      <c r="A167" s="139"/>
    </row>
    <row r="168" spans="1:1">
      <c r="A168" s="139"/>
    </row>
    <row r="169" spans="1:1">
      <c r="A169" s="139"/>
    </row>
    <row r="170" spans="1:1">
      <c r="A170" s="139"/>
    </row>
    <row r="171" spans="1:1">
      <c r="A171" s="139"/>
    </row>
    <row r="172" spans="1:1">
      <c r="A172" s="139"/>
    </row>
    <row r="173" spans="1:1">
      <c r="A173" s="139"/>
    </row>
    <row r="174" spans="1:1">
      <c r="A174" s="139"/>
    </row>
    <row r="175" spans="1:1">
      <c r="A175" s="139"/>
    </row>
    <row r="176" spans="1:1">
      <c r="A176" s="139"/>
    </row>
    <row r="177" spans="1:1">
      <c r="A177" s="139"/>
    </row>
    <row r="178" spans="1:1">
      <c r="A178" s="139"/>
    </row>
    <row r="179" spans="1:1">
      <c r="A179" s="139"/>
    </row>
    <row r="180" spans="1:1">
      <c r="A180" s="139"/>
    </row>
    <row r="181" spans="1:1">
      <c r="A181" s="139"/>
    </row>
    <row r="182" spans="1:1">
      <c r="A182" s="139"/>
    </row>
    <row r="183" spans="1:1">
      <c r="A183" s="139"/>
    </row>
    <row r="184" spans="1:1">
      <c r="A184" s="139"/>
    </row>
    <row r="185" spans="1:1">
      <c r="A185" s="139"/>
    </row>
    <row r="186" spans="1:1">
      <c r="A186" s="139"/>
    </row>
    <row r="187" spans="1:1">
      <c r="A187" s="139"/>
    </row>
    <row r="188" spans="1:1">
      <c r="A188" s="139"/>
    </row>
    <row r="189" spans="1:1">
      <c r="A189" s="139"/>
    </row>
    <row r="190" spans="1:1">
      <c r="A190" s="139"/>
    </row>
    <row r="191" spans="1:1">
      <c r="A191" s="139"/>
    </row>
    <row r="192" spans="1:1">
      <c r="A192" s="139"/>
    </row>
    <row r="193" spans="1:1">
      <c r="A193" s="139"/>
    </row>
    <row r="194" spans="1:1">
      <c r="A194" s="139"/>
    </row>
    <row r="195" spans="1:1">
      <c r="A195" s="139"/>
    </row>
    <row r="196" spans="1:1">
      <c r="A196" s="139"/>
    </row>
    <row r="197" spans="1:1">
      <c r="A197" s="139"/>
    </row>
    <row r="198" spans="1:1">
      <c r="A198" s="139"/>
    </row>
    <row r="199" spans="1:1">
      <c r="A199" s="139"/>
    </row>
    <row r="200" spans="1:1">
      <c r="A200" s="139"/>
    </row>
    <row r="201" spans="1:1">
      <c r="A201" s="139"/>
    </row>
    <row r="202" spans="1:1">
      <c r="A202" s="139"/>
    </row>
    <row r="203" spans="1:1">
      <c r="A203" s="139"/>
    </row>
    <row r="204" spans="1:1">
      <c r="A204" s="139"/>
    </row>
    <row r="205" spans="1:1">
      <c r="A205" s="139"/>
    </row>
    <row r="206" spans="1:1">
      <c r="A206" s="139"/>
    </row>
    <row r="207" spans="1:1">
      <c r="A207" s="139"/>
    </row>
    <row r="208" spans="1:1">
      <c r="A208" s="139"/>
    </row>
    <row r="209" spans="1:1">
      <c r="A209" s="139"/>
    </row>
    <row r="210" spans="1:1">
      <c r="A210" s="139"/>
    </row>
    <row r="211" spans="1:1">
      <c r="A211" s="139"/>
    </row>
    <row r="212" spans="1:1">
      <c r="A212" s="139"/>
    </row>
    <row r="213" spans="1:1">
      <c r="A213" s="139"/>
    </row>
    <row r="214" spans="1:1">
      <c r="A214" s="139"/>
    </row>
    <row r="215" spans="1:1">
      <c r="A215" s="139"/>
    </row>
    <row r="216" spans="1:1">
      <c r="A216" s="139"/>
    </row>
    <row r="217" spans="1:1">
      <c r="A217" s="139"/>
    </row>
    <row r="218" spans="1:1">
      <c r="A218" s="139"/>
    </row>
    <row r="219" spans="1:1">
      <c r="A219" s="139"/>
    </row>
    <row r="220" spans="1:1">
      <c r="A220" s="139"/>
    </row>
    <row r="221" spans="1:1">
      <c r="A221" s="139"/>
    </row>
    <row r="222" spans="1:1">
      <c r="A222" s="139"/>
    </row>
    <row r="223" spans="1:1">
      <c r="A223" s="139"/>
    </row>
    <row r="224" spans="1:1">
      <c r="A224" s="139"/>
    </row>
    <row r="225" spans="1:1">
      <c r="A225" s="139"/>
    </row>
    <row r="226" spans="1:1">
      <c r="A226" s="139"/>
    </row>
    <row r="227" spans="1:1">
      <c r="A227" s="139"/>
    </row>
    <row r="228" spans="1:1">
      <c r="A228" s="139"/>
    </row>
    <row r="229" spans="1:1">
      <c r="A229" s="139"/>
    </row>
    <row r="230" spans="1:1">
      <c r="A230" s="139"/>
    </row>
    <row r="231" spans="1:1">
      <c r="A231" s="139"/>
    </row>
    <row r="232" spans="1:1">
      <c r="A232" s="139"/>
    </row>
    <row r="233" spans="1:1">
      <c r="A233" s="139"/>
    </row>
    <row r="234" spans="1:1">
      <c r="A234" s="139"/>
    </row>
    <row r="235" spans="1:1">
      <c r="A235" s="139"/>
    </row>
    <row r="236" spans="1:1">
      <c r="A236" s="139"/>
    </row>
    <row r="237" spans="1:1">
      <c r="A237" s="139"/>
    </row>
    <row r="238" spans="1:1">
      <c r="A238" s="139"/>
    </row>
    <row r="239" spans="1:1">
      <c r="A239" s="139"/>
    </row>
    <row r="240" spans="1:1">
      <c r="A240" s="139"/>
    </row>
    <row r="241" spans="1:1">
      <c r="A241" s="139"/>
    </row>
    <row r="242" spans="1:1">
      <c r="A242" s="139"/>
    </row>
    <row r="243" spans="1:1">
      <c r="A243" s="139"/>
    </row>
    <row r="244" spans="1:1">
      <c r="A244" s="139"/>
    </row>
    <row r="245" spans="1:1">
      <c r="A245" s="139"/>
    </row>
    <row r="246" spans="1:1">
      <c r="A246" s="139"/>
    </row>
    <row r="247" spans="1:1">
      <c r="A247" s="139"/>
    </row>
    <row r="248" spans="1:1">
      <c r="A248" s="139"/>
    </row>
    <row r="249" spans="1:1">
      <c r="A249" s="139"/>
    </row>
    <row r="250" spans="1:1">
      <c r="A250" s="139"/>
    </row>
    <row r="251" spans="1:1">
      <c r="A251" s="139"/>
    </row>
    <row r="252" spans="1:1">
      <c r="A252" s="139"/>
    </row>
    <row r="253" spans="1:1">
      <c r="A253" s="139"/>
    </row>
    <row r="254" spans="1:1">
      <c r="A254" s="139"/>
    </row>
    <row r="255" spans="1:1">
      <c r="A255" s="139"/>
    </row>
    <row r="256" spans="1:1">
      <c r="A256" s="139"/>
    </row>
    <row r="257" spans="1:1">
      <c r="A257" s="139"/>
    </row>
    <row r="258" spans="1:1">
      <c r="A258" s="139"/>
    </row>
    <row r="259" spans="1:1">
      <c r="A259" s="139"/>
    </row>
    <row r="260" spans="1:1">
      <c r="A260" s="139"/>
    </row>
    <row r="261" spans="1:1">
      <c r="A261" s="139"/>
    </row>
    <row r="262" spans="1:1">
      <c r="A262" s="139"/>
    </row>
    <row r="263" spans="1:1">
      <c r="A263" s="139"/>
    </row>
    <row r="264" spans="1:1">
      <c r="A264" s="139"/>
    </row>
    <row r="265" spans="1:1">
      <c r="A265" s="139"/>
    </row>
    <row r="266" spans="1:1">
      <c r="A266" s="139"/>
    </row>
    <row r="267" spans="1:1">
      <c r="A267" s="139"/>
    </row>
    <row r="268" spans="1:1">
      <c r="A268" s="139"/>
    </row>
    <row r="269" spans="1:1">
      <c r="A269" s="139"/>
    </row>
    <row r="270" spans="1:1">
      <c r="A270" s="139"/>
    </row>
    <row r="271" spans="1:1">
      <c r="A271" s="139"/>
    </row>
    <row r="272" spans="1:1">
      <c r="A272" s="139"/>
    </row>
    <row r="273" spans="1:1">
      <c r="A273" s="139"/>
    </row>
    <row r="274" spans="1:1">
      <c r="A274" s="139"/>
    </row>
    <row r="275" spans="1:1">
      <c r="A275" s="139"/>
    </row>
    <row r="276" spans="1:1">
      <c r="A276" s="139"/>
    </row>
    <row r="277" spans="1:1">
      <c r="A277" s="139"/>
    </row>
    <row r="278" spans="1:1">
      <c r="A278" s="139"/>
    </row>
    <row r="279" spans="1:1">
      <c r="A279" s="139"/>
    </row>
    <row r="280" spans="1:1">
      <c r="A280" s="139"/>
    </row>
    <row r="281" spans="1:1">
      <c r="A281" s="139"/>
    </row>
    <row r="282" spans="1:1">
      <c r="A282" s="139"/>
    </row>
    <row r="283" spans="1:1">
      <c r="A283" s="139"/>
    </row>
    <row r="284" spans="1:1">
      <c r="A284" s="139"/>
    </row>
    <row r="285" spans="1:1">
      <c r="A285" s="139"/>
    </row>
    <row r="286" spans="1:1">
      <c r="A286" s="139"/>
    </row>
    <row r="287" spans="1:1">
      <c r="A287" s="139"/>
    </row>
    <row r="288" spans="1:1">
      <c r="A288" s="139"/>
    </row>
    <row r="289" spans="1:1">
      <c r="A289" s="139"/>
    </row>
    <row r="290" spans="1:1">
      <c r="A290" s="139"/>
    </row>
    <row r="291" spans="1:1">
      <c r="A291" s="139"/>
    </row>
    <row r="292" spans="1:1">
      <c r="A292" s="139"/>
    </row>
    <row r="293" spans="1:1">
      <c r="A293" s="139"/>
    </row>
    <row r="294" spans="1:1">
      <c r="A294" s="139"/>
    </row>
    <row r="295" spans="1:1">
      <c r="A295" s="139"/>
    </row>
    <row r="296" spans="1:1">
      <c r="A296" s="139"/>
    </row>
    <row r="297" spans="1:1">
      <c r="A297" s="139"/>
    </row>
    <row r="298" spans="1:1">
      <c r="A298" s="139"/>
    </row>
    <row r="299" spans="1:1">
      <c r="A299" s="139"/>
    </row>
    <row r="300" spans="1:1">
      <c r="A300" s="139"/>
    </row>
    <row r="301" spans="1:1">
      <c r="A301" s="139"/>
    </row>
    <row r="302" spans="1:1">
      <c r="A302" s="139"/>
    </row>
    <row r="303" spans="1:1">
      <c r="A303" s="139"/>
    </row>
    <row r="304" spans="1:1">
      <c r="A304" s="139"/>
    </row>
    <row r="305" spans="1:1">
      <c r="A305" s="139"/>
    </row>
    <row r="306" spans="1:1">
      <c r="A306" s="139"/>
    </row>
    <row r="307" spans="1:1">
      <c r="A307" s="139"/>
    </row>
    <row r="308" spans="1:1">
      <c r="A308" s="139"/>
    </row>
    <row r="309" spans="1:1">
      <c r="A309" s="139"/>
    </row>
    <row r="310" spans="1:1">
      <c r="A310" s="139"/>
    </row>
    <row r="311" spans="1:1">
      <c r="A311" s="139"/>
    </row>
    <row r="312" spans="1:1">
      <c r="A312" s="139"/>
    </row>
    <row r="313" spans="1:1">
      <c r="A313" s="139"/>
    </row>
    <row r="314" spans="1:1">
      <c r="A314" s="139"/>
    </row>
    <row r="315" spans="1:1">
      <c r="A315" s="139"/>
    </row>
    <row r="316" spans="1:1">
      <c r="A316" s="139"/>
    </row>
    <row r="317" spans="1:1">
      <c r="A317" s="139"/>
    </row>
    <row r="318" spans="1:1">
      <c r="A318" s="139"/>
    </row>
    <row r="319" spans="1:1">
      <c r="A319" s="139"/>
    </row>
    <row r="320" spans="1:1">
      <c r="A320" s="139"/>
    </row>
    <row r="321" spans="1:1">
      <c r="A321" s="139"/>
    </row>
    <row r="322" spans="1:1">
      <c r="A322" s="139"/>
    </row>
    <row r="323" spans="1:1">
      <c r="A323" s="139"/>
    </row>
    <row r="324" spans="1:1">
      <c r="A324" s="139"/>
    </row>
    <row r="325" spans="1:1">
      <c r="A325" s="139"/>
    </row>
    <row r="326" spans="1:1">
      <c r="A326" s="139"/>
    </row>
    <row r="327" spans="1:1">
      <c r="A327" s="139"/>
    </row>
    <row r="328" spans="1:1">
      <c r="A328" s="139"/>
    </row>
    <row r="329" spans="1:1">
      <c r="A329" s="139"/>
    </row>
    <row r="330" spans="1:1">
      <c r="A330" s="139"/>
    </row>
    <row r="331" spans="1:1">
      <c r="A331" s="139"/>
    </row>
    <row r="332" spans="1:1">
      <c r="A332" s="139"/>
    </row>
    <row r="333" spans="1:1">
      <c r="A333" s="139"/>
    </row>
    <row r="334" spans="1:1">
      <c r="A334" s="139"/>
    </row>
    <row r="335" spans="1:1">
      <c r="A335" s="139"/>
    </row>
    <row r="336" spans="1:1">
      <c r="A336" s="139"/>
    </row>
    <row r="337" spans="1:1">
      <c r="A337" s="139"/>
    </row>
    <row r="338" spans="1:1">
      <c r="A338" s="139"/>
    </row>
    <row r="339" spans="1:1">
      <c r="A339" s="139"/>
    </row>
    <row r="340" spans="1:1">
      <c r="A340" s="139"/>
    </row>
    <row r="341" spans="1:1">
      <c r="A341" s="139"/>
    </row>
    <row r="342" spans="1:1">
      <c r="A342" s="139"/>
    </row>
    <row r="343" spans="1:1">
      <c r="A343" s="139"/>
    </row>
    <row r="344" spans="1:1">
      <c r="A344" s="139"/>
    </row>
    <row r="345" spans="1:1">
      <c r="A345" s="139"/>
    </row>
    <row r="346" spans="1:1">
      <c r="A346" s="139"/>
    </row>
    <row r="347" spans="1:1">
      <c r="A347" s="139"/>
    </row>
    <row r="348" spans="1:1">
      <c r="A348" s="139"/>
    </row>
    <row r="349" spans="1:1">
      <c r="A349" s="139"/>
    </row>
    <row r="350" spans="1:1">
      <c r="A350" s="139"/>
    </row>
    <row r="351" spans="1:1">
      <c r="A351" s="139"/>
    </row>
    <row r="352" spans="1:1">
      <c r="A352" s="139"/>
    </row>
    <row r="353" spans="1:1">
      <c r="A353" s="139"/>
    </row>
    <row r="354" spans="1:1">
      <c r="A354" s="139"/>
    </row>
    <row r="355" spans="1:1">
      <c r="A355" s="139"/>
    </row>
    <row r="356" spans="1:1">
      <c r="A356" s="139"/>
    </row>
    <row r="357" spans="1:1">
      <c r="A357" s="139"/>
    </row>
    <row r="358" spans="1:1">
      <c r="A358" s="139"/>
    </row>
    <row r="359" spans="1:1">
      <c r="A359" s="139"/>
    </row>
    <row r="360" spans="1:1">
      <c r="A360" s="139"/>
    </row>
    <row r="361" spans="1:1">
      <c r="A361" s="139"/>
    </row>
    <row r="362" spans="1:1">
      <c r="A362" s="139"/>
    </row>
    <row r="363" spans="1:1">
      <c r="A363" s="139"/>
    </row>
    <row r="364" spans="1:1">
      <c r="A364" s="139"/>
    </row>
    <row r="365" spans="1:1">
      <c r="A365" s="139"/>
    </row>
    <row r="366" spans="1:1">
      <c r="A366" s="139"/>
    </row>
    <row r="367" spans="1:1">
      <c r="A367" s="139"/>
    </row>
    <row r="368" spans="1:1">
      <c r="A368" s="139"/>
    </row>
    <row r="369" spans="1:1">
      <c r="A369" s="139"/>
    </row>
    <row r="370" spans="1:1">
      <c r="A370" s="139"/>
    </row>
  </sheetData>
  <mergeCells count="7">
    <mergeCell ref="A33:B33"/>
    <mergeCell ref="A3:B4"/>
    <mergeCell ref="A7:B7"/>
    <mergeCell ref="A13:B13"/>
    <mergeCell ref="A23:B23"/>
    <mergeCell ref="A28:B28"/>
    <mergeCell ref="A31:B31"/>
  </mergeCells>
  <phoneticPr fontId="49" type="noConversion"/>
  <hyperlinks>
    <hyperlink ref="A6:B6" location="'1'!A1" display="'1'!A1" xr:uid="{00000000-0004-0000-0000-000000000000}"/>
    <hyperlink ref="A8:B8" location="'2'!A1" display="2" xr:uid="{00000000-0004-0000-0000-000001000000}"/>
    <hyperlink ref="A9:B9" location="'3'!A1" display="3" xr:uid="{00000000-0004-0000-0000-000002000000}"/>
    <hyperlink ref="A11:B11" location="'5'!A1" display="5" xr:uid="{00000000-0004-0000-0000-000003000000}"/>
    <hyperlink ref="A12:B12" location="'6'!A1" display="6" xr:uid="{00000000-0004-0000-0000-000004000000}"/>
    <hyperlink ref="A14:B14" location="'7'!A1" display="7" xr:uid="{00000000-0004-0000-0000-000005000000}"/>
    <hyperlink ref="A15:B15" location="'8'!A1" display="8" xr:uid="{00000000-0004-0000-0000-000006000000}"/>
    <hyperlink ref="A16:B16" location="'9'!A1" display="9" xr:uid="{00000000-0004-0000-0000-000007000000}"/>
    <hyperlink ref="A17:B17" location="'10'!A1" display="10" xr:uid="{00000000-0004-0000-0000-000008000000}"/>
    <hyperlink ref="A20:B20" location="'12 '!A1" display="12" xr:uid="{00000000-0004-0000-0000-00000C000000}"/>
    <hyperlink ref="A24:B24" location="'13 '!A1" display="13" xr:uid="{00000000-0004-0000-0000-00000F000000}"/>
    <hyperlink ref="A26:B26" location="' 15'!A1" display="15" xr:uid="{00000000-0004-0000-0000-000011000000}"/>
    <hyperlink ref="A27:B27" location="' 16'!A1" display="16" xr:uid="{00000000-0004-0000-0000-000012000000}"/>
    <hyperlink ref="A29:B29" location="'17 '!A1" display="17" xr:uid="{00000000-0004-0000-0000-000013000000}"/>
    <hyperlink ref="A32:B32" location="' 18'!A1" display="18" xr:uid="{00000000-0004-0000-0000-000015000000}"/>
    <hyperlink ref="A34:B34" location="' 19'!A1" display="19" xr:uid="{00000000-0004-0000-0000-000016000000}"/>
    <hyperlink ref="B9" location="'3'!A1" display="Total Employed persons by Sex , Nationality and Adopted Regulations " xr:uid="{00000000-0004-0000-0000-000019000000}"/>
    <hyperlink ref="B10" location="'3'!A1" display="3" xr:uid="{00000000-0004-0000-0000-00001A000000}"/>
    <hyperlink ref="A10:B10" location="'4'!A1" display="4" xr:uid="{00000000-0004-0000-0000-00001B000000}"/>
    <hyperlink ref="A25" location="'13'!A1" display="13" xr:uid="{F64BA342-8325-4A95-B377-027AF996E5A1}"/>
    <hyperlink ref="A25:B25" location="'14 '!A1" display="14" xr:uid="{DA303AEA-4C7D-4DEC-9E5C-38BCCC7614DF}"/>
    <hyperlink ref="A18:B18" location="'11'!A1" display="11" xr:uid="{33842BA0-A2B1-4E98-872E-1D8D3F1B835D}"/>
    <hyperlink ref="A26" location="'12'!A1" display="12" xr:uid="{F32073DE-CF74-4684-9518-B375DD5C9336}"/>
    <hyperlink ref="A27" location="'13'!A1" display="13" xr:uid="{2B0363D4-669D-4496-B1F3-D842F24C710F}"/>
    <hyperlink ref="A30:B30" location="'17-1'!A1" display="17-1" xr:uid="{18CD56D7-C6E3-470F-9931-26A1D8C05873}"/>
    <hyperlink ref="A19:B19" location="'11-1'!A1" display="11-1" xr:uid="{CED3DAA2-CBBD-4AFA-92E7-C5A88FD79976}"/>
    <hyperlink ref="A21:B21" location="'12-1'!A1" display="12-1" xr:uid="{AAC3E522-FF04-48E8-A42F-1631EEB4D44D}"/>
    <hyperlink ref="A22:B22" location="'12-2'!A1" display="12-2" xr:uid="{75331B0A-A291-47E3-892D-0C707F601E9D}"/>
  </hyperlinks>
  <pageMargins left="0.7" right="0.7" top="0.75" bottom="0.75" header="0.3" footer="0.3"/>
  <pageSetup paperSize="9" scale="42"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AE14"/>
  <sheetViews>
    <sheetView showGridLines="0" view="pageBreakPreview" zoomScale="70" zoomScaleNormal="40" zoomScaleSheetLayoutView="70" workbookViewId="0">
      <selection activeCell="C21" sqref="C21"/>
    </sheetView>
  </sheetViews>
  <sheetFormatPr defaultColWidth="8.88671875" defaultRowHeight="14.4"/>
  <cols>
    <col min="1" max="1" width="30" style="13" customWidth="1"/>
    <col min="2" max="2" width="12.44140625" style="13" customWidth="1"/>
    <col min="3" max="3" width="10.88671875" style="13" customWidth="1"/>
    <col min="4" max="4" width="13.44140625" style="13" customWidth="1"/>
    <col min="5" max="5" width="12" style="13" customWidth="1"/>
    <col min="6" max="6" width="12.33203125" style="13" customWidth="1"/>
    <col min="7" max="8" width="12.6640625" style="13" customWidth="1"/>
    <col min="9" max="9" width="10.88671875" style="13" customWidth="1"/>
    <col min="10" max="10" width="15.44140625" style="13" customWidth="1"/>
    <col min="11" max="16384" width="8.88671875" style="13"/>
  </cols>
  <sheetData>
    <row r="1" spans="1:31">
      <c r="A1" s="291" t="s">
        <v>266</v>
      </c>
      <c r="B1" s="291"/>
      <c r="C1" s="84"/>
    </row>
    <row r="2" spans="1:31" s="28" customFormat="1">
      <c r="A2" s="291"/>
      <c r="B2" s="291"/>
      <c r="C2" s="84"/>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15.6">
      <c r="A4" s="299" t="s">
        <v>35</v>
      </c>
      <c r="B4" s="299"/>
      <c r="C4" s="299"/>
      <c r="D4" s="299"/>
      <c r="E4" s="299"/>
      <c r="F4" s="299"/>
      <c r="G4" s="299"/>
      <c r="H4" s="299"/>
      <c r="I4" s="299"/>
      <c r="J4" s="299"/>
    </row>
    <row r="5" spans="1:31">
      <c r="A5" s="112" t="s">
        <v>138</v>
      </c>
      <c r="B5" s="61"/>
      <c r="C5" s="61"/>
      <c r="D5" s="61"/>
      <c r="E5" s="61"/>
      <c r="F5" s="61"/>
      <c r="G5" s="61"/>
      <c r="H5" s="61"/>
      <c r="I5" s="61"/>
      <c r="J5" s="61"/>
    </row>
    <row r="6" spans="1:31" ht="15">
      <c r="A6" s="300" t="s">
        <v>68</v>
      </c>
      <c r="B6" s="293" t="s">
        <v>0</v>
      </c>
      <c r="C6" s="293"/>
      <c r="D6" s="293"/>
      <c r="E6" s="293" t="s">
        <v>1</v>
      </c>
      <c r="F6" s="293"/>
      <c r="G6" s="293"/>
      <c r="H6" s="293" t="s">
        <v>2</v>
      </c>
      <c r="I6" s="293"/>
      <c r="J6" s="295"/>
    </row>
    <row r="7" spans="1:31" ht="15">
      <c r="A7" s="293"/>
      <c r="B7" s="31" t="s">
        <v>27</v>
      </c>
      <c r="C7" s="31" t="s">
        <v>28</v>
      </c>
      <c r="D7" s="31" t="s">
        <v>2</v>
      </c>
      <c r="E7" s="31" t="s">
        <v>27</v>
      </c>
      <c r="F7" s="31" t="s">
        <v>28</v>
      </c>
      <c r="G7" s="31" t="s">
        <v>2</v>
      </c>
      <c r="H7" s="31" t="s">
        <v>27</v>
      </c>
      <c r="I7" s="31" t="s">
        <v>28</v>
      </c>
      <c r="J7" s="15" t="s">
        <v>2</v>
      </c>
    </row>
    <row r="8" spans="1:31" ht="21" customHeight="1">
      <c r="A8" s="32" t="s">
        <v>124</v>
      </c>
      <c r="B8" s="33">
        <v>228379</v>
      </c>
      <c r="C8" s="33">
        <v>80139</v>
      </c>
      <c r="D8" s="33">
        <v>308518</v>
      </c>
      <c r="E8" s="33">
        <v>69001</v>
      </c>
      <c r="F8" s="33">
        <v>36203</v>
      </c>
      <c r="G8" s="33">
        <v>105204</v>
      </c>
      <c r="H8" s="33">
        <v>297380</v>
      </c>
      <c r="I8" s="33">
        <v>116342</v>
      </c>
      <c r="J8" s="16">
        <v>413722</v>
      </c>
    </row>
    <row r="9" spans="1:31" ht="23.4" customHeight="1">
      <c r="A9" s="91" t="s">
        <v>131</v>
      </c>
      <c r="B9" s="92">
        <v>1188509</v>
      </c>
      <c r="C9" s="92">
        <v>638281</v>
      </c>
      <c r="D9" s="92">
        <v>1826790</v>
      </c>
      <c r="E9" s="92">
        <v>5693322</v>
      </c>
      <c r="F9" s="92">
        <v>224551</v>
      </c>
      <c r="G9" s="92">
        <v>5917873</v>
      </c>
      <c r="H9" s="92">
        <v>6881831</v>
      </c>
      <c r="I9" s="92">
        <v>862832</v>
      </c>
      <c r="J9" s="93">
        <v>7744663</v>
      </c>
    </row>
    <row r="10" spans="1:31" ht="24" customHeight="1">
      <c r="A10" s="70" t="s">
        <v>239</v>
      </c>
      <c r="B10" s="94">
        <v>1416888</v>
      </c>
      <c r="C10" s="94">
        <v>718420</v>
      </c>
      <c r="D10" s="94">
        <v>2135308</v>
      </c>
      <c r="E10" s="94">
        <v>5762323</v>
      </c>
      <c r="F10" s="94">
        <v>260754</v>
      </c>
      <c r="G10" s="94">
        <v>6023077</v>
      </c>
      <c r="H10" s="94">
        <v>7179211</v>
      </c>
      <c r="I10" s="94">
        <v>979174</v>
      </c>
      <c r="J10" s="95">
        <v>8158385</v>
      </c>
    </row>
    <row r="11" spans="1:31" ht="16.8">
      <c r="A11" s="19" t="s">
        <v>69</v>
      </c>
      <c r="B11" s="18"/>
      <c r="C11" s="18"/>
      <c r="D11" s="59"/>
      <c r="E11" s="18"/>
      <c r="F11" s="18"/>
      <c r="G11" s="59"/>
      <c r="H11" s="18"/>
      <c r="I11" s="18"/>
    </row>
    <row r="12" spans="1:31" ht="16.8">
      <c r="A12" s="19" t="s">
        <v>55</v>
      </c>
      <c r="B12" s="59"/>
      <c r="C12" s="59"/>
      <c r="D12" s="59"/>
      <c r="E12" s="59"/>
      <c r="F12" s="59"/>
      <c r="G12" s="59"/>
      <c r="H12" s="59"/>
      <c r="I12" s="59"/>
    </row>
    <row r="13" spans="1:31">
      <c r="B13" s="56"/>
      <c r="C13" s="56"/>
      <c r="D13" s="56"/>
      <c r="E13" s="56"/>
      <c r="F13" s="56"/>
      <c r="G13" s="56"/>
      <c r="H13" s="56"/>
      <c r="I13" s="56"/>
      <c r="J13" s="56"/>
    </row>
    <row r="14" spans="1:31">
      <c r="B14" s="56"/>
      <c r="C14" s="56"/>
      <c r="D14" s="56"/>
      <c r="E14" s="56"/>
      <c r="F14" s="56"/>
      <c r="G14" s="56"/>
      <c r="H14" s="56"/>
      <c r="I14" s="56"/>
      <c r="J14" s="56"/>
    </row>
  </sheetData>
  <mergeCells count="6">
    <mergeCell ref="A1:B2"/>
    <mergeCell ref="H6:J6"/>
    <mergeCell ref="A4:J4"/>
    <mergeCell ref="A6:A7"/>
    <mergeCell ref="B6:D6"/>
    <mergeCell ref="E6:G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A1:AE24"/>
  <sheetViews>
    <sheetView showGridLines="0" view="pageBreakPreview" zoomScale="71" zoomScaleNormal="85" zoomScaleSheetLayoutView="80" workbookViewId="0">
      <selection activeCell="C21" sqref="C21"/>
    </sheetView>
  </sheetViews>
  <sheetFormatPr defaultColWidth="8.88671875" defaultRowHeight="14.4"/>
  <cols>
    <col min="1" max="1" width="20.33203125" style="13" customWidth="1"/>
    <col min="2" max="2" width="11.33203125" style="13" bestFit="1" customWidth="1"/>
    <col min="3" max="3" width="9.44140625" style="13" bestFit="1" customWidth="1"/>
    <col min="4" max="4" width="11.33203125" style="13" bestFit="1" customWidth="1"/>
    <col min="5" max="5" width="11.6640625" style="13" bestFit="1" customWidth="1"/>
    <col min="6" max="6" width="9.44140625" style="13" bestFit="1" customWidth="1"/>
    <col min="7" max="7" width="11.33203125" style="13" bestFit="1" customWidth="1"/>
    <col min="8" max="8" width="13.6640625" style="13" customWidth="1"/>
    <col min="9" max="9" width="13.33203125" style="13" bestFit="1" customWidth="1"/>
    <col min="10" max="10" width="14" style="13" customWidth="1"/>
    <col min="11" max="16384" width="8.88671875" style="13"/>
  </cols>
  <sheetData>
    <row r="1" spans="1:31">
      <c r="A1" s="291" t="s">
        <v>266</v>
      </c>
      <c r="B1" s="291"/>
      <c r="C1" s="84"/>
    </row>
    <row r="2" spans="1:31" s="28" customFormat="1">
      <c r="A2" s="291"/>
      <c r="B2" s="291"/>
      <c r="C2" s="84"/>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15">
      <c r="A4" s="301" t="s">
        <v>36</v>
      </c>
      <c r="B4" s="301"/>
      <c r="C4" s="301"/>
      <c r="D4" s="301"/>
      <c r="E4" s="301"/>
      <c r="F4" s="301"/>
      <c r="G4" s="301"/>
      <c r="H4" s="301"/>
      <c r="I4" s="301"/>
      <c r="J4" s="301"/>
    </row>
    <row r="5" spans="1:31">
      <c r="A5" s="302" t="s">
        <v>151</v>
      </c>
      <c r="B5" s="302"/>
    </row>
    <row r="6" spans="1:31" ht="15">
      <c r="A6" s="292" t="s">
        <v>57</v>
      </c>
      <c r="B6" s="290" t="s">
        <v>0</v>
      </c>
      <c r="C6" s="290"/>
      <c r="D6" s="290"/>
      <c r="E6" s="290" t="s">
        <v>1</v>
      </c>
      <c r="F6" s="290"/>
      <c r="G6" s="290"/>
      <c r="H6" s="290" t="s">
        <v>2</v>
      </c>
      <c r="I6" s="290"/>
      <c r="J6" s="290"/>
    </row>
    <row r="7" spans="1:31" ht="15">
      <c r="A7" s="293"/>
      <c r="B7" s="179" t="s">
        <v>27</v>
      </c>
      <c r="C7" s="179" t="s">
        <v>28</v>
      </c>
      <c r="D7" s="179" t="s">
        <v>2</v>
      </c>
      <c r="E7" s="179" t="s">
        <v>27</v>
      </c>
      <c r="F7" s="179" t="s">
        <v>28</v>
      </c>
      <c r="G7" s="179" t="s">
        <v>2</v>
      </c>
      <c r="H7" s="179" t="s">
        <v>27</v>
      </c>
      <c r="I7" s="179" t="s">
        <v>28</v>
      </c>
      <c r="J7" s="179" t="s">
        <v>2</v>
      </c>
    </row>
    <row r="8" spans="1:31" ht="24" customHeight="1">
      <c r="A8" s="33" t="s">
        <v>4</v>
      </c>
      <c r="B8" s="172">
        <v>39071</v>
      </c>
      <c r="C8" s="172">
        <v>13829</v>
      </c>
      <c r="D8" s="33">
        <v>52900</v>
      </c>
      <c r="E8" s="172">
        <v>505</v>
      </c>
      <c r="F8" s="172">
        <v>101</v>
      </c>
      <c r="G8" s="33">
        <v>606</v>
      </c>
      <c r="H8" s="33">
        <v>39576</v>
      </c>
      <c r="I8" s="33">
        <v>13930</v>
      </c>
      <c r="J8" s="16">
        <v>53506</v>
      </c>
    </row>
    <row r="9" spans="1:31" ht="24" customHeight="1">
      <c r="A9" s="34" t="s">
        <v>5</v>
      </c>
      <c r="B9" s="173">
        <v>214446</v>
      </c>
      <c r="C9" s="173">
        <v>88412</v>
      </c>
      <c r="D9" s="34">
        <v>302858</v>
      </c>
      <c r="E9" s="173">
        <v>169280</v>
      </c>
      <c r="F9" s="173">
        <v>8194</v>
      </c>
      <c r="G9" s="34">
        <v>177474</v>
      </c>
      <c r="H9" s="34">
        <v>383726</v>
      </c>
      <c r="I9" s="34">
        <v>96606</v>
      </c>
      <c r="J9" s="17">
        <v>480332</v>
      </c>
    </row>
    <row r="10" spans="1:31" ht="24" customHeight="1">
      <c r="A10" s="33" t="s">
        <v>6</v>
      </c>
      <c r="B10" s="172">
        <v>320152</v>
      </c>
      <c r="C10" s="172">
        <v>178069</v>
      </c>
      <c r="D10" s="33">
        <v>498221</v>
      </c>
      <c r="E10" s="172">
        <v>717848</v>
      </c>
      <c r="F10" s="172">
        <v>38326</v>
      </c>
      <c r="G10" s="33">
        <v>756174</v>
      </c>
      <c r="H10" s="33">
        <v>1038000</v>
      </c>
      <c r="I10" s="33">
        <v>216395</v>
      </c>
      <c r="J10" s="16">
        <v>1254395</v>
      </c>
    </row>
    <row r="11" spans="1:31" ht="24" customHeight="1">
      <c r="A11" s="34" t="s">
        <v>7</v>
      </c>
      <c r="B11" s="173">
        <v>283778</v>
      </c>
      <c r="C11" s="173">
        <v>156509</v>
      </c>
      <c r="D11" s="34">
        <v>440287</v>
      </c>
      <c r="E11" s="173">
        <v>1091964</v>
      </c>
      <c r="F11" s="173">
        <v>60587</v>
      </c>
      <c r="G11" s="34">
        <v>1152551</v>
      </c>
      <c r="H11" s="34">
        <v>1375742</v>
      </c>
      <c r="I11" s="34">
        <v>217096</v>
      </c>
      <c r="J11" s="17">
        <v>1592838</v>
      </c>
    </row>
    <row r="12" spans="1:31" ht="24" customHeight="1">
      <c r="A12" s="33" t="s">
        <v>8</v>
      </c>
      <c r="B12" s="172">
        <v>207625</v>
      </c>
      <c r="C12" s="172">
        <v>111615</v>
      </c>
      <c r="D12" s="33">
        <v>319240</v>
      </c>
      <c r="E12" s="172">
        <v>1130987</v>
      </c>
      <c r="F12" s="172">
        <v>57041</v>
      </c>
      <c r="G12" s="33">
        <v>1188028</v>
      </c>
      <c r="H12" s="33">
        <v>1338612</v>
      </c>
      <c r="I12" s="33">
        <v>168656</v>
      </c>
      <c r="J12" s="16">
        <v>1507268</v>
      </c>
    </row>
    <row r="13" spans="1:31" ht="24" customHeight="1">
      <c r="A13" s="34" t="s">
        <v>9</v>
      </c>
      <c r="B13" s="173">
        <v>142289</v>
      </c>
      <c r="C13" s="173">
        <v>69085</v>
      </c>
      <c r="D13" s="34">
        <v>211374</v>
      </c>
      <c r="E13" s="173">
        <v>920972</v>
      </c>
      <c r="F13" s="173">
        <v>40020</v>
      </c>
      <c r="G13" s="34">
        <v>960992</v>
      </c>
      <c r="H13" s="34">
        <v>1063261</v>
      </c>
      <c r="I13" s="34">
        <v>109105</v>
      </c>
      <c r="J13" s="17">
        <v>1172366</v>
      </c>
    </row>
    <row r="14" spans="1:31" ht="24" customHeight="1">
      <c r="A14" s="33" t="s">
        <v>10</v>
      </c>
      <c r="B14" s="172">
        <v>83503</v>
      </c>
      <c r="C14" s="172">
        <v>40809</v>
      </c>
      <c r="D14" s="33">
        <v>124312</v>
      </c>
      <c r="E14" s="172">
        <v>642090</v>
      </c>
      <c r="F14" s="172">
        <v>25588</v>
      </c>
      <c r="G14" s="33">
        <v>667678</v>
      </c>
      <c r="H14" s="33">
        <v>725593</v>
      </c>
      <c r="I14" s="33">
        <v>66397</v>
      </c>
      <c r="J14" s="16">
        <v>791990</v>
      </c>
    </row>
    <row r="15" spans="1:31" ht="24" customHeight="1">
      <c r="A15" s="34" t="s">
        <v>11</v>
      </c>
      <c r="B15" s="173">
        <v>59235</v>
      </c>
      <c r="C15" s="173">
        <v>29381</v>
      </c>
      <c r="D15" s="34">
        <v>88616</v>
      </c>
      <c r="E15" s="173">
        <v>477694</v>
      </c>
      <c r="F15" s="173">
        <v>15463</v>
      </c>
      <c r="G15" s="34">
        <v>493157</v>
      </c>
      <c r="H15" s="34">
        <v>536929</v>
      </c>
      <c r="I15" s="34">
        <v>44844</v>
      </c>
      <c r="J15" s="17">
        <v>581773</v>
      </c>
    </row>
    <row r="16" spans="1:31" ht="24" customHeight="1">
      <c r="A16" s="33" t="s">
        <v>12</v>
      </c>
      <c r="B16" s="172">
        <v>44456</v>
      </c>
      <c r="C16" s="172">
        <v>19749</v>
      </c>
      <c r="D16" s="33">
        <v>64205</v>
      </c>
      <c r="E16" s="172">
        <v>311570</v>
      </c>
      <c r="F16" s="172">
        <v>8460</v>
      </c>
      <c r="G16" s="33">
        <v>320030</v>
      </c>
      <c r="H16" s="33">
        <v>356026</v>
      </c>
      <c r="I16" s="33">
        <v>28209</v>
      </c>
      <c r="J16" s="16">
        <v>384235</v>
      </c>
    </row>
    <row r="17" spans="1:10" ht="24" customHeight="1">
      <c r="A17" s="34" t="s">
        <v>58</v>
      </c>
      <c r="B17" s="173">
        <v>14004</v>
      </c>
      <c r="C17" s="173">
        <v>7630</v>
      </c>
      <c r="D17" s="34">
        <v>21634</v>
      </c>
      <c r="E17" s="173">
        <v>177210</v>
      </c>
      <c r="F17" s="173">
        <v>4396</v>
      </c>
      <c r="G17" s="34">
        <v>181606</v>
      </c>
      <c r="H17" s="34">
        <v>191214</v>
      </c>
      <c r="I17" s="34">
        <v>12026</v>
      </c>
      <c r="J17" s="17">
        <v>203240</v>
      </c>
    </row>
    <row r="18" spans="1:10" ht="24" customHeight="1">
      <c r="A18" s="33" t="s">
        <v>59</v>
      </c>
      <c r="B18" s="172">
        <v>8329</v>
      </c>
      <c r="C18" s="172">
        <v>3332</v>
      </c>
      <c r="D18" s="33">
        <v>11661</v>
      </c>
      <c r="E18" s="172">
        <v>122203</v>
      </c>
      <c r="F18" s="172">
        <v>2578</v>
      </c>
      <c r="G18" s="33">
        <v>124781</v>
      </c>
      <c r="H18" s="33">
        <v>130532</v>
      </c>
      <c r="I18" s="33">
        <v>5910</v>
      </c>
      <c r="J18" s="16">
        <v>136442</v>
      </c>
    </row>
    <row r="19" spans="1:10" ht="24" customHeight="1">
      <c r="A19" s="179" t="s">
        <v>71</v>
      </c>
      <c r="B19" s="35">
        <v>1416888</v>
      </c>
      <c r="C19" s="35">
        <v>718420</v>
      </c>
      <c r="D19" s="35">
        <v>2135308</v>
      </c>
      <c r="E19" s="35">
        <v>5762323</v>
      </c>
      <c r="F19" s="35">
        <v>260754</v>
      </c>
      <c r="G19" s="35">
        <v>6023077</v>
      </c>
      <c r="H19" s="35">
        <v>7179211</v>
      </c>
      <c r="I19" s="35">
        <v>979174</v>
      </c>
      <c r="J19" s="221">
        <v>8158385</v>
      </c>
    </row>
    <row r="20" spans="1:10" ht="18.75" customHeight="1">
      <c r="A20" s="19" t="s">
        <v>69</v>
      </c>
      <c r="B20" s="18"/>
      <c r="C20" s="18"/>
      <c r="D20" s="18"/>
      <c r="E20" s="18"/>
      <c r="F20" s="18"/>
      <c r="G20" s="18"/>
      <c r="H20" s="18"/>
      <c r="I20" s="18"/>
    </row>
    <row r="21" spans="1:10" ht="16.8">
      <c r="A21" s="19" t="s">
        <v>55</v>
      </c>
      <c r="B21" s="18"/>
      <c r="C21" s="59"/>
      <c r="D21" s="59"/>
      <c r="E21" s="18"/>
      <c r="F21" s="18"/>
      <c r="G21" s="18"/>
      <c r="H21" s="18"/>
      <c r="I21" s="87"/>
    </row>
    <row r="22" spans="1:10" ht="16.8">
      <c r="A22" s="18"/>
      <c r="B22" s="18"/>
      <c r="C22" s="18"/>
      <c r="D22" s="18"/>
      <c r="E22" s="18"/>
      <c r="F22" s="18"/>
      <c r="G22" s="18"/>
      <c r="H22" s="18"/>
      <c r="I22" s="18"/>
      <c r="J22" s="18"/>
    </row>
    <row r="24" spans="1:10">
      <c r="B24" s="56"/>
      <c r="C24" s="56"/>
      <c r="D24" s="56"/>
      <c r="E24" s="56"/>
      <c r="F24" s="56"/>
      <c r="G24" s="56"/>
      <c r="H24" s="56"/>
      <c r="I24" s="56"/>
      <c r="J24" s="56"/>
    </row>
  </sheetData>
  <mergeCells count="7">
    <mergeCell ref="A1:B2"/>
    <mergeCell ref="E6:G6"/>
    <mergeCell ref="H6:J6"/>
    <mergeCell ref="A4:J4"/>
    <mergeCell ref="A5:B5"/>
    <mergeCell ref="A6:A7"/>
    <mergeCell ref="B6:D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A1:AF26"/>
  <sheetViews>
    <sheetView showGridLines="0" view="pageBreakPreview" zoomScale="55" zoomScaleNormal="80" zoomScaleSheetLayoutView="55" workbookViewId="0">
      <selection activeCell="C21" sqref="C21"/>
    </sheetView>
  </sheetViews>
  <sheetFormatPr defaultColWidth="8.88671875" defaultRowHeight="14.4"/>
  <cols>
    <col min="1" max="1" width="19.109375" style="13" customWidth="1"/>
    <col min="2" max="10" width="14.77734375" style="13" customWidth="1"/>
    <col min="11" max="11" width="21.44140625" style="13" customWidth="1"/>
    <col min="12" max="16384" width="8.88671875" style="13"/>
  </cols>
  <sheetData>
    <row r="1" spans="1:31">
      <c r="A1" s="291" t="s">
        <v>266</v>
      </c>
      <c r="B1" s="291"/>
      <c r="C1" s="84"/>
    </row>
    <row r="2" spans="1:31" s="28" customFormat="1">
      <c r="A2" s="291"/>
      <c r="B2" s="291"/>
      <c r="C2" s="84"/>
      <c r="K2"/>
      <c r="L2"/>
      <c r="M2"/>
      <c r="N2"/>
      <c r="O2"/>
      <c r="P2"/>
      <c r="Q2"/>
      <c r="R2"/>
      <c r="S2"/>
      <c r="T2"/>
      <c r="U2"/>
      <c r="V2"/>
      <c r="W2"/>
      <c r="X2"/>
      <c r="Y2"/>
      <c r="Z2"/>
      <c r="AA2" s="13"/>
      <c r="AB2" s="13"/>
      <c r="AC2" s="13"/>
      <c r="AD2" s="13"/>
      <c r="AE2" s="13"/>
    </row>
    <row r="3" spans="1:31" s="28" customFormat="1">
      <c r="A3" s="108"/>
      <c r="B3" s="108"/>
      <c r="C3" s="108"/>
      <c r="K3"/>
      <c r="L3"/>
      <c r="M3"/>
      <c r="N3"/>
      <c r="O3"/>
      <c r="P3"/>
      <c r="Q3"/>
      <c r="R3"/>
      <c r="S3"/>
      <c r="T3"/>
      <c r="U3"/>
      <c r="V3"/>
      <c r="W3"/>
      <c r="X3"/>
      <c r="Y3"/>
      <c r="Z3"/>
      <c r="AA3" s="13"/>
      <c r="AB3" s="13"/>
      <c r="AC3" s="13"/>
      <c r="AD3" s="13"/>
      <c r="AE3" s="13"/>
    </row>
    <row r="4" spans="1:31" ht="15">
      <c r="A4" s="303" t="s">
        <v>157</v>
      </c>
      <c r="B4" s="303"/>
      <c r="C4" s="303"/>
      <c r="D4" s="303"/>
      <c r="E4" s="303"/>
      <c r="F4" s="303"/>
      <c r="G4" s="303"/>
      <c r="H4" s="303"/>
      <c r="I4" s="303"/>
      <c r="J4" s="303"/>
      <c r="K4"/>
      <c r="L4"/>
      <c r="M4"/>
      <c r="N4"/>
      <c r="O4"/>
      <c r="P4"/>
      <c r="Q4"/>
      <c r="R4"/>
      <c r="S4"/>
      <c r="T4"/>
      <c r="U4"/>
      <c r="V4"/>
      <c r="W4"/>
      <c r="X4"/>
      <c r="Y4"/>
      <c r="Z4"/>
    </row>
    <row r="5" spans="1:31">
      <c r="A5" s="304" t="s">
        <v>139</v>
      </c>
      <c r="B5" s="304"/>
      <c r="C5" s="27"/>
      <c r="D5" s="27"/>
      <c r="E5" s="27"/>
      <c r="F5" s="27"/>
      <c r="G5" s="27"/>
      <c r="H5" s="27"/>
      <c r="I5" s="27"/>
      <c r="J5" s="27"/>
      <c r="K5"/>
      <c r="L5"/>
      <c r="M5"/>
      <c r="N5"/>
      <c r="O5"/>
      <c r="P5"/>
      <c r="Q5"/>
      <c r="R5"/>
      <c r="S5"/>
      <c r="T5"/>
      <c r="U5"/>
      <c r="V5"/>
      <c r="W5"/>
      <c r="X5"/>
      <c r="Y5"/>
      <c r="Z5"/>
    </row>
    <row r="6" spans="1:31" ht="15">
      <c r="A6" s="292" t="s">
        <v>13</v>
      </c>
      <c r="B6" s="290" t="s">
        <v>0</v>
      </c>
      <c r="C6" s="290"/>
      <c r="D6" s="290"/>
      <c r="E6" s="290" t="s">
        <v>1</v>
      </c>
      <c r="F6" s="290"/>
      <c r="G6" s="290"/>
      <c r="H6" s="290" t="s">
        <v>2</v>
      </c>
      <c r="I6" s="290"/>
      <c r="J6" s="290"/>
      <c r="K6"/>
      <c r="L6"/>
      <c r="M6"/>
      <c r="N6"/>
      <c r="O6"/>
      <c r="P6"/>
      <c r="Q6"/>
      <c r="R6"/>
      <c r="S6"/>
      <c r="T6"/>
      <c r="U6"/>
      <c r="V6"/>
      <c r="W6"/>
      <c r="X6"/>
      <c r="Y6"/>
      <c r="Z6"/>
    </row>
    <row r="7" spans="1:31" ht="15">
      <c r="A7" s="293"/>
      <c r="B7" s="113" t="s">
        <v>27</v>
      </c>
      <c r="C7" s="113" t="s">
        <v>28</v>
      </c>
      <c r="D7" s="113" t="s">
        <v>2</v>
      </c>
      <c r="E7" s="113" t="s">
        <v>27</v>
      </c>
      <c r="F7" s="113" t="s">
        <v>28</v>
      </c>
      <c r="G7" s="113" t="s">
        <v>2</v>
      </c>
      <c r="H7" s="113" t="s">
        <v>27</v>
      </c>
      <c r="I7" s="113" t="s">
        <v>28</v>
      </c>
      <c r="J7" s="113" t="s">
        <v>2</v>
      </c>
      <c r="K7"/>
      <c r="L7"/>
      <c r="M7"/>
      <c r="N7"/>
      <c r="O7"/>
      <c r="P7"/>
      <c r="Q7"/>
      <c r="R7"/>
      <c r="S7"/>
      <c r="T7"/>
      <c r="U7"/>
      <c r="V7"/>
      <c r="W7"/>
      <c r="X7"/>
      <c r="Y7"/>
      <c r="Z7"/>
    </row>
    <row r="8" spans="1:31" ht="24" customHeight="1">
      <c r="A8" s="118" t="s">
        <v>14</v>
      </c>
      <c r="B8" s="16">
        <v>598035</v>
      </c>
      <c r="C8" s="16">
        <v>336151</v>
      </c>
      <c r="D8" s="16">
        <v>934186</v>
      </c>
      <c r="E8" s="16">
        <v>2304532</v>
      </c>
      <c r="F8" s="16">
        <v>137849</v>
      </c>
      <c r="G8" s="16">
        <v>2442381</v>
      </c>
      <c r="H8" s="16">
        <v>2902567</v>
      </c>
      <c r="I8" s="16">
        <v>474000</v>
      </c>
      <c r="J8" s="16">
        <v>3376567</v>
      </c>
      <c r="K8"/>
      <c r="L8"/>
      <c r="M8"/>
      <c r="N8"/>
      <c r="O8"/>
      <c r="P8"/>
      <c r="Q8"/>
      <c r="R8"/>
      <c r="S8"/>
      <c r="T8"/>
      <c r="U8"/>
      <c r="V8"/>
      <c r="W8"/>
      <c r="X8"/>
      <c r="Y8"/>
      <c r="Z8"/>
    </row>
    <row r="9" spans="1:31" ht="24" customHeight="1">
      <c r="A9" s="119" t="s">
        <v>15</v>
      </c>
      <c r="B9" s="17">
        <v>284305</v>
      </c>
      <c r="C9" s="17">
        <v>167103</v>
      </c>
      <c r="D9" s="17">
        <v>451408</v>
      </c>
      <c r="E9" s="17">
        <v>1290788</v>
      </c>
      <c r="F9" s="17">
        <v>50908</v>
      </c>
      <c r="G9" s="17">
        <v>1341696</v>
      </c>
      <c r="H9" s="17">
        <v>1575093</v>
      </c>
      <c r="I9" s="17">
        <v>218011</v>
      </c>
      <c r="J9" s="17">
        <v>1793104</v>
      </c>
      <c r="K9"/>
      <c r="L9"/>
      <c r="M9"/>
      <c r="N9"/>
      <c r="O9"/>
      <c r="P9"/>
      <c r="Q9"/>
      <c r="R9"/>
      <c r="S9"/>
      <c r="T9"/>
      <c r="U9"/>
      <c r="V9"/>
      <c r="W9"/>
      <c r="X9"/>
      <c r="Y9"/>
      <c r="Z9"/>
    </row>
    <row r="10" spans="1:31" ht="24" customHeight="1">
      <c r="A10" s="118" t="s">
        <v>16</v>
      </c>
      <c r="B10" s="16">
        <v>29343</v>
      </c>
      <c r="C10" s="16">
        <v>17307</v>
      </c>
      <c r="D10" s="16">
        <v>46650</v>
      </c>
      <c r="E10" s="16">
        <v>144017</v>
      </c>
      <c r="F10" s="16">
        <v>5698</v>
      </c>
      <c r="G10" s="16">
        <v>149715</v>
      </c>
      <c r="H10" s="16">
        <v>173360</v>
      </c>
      <c r="I10" s="16">
        <v>23005</v>
      </c>
      <c r="J10" s="16">
        <v>196365</v>
      </c>
      <c r="K10"/>
      <c r="L10"/>
      <c r="M10"/>
      <c r="N10"/>
      <c r="O10"/>
      <c r="P10"/>
      <c r="Q10"/>
      <c r="R10"/>
      <c r="S10"/>
      <c r="T10"/>
      <c r="U10"/>
      <c r="V10"/>
      <c r="W10"/>
      <c r="X10"/>
      <c r="Y10"/>
      <c r="Z10"/>
    </row>
    <row r="11" spans="1:31" ht="24" customHeight="1">
      <c r="A11" s="119" t="s">
        <v>17</v>
      </c>
      <c r="B11" s="17">
        <v>34691</v>
      </c>
      <c r="C11" s="17">
        <v>18929</v>
      </c>
      <c r="D11" s="17">
        <v>53620</v>
      </c>
      <c r="E11" s="17">
        <v>243272</v>
      </c>
      <c r="F11" s="17">
        <v>7647</v>
      </c>
      <c r="G11" s="17">
        <v>250919</v>
      </c>
      <c r="H11" s="17">
        <v>277963</v>
      </c>
      <c r="I11" s="17">
        <v>26576</v>
      </c>
      <c r="J11" s="17">
        <v>304539</v>
      </c>
      <c r="K11"/>
      <c r="L11"/>
      <c r="M11"/>
      <c r="N11"/>
      <c r="O11"/>
      <c r="P11"/>
      <c r="Q11"/>
      <c r="R11"/>
      <c r="S11"/>
      <c r="T11"/>
      <c r="U11"/>
      <c r="V11"/>
      <c r="W11"/>
      <c r="X11"/>
      <c r="Y11"/>
      <c r="Z11"/>
    </row>
    <row r="12" spans="1:31" ht="24" customHeight="1">
      <c r="A12" s="118" t="s">
        <v>18</v>
      </c>
      <c r="B12" s="16">
        <v>348481</v>
      </c>
      <c r="C12" s="16">
        <v>114937</v>
      </c>
      <c r="D12" s="16">
        <v>463418</v>
      </c>
      <c r="E12" s="16">
        <v>1100173</v>
      </c>
      <c r="F12" s="16">
        <v>34024</v>
      </c>
      <c r="G12" s="16">
        <v>1134197</v>
      </c>
      <c r="H12" s="16">
        <v>1448654</v>
      </c>
      <c r="I12" s="16">
        <v>148961</v>
      </c>
      <c r="J12" s="16">
        <v>1597615</v>
      </c>
      <c r="K12"/>
      <c r="L12"/>
      <c r="M12"/>
      <c r="N12"/>
      <c r="O12"/>
      <c r="P12"/>
      <c r="Q12"/>
      <c r="R12"/>
      <c r="S12"/>
      <c r="T12"/>
      <c r="U12"/>
      <c r="V12"/>
      <c r="W12"/>
      <c r="X12"/>
      <c r="Y12"/>
      <c r="Z12"/>
    </row>
    <row r="13" spans="1:31" ht="24" customHeight="1">
      <c r="A13" s="119" t="s">
        <v>19</v>
      </c>
      <c r="B13" s="17">
        <v>41541</v>
      </c>
      <c r="C13" s="17">
        <v>18756</v>
      </c>
      <c r="D13" s="17">
        <v>60297</v>
      </c>
      <c r="E13" s="17">
        <v>199549</v>
      </c>
      <c r="F13" s="17">
        <v>8610</v>
      </c>
      <c r="G13" s="17">
        <v>208159</v>
      </c>
      <c r="H13" s="17">
        <v>241090</v>
      </c>
      <c r="I13" s="17">
        <v>27366</v>
      </c>
      <c r="J13" s="17">
        <v>268456</v>
      </c>
      <c r="K13"/>
      <c r="L13"/>
      <c r="M13"/>
      <c r="N13"/>
      <c r="O13"/>
      <c r="P13"/>
      <c r="Q13"/>
      <c r="R13"/>
      <c r="S13"/>
      <c r="T13"/>
      <c r="U13"/>
      <c r="V13"/>
      <c r="W13"/>
      <c r="X13"/>
      <c r="Y13"/>
      <c r="Z13"/>
    </row>
    <row r="14" spans="1:31" ht="24" customHeight="1">
      <c r="A14" s="118" t="s">
        <v>20</v>
      </c>
      <c r="B14" s="16">
        <v>12976</v>
      </c>
      <c r="C14" s="16">
        <v>8304</v>
      </c>
      <c r="D14" s="16">
        <v>21280</v>
      </c>
      <c r="E14" s="16">
        <v>66871</v>
      </c>
      <c r="F14" s="16">
        <v>2689</v>
      </c>
      <c r="G14" s="16">
        <v>69560</v>
      </c>
      <c r="H14" s="16">
        <v>79847</v>
      </c>
      <c r="I14" s="16">
        <v>10993</v>
      </c>
      <c r="J14" s="16">
        <v>90840</v>
      </c>
      <c r="K14"/>
      <c r="L14"/>
      <c r="M14"/>
      <c r="N14"/>
      <c r="O14"/>
      <c r="P14"/>
      <c r="Q14"/>
      <c r="R14"/>
      <c r="S14"/>
      <c r="T14"/>
      <c r="U14"/>
      <c r="V14"/>
      <c r="W14"/>
      <c r="X14"/>
      <c r="Y14"/>
      <c r="Z14"/>
    </row>
    <row r="15" spans="1:31" ht="24" customHeight="1">
      <c r="A15" s="119" t="s">
        <v>21</v>
      </c>
      <c r="B15" s="17">
        <v>11984</v>
      </c>
      <c r="C15" s="17">
        <v>7458</v>
      </c>
      <c r="D15" s="17">
        <v>19442</v>
      </c>
      <c r="E15" s="17">
        <v>76756</v>
      </c>
      <c r="F15" s="17">
        <v>3325</v>
      </c>
      <c r="G15" s="17">
        <v>80081</v>
      </c>
      <c r="H15" s="17">
        <v>88740</v>
      </c>
      <c r="I15" s="17">
        <v>10783</v>
      </c>
      <c r="J15" s="17">
        <v>99523</v>
      </c>
      <c r="K15"/>
      <c r="L15"/>
      <c r="M15"/>
      <c r="N15"/>
      <c r="O15"/>
      <c r="P15"/>
      <c r="Q15"/>
      <c r="R15"/>
      <c r="S15"/>
      <c r="T15"/>
      <c r="U15"/>
      <c r="V15"/>
      <c r="W15"/>
      <c r="X15"/>
      <c r="Y15"/>
      <c r="Z15"/>
    </row>
    <row r="16" spans="1:31" ht="24" customHeight="1">
      <c r="A16" s="118" t="s">
        <v>22</v>
      </c>
      <c r="B16" s="16">
        <v>14147</v>
      </c>
      <c r="C16" s="16">
        <v>7734</v>
      </c>
      <c r="D16" s="16">
        <v>21881</v>
      </c>
      <c r="E16" s="16">
        <v>83872</v>
      </c>
      <c r="F16" s="16">
        <v>3089</v>
      </c>
      <c r="G16" s="16">
        <v>86961</v>
      </c>
      <c r="H16" s="16">
        <v>98019</v>
      </c>
      <c r="I16" s="16">
        <v>10823</v>
      </c>
      <c r="J16" s="16">
        <v>108842</v>
      </c>
      <c r="K16"/>
      <c r="L16"/>
      <c r="M16"/>
      <c r="N16"/>
      <c r="O16"/>
      <c r="P16"/>
      <c r="Q16"/>
      <c r="R16"/>
      <c r="S16"/>
      <c r="T16"/>
      <c r="U16"/>
      <c r="V16"/>
      <c r="W16"/>
      <c r="X16"/>
      <c r="Y16"/>
      <c r="Z16"/>
    </row>
    <row r="17" spans="1:32" ht="24" customHeight="1">
      <c r="A17" s="119" t="s">
        <v>23</v>
      </c>
      <c r="B17" s="17">
        <v>15104</v>
      </c>
      <c r="C17" s="17">
        <v>9840</v>
      </c>
      <c r="D17" s="17">
        <v>24944</v>
      </c>
      <c r="E17" s="17">
        <v>97638</v>
      </c>
      <c r="F17" s="17">
        <v>3380</v>
      </c>
      <c r="G17" s="17">
        <v>101018</v>
      </c>
      <c r="H17" s="17">
        <v>112742</v>
      </c>
      <c r="I17" s="17">
        <v>13220</v>
      </c>
      <c r="J17" s="17">
        <v>125962</v>
      </c>
      <c r="K17"/>
      <c r="L17"/>
      <c r="M17"/>
      <c r="N17"/>
      <c r="O17"/>
      <c r="P17"/>
      <c r="Q17"/>
      <c r="R17"/>
      <c r="S17"/>
      <c r="T17"/>
      <c r="U17"/>
      <c r="V17"/>
      <c r="W17"/>
      <c r="X17"/>
      <c r="Y17"/>
      <c r="Z17"/>
    </row>
    <row r="18" spans="1:32" ht="24" customHeight="1">
      <c r="A18" s="118" t="s">
        <v>24</v>
      </c>
      <c r="B18" s="16">
        <v>12594</v>
      </c>
      <c r="C18" s="16">
        <v>6162</v>
      </c>
      <c r="D18" s="16">
        <v>18756</v>
      </c>
      <c r="E18" s="16">
        <v>84154</v>
      </c>
      <c r="F18" s="16">
        <v>1856</v>
      </c>
      <c r="G18" s="16">
        <v>86010</v>
      </c>
      <c r="H18" s="16">
        <v>96748</v>
      </c>
      <c r="I18" s="16">
        <v>8018</v>
      </c>
      <c r="J18" s="16">
        <v>104766</v>
      </c>
      <c r="K18"/>
      <c r="L18"/>
      <c r="M18"/>
      <c r="N18"/>
      <c r="O18"/>
      <c r="P18"/>
      <c r="Q18"/>
      <c r="R18"/>
      <c r="S18"/>
      <c r="T18"/>
      <c r="U18"/>
      <c r="V18"/>
      <c r="W18"/>
      <c r="X18"/>
      <c r="Y18"/>
      <c r="Z18"/>
    </row>
    <row r="19" spans="1:32" ht="24" customHeight="1">
      <c r="A19" s="119" t="s">
        <v>25</v>
      </c>
      <c r="B19" s="17">
        <v>5990</v>
      </c>
      <c r="C19" s="17">
        <v>2158</v>
      </c>
      <c r="D19" s="17">
        <v>8148</v>
      </c>
      <c r="E19" s="17">
        <v>28019</v>
      </c>
      <c r="F19" s="17">
        <v>530</v>
      </c>
      <c r="G19" s="17">
        <v>28549</v>
      </c>
      <c r="H19" s="17">
        <v>34009</v>
      </c>
      <c r="I19" s="17">
        <v>2688</v>
      </c>
      <c r="J19" s="17">
        <v>36697</v>
      </c>
      <c r="K19"/>
      <c r="L19"/>
      <c r="M19"/>
      <c r="N19"/>
      <c r="O19"/>
      <c r="P19"/>
      <c r="Q19"/>
      <c r="R19"/>
      <c r="S19"/>
      <c r="T19"/>
      <c r="U19"/>
      <c r="V19"/>
      <c r="W19"/>
      <c r="X19"/>
      <c r="Y19"/>
      <c r="Z19"/>
    </row>
    <row r="20" spans="1:32" ht="24" customHeight="1">
      <c r="A20" s="118" t="s">
        <v>26</v>
      </c>
      <c r="B20" s="16">
        <v>7697</v>
      </c>
      <c r="C20" s="16">
        <v>3581</v>
      </c>
      <c r="D20" s="16">
        <v>11278</v>
      </c>
      <c r="E20" s="16">
        <v>42682</v>
      </c>
      <c r="F20" s="16">
        <v>1149</v>
      </c>
      <c r="G20" s="16">
        <v>43831</v>
      </c>
      <c r="H20" s="16">
        <v>50379</v>
      </c>
      <c r="I20" s="16">
        <v>4730</v>
      </c>
      <c r="J20" s="16">
        <v>55109</v>
      </c>
      <c r="K20"/>
      <c r="L20"/>
      <c r="M20"/>
      <c r="N20"/>
      <c r="O20"/>
      <c r="P20"/>
      <c r="Q20"/>
      <c r="R20"/>
      <c r="S20"/>
      <c r="T20"/>
      <c r="U20"/>
      <c r="V20"/>
      <c r="W20"/>
      <c r="X20"/>
      <c r="Y20"/>
      <c r="Z20"/>
    </row>
    <row r="21" spans="1:32" ht="24" customHeight="1">
      <c r="A21" s="179" t="s">
        <v>2</v>
      </c>
      <c r="B21" s="94">
        <v>1416888</v>
      </c>
      <c r="C21" s="94">
        <v>718420</v>
      </c>
      <c r="D21" s="94">
        <v>2135308</v>
      </c>
      <c r="E21" s="94">
        <v>5762323</v>
      </c>
      <c r="F21" s="94">
        <v>260754</v>
      </c>
      <c r="G21" s="94">
        <v>6023077</v>
      </c>
      <c r="H21" s="94">
        <v>7179211</v>
      </c>
      <c r="I21" s="94">
        <v>979174</v>
      </c>
      <c r="J21" s="94">
        <v>8158385</v>
      </c>
      <c r="K21"/>
      <c r="L21"/>
      <c r="M21"/>
      <c r="N21"/>
      <c r="O21"/>
      <c r="P21"/>
      <c r="Q21"/>
      <c r="R21"/>
      <c r="S21"/>
      <c r="T21"/>
      <c r="U21"/>
      <c r="V21"/>
      <c r="W21"/>
      <c r="X21"/>
      <c r="Y21"/>
      <c r="Z21"/>
    </row>
    <row r="22" spans="1:32" ht="16.8">
      <c r="A22" s="97" t="s">
        <v>70</v>
      </c>
      <c r="B22" s="96"/>
      <c r="C22" s="96"/>
      <c r="D22" s="181"/>
      <c r="E22" s="100"/>
      <c r="F22" s="100"/>
      <c r="G22" s="100"/>
      <c r="H22" s="100"/>
      <c r="I22" s="100"/>
      <c r="J22" s="100"/>
      <c r="K22"/>
      <c r="L22"/>
      <c r="M22"/>
      <c r="N22"/>
      <c r="O22"/>
      <c r="P22"/>
      <c r="Q22"/>
      <c r="R22"/>
      <c r="S22"/>
      <c r="T22"/>
      <c r="U22"/>
      <c r="V22"/>
      <c r="W22"/>
      <c r="X22"/>
      <c r="Y22"/>
      <c r="Z22"/>
      <c r="AA22" s="182"/>
      <c r="AB22" s="182"/>
      <c r="AC22" s="182"/>
      <c r="AD22" s="182"/>
      <c r="AE22" s="182"/>
      <c r="AF22" s="183"/>
    </row>
    <row r="23" spans="1:32" ht="16.8">
      <c r="A23" s="19" t="s">
        <v>55</v>
      </c>
      <c r="B23" s="18"/>
      <c r="C23" s="59"/>
      <c r="D23" s="59"/>
      <c r="E23" s="18"/>
      <c r="F23" s="18"/>
      <c r="G23" s="18"/>
      <c r="H23" s="18"/>
      <c r="I23" s="87"/>
      <c r="J23" s="18"/>
      <c r="K23"/>
      <c r="L23"/>
      <c r="M23"/>
      <c r="N23"/>
      <c r="O23"/>
      <c r="P23"/>
      <c r="Q23"/>
      <c r="R23"/>
      <c r="S23"/>
      <c r="T23"/>
      <c r="U23"/>
      <c r="V23"/>
      <c r="W23"/>
      <c r="X23"/>
      <c r="Y23"/>
      <c r="Z23"/>
    </row>
    <row r="24" spans="1:32">
      <c r="K24"/>
      <c r="L24"/>
      <c r="M24"/>
      <c r="N24"/>
      <c r="O24"/>
      <c r="P24"/>
      <c r="Q24"/>
      <c r="R24"/>
      <c r="S24"/>
      <c r="T24"/>
      <c r="U24"/>
      <c r="V24"/>
      <c r="W24"/>
      <c r="X24"/>
      <c r="Y24"/>
      <c r="Z24"/>
    </row>
    <row r="25" spans="1:32">
      <c r="B25" s="56"/>
      <c r="C25" s="56"/>
      <c r="D25" s="56"/>
      <c r="E25" s="56"/>
      <c r="F25" s="56"/>
      <c r="G25" s="56"/>
      <c r="H25" s="56"/>
      <c r="I25" s="56"/>
      <c r="J25" s="56"/>
      <c r="K25"/>
      <c r="L25"/>
      <c r="M25"/>
      <c r="N25"/>
      <c r="O25"/>
      <c r="P25"/>
      <c r="Q25"/>
      <c r="R25"/>
      <c r="S25"/>
      <c r="T25"/>
      <c r="U25"/>
      <c r="V25"/>
      <c r="W25"/>
      <c r="X25"/>
      <c r="Y25"/>
      <c r="Z25"/>
    </row>
    <row r="26" spans="1:32">
      <c r="K26"/>
      <c r="L26"/>
      <c r="M26"/>
      <c r="N26"/>
      <c r="O26"/>
      <c r="P26"/>
      <c r="Q26"/>
      <c r="R26"/>
      <c r="S26"/>
      <c r="T26"/>
      <c r="U26"/>
      <c r="V26"/>
      <c r="W26"/>
      <c r="X26"/>
      <c r="Y26"/>
      <c r="Z26"/>
    </row>
  </sheetData>
  <mergeCells count="7">
    <mergeCell ref="A1:B2"/>
    <mergeCell ref="A4:J4"/>
    <mergeCell ref="A6:A7"/>
    <mergeCell ref="B6:D6"/>
    <mergeCell ref="E6:G6"/>
    <mergeCell ref="H6:J6"/>
    <mergeCell ref="A5:B5"/>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DB72B-4CBA-482E-A0F3-CB6F09584E4D}">
  <sheetPr>
    <tabColor rgb="FF002060"/>
  </sheetPr>
  <dimension ref="A1:AE25"/>
  <sheetViews>
    <sheetView showGridLines="0" view="pageBreakPreview" zoomScale="55" zoomScaleNormal="70" zoomScaleSheetLayoutView="55" workbookViewId="0">
      <selection activeCell="G41" sqref="G41"/>
    </sheetView>
  </sheetViews>
  <sheetFormatPr defaultColWidth="8.88671875" defaultRowHeight="14.4"/>
  <cols>
    <col min="1" max="1" width="53.77734375" style="204" customWidth="1"/>
    <col min="2" max="8" width="12.109375" style="204" customWidth="1"/>
    <col min="9" max="9" width="14.109375" style="204" customWidth="1"/>
    <col min="10" max="10" width="17.5546875" style="204" customWidth="1"/>
    <col min="11" max="11" width="14.6640625" style="210" customWidth="1"/>
    <col min="12" max="12" width="14.6640625" style="204" customWidth="1"/>
    <col min="13" max="13" width="8.6640625" style="204" bestFit="1" customWidth="1"/>
    <col min="14" max="16384" width="8.88671875" style="204"/>
  </cols>
  <sheetData>
    <row r="1" spans="1:31">
      <c r="A1" s="291" t="s">
        <v>266</v>
      </c>
      <c r="B1" s="291"/>
      <c r="C1" s="203"/>
      <c r="K1" s="204"/>
    </row>
    <row r="2" spans="1:31" s="205" customFormat="1">
      <c r="A2" s="291"/>
      <c r="B2" s="291"/>
      <c r="C2" s="203"/>
      <c r="K2" s="204"/>
      <c r="L2" s="204"/>
      <c r="M2" s="204"/>
      <c r="N2" s="204"/>
      <c r="O2" s="204"/>
      <c r="P2" s="204"/>
      <c r="Q2" s="204"/>
      <c r="R2" s="204"/>
      <c r="S2" s="204"/>
      <c r="T2" s="204"/>
      <c r="U2" s="204"/>
      <c r="V2" s="204"/>
      <c r="W2" s="204"/>
      <c r="X2" s="204"/>
      <c r="Y2" s="204"/>
      <c r="Z2" s="204"/>
      <c r="AA2" s="204"/>
      <c r="AB2" s="204"/>
      <c r="AC2" s="204"/>
      <c r="AD2" s="204"/>
      <c r="AE2" s="204"/>
    </row>
    <row r="3" spans="1:31" s="205" customFormat="1">
      <c r="A3" s="206"/>
      <c r="B3" s="206"/>
      <c r="C3" s="206"/>
      <c r="K3" s="204"/>
      <c r="L3" s="204"/>
      <c r="M3" s="204"/>
      <c r="N3" s="204"/>
      <c r="O3" s="204"/>
      <c r="P3" s="204"/>
      <c r="Q3" s="204"/>
      <c r="R3" s="204"/>
      <c r="S3" s="204"/>
      <c r="T3" s="204"/>
      <c r="U3" s="204"/>
      <c r="V3" s="204"/>
      <c r="W3" s="204"/>
      <c r="X3" s="204"/>
      <c r="Y3" s="204"/>
      <c r="Z3" s="204"/>
      <c r="AA3" s="204"/>
      <c r="AB3" s="204"/>
      <c r="AC3" s="204"/>
      <c r="AD3" s="204"/>
      <c r="AE3" s="204"/>
    </row>
    <row r="4" spans="1:31" ht="15">
      <c r="A4" s="305" t="s">
        <v>257</v>
      </c>
      <c r="B4" s="305"/>
      <c r="C4" s="305"/>
      <c r="D4" s="305"/>
      <c r="E4" s="305"/>
      <c r="F4" s="305"/>
      <c r="G4" s="305"/>
      <c r="H4" s="305"/>
      <c r="I4" s="305"/>
      <c r="J4" s="305"/>
      <c r="K4" s="207"/>
    </row>
    <row r="5" spans="1:31">
      <c r="A5" s="208" t="s">
        <v>258</v>
      </c>
      <c r="B5" s="209"/>
      <c r="C5" s="209"/>
      <c r="D5" s="209"/>
      <c r="E5" s="209"/>
      <c r="F5" s="209"/>
      <c r="G5" s="209"/>
      <c r="H5" s="209"/>
      <c r="I5" s="209"/>
      <c r="J5" s="209"/>
    </row>
    <row r="6" spans="1:31" ht="15">
      <c r="A6" s="290" t="s">
        <v>246</v>
      </c>
      <c r="B6" s="290" t="s">
        <v>0</v>
      </c>
      <c r="C6" s="290"/>
      <c r="D6" s="290"/>
      <c r="E6" s="290" t="s">
        <v>1</v>
      </c>
      <c r="F6" s="290"/>
      <c r="G6" s="290"/>
      <c r="H6" s="290" t="s">
        <v>2</v>
      </c>
      <c r="I6" s="290"/>
      <c r="J6" s="290"/>
      <c r="K6" s="204"/>
    </row>
    <row r="7" spans="1:31" ht="15">
      <c r="A7" s="290"/>
      <c r="B7" s="184" t="s">
        <v>27</v>
      </c>
      <c r="C7" s="184" t="s">
        <v>28</v>
      </c>
      <c r="D7" s="184" t="s">
        <v>2</v>
      </c>
      <c r="E7" s="184" t="s">
        <v>27</v>
      </c>
      <c r="F7" s="184" t="s">
        <v>28</v>
      </c>
      <c r="G7" s="184" t="s">
        <v>2</v>
      </c>
      <c r="H7" s="184" t="s">
        <v>27</v>
      </c>
      <c r="I7" s="184" t="s">
        <v>28</v>
      </c>
      <c r="J7" s="184" t="s">
        <v>2</v>
      </c>
      <c r="K7" s="204"/>
    </row>
    <row r="8" spans="1:31" ht="15">
      <c r="A8" s="193" t="s">
        <v>247</v>
      </c>
      <c r="B8" s="211">
        <v>125120</v>
      </c>
      <c r="C8" s="211">
        <v>49535</v>
      </c>
      <c r="D8" s="211">
        <v>174655</v>
      </c>
      <c r="E8" s="211">
        <v>56084</v>
      </c>
      <c r="F8" s="211">
        <v>2000</v>
      </c>
      <c r="G8" s="211">
        <v>58084</v>
      </c>
      <c r="H8" s="211">
        <v>181204</v>
      </c>
      <c r="I8" s="211">
        <v>51535</v>
      </c>
      <c r="J8" s="211">
        <v>232739</v>
      </c>
      <c r="K8" s="204"/>
    </row>
    <row r="9" spans="1:31" ht="15">
      <c r="A9" s="196" t="s">
        <v>248</v>
      </c>
      <c r="B9" s="212">
        <v>264166</v>
      </c>
      <c r="C9" s="212">
        <v>212785</v>
      </c>
      <c r="D9" s="212">
        <v>476951</v>
      </c>
      <c r="E9" s="212">
        <v>316894</v>
      </c>
      <c r="F9" s="212">
        <v>97816</v>
      </c>
      <c r="G9" s="212">
        <v>414710</v>
      </c>
      <c r="H9" s="212">
        <v>581060</v>
      </c>
      <c r="I9" s="212">
        <v>310601</v>
      </c>
      <c r="J9" s="212">
        <v>891661</v>
      </c>
      <c r="K9" s="204"/>
    </row>
    <row r="10" spans="1:31" ht="15">
      <c r="A10" s="193" t="s">
        <v>249</v>
      </c>
      <c r="B10" s="211">
        <v>296171</v>
      </c>
      <c r="C10" s="211">
        <v>130136</v>
      </c>
      <c r="D10" s="211">
        <v>426307</v>
      </c>
      <c r="E10" s="211">
        <v>496026</v>
      </c>
      <c r="F10" s="211">
        <v>17172</v>
      </c>
      <c r="G10" s="211">
        <v>513198</v>
      </c>
      <c r="H10" s="211">
        <v>792197</v>
      </c>
      <c r="I10" s="211">
        <v>147308</v>
      </c>
      <c r="J10" s="211">
        <v>939505</v>
      </c>
      <c r="K10" s="204"/>
    </row>
    <row r="11" spans="1:31" ht="15">
      <c r="A11" s="196" t="s">
        <v>250</v>
      </c>
      <c r="B11" s="212">
        <v>271695</v>
      </c>
      <c r="C11" s="212">
        <v>197500</v>
      </c>
      <c r="D11" s="212">
        <v>469195</v>
      </c>
      <c r="E11" s="212">
        <v>43938</v>
      </c>
      <c r="F11" s="212">
        <v>5522</v>
      </c>
      <c r="G11" s="212">
        <v>49460</v>
      </c>
      <c r="H11" s="212">
        <v>315633</v>
      </c>
      <c r="I11" s="212">
        <v>203022</v>
      </c>
      <c r="J11" s="212">
        <v>518655</v>
      </c>
      <c r="K11" s="204"/>
    </row>
    <row r="12" spans="1:31" ht="15">
      <c r="A12" s="193" t="s">
        <v>251</v>
      </c>
      <c r="B12" s="211">
        <v>207563</v>
      </c>
      <c r="C12" s="211">
        <v>87358</v>
      </c>
      <c r="D12" s="211">
        <v>294921</v>
      </c>
      <c r="E12" s="211">
        <v>262662</v>
      </c>
      <c r="F12" s="211">
        <v>5737</v>
      </c>
      <c r="G12" s="211">
        <v>268399</v>
      </c>
      <c r="H12" s="211">
        <v>470225</v>
      </c>
      <c r="I12" s="211">
        <v>93095</v>
      </c>
      <c r="J12" s="211">
        <v>563320</v>
      </c>
      <c r="K12" s="204"/>
    </row>
    <row r="13" spans="1:31" ht="32.4" customHeight="1">
      <c r="A13" s="196" t="s">
        <v>252</v>
      </c>
      <c r="B13" s="212">
        <v>1221</v>
      </c>
      <c r="C13" s="212">
        <v>165</v>
      </c>
      <c r="D13" s="212">
        <v>1386</v>
      </c>
      <c r="E13" s="212">
        <v>35952</v>
      </c>
      <c r="F13" s="212">
        <v>21</v>
      </c>
      <c r="G13" s="212">
        <v>35973</v>
      </c>
      <c r="H13" s="212">
        <v>37173</v>
      </c>
      <c r="I13" s="212">
        <v>186</v>
      </c>
      <c r="J13" s="212">
        <v>37359</v>
      </c>
      <c r="K13" s="204"/>
    </row>
    <row r="14" spans="1:31" ht="15">
      <c r="A14" s="193" t="s">
        <v>253</v>
      </c>
      <c r="B14" s="211">
        <v>39050</v>
      </c>
      <c r="C14" s="211">
        <v>3942</v>
      </c>
      <c r="D14" s="211">
        <v>42992</v>
      </c>
      <c r="E14" s="211">
        <v>890306</v>
      </c>
      <c r="F14" s="211">
        <v>3527</v>
      </c>
      <c r="G14" s="211">
        <v>893833</v>
      </c>
      <c r="H14" s="211">
        <v>929356</v>
      </c>
      <c r="I14" s="211">
        <v>7469</v>
      </c>
      <c r="J14" s="211">
        <v>936825</v>
      </c>
      <c r="K14" s="204"/>
    </row>
    <row r="15" spans="1:31" ht="15">
      <c r="A15" s="196" t="s">
        <v>254</v>
      </c>
      <c r="B15" s="212">
        <v>69597</v>
      </c>
      <c r="C15" s="212">
        <v>3987</v>
      </c>
      <c r="D15" s="212">
        <v>73584</v>
      </c>
      <c r="E15" s="212">
        <v>643486</v>
      </c>
      <c r="F15" s="212">
        <v>1017</v>
      </c>
      <c r="G15" s="212">
        <v>644503</v>
      </c>
      <c r="H15" s="212">
        <v>713083</v>
      </c>
      <c r="I15" s="212">
        <v>5004</v>
      </c>
      <c r="J15" s="212">
        <v>718087</v>
      </c>
      <c r="K15" s="204"/>
    </row>
    <row r="16" spans="1:31" ht="15">
      <c r="A16" s="193" t="s">
        <v>255</v>
      </c>
      <c r="B16" s="211">
        <v>104524</v>
      </c>
      <c r="C16" s="211">
        <v>30309</v>
      </c>
      <c r="D16" s="211">
        <v>134833</v>
      </c>
      <c r="E16" s="211">
        <v>2893670</v>
      </c>
      <c r="F16" s="211">
        <v>124573</v>
      </c>
      <c r="G16" s="211">
        <v>3018243</v>
      </c>
      <c r="H16" s="211">
        <v>2998194</v>
      </c>
      <c r="I16" s="211">
        <v>154882</v>
      </c>
      <c r="J16" s="211">
        <v>3153076</v>
      </c>
      <c r="K16" s="204"/>
    </row>
    <row r="17" spans="1:11" ht="15">
      <c r="A17" s="196" t="s">
        <v>256</v>
      </c>
      <c r="B17" s="212">
        <v>36809</v>
      </c>
      <c r="C17" s="212">
        <v>1608</v>
      </c>
      <c r="D17" s="212">
        <v>38417</v>
      </c>
      <c r="E17" s="212">
        <v>812</v>
      </c>
      <c r="F17" s="212">
        <v>121</v>
      </c>
      <c r="G17" s="212">
        <v>933</v>
      </c>
      <c r="H17" s="212">
        <v>37621</v>
      </c>
      <c r="I17" s="212">
        <v>1729</v>
      </c>
      <c r="J17" s="212">
        <v>39350</v>
      </c>
      <c r="K17" s="204"/>
    </row>
    <row r="18" spans="1:11" ht="15">
      <c r="A18" s="193" t="s">
        <v>262</v>
      </c>
      <c r="B18" s="211">
        <v>972</v>
      </c>
      <c r="C18" s="211">
        <v>1095</v>
      </c>
      <c r="D18" s="211">
        <v>2067</v>
      </c>
      <c r="E18" s="211">
        <v>122493</v>
      </c>
      <c r="F18" s="211">
        <v>3248</v>
      </c>
      <c r="G18" s="211">
        <v>125741</v>
      </c>
      <c r="H18" s="211">
        <v>123465</v>
      </c>
      <c r="I18" s="211">
        <v>4343</v>
      </c>
      <c r="J18" s="211">
        <v>127808</v>
      </c>
      <c r="K18" s="204"/>
    </row>
    <row r="19" spans="1:11" ht="15">
      <c r="A19" s="184" t="s">
        <v>71</v>
      </c>
      <c r="B19" s="99">
        <v>1416888</v>
      </c>
      <c r="C19" s="99">
        <v>718420</v>
      </c>
      <c r="D19" s="99">
        <v>2135308</v>
      </c>
      <c r="E19" s="99">
        <v>5762323</v>
      </c>
      <c r="F19" s="99">
        <v>260754</v>
      </c>
      <c r="G19" s="99">
        <v>6023077</v>
      </c>
      <c r="H19" s="99">
        <v>7179211</v>
      </c>
      <c r="I19" s="99">
        <v>979174</v>
      </c>
      <c r="J19" s="99">
        <v>8158385</v>
      </c>
      <c r="K19" s="204"/>
    </row>
    <row r="20" spans="1:11" ht="16.8">
      <c r="A20" s="213" t="s">
        <v>72</v>
      </c>
      <c r="B20" s="214"/>
      <c r="C20" s="214"/>
      <c r="D20" s="214"/>
      <c r="E20" s="215"/>
      <c r="F20" s="214"/>
      <c r="G20" s="214"/>
      <c r="H20" s="214"/>
      <c r="I20" s="214"/>
      <c r="J20" s="214"/>
      <c r="K20" s="204"/>
    </row>
    <row r="21" spans="1:11" ht="16.8">
      <c r="A21" s="213" t="s">
        <v>55</v>
      </c>
      <c r="B21" s="214"/>
      <c r="C21" s="214"/>
      <c r="D21" s="214"/>
      <c r="E21" s="216"/>
      <c r="F21" s="216"/>
      <c r="G21" s="216"/>
      <c r="H21" s="216"/>
      <c r="I21" s="216"/>
      <c r="J21" s="216"/>
      <c r="K21" s="204"/>
    </row>
    <row r="22" spans="1:11" ht="16.8">
      <c r="A22" s="214" t="s">
        <v>259</v>
      </c>
      <c r="B22" s="214"/>
      <c r="C22" s="214"/>
      <c r="D22" s="214"/>
      <c r="E22" s="214"/>
      <c r="F22" s="214"/>
      <c r="G22" s="214"/>
      <c r="K22" s="204"/>
    </row>
    <row r="23" spans="1:11" ht="14.4" customHeight="1"/>
    <row r="25" spans="1:11">
      <c r="B25" s="217"/>
      <c r="C25" s="217"/>
      <c r="D25" s="217"/>
      <c r="E25" s="217"/>
      <c r="F25" s="217"/>
      <c r="G25" s="217"/>
      <c r="H25" s="217"/>
      <c r="I25" s="217"/>
      <c r="J25" s="217"/>
    </row>
  </sheetData>
  <mergeCells count="6">
    <mergeCell ref="A1:B2"/>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9B1BA-9441-41EF-B77A-F9685EE79FD2}">
  <sheetPr>
    <tabColor rgb="FF002060"/>
  </sheetPr>
  <dimension ref="A1:Q23"/>
  <sheetViews>
    <sheetView showGridLines="0" view="pageBreakPreview" zoomScale="40" zoomScaleNormal="40" zoomScaleSheetLayoutView="40" workbookViewId="0">
      <selection activeCell="E33" sqref="E33"/>
    </sheetView>
  </sheetViews>
  <sheetFormatPr defaultColWidth="8.88671875" defaultRowHeight="18"/>
  <cols>
    <col min="1" max="1" width="25.5546875" style="228" customWidth="1"/>
    <col min="2" max="12" width="15.5546875" style="246" customWidth="1"/>
    <col min="13" max="13" width="11.77734375" style="246" bestFit="1" customWidth="1"/>
    <col min="14" max="15" width="8.88671875" style="246"/>
    <col min="16" max="16" width="14.33203125" style="246" bestFit="1" customWidth="1"/>
    <col min="17" max="17" width="8.88671875" style="246"/>
    <col min="18" max="16384" width="8.88671875" style="228"/>
  </cols>
  <sheetData>
    <row r="1" spans="1:17" ht="14.4">
      <c r="A1" s="306" t="s">
        <v>266</v>
      </c>
      <c r="B1" s="306"/>
      <c r="C1" s="227"/>
      <c r="D1" s="228"/>
      <c r="E1" s="228"/>
      <c r="F1" s="228"/>
      <c r="G1" s="228"/>
      <c r="H1" s="228"/>
      <c r="I1" s="228"/>
      <c r="J1" s="228"/>
      <c r="K1" s="228"/>
      <c r="L1" s="228"/>
      <c r="M1" s="228"/>
      <c r="N1" s="228"/>
      <c r="O1" s="228"/>
      <c r="P1" s="228"/>
      <c r="Q1" s="228"/>
    </row>
    <row r="2" spans="1:17" ht="14.4">
      <c r="A2" s="306"/>
      <c r="B2" s="306"/>
      <c r="C2" s="227"/>
      <c r="D2" s="229"/>
      <c r="E2" s="229"/>
      <c r="F2" s="229"/>
      <c r="G2" s="229"/>
      <c r="H2" s="229"/>
      <c r="I2" s="229"/>
      <c r="J2" s="229"/>
      <c r="K2" s="228"/>
      <c r="L2" s="228"/>
      <c r="M2" s="228"/>
      <c r="N2" s="228"/>
      <c r="O2" s="228"/>
      <c r="P2" s="228"/>
      <c r="Q2" s="228"/>
    </row>
    <row r="3" spans="1:17" ht="14.4">
      <c r="A3" s="230"/>
      <c r="B3" s="230"/>
      <c r="C3" s="230"/>
      <c r="D3" s="229"/>
      <c r="E3" s="229"/>
      <c r="F3" s="229"/>
      <c r="G3" s="229"/>
      <c r="H3" s="229"/>
      <c r="I3" s="229"/>
      <c r="J3" s="229"/>
      <c r="K3" s="228"/>
      <c r="L3" s="228"/>
      <c r="M3" s="228"/>
      <c r="N3" s="228"/>
      <c r="O3" s="228"/>
      <c r="P3" s="228"/>
      <c r="Q3" s="228"/>
    </row>
    <row r="4" spans="1:17" ht="15">
      <c r="A4" s="307" t="s">
        <v>274</v>
      </c>
      <c r="B4" s="307"/>
      <c r="C4" s="307"/>
      <c r="D4" s="307"/>
      <c r="E4" s="307"/>
      <c r="F4" s="307"/>
      <c r="G4" s="307"/>
      <c r="H4" s="307"/>
      <c r="I4" s="307"/>
      <c r="J4" s="307"/>
      <c r="K4" s="307"/>
      <c r="L4" s="307"/>
      <c r="M4" s="307"/>
      <c r="N4" s="228"/>
      <c r="O4" s="228"/>
      <c r="P4" s="228"/>
      <c r="Q4" s="228"/>
    </row>
    <row r="5" spans="1:17" ht="14.4">
      <c r="A5" s="308" t="s">
        <v>275</v>
      </c>
      <c r="B5" s="308"/>
      <c r="C5" s="231"/>
      <c r="D5" s="231"/>
      <c r="E5" s="231"/>
      <c r="F5" s="231"/>
      <c r="G5" s="231"/>
      <c r="H5" s="231"/>
      <c r="I5" s="231"/>
      <c r="J5" s="231"/>
      <c r="K5" s="231"/>
      <c r="L5" s="231"/>
      <c r="M5" s="231"/>
      <c r="N5" s="228"/>
      <c r="O5" s="228"/>
      <c r="P5" s="228"/>
      <c r="Q5" s="228"/>
    </row>
    <row r="6" spans="1:17" ht="75">
      <c r="A6" s="224" t="s">
        <v>13</v>
      </c>
      <c r="B6" s="224" t="s">
        <v>247</v>
      </c>
      <c r="C6" s="224" t="s">
        <v>248</v>
      </c>
      <c r="D6" s="224" t="s">
        <v>249</v>
      </c>
      <c r="E6" s="224" t="s">
        <v>250</v>
      </c>
      <c r="F6" s="224" t="s">
        <v>251</v>
      </c>
      <c r="G6" s="224" t="s">
        <v>252</v>
      </c>
      <c r="H6" s="224" t="s">
        <v>253</v>
      </c>
      <c r="I6" s="224" t="s">
        <v>254</v>
      </c>
      <c r="J6" s="224" t="s">
        <v>255</v>
      </c>
      <c r="K6" s="224" t="s">
        <v>256</v>
      </c>
      <c r="L6" s="225" t="s">
        <v>133</v>
      </c>
      <c r="M6" s="224" t="s">
        <v>2</v>
      </c>
      <c r="N6" s="228"/>
      <c r="O6" s="228"/>
      <c r="P6" s="228"/>
      <c r="Q6" s="228"/>
    </row>
    <row r="7" spans="1:17" ht="15">
      <c r="A7" s="232" t="s">
        <v>14</v>
      </c>
      <c r="B7" s="233">
        <v>108249</v>
      </c>
      <c r="C7" s="233">
        <v>413272</v>
      </c>
      <c r="D7" s="233">
        <v>377757</v>
      </c>
      <c r="E7" s="233">
        <v>245976</v>
      </c>
      <c r="F7" s="233">
        <v>233740</v>
      </c>
      <c r="G7" s="233">
        <v>6703</v>
      </c>
      <c r="H7" s="233">
        <v>328918</v>
      </c>
      <c r="I7" s="233">
        <v>270437</v>
      </c>
      <c r="J7" s="233">
        <v>1321794</v>
      </c>
      <c r="K7" s="233">
        <v>24</v>
      </c>
      <c r="L7" s="233">
        <v>69697</v>
      </c>
      <c r="M7" s="233">
        <v>3376567</v>
      </c>
      <c r="N7" s="228"/>
      <c r="O7" s="228"/>
      <c r="P7" s="228"/>
      <c r="Q7" s="228"/>
    </row>
    <row r="8" spans="1:17" ht="15">
      <c r="A8" s="234" t="s">
        <v>15</v>
      </c>
      <c r="B8" s="235">
        <v>59320</v>
      </c>
      <c r="C8" s="235">
        <v>193726</v>
      </c>
      <c r="D8" s="235">
        <v>234491</v>
      </c>
      <c r="E8" s="235">
        <v>118001</v>
      </c>
      <c r="F8" s="235">
        <v>140443</v>
      </c>
      <c r="G8" s="235">
        <v>10063</v>
      </c>
      <c r="H8" s="235">
        <v>180177</v>
      </c>
      <c r="I8" s="235">
        <v>139066</v>
      </c>
      <c r="J8" s="235">
        <v>700428</v>
      </c>
      <c r="K8" s="235">
        <v>2</v>
      </c>
      <c r="L8" s="235">
        <v>17387</v>
      </c>
      <c r="M8" s="235">
        <v>1793104</v>
      </c>
      <c r="N8" s="228"/>
      <c r="O8" s="228"/>
      <c r="P8" s="228"/>
      <c r="Q8" s="228"/>
    </row>
    <row r="9" spans="1:17" ht="15">
      <c r="A9" s="232" t="s">
        <v>16</v>
      </c>
      <c r="B9" s="233">
        <v>5988</v>
      </c>
      <c r="C9" s="233">
        <v>20293</v>
      </c>
      <c r="D9" s="233">
        <v>19981</v>
      </c>
      <c r="E9" s="233">
        <v>9880</v>
      </c>
      <c r="F9" s="233">
        <v>16496</v>
      </c>
      <c r="G9" s="233">
        <v>1470</v>
      </c>
      <c r="H9" s="233">
        <v>22281</v>
      </c>
      <c r="I9" s="233">
        <v>13325</v>
      </c>
      <c r="J9" s="233">
        <v>83772</v>
      </c>
      <c r="K9" s="233">
        <v>0</v>
      </c>
      <c r="L9" s="233">
        <v>2879</v>
      </c>
      <c r="M9" s="233">
        <v>196365</v>
      </c>
      <c r="N9" s="228"/>
      <c r="O9" s="228"/>
      <c r="P9" s="228"/>
      <c r="Q9" s="228"/>
    </row>
    <row r="10" spans="1:17" ht="15">
      <c r="A10" s="234" t="s">
        <v>17</v>
      </c>
      <c r="B10" s="235">
        <v>6011</v>
      </c>
      <c r="C10" s="235">
        <v>23039</v>
      </c>
      <c r="D10" s="235">
        <v>23961</v>
      </c>
      <c r="E10" s="235">
        <v>13161</v>
      </c>
      <c r="F10" s="235">
        <v>16619</v>
      </c>
      <c r="G10" s="235">
        <v>754</v>
      </c>
      <c r="H10" s="235">
        <v>42356</v>
      </c>
      <c r="I10" s="235">
        <v>28090</v>
      </c>
      <c r="J10" s="235">
        <v>142713</v>
      </c>
      <c r="K10" s="235">
        <v>0</v>
      </c>
      <c r="L10" s="235">
        <v>7835</v>
      </c>
      <c r="M10" s="235">
        <v>304539</v>
      </c>
      <c r="N10" s="228"/>
      <c r="O10" s="228"/>
      <c r="P10" s="228"/>
      <c r="Q10" s="228"/>
    </row>
    <row r="11" spans="1:17" ht="15">
      <c r="A11" s="232" t="s">
        <v>18</v>
      </c>
      <c r="B11" s="233">
        <v>34857</v>
      </c>
      <c r="C11" s="233">
        <v>161218</v>
      </c>
      <c r="D11" s="233">
        <v>205771</v>
      </c>
      <c r="E11" s="233">
        <v>92535</v>
      </c>
      <c r="F11" s="233">
        <v>84648</v>
      </c>
      <c r="G11" s="233">
        <v>6646</v>
      </c>
      <c r="H11" s="233">
        <v>241414</v>
      </c>
      <c r="I11" s="233">
        <v>179155</v>
      </c>
      <c r="J11" s="233">
        <v>539456</v>
      </c>
      <c r="K11" s="233">
        <v>39321</v>
      </c>
      <c r="L11" s="233">
        <v>12594</v>
      </c>
      <c r="M11" s="233">
        <v>1597615</v>
      </c>
      <c r="N11" s="228"/>
      <c r="O11" s="228"/>
      <c r="P11" s="228"/>
      <c r="Q11" s="228"/>
    </row>
    <row r="12" spans="1:17" ht="15">
      <c r="A12" s="234" t="s">
        <v>19</v>
      </c>
      <c r="B12" s="235">
        <v>5667</v>
      </c>
      <c r="C12" s="235">
        <v>24165</v>
      </c>
      <c r="D12" s="235">
        <v>25238</v>
      </c>
      <c r="E12" s="235">
        <v>12112</v>
      </c>
      <c r="F12" s="235">
        <v>23068</v>
      </c>
      <c r="G12" s="235">
        <v>5488</v>
      </c>
      <c r="H12" s="235">
        <v>37911</v>
      </c>
      <c r="I12" s="235">
        <v>24889</v>
      </c>
      <c r="J12" s="235">
        <v>105808</v>
      </c>
      <c r="K12" s="235">
        <v>2</v>
      </c>
      <c r="L12" s="235">
        <v>4108</v>
      </c>
      <c r="M12" s="235">
        <v>268456</v>
      </c>
      <c r="N12" s="228"/>
      <c r="O12" s="228"/>
      <c r="P12" s="228"/>
      <c r="Q12" s="228"/>
    </row>
    <row r="13" spans="1:17" ht="15">
      <c r="A13" s="232" t="s">
        <v>20</v>
      </c>
      <c r="B13" s="233">
        <v>2032</v>
      </c>
      <c r="C13" s="233">
        <v>10802</v>
      </c>
      <c r="D13" s="233">
        <v>8420</v>
      </c>
      <c r="E13" s="233">
        <v>4260</v>
      </c>
      <c r="F13" s="233">
        <v>7731</v>
      </c>
      <c r="G13" s="233">
        <v>752</v>
      </c>
      <c r="H13" s="233">
        <v>13054</v>
      </c>
      <c r="I13" s="233">
        <v>5945</v>
      </c>
      <c r="J13" s="233">
        <v>35944</v>
      </c>
      <c r="K13" s="233">
        <v>0</v>
      </c>
      <c r="L13" s="233">
        <v>1900</v>
      </c>
      <c r="M13" s="233">
        <v>90840</v>
      </c>
      <c r="N13" s="228"/>
      <c r="O13" s="228"/>
      <c r="P13" s="228"/>
      <c r="Q13" s="228"/>
    </row>
    <row r="14" spans="1:17" ht="15">
      <c r="A14" s="234" t="s">
        <v>21</v>
      </c>
      <c r="B14" s="235">
        <v>1909</v>
      </c>
      <c r="C14" s="235">
        <v>10251</v>
      </c>
      <c r="D14" s="235">
        <v>7449</v>
      </c>
      <c r="E14" s="235">
        <v>3988</v>
      </c>
      <c r="F14" s="235">
        <v>6561</v>
      </c>
      <c r="G14" s="235">
        <v>736</v>
      </c>
      <c r="H14" s="235">
        <v>14293</v>
      </c>
      <c r="I14" s="235">
        <v>11610</v>
      </c>
      <c r="J14" s="235">
        <v>40624</v>
      </c>
      <c r="K14" s="235">
        <v>0</v>
      </c>
      <c r="L14" s="235">
        <v>2102</v>
      </c>
      <c r="M14" s="235">
        <v>99523</v>
      </c>
      <c r="N14" s="228"/>
      <c r="O14" s="228"/>
      <c r="P14" s="228"/>
      <c r="Q14" s="228"/>
    </row>
    <row r="15" spans="1:17" ht="15">
      <c r="A15" s="232" t="s">
        <v>22</v>
      </c>
      <c r="B15" s="233">
        <v>2261</v>
      </c>
      <c r="C15" s="233">
        <v>9512</v>
      </c>
      <c r="D15" s="233">
        <v>8697</v>
      </c>
      <c r="E15" s="233">
        <v>5397</v>
      </c>
      <c r="F15" s="233">
        <v>8086</v>
      </c>
      <c r="G15" s="233">
        <v>170</v>
      </c>
      <c r="H15" s="233">
        <v>15186</v>
      </c>
      <c r="I15" s="233">
        <v>12971</v>
      </c>
      <c r="J15" s="233">
        <v>44403</v>
      </c>
      <c r="K15" s="233">
        <v>0</v>
      </c>
      <c r="L15" s="233">
        <v>2159</v>
      </c>
      <c r="M15" s="233">
        <v>108842</v>
      </c>
      <c r="N15" s="228"/>
      <c r="O15" s="228"/>
      <c r="P15" s="228"/>
      <c r="Q15" s="228"/>
    </row>
    <row r="16" spans="1:17" ht="15">
      <c r="A16" s="234" t="s">
        <v>23</v>
      </c>
      <c r="B16" s="235">
        <v>2617</v>
      </c>
      <c r="C16" s="235">
        <v>9832</v>
      </c>
      <c r="D16" s="235">
        <v>10328</v>
      </c>
      <c r="E16" s="235">
        <v>4155</v>
      </c>
      <c r="F16" s="235">
        <v>11069</v>
      </c>
      <c r="G16" s="235">
        <v>3106</v>
      </c>
      <c r="H16" s="235">
        <v>13528</v>
      </c>
      <c r="I16" s="235">
        <v>10757</v>
      </c>
      <c r="J16" s="235">
        <v>57474</v>
      </c>
      <c r="K16" s="235">
        <v>0</v>
      </c>
      <c r="L16" s="235">
        <v>3096</v>
      </c>
      <c r="M16" s="235">
        <v>125962</v>
      </c>
      <c r="N16" s="228"/>
      <c r="O16" s="228"/>
      <c r="P16" s="228"/>
      <c r="Q16" s="228"/>
    </row>
    <row r="17" spans="1:17" ht="15">
      <c r="A17" s="232" t="s">
        <v>24</v>
      </c>
      <c r="B17" s="233">
        <v>1816</v>
      </c>
      <c r="C17" s="233">
        <v>7311</v>
      </c>
      <c r="D17" s="233">
        <v>9711</v>
      </c>
      <c r="E17" s="233">
        <v>5652</v>
      </c>
      <c r="F17" s="233">
        <v>6311</v>
      </c>
      <c r="G17" s="233">
        <v>714</v>
      </c>
      <c r="H17" s="233">
        <v>13255</v>
      </c>
      <c r="I17" s="233">
        <v>12897</v>
      </c>
      <c r="J17" s="233">
        <v>44886</v>
      </c>
      <c r="K17" s="233">
        <v>1</v>
      </c>
      <c r="L17" s="233">
        <v>2212</v>
      </c>
      <c r="M17" s="233">
        <v>104766</v>
      </c>
      <c r="N17" s="228"/>
      <c r="O17" s="228"/>
      <c r="P17" s="228"/>
      <c r="Q17" s="228"/>
    </row>
    <row r="18" spans="1:17" ht="15">
      <c r="A18" s="234" t="s">
        <v>25</v>
      </c>
      <c r="B18" s="235">
        <v>936</v>
      </c>
      <c r="C18" s="235">
        <v>2716</v>
      </c>
      <c r="D18" s="235">
        <v>2990</v>
      </c>
      <c r="E18" s="235">
        <v>1474</v>
      </c>
      <c r="F18" s="235">
        <v>3472</v>
      </c>
      <c r="G18" s="235">
        <v>526</v>
      </c>
      <c r="H18" s="235">
        <v>6144</v>
      </c>
      <c r="I18" s="235">
        <v>2979</v>
      </c>
      <c r="J18" s="235">
        <v>14884</v>
      </c>
      <c r="K18" s="235">
        <v>0</v>
      </c>
      <c r="L18" s="235">
        <v>576</v>
      </c>
      <c r="M18" s="235">
        <v>36697</v>
      </c>
      <c r="N18" s="228"/>
      <c r="O18" s="228"/>
      <c r="P18" s="228"/>
      <c r="Q18" s="228"/>
    </row>
    <row r="19" spans="1:17" ht="15">
      <c r="A19" s="232" t="s">
        <v>26</v>
      </c>
      <c r="B19" s="233">
        <v>1089</v>
      </c>
      <c r="C19" s="233">
        <v>5558</v>
      </c>
      <c r="D19" s="233">
        <v>4731</v>
      </c>
      <c r="E19" s="233">
        <v>2074</v>
      </c>
      <c r="F19" s="233">
        <v>5091</v>
      </c>
      <c r="G19" s="233">
        <v>234</v>
      </c>
      <c r="H19" s="233">
        <v>8345</v>
      </c>
      <c r="I19" s="233">
        <v>5985</v>
      </c>
      <c r="J19" s="233">
        <v>20898</v>
      </c>
      <c r="K19" s="233">
        <v>0</v>
      </c>
      <c r="L19" s="233">
        <v>1104</v>
      </c>
      <c r="M19" s="233">
        <v>55109</v>
      </c>
      <c r="N19" s="228"/>
      <c r="O19" s="228"/>
      <c r="P19" s="228"/>
      <c r="Q19" s="228"/>
    </row>
    <row r="20" spans="1:17" ht="15">
      <c r="A20" s="35" t="s">
        <v>2</v>
      </c>
      <c r="B20" s="35">
        <v>232752</v>
      </c>
      <c r="C20" s="35">
        <v>891695</v>
      </c>
      <c r="D20" s="35">
        <v>939525</v>
      </c>
      <c r="E20" s="35">
        <v>518665</v>
      </c>
      <c r="F20" s="35">
        <v>563335</v>
      </c>
      <c r="G20" s="35">
        <v>37362</v>
      </c>
      <c r="H20" s="35">
        <v>936862</v>
      </c>
      <c r="I20" s="35">
        <v>718106</v>
      </c>
      <c r="J20" s="35">
        <v>3153084</v>
      </c>
      <c r="K20" s="35">
        <v>39350</v>
      </c>
      <c r="L20" s="35">
        <v>127649</v>
      </c>
      <c r="M20" s="35">
        <v>8158385</v>
      </c>
      <c r="N20" s="228"/>
      <c r="O20" s="228"/>
      <c r="P20" s="228"/>
      <c r="Q20" s="228"/>
    </row>
    <row r="21" spans="1:17" ht="16.8">
      <c r="A21" s="236" t="s">
        <v>70</v>
      </c>
      <c r="B21" s="237"/>
      <c r="C21" s="238"/>
      <c r="D21" s="239"/>
      <c r="E21" s="239"/>
      <c r="F21" s="239"/>
      <c r="G21" s="239"/>
      <c r="H21" s="236"/>
      <c r="I21" s="236"/>
      <c r="J21" s="236"/>
      <c r="K21" s="236"/>
      <c r="L21" s="236"/>
      <c r="M21" s="236"/>
      <c r="N21" s="228"/>
      <c r="O21" s="228"/>
      <c r="P21" s="228"/>
      <c r="Q21" s="228"/>
    </row>
    <row r="22" spans="1:17" ht="16.8">
      <c r="A22" s="240" t="s">
        <v>55</v>
      </c>
      <c r="B22" s="241"/>
      <c r="C22" s="242"/>
      <c r="D22" s="243"/>
      <c r="E22" s="244"/>
      <c r="F22" s="244"/>
      <c r="G22" s="244"/>
      <c r="H22" s="240"/>
      <c r="I22" s="240"/>
      <c r="J22" s="236"/>
      <c r="K22" s="236"/>
      <c r="L22" s="236"/>
      <c r="M22" s="236"/>
      <c r="N22" s="228"/>
      <c r="O22" s="228"/>
      <c r="P22" s="228"/>
      <c r="Q22" s="228"/>
    </row>
    <row r="23" spans="1:17" ht="16.8">
      <c r="A23" s="309" t="s">
        <v>259</v>
      </c>
      <c r="B23" s="309"/>
      <c r="C23" s="309"/>
      <c r="D23" s="309"/>
      <c r="E23" s="309"/>
      <c r="F23" s="309"/>
      <c r="G23" s="245"/>
      <c r="H23" s="228"/>
      <c r="I23" s="228"/>
      <c r="J23" s="228"/>
      <c r="K23" s="228"/>
      <c r="L23" s="228"/>
      <c r="M23" s="228"/>
      <c r="N23" s="228"/>
      <c r="O23" s="228"/>
      <c r="P23" s="228"/>
      <c r="Q23" s="228"/>
    </row>
  </sheetData>
  <mergeCells count="4">
    <mergeCell ref="A1:B2"/>
    <mergeCell ref="A4:M4"/>
    <mergeCell ref="A5:B5"/>
    <mergeCell ref="A23:F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2060"/>
  </sheetPr>
  <dimension ref="A1:AE32"/>
  <sheetViews>
    <sheetView showGridLines="0" view="pageBreakPreview" zoomScale="70" zoomScaleNormal="55" zoomScaleSheetLayoutView="70" zoomScalePageLayoutView="80" workbookViewId="0">
      <selection activeCell="B30" sqref="B30"/>
    </sheetView>
  </sheetViews>
  <sheetFormatPr defaultColWidth="9" defaultRowHeight="14.4"/>
  <cols>
    <col min="1" max="1" width="64.109375" style="13" customWidth="1"/>
    <col min="2" max="2" width="11.44140625" style="13" bestFit="1" customWidth="1"/>
    <col min="3" max="3" width="10.21875" style="13" bestFit="1" customWidth="1"/>
    <col min="4" max="4" width="13.88671875" style="13" bestFit="1" customWidth="1"/>
    <col min="5" max="5" width="12.77734375" style="13" bestFit="1" customWidth="1"/>
    <col min="6" max="6" width="9.5546875" style="13" bestFit="1" customWidth="1"/>
    <col min="7" max="7" width="11.5546875" style="13" bestFit="1" customWidth="1"/>
    <col min="8" max="9" width="12" style="13" customWidth="1"/>
    <col min="10" max="10" width="14.5546875" style="13" customWidth="1"/>
    <col min="11" max="11" width="54.33203125" style="13" customWidth="1"/>
    <col min="12" max="16384" width="9" style="13"/>
  </cols>
  <sheetData>
    <row r="1" spans="1:31">
      <c r="A1" s="291" t="s">
        <v>266</v>
      </c>
      <c r="B1" s="291"/>
      <c r="C1" s="84"/>
    </row>
    <row r="2" spans="1:31" s="28" customFormat="1">
      <c r="A2" s="291"/>
      <c r="B2" s="291"/>
      <c r="C2" s="84"/>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15">
      <c r="A4" s="301" t="s">
        <v>37</v>
      </c>
      <c r="B4" s="301"/>
      <c r="C4" s="301"/>
      <c r="D4" s="301"/>
      <c r="E4" s="301"/>
      <c r="F4" s="301"/>
      <c r="G4" s="301"/>
      <c r="H4" s="301"/>
      <c r="I4" s="301"/>
      <c r="J4" s="301"/>
      <c r="K4" s="123"/>
    </row>
    <row r="5" spans="1:31" ht="17.399999999999999" customHeight="1">
      <c r="A5" s="124" t="s">
        <v>263</v>
      </c>
      <c r="B5" s="27"/>
      <c r="C5" s="27"/>
      <c r="D5" s="27"/>
      <c r="E5" s="27"/>
      <c r="F5" s="27"/>
      <c r="G5" s="27"/>
      <c r="H5" s="27"/>
      <c r="I5" s="27"/>
      <c r="J5" s="27"/>
    </row>
    <row r="6" spans="1:31" ht="21.6" customHeight="1">
      <c r="A6" s="290" t="s">
        <v>73</v>
      </c>
      <c r="B6" s="290" t="s">
        <v>0</v>
      </c>
      <c r="C6" s="290"/>
      <c r="D6" s="290"/>
      <c r="E6" s="290" t="s">
        <v>1</v>
      </c>
      <c r="F6" s="290"/>
      <c r="G6" s="290"/>
      <c r="H6" s="290" t="s">
        <v>2</v>
      </c>
      <c r="I6" s="290"/>
      <c r="J6" s="290"/>
    </row>
    <row r="7" spans="1:31" ht="21.6" customHeight="1">
      <c r="A7" s="290"/>
      <c r="B7" s="113" t="s">
        <v>27</v>
      </c>
      <c r="C7" s="113" t="s">
        <v>28</v>
      </c>
      <c r="D7" s="113" t="s">
        <v>2</v>
      </c>
      <c r="E7" s="113" t="s">
        <v>27</v>
      </c>
      <c r="F7" s="113" t="s">
        <v>28</v>
      </c>
      <c r="G7" s="113" t="s">
        <v>2</v>
      </c>
      <c r="H7" s="113" t="s">
        <v>27</v>
      </c>
      <c r="I7" s="113" t="s">
        <v>28</v>
      </c>
      <c r="J7" s="113" t="s">
        <v>2</v>
      </c>
    </row>
    <row r="8" spans="1:31" ht="15">
      <c r="A8" s="125" t="s">
        <v>74</v>
      </c>
      <c r="B8" s="33">
        <v>12040</v>
      </c>
      <c r="C8" s="33">
        <v>4248</v>
      </c>
      <c r="D8" s="33">
        <v>16288</v>
      </c>
      <c r="E8" s="33">
        <v>85578</v>
      </c>
      <c r="F8" s="33">
        <v>228</v>
      </c>
      <c r="G8" s="33">
        <v>85806</v>
      </c>
      <c r="H8" s="33">
        <v>97618</v>
      </c>
      <c r="I8" s="33">
        <v>4476</v>
      </c>
      <c r="J8" s="33">
        <v>102094</v>
      </c>
    </row>
    <row r="9" spans="1:31" ht="15">
      <c r="A9" s="126" t="s">
        <v>75</v>
      </c>
      <c r="B9" s="34">
        <v>105501</v>
      </c>
      <c r="C9" s="34">
        <v>6264</v>
      </c>
      <c r="D9" s="34">
        <v>111765</v>
      </c>
      <c r="E9" s="34">
        <v>60659</v>
      </c>
      <c r="F9" s="34">
        <v>800</v>
      </c>
      <c r="G9" s="34">
        <v>61459</v>
      </c>
      <c r="H9" s="34">
        <v>166160</v>
      </c>
      <c r="I9" s="34">
        <v>7064</v>
      </c>
      <c r="J9" s="34">
        <v>173224</v>
      </c>
    </row>
    <row r="10" spans="1:31" ht="15">
      <c r="A10" s="125" t="s">
        <v>76</v>
      </c>
      <c r="B10" s="33">
        <v>153944</v>
      </c>
      <c r="C10" s="33">
        <v>64910</v>
      </c>
      <c r="D10" s="33">
        <v>218854</v>
      </c>
      <c r="E10" s="33">
        <v>599267</v>
      </c>
      <c r="F10" s="33">
        <v>12715</v>
      </c>
      <c r="G10" s="33">
        <v>611982</v>
      </c>
      <c r="H10" s="33">
        <v>753211</v>
      </c>
      <c r="I10" s="33">
        <v>77625</v>
      </c>
      <c r="J10" s="33">
        <v>830836</v>
      </c>
    </row>
    <row r="11" spans="1:31" ht="15">
      <c r="A11" s="126" t="s">
        <v>77</v>
      </c>
      <c r="B11" s="34">
        <v>38751</v>
      </c>
      <c r="C11" s="34">
        <v>2491</v>
      </c>
      <c r="D11" s="34">
        <v>41242</v>
      </c>
      <c r="E11" s="34">
        <v>36439</v>
      </c>
      <c r="F11" s="34">
        <v>82</v>
      </c>
      <c r="G11" s="34">
        <v>36521</v>
      </c>
      <c r="H11" s="34">
        <v>75190</v>
      </c>
      <c r="I11" s="34">
        <v>2573</v>
      </c>
      <c r="J11" s="34">
        <v>77763</v>
      </c>
    </row>
    <row r="12" spans="1:31" ht="30">
      <c r="A12" s="125" t="s">
        <v>78</v>
      </c>
      <c r="B12" s="33">
        <v>3644</v>
      </c>
      <c r="C12" s="33">
        <v>1692</v>
      </c>
      <c r="D12" s="33">
        <v>5336</v>
      </c>
      <c r="E12" s="33">
        <v>17469</v>
      </c>
      <c r="F12" s="33">
        <v>416</v>
      </c>
      <c r="G12" s="33">
        <v>17885</v>
      </c>
      <c r="H12" s="33">
        <v>21113</v>
      </c>
      <c r="I12" s="33">
        <v>2108</v>
      </c>
      <c r="J12" s="33">
        <v>23221</v>
      </c>
    </row>
    <row r="13" spans="1:31" ht="15">
      <c r="A13" s="126" t="s">
        <v>79</v>
      </c>
      <c r="B13" s="34">
        <v>193484</v>
      </c>
      <c r="C13" s="34">
        <v>97416</v>
      </c>
      <c r="D13" s="34">
        <v>290900</v>
      </c>
      <c r="E13" s="34">
        <v>1690176</v>
      </c>
      <c r="F13" s="34">
        <v>15536</v>
      </c>
      <c r="G13" s="34">
        <v>1705712</v>
      </c>
      <c r="H13" s="34">
        <v>1883660</v>
      </c>
      <c r="I13" s="34">
        <v>112952</v>
      </c>
      <c r="J13" s="34">
        <v>1996612</v>
      </c>
    </row>
    <row r="14" spans="1:31" ht="30">
      <c r="A14" s="125" t="s">
        <v>80</v>
      </c>
      <c r="B14" s="33">
        <v>273973</v>
      </c>
      <c r="C14" s="33">
        <v>186161</v>
      </c>
      <c r="D14" s="33">
        <v>460134</v>
      </c>
      <c r="E14" s="33">
        <v>1331361</v>
      </c>
      <c r="F14" s="33">
        <v>22385</v>
      </c>
      <c r="G14" s="33">
        <v>1353746</v>
      </c>
      <c r="H14" s="33">
        <v>1605334</v>
      </c>
      <c r="I14" s="33">
        <v>208546</v>
      </c>
      <c r="J14" s="33">
        <v>1813880</v>
      </c>
    </row>
    <row r="15" spans="1:31" ht="15">
      <c r="A15" s="126" t="s">
        <v>81</v>
      </c>
      <c r="B15" s="34">
        <v>55775</v>
      </c>
      <c r="C15" s="34">
        <v>15202</v>
      </c>
      <c r="D15" s="34">
        <v>70977</v>
      </c>
      <c r="E15" s="34">
        <v>192377</v>
      </c>
      <c r="F15" s="34">
        <v>1440</v>
      </c>
      <c r="G15" s="34">
        <v>193817</v>
      </c>
      <c r="H15" s="34">
        <v>248152</v>
      </c>
      <c r="I15" s="34">
        <v>16642</v>
      </c>
      <c r="J15" s="34">
        <v>264794</v>
      </c>
    </row>
    <row r="16" spans="1:31" ht="15">
      <c r="A16" s="125" t="s">
        <v>82</v>
      </c>
      <c r="B16" s="33">
        <v>44090</v>
      </c>
      <c r="C16" s="33">
        <v>35732</v>
      </c>
      <c r="D16" s="33">
        <v>79822</v>
      </c>
      <c r="E16" s="33">
        <v>308612</v>
      </c>
      <c r="F16" s="33">
        <v>2385</v>
      </c>
      <c r="G16" s="33">
        <v>310997</v>
      </c>
      <c r="H16" s="33">
        <v>352702</v>
      </c>
      <c r="I16" s="33">
        <v>38117</v>
      </c>
      <c r="J16" s="33">
        <v>390819</v>
      </c>
    </row>
    <row r="17" spans="1:10" ht="15">
      <c r="A17" s="126" t="s">
        <v>83</v>
      </c>
      <c r="B17" s="34">
        <v>30843</v>
      </c>
      <c r="C17" s="34">
        <v>11486</v>
      </c>
      <c r="D17" s="34">
        <v>42329</v>
      </c>
      <c r="E17" s="34">
        <v>37487</v>
      </c>
      <c r="F17" s="34">
        <v>1005</v>
      </c>
      <c r="G17" s="34">
        <v>38492</v>
      </c>
      <c r="H17" s="34">
        <v>68330</v>
      </c>
      <c r="I17" s="34">
        <v>12491</v>
      </c>
      <c r="J17" s="34">
        <v>80821</v>
      </c>
    </row>
    <row r="18" spans="1:10" ht="15">
      <c r="A18" s="125" t="s">
        <v>84</v>
      </c>
      <c r="B18" s="33">
        <v>50346</v>
      </c>
      <c r="C18" s="33">
        <v>14296</v>
      </c>
      <c r="D18" s="33">
        <v>64642</v>
      </c>
      <c r="E18" s="33">
        <v>12135</v>
      </c>
      <c r="F18" s="33">
        <v>414</v>
      </c>
      <c r="G18" s="33">
        <v>12549</v>
      </c>
      <c r="H18" s="33">
        <v>62481</v>
      </c>
      <c r="I18" s="33">
        <v>14710</v>
      </c>
      <c r="J18" s="33">
        <v>77191</v>
      </c>
    </row>
    <row r="19" spans="1:10" ht="15">
      <c r="A19" s="126" t="s">
        <v>85</v>
      </c>
      <c r="B19" s="34">
        <v>9885</v>
      </c>
      <c r="C19" s="34">
        <v>4559</v>
      </c>
      <c r="D19" s="34">
        <v>14444</v>
      </c>
      <c r="E19" s="34">
        <v>24430</v>
      </c>
      <c r="F19" s="34">
        <v>333</v>
      </c>
      <c r="G19" s="34">
        <v>24763</v>
      </c>
      <c r="H19" s="34">
        <v>34315</v>
      </c>
      <c r="I19" s="34">
        <v>4892</v>
      </c>
      <c r="J19" s="34">
        <v>39207</v>
      </c>
    </row>
    <row r="20" spans="1:10" ht="15">
      <c r="A20" s="125" t="s">
        <v>86</v>
      </c>
      <c r="B20" s="33">
        <v>30641</v>
      </c>
      <c r="C20" s="33">
        <v>15779</v>
      </c>
      <c r="D20" s="33">
        <v>46420</v>
      </c>
      <c r="E20" s="33">
        <v>84399</v>
      </c>
      <c r="F20" s="33">
        <v>2504</v>
      </c>
      <c r="G20" s="33">
        <v>86903</v>
      </c>
      <c r="H20" s="33">
        <v>115040</v>
      </c>
      <c r="I20" s="33">
        <v>18283</v>
      </c>
      <c r="J20" s="33">
        <v>133323</v>
      </c>
    </row>
    <row r="21" spans="1:10" ht="15">
      <c r="A21" s="126" t="s">
        <v>87</v>
      </c>
      <c r="B21" s="34">
        <v>89861</v>
      </c>
      <c r="C21" s="34">
        <v>48583</v>
      </c>
      <c r="D21" s="34">
        <v>138444</v>
      </c>
      <c r="E21" s="34">
        <v>737223</v>
      </c>
      <c r="F21" s="34">
        <v>70759</v>
      </c>
      <c r="G21" s="34">
        <v>807982</v>
      </c>
      <c r="H21" s="34">
        <v>827084</v>
      </c>
      <c r="I21" s="34">
        <v>119342</v>
      </c>
      <c r="J21" s="34">
        <v>946426</v>
      </c>
    </row>
    <row r="22" spans="1:10" ht="30">
      <c r="A22" s="125" t="s">
        <v>88</v>
      </c>
      <c r="B22" s="33">
        <v>149783</v>
      </c>
      <c r="C22" s="33">
        <v>43693</v>
      </c>
      <c r="D22" s="33">
        <v>193476</v>
      </c>
      <c r="E22" s="33">
        <v>66491</v>
      </c>
      <c r="F22" s="33">
        <v>13024</v>
      </c>
      <c r="G22" s="33">
        <v>79515</v>
      </c>
      <c r="H22" s="33">
        <v>216274</v>
      </c>
      <c r="I22" s="33">
        <v>56717</v>
      </c>
      <c r="J22" s="33">
        <v>272991</v>
      </c>
    </row>
    <row r="23" spans="1:10" ht="15">
      <c r="A23" s="126" t="s">
        <v>89</v>
      </c>
      <c r="B23" s="34">
        <v>30279</v>
      </c>
      <c r="C23" s="34">
        <v>44518</v>
      </c>
      <c r="D23" s="34">
        <v>74797</v>
      </c>
      <c r="E23" s="34">
        <v>49725</v>
      </c>
      <c r="F23" s="34">
        <v>10837</v>
      </c>
      <c r="G23" s="34">
        <v>60562</v>
      </c>
      <c r="H23" s="34">
        <v>80004</v>
      </c>
      <c r="I23" s="34">
        <v>55355</v>
      </c>
      <c r="J23" s="34">
        <v>135359</v>
      </c>
    </row>
    <row r="24" spans="1:10" ht="15">
      <c r="A24" s="125" t="s">
        <v>90</v>
      </c>
      <c r="B24" s="33">
        <v>112814</v>
      </c>
      <c r="C24" s="33">
        <v>96281</v>
      </c>
      <c r="D24" s="33">
        <v>209095</v>
      </c>
      <c r="E24" s="33">
        <v>149041</v>
      </c>
      <c r="F24" s="33">
        <v>86794</v>
      </c>
      <c r="G24" s="33">
        <v>235835</v>
      </c>
      <c r="H24" s="33">
        <v>261855</v>
      </c>
      <c r="I24" s="33">
        <v>183075</v>
      </c>
      <c r="J24" s="33">
        <v>444930</v>
      </c>
    </row>
    <row r="25" spans="1:10" ht="15">
      <c r="A25" s="126" t="s">
        <v>91</v>
      </c>
      <c r="B25" s="34">
        <v>5179</v>
      </c>
      <c r="C25" s="34">
        <v>5117</v>
      </c>
      <c r="D25" s="34">
        <v>10296</v>
      </c>
      <c r="E25" s="34">
        <v>17687</v>
      </c>
      <c r="F25" s="34">
        <v>1342</v>
      </c>
      <c r="G25" s="34">
        <v>19029</v>
      </c>
      <c r="H25" s="34">
        <v>22866</v>
      </c>
      <c r="I25" s="34">
        <v>6459</v>
      </c>
      <c r="J25" s="34">
        <v>29325</v>
      </c>
    </row>
    <row r="26" spans="1:10" ht="15">
      <c r="A26" s="125" t="s">
        <v>92</v>
      </c>
      <c r="B26" s="33">
        <v>23947</v>
      </c>
      <c r="C26" s="33">
        <v>19405</v>
      </c>
      <c r="D26" s="33">
        <v>43352</v>
      </c>
      <c r="E26" s="33">
        <v>148807</v>
      </c>
      <c r="F26" s="33">
        <v>16083</v>
      </c>
      <c r="G26" s="33">
        <v>164890</v>
      </c>
      <c r="H26" s="33">
        <v>172754</v>
      </c>
      <c r="I26" s="33">
        <v>35488</v>
      </c>
      <c r="J26" s="33">
        <v>208242</v>
      </c>
    </row>
    <row r="27" spans="1:10" ht="60">
      <c r="A27" s="126" t="s">
        <v>149</v>
      </c>
      <c r="B27" s="34">
        <v>13</v>
      </c>
      <c r="C27" s="34">
        <v>16</v>
      </c>
      <c r="D27" s="34">
        <v>29</v>
      </c>
      <c r="E27" s="34">
        <v>98</v>
      </c>
      <c r="F27" s="34">
        <v>21</v>
      </c>
      <c r="G27" s="34">
        <v>119</v>
      </c>
      <c r="H27" s="34">
        <v>111</v>
      </c>
      <c r="I27" s="34">
        <v>37</v>
      </c>
      <c r="J27" s="34">
        <v>148</v>
      </c>
    </row>
    <row r="28" spans="1:10" ht="15">
      <c r="A28" s="125" t="s">
        <v>93</v>
      </c>
      <c r="B28" s="33">
        <v>897</v>
      </c>
      <c r="C28" s="33">
        <v>311</v>
      </c>
      <c r="D28" s="33">
        <v>1208</v>
      </c>
      <c r="E28" s="33">
        <v>386</v>
      </c>
      <c r="F28" s="33">
        <v>33</v>
      </c>
      <c r="G28" s="33">
        <v>419</v>
      </c>
      <c r="H28" s="33">
        <v>1283</v>
      </c>
      <c r="I28" s="33">
        <v>344</v>
      </c>
      <c r="J28" s="33">
        <v>1627</v>
      </c>
    </row>
    <row r="29" spans="1:10" ht="15">
      <c r="A29" s="126" t="s">
        <v>227</v>
      </c>
      <c r="B29" s="34">
        <v>1198</v>
      </c>
      <c r="C29" s="34">
        <v>260</v>
      </c>
      <c r="D29" s="34">
        <v>1458</v>
      </c>
      <c r="E29" s="34">
        <v>112476</v>
      </c>
      <c r="F29" s="34">
        <v>1618</v>
      </c>
      <c r="G29" s="34">
        <v>114094</v>
      </c>
      <c r="H29" s="34">
        <v>113674</v>
      </c>
      <c r="I29" s="34">
        <v>1878</v>
      </c>
      <c r="J29" s="34">
        <v>115552</v>
      </c>
    </row>
    <row r="30" spans="1:10" ht="15">
      <c r="A30" s="113" t="s">
        <v>2</v>
      </c>
      <c r="B30" s="99">
        <v>1416888</v>
      </c>
      <c r="C30" s="99">
        <v>718420</v>
      </c>
      <c r="D30" s="99">
        <v>2135308</v>
      </c>
      <c r="E30" s="99">
        <v>5762323</v>
      </c>
      <c r="F30" s="99">
        <v>260754</v>
      </c>
      <c r="G30" s="99">
        <v>6023077</v>
      </c>
      <c r="H30" s="99">
        <v>7179211</v>
      </c>
      <c r="I30" s="99">
        <v>979174</v>
      </c>
      <c r="J30" s="99">
        <v>8158385</v>
      </c>
    </row>
    <row r="31" spans="1:10" ht="16.8">
      <c r="A31" s="97" t="s">
        <v>56</v>
      </c>
      <c r="B31" s="18"/>
      <c r="C31" s="18"/>
      <c r="D31" s="18"/>
      <c r="E31" s="18"/>
      <c r="F31" s="18"/>
      <c r="G31" s="18"/>
      <c r="H31" s="18"/>
      <c r="I31" s="18"/>
      <c r="J31" s="98"/>
    </row>
    <row r="32" spans="1:10" ht="16.8">
      <c r="A32" s="97" t="s">
        <v>55</v>
      </c>
      <c r="B32" s="59"/>
      <c r="C32" s="59"/>
      <c r="D32" s="59"/>
      <c r="E32" s="59"/>
      <c r="F32" s="59"/>
      <c r="G32" s="59"/>
      <c r="H32" s="59"/>
      <c r="I32" s="59"/>
      <c r="J32" s="59"/>
    </row>
  </sheetData>
  <mergeCells count="6">
    <mergeCell ref="A1:B2"/>
    <mergeCell ref="A6:A7"/>
    <mergeCell ref="E6:G6"/>
    <mergeCell ref="H6:J6"/>
    <mergeCell ref="B6:D6"/>
    <mergeCell ref="A4:J4"/>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FCB07-1545-4278-B667-188537CED0FB}">
  <sheetPr>
    <tabColor rgb="FF002060"/>
  </sheetPr>
  <dimension ref="A1:O33"/>
  <sheetViews>
    <sheetView showGridLines="0" view="pageBreakPreview" zoomScale="55" zoomScaleNormal="40" zoomScaleSheetLayoutView="55" workbookViewId="0">
      <selection activeCell="B30" sqref="B30"/>
    </sheetView>
  </sheetViews>
  <sheetFormatPr defaultColWidth="8.88671875" defaultRowHeight="14.4"/>
  <cols>
    <col min="1" max="1" width="85.44140625" style="228" customWidth="1"/>
    <col min="2" max="3" width="12.6640625" style="228" customWidth="1"/>
    <col min="4" max="4" width="14.44140625" style="228" customWidth="1"/>
    <col min="5" max="5" width="12.6640625" style="228" customWidth="1"/>
    <col min="6" max="6" width="14.21875" style="228" customWidth="1"/>
    <col min="7" max="9" width="12.6640625" style="228" customWidth="1"/>
    <col min="10" max="10" width="15.88671875" style="228" customWidth="1"/>
    <col min="11" max="15" width="12.6640625" style="228" customWidth="1"/>
    <col min="16" max="245" width="9.109375" style="228" customWidth="1"/>
    <col min="246" max="16384" width="8.88671875" style="228"/>
  </cols>
  <sheetData>
    <row r="1" spans="1:15">
      <c r="A1" s="306" t="s">
        <v>266</v>
      </c>
      <c r="B1" s="227"/>
      <c r="C1" s="227"/>
    </row>
    <row r="2" spans="1:15" s="229" customFormat="1">
      <c r="A2" s="306"/>
      <c r="B2" s="227"/>
      <c r="C2" s="227"/>
      <c r="K2" s="228"/>
      <c r="L2" s="228"/>
      <c r="M2" s="228"/>
      <c r="N2" s="228"/>
      <c r="O2" s="228"/>
    </row>
    <row r="3" spans="1:15" s="229" customFormat="1">
      <c r="A3" s="230"/>
      <c r="B3" s="230"/>
      <c r="C3" s="230"/>
      <c r="K3" s="228"/>
      <c r="L3" s="228"/>
      <c r="M3" s="228"/>
      <c r="N3" s="228"/>
      <c r="O3" s="228"/>
    </row>
    <row r="4" spans="1:15" ht="19.2" customHeight="1">
      <c r="A4" s="307" t="s">
        <v>276</v>
      </c>
      <c r="B4" s="307"/>
      <c r="C4" s="307"/>
      <c r="D4" s="307"/>
      <c r="E4" s="307"/>
      <c r="F4" s="307"/>
      <c r="G4" s="307"/>
      <c r="H4" s="307"/>
      <c r="I4" s="307"/>
      <c r="J4" s="307"/>
      <c r="K4" s="307"/>
      <c r="L4" s="307"/>
      <c r="M4" s="307"/>
      <c r="N4" s="307"/>
      <c r="O4" s="307"/>
    </row>
    <row r="5" spans="1:15">
      <c r="A5" s="308" t="s">
        <v>277</v>
      </c>
      <c r="B5" s="308"/>
    </row>
    <row r="6" spans="1:15" ht="43.2" customHeight="1">
      <c r="A6" s="222" t="s">
        <v>278</v>
      </c>
      <c r="B6" s="222" t="s">
        <v>14</v>
      </c>
      <c r="C6" s="222" t="s">
        <v>15</v>
      </c>
      <c r="D6" s="222" t="s">
        <v>16</v>
      </c>
      <c r="E6" s="222" t="s">
        <v>17</v>
      </c>
      <c r="F6" s="222" t="s">
        <v>18</v>
      </c>
      <c r="G6" s="222" t="s">
        <v>19</v>
      </c>
      <c r="H6" s="222" t="s">
        <v>20</v>
      </c>
      <c r="I6" s="222" t="s">
        <v>21</v>
      </c>
      <c r="J6" s="222" t="s">
        <v>22</v>
      </c>
      <c r="K6" s="222" t="s">
        <v>23</v>
      </c>
      <c r="L6" s="222" t="s">
        <v>24</v>
      </c>
      <c r="M6" s="222" t="s">
        <v>25</v>
      </c>
      <c r="N6" s="222" t="s">
        <v>26</v>
      </c>
      <c r="O6" s="222" t="s">
        <v>2</v>
      </c>
    </row>
    <row r="7" spans="1:15" ht="30" customHeight="1">
      <c r="A7" s="247" t="s">
        <v>74</v>
      </c>
      <c r="B7" s="248">
        <v>43118</v>
      </c>
      <c r="C7" s="248">
        <v>14092</v>
      </c>
      <c r="D7" s="248">
        <v>1857</v>
      </c>
      <c r="E7" s="248">
        <v>11118</v>
      </c>
      <c r="F7" s="248">
        <v>12186</v>
      </c>
      <c r="G7" s="248">
        <v>2744</v>
      </c>
      <c r="H7" s="248">
        <v>2986</v>
      </c>
      <c r="I7" s="248">
        <v>6532</v>
      </c>
      <c r="J7" s="248">
        <v>486</v>
      </c>
      <c r="K7" s="248">
        <v>2819</v>
      </c>
      <c r="L7" s="248">
        <v>1316</v>
      </c>
      <c r="M7" s="248">
        <v>354</v>
      </c>
      <c r="N7" s="248">
        <v>2486</v>
      </c>
      <c r="O7" s="248">
        <v>102094</v>
      </c>
    </row>
    <row r="8" spans="1:15" ht="30" customHeight="1">
      <c r="A8" s="249" t="s">
        <v>75</v>
      </c>
      <c r="B8" s="250">
        <v>9934</v>
      </c>
      <c r="C8" s="250">
        <v>14308</v>
      </c>
      <c r="D8" s="250">
        <v>343</v>
      </c>
      <c r="E8" s="250">
        <v>401</v>
      </c>
      <c r="F8" s="250">
        <v>144329</v>
      </c>
      <c r="G8" s="250">
        <v>1113</v>
      </c>
      <c r="H8" s="250">
        <v>100</v>
      </c>
      <c r="I8" s="250">
        <v>178</v>
      </c>
      <c r="J8" s="250">
        <v>1220</v>
      </c>
      <c r="K8" s="250">
        <v>455</v>
      </c>
      <c r="L8" s="250">
        <v>664</v>
      </c>
      <c r="M8" s="250">
        <v>115</v>
      </c>
      <c r="N8" s="250">
        <v>64</v>
      </c>
      <c r="O8" s="250">
        <v>173224</v>
      </c>
    </row>
    <row r="9" spans="1:15" ht="30" customHeight="1">
      <c r="A9" s="247" t="s">
        <v>76</v>
      </c>
      <c r="B9" s="248">
        <v>301891</v>
      </c>
      <c r="C9" s="248">
        <v>209862</v>
      </c>
      <c r="D9" s="248">
        <v>19918</v>
      </c>
      <c r="E9" s="248">
        <v>30748</v>
      </c>
      <c r="F9" s="248">
        <v>185670</v>
      </c>
      <c r="G9" s="248">
        <v>24131</v>
      </c>
      <c r="H9" s="248">
        <v>9808</v>
      </c>
      <c r="I9" s="248">
        <v>8866</v>
      </c>
      <c r="J9" s="248">
        <v>11119</v>
      </c>
      <c r="K9" s="248">
        <v>13281</v>
      </c>
      <c r="L9" s="248">
        <v>7310</v>
      </c>
      <c r="M9" s="248">
        <v>3104</v>
      </c>
      <c r="N9" s="248">
        <v>5135</v>
      </c>
      <c r="O9" s="248">
        <v>830843</v>
      </c>
    </row>
    <row r="10" spans="1:15" ht="30" customHeight="1">
      <c r="A10" s="249" t="s">
        <v>77</v>
      </c>
      <c r="B10" s="250">
        <v>38298</v>
      </c>
      <c r="C10" s="250">
        <v>16439</v>
      </c>
      <c r="D10" s="250">
        <v>345</v>
      </c>
      <c r="E10" s="250">
        <v>111</v>
      </c>
      <c r="F10" s="250">
        <v>16646</v>
      </c>
      <c r="G10" s="250">
        <v>5175</v>
      </c>
      <c r="H10" s="250">
        <v>55</v>
      </c>
      <c r="I10" s="250">
        <v>320</v>
      </c>
      <c r="J10" s="250">
        <v>127</v>
      </c>
      <c r="K10" s="250">
        <v>128</v>
      </c>
      <c r="L10" s="250">
        <v>70</v>
      </c>
      <c r="M10" s="250">
        <v>16</v>
      </c>
      <c r="N10" s="250">
        <v>33</v>
      </c>
      <c r="O10" s="250">
        <v>77763</v>
      </c>
    </row>
    <row r="11" spans="1:15" ht="42" customHeight="1">
      <c r="A11" s="247" t="s">
        <v>78</v>
      </c>
      <c r="B11" s="248">
        <v>11484</v>
      </c>
      <c r="C11" s="248">
        <v>4615</v>
      </c>
      <c r="D11" s="248">
        <v>633</v>
      </c>
      <c r="E11" s="248">
        <v>163</v>
      </c>
      <c r="F11" s="248">
        <v>4192</v>
      </c>
      <c r="G11" s="248">
        <v>813</v>
      </c>
      <c r="H11" s="248">
        <v>145</v>
      </c>
      <c r="I11" s="248">
        <v>261</v>
      </c>
      <c r="J11" s="248">
        <v>159</v>
      </c>
      <c r="K11" s="248">
        <v>469</v>
      </c>
      <c r="L11" s="248">
        <v>182</v>
      </c>
      <c r="M11" s="248">
        <v>71</v>
      </c>
      <c r="N11" s="248">
        <v>34</v>
      </c>
      <c r="O11" s="248">
        <v>23221</v>
      </c>
    </row>
    <row r="12" spans="1:15" ht="30" customHeight="1">
      <c r="A12" s="249" t="s">
        <v>79</v>
      </c>
      <c r="B12" s="250">
        <v>650000</v>
      </c>
      <c r="C12" s="250">
        <v>438498</v>
      </c>
      <c r="D12" s="250">
        <v>44046</v>
      </c>
      <c r="E12" s="250">
        <v>112452</v>
      </c>
      <c r="F12" s="250">
        <v>508940</v>
      </c>
      <c r="G12" s="250">
        <v>79160</v>
      </c>
      <c r="H12" s="250">
        <v>20775</v>
      </c>
      <c r="I12" s="250">
        <v>31678</v>
      </c>
      <c r="J12" s="250">
        <v>29173</v>
      </c>
      <c r="K12" s="250">
        <v>23757</v>
      </c>
      <c r="L12" s="250">
        <v>39750</v>
      </c>
      <c r="M12" s="250">
        <v>6912</v>
      </c>
      <c r="N12" s="250">
        <v>11471</v>
      </c>
      <c r="O12" s="250">
        <v>1996612</v>
      </c>
    </row>
    <row r="13" spans="1:15" ht="37.950000000000003" customHeight="1">
      <c r="A13" s="247" t="s">
        <v>80</v>
      </c>
      <c r="B13" s="248">
        <v>779121</v>
      </c>
      <c r="C13" s="248">
        <v>488375</v>
      </c>
      <c r="D13" s="248">
        <v>49258</v>
      </c>
      <c r="E13" s="248">
        <v>57719</v>
      </c>
      <c r="F13" s="248">
        <v>259558</v>
      </c>
      <c r="G13" s="248">
        <v>50270</v>
      </c>
      <c r="H13" s="248">
        <v>16711</v>
      </c>
      <c r="I13" s="248">
        <v>15129</v>
      </c>
      <c r="J13" s="248">
        <v>19794</v>
      </c>
      <c r="K13" s="248">
        <v>35733</v>
      </c>
      <c r="L13" s="248">
        <v>18324</v>
      </c>
      <c r="M13" s="248">
        <v>12713</v>
      </c>
      <c r="N13" s="248">
        <v>11175</v>
      </c>
      <c r="O13" s="248">
        <v>1813880</v>
      </c>
    </row>
    <row r="14" spans="1:15" ht="30" customHeight="1">
      <c r="A14" s="249" t="s">
        <v>81</v>
      </c>
      <c r="B14" s="250">
        <v>100090</v>
      </c>
      <c r="C14" s="250">
        <v>71187</v>
      </c>
      <c r="D14" s="250">
        <v>4631</v>
      </c>
      <c r="E14" s="250">
        <v>8875</v>
      </c>
      <c r="F14" s="250">
        <v>51102</v>
      </c>
      <c r="G14" s="250">
        <v>8389</v>
      </c>
      <c r="H14" s="250">
        <v>2670</v>
      </c>
      <c r="I14" s="250">
        <v>1772</v>
      </c>
      <c r="J14" s="250">
        <v>6845</v>
      </c>
      <c r="K14" s="250">
        <v>2904</v>
      </c>
      <c r="L14" s="250">
        <v>3424</v>
      </c>
      <c r="M14" s="250">
        <v>563</v>
      </c>
      <c r="N14" s="250">
        <v>2342</v>
      </c>
      <c r="O14" s="250">
        <v>264794</v>
      </c>
    </row>
    <row r="15" spans="1:15" ht="30" customHeight="1">
      <c r="A15" s="247" t="s">
        <v>82</v>
      </c>
      <c r="B15" s="248">
        <v>121911</v>
      </c>
      <c r="C15" s="248">
        <v>107458</v>
      </c>
      <c r="D15" s="248">
        <v>16407</v>
      </c>
      <c r="E15" s="248">
        <v>15787</v>
      </c>
      <c r="F15" s="248">
        <v>62675</v>
      </c>
      <c r="G15" s="248">
        <v>20433</v>
      </c>
      <c r="H15" s="248">
        <v>8035</v>
      </c>
      <c r="I15" s="248">
        <v>5697</v>
      </c>
      <c r="J15" s="248">
        <v>9644</v>
      </c>
      <c r="K15" s="248">
        <v>11939</v>
      </c>
      <c r="L15" s="248">
        <v>4572</v>
      </c>
      <c r="M15" s="248">
        <v>2885</v>
      </c>
      <c r="N15" s="248">
        <v>3376</v>
      </c>
      <c r="O15" s="248">
        <v>390819</v>
      </c>
    </row>
    <row r="16" spans="1:15" ht="30" customHeight="1">
      <c r="A16" s="249" t="s">
        <v>83</v>
      </c>
      <c r="B16" s="250">
        <v>62788</v>
      </c>
      <c r="C16" s="250">
        <v>10616</v>
      </c>
      <c r="D16" s="250">
        <v>704</v>
      </c>
      <c r="E16" s="250">
        <v>814</v>
      </c>
      <c r="F16" s="250">
        <v>3831</v>
      </c>
      <c r="G16" s="250">
        <v>542</v>
      </c>
      <c r="H16" s="250">
        <v>193</v>
      </c>
      <c r="I16" s="250">
        <v>239</v>
      </c>
      <c r="J16" s="250">
        <v>366</v>
      </c>
      <c r="K16" s="250">
        <v>282</v>
      </c>
      <c r="L16" s="250">
        <v>174</v>
      </c>
      <c r="M16" s="250">
        <v>73</v>
      </c>
      <c r="N16" s="250">
        <v>199</v>
      </c>
      <c r="O16" s="250">
        <v>80821</v>
      </c>
    </row>
    <row r="17" spans="1:15" ht="30" customHeight="1">
      <c r="A17" s="247" t="s">
        <v>84</v>
      </c>
      <c r="B17" s="248">
        <v>52185</v>
      </c>
      <c r="C17" s="248">
        <v>19283</v>
      </c>
      <c r="D17" s="248">
        <v>172</v>
      </c>
      <c r="E17" s="248">
        <v>185</v>
      </c>
      <c r="F17" s="248">
        <v>4414</v>
      </c>
      <c r="G17" s="248">
        <v>267</v>
      </c>
      <c r="H17" s="248">
        <v>92</v>
      </c>
      <c r="I17" s="248">
        <v>89</v>
      </c>
      <c r="J17" s="248">
        <v>145</v>
      </c>
      <c r="K17" s="248">
        <v>190</v>
      </c>
      <c r="L17" s="248">
        <v>109</v>
      </c>
      <c r="M17" s="248">
        <v>18</v>
      </c>
      <c r="N17" s="248">
        <v>42</v>
      </c>
      <c r="O17" s="248">
        <v>77191</v>
      </c>
    </row>
    <row r="18" spans="1:15" ht="30" customHeight="1">
      <c r="A18" s="249" t="s">
        <v>85</v>
      </c>
      <c r="B18" s="250">
        <v>20293</v>
      </c>
      <c r="C18" s="250">
        <v>10762</v>
      </c>
      <c r="D18" s="250">
        <v>913</v>
      </c>
      <c r="E18" s="250">
        <v>434</v>
      </c>
      <c r="F18" s="250">
        <v>4927</v>
      </c>
      <c r="G18" s="250">
        <v>515</v>
      </c>
      <c r="H18" s="250">
        <v>228</v>
      </c>
      <c r="I18" s="250">
        <v>186</v>
      </c>
      <c r="J18" s="250">
        <v>117</v>
      </c>
      <c r="K18" s="250">
        <v>581</v>
      </c>
      <c r="L18" s="250">
        <v>77</v>
      </c>
      <c r="M18" s="250">
        <v>38</v>
      </c>
      <c r="N18" s="250">
        <v>136</v>
      </c>
      <c r="O18" s="250">
        <v>39207</v>
      </c>
    </row>
    <row r="19" spans="1:15" ht="30" customHeight="1">
      <c r="A19" s="247" t="s">
        <v>86</v>
      </c>
      <c r="B19" s="248">
        <v>65110</v>
      </c>
      <c r="C19" s="248">
        <v>24727</v>
      </c>
      <c r="D19" s="248">
        <v>2552</v>
      </c>
      <c r="E19" s="248">
        <v>3094</v>
      </c>
      <c r="F19" s="248">
        <v>28153</v>
      </c>
      <c r="G19" s="248">
        <v>2651</v>
      </c>
      <c r="H19" s="248">
        <v>754</v>
      </c>
      <c r="I19" s="248">
        <v>903</v>
      </c>
      <c r="J19" s="248">
        <v>1541</v>
      </c>
      <c r="K19" s="248">
        <v>823</v>
      </c>
      <c r="L19" s="248">
        <v>687</v>
      </c>
      <c r="M19" s="248">
        <v>1146</v>
      </c>
      <c r="N19" s="248">
        <v>1182</v>
      </c>
      <c r="O19" s="248">
        <v>133323</v>
      </c>
    </row>
    <row r="20" spans="1:15" ht="30" customHeight="1">
      <c r="A20" s="249" t="s">
        <v>87</v>
      </c>
      <c r="B20" s="250">
        <v>589751</v>
      </c>
      <c r="C20" s="250">
        <v>109611</v>
      </c>
      <c r="D20" s="250">
        <v>14677</v>
      </c>
      <c r="E20" s="250">
        <v>18802</v>
      </c>
      <c r="F20" s="250">
        <v>154296</v>
      </c>
      <c r="G20" s="250">
        <v>21199</v>
      </c>
      <c r="H20" s="250">
        <v>3476</v>
      </c>
      <c r="I20" s="250">
        <v>5281</v>
      </c>
      <c r="J20" s="250">
        <v>4666</v>
      </c>
      <c r="K20" s="250">
        <v>6284</v>
      </c>
      <c r="L20" s="250">
        <v>13012</v>
      </c>
      <c r="M20" s="250">
        <v>686</v>
      </c>
      <c r="N20" s="250">
        <v>4692</v>
      </c>
      <c r="O20" s="250">
        <v>946433</v>
      </c>
    </row>
    <row r="21" spans="1:15" ht="43.2" customHeight="1">
      <c r="A21" s="247" t="s">
        <v>88</v>
      </c>
      <c r="B21" s="248">
        <v>141911</v>
      </c>
      <c r="C21" s="248">
        <v>43335</v>
      </c>
      <c r="D21" s="248">
        <v>1701</v>
      </c>
      <c r="E21" s="248">
        <v>9782</v>
      </c>
      <c r="F21" s="248">
        <v>24962</v>
      </c>
      <c r="G21" s="248">
        <v>17293</v>
      </c>
      <c r="H21" s="248">
        <v>4724</v>
      </c>
      <c r="I21" s="248">
        <v>5546</v>
      </c>
      <c r="J21" s="248">
        <v>8563</v>
      </c>
      <c r="K21" s="248">
        <v>3773</v>
      </c>
      <c r="L21" s="248">
        <v>5025</v>
      </c>
      <c r="M21" s="248">
        <v>3059</v>
      </c>
      <c r="N21" s="248">
        <v>3317</v>
      </c>
      <c r="O21" s="248">
        <v>272991</v>
      </c>
    </row>
    <row r="22" spans="1:15" ht="30" customHeight="1">
      <c r="A22" s="249" t="s">
        <v>89</v>
      </c>
      <c r="B22" s="250">
        <v>60382</v>
      </c>
      <c r="C22" s="250">
        <v>31327</v>
      </c>
      <c r="D22" s="250">
        <v>6204</v>
      </c>
      <c r="E22" s="250">
        <v>3667</v>
      </c>
      <c r="F22" s="250">
        <v>18388</v>
      </c>
      <c r="G22" s="250">
        <v>2590</v>
      </c>
      <c r="H22" s="250">
        <v>3537</v>
      </c>
      <c r="I22" s="250">
        <v>1773</v>
      </c>
      <c r="J22" s="250">
        <v>2727</v>
      </c>
      <c r="K22" s="250">
        <v>2293</v>
      </c>
      <c r="L22" s="250">
        <v>674</v>
      </c>
      <c r="M22" s="250">
        <v>432</v>
      </c>
      <c r="N22" s="250">
        <v>1365</v>
      </c>
      <c r="O22" s="250">
        <v>135359</v>
      </c>
    </row>
    <row r="23" spans="1:15" ht="30" customHeight="1">
      <c r="A23" s="247" t="s">
        <v>90</v>
      </c>
      <c r="B23" s="248">
        <v>162699</v>
      </c>
      <c r="C23" s="248">
        <v>112968</v>
      </c>
      <c r="D23" s="248">
        <v>21384</v>
      </c>
      <c r="E23" s="248">
        <v>16645</v>
      </c>
      <c r="F23" s="248">
        <v>72009</v>
      </c>
      <c r="G23" s="248">
        <v>17573</v>
      </c>
      <c r="H23" s="248">
        <v>9591</v>
      </c>
      <c r="I23" s="248">
        <v>7410</v>
      </c>
      <c r="J23" s="248">
        <v>5187</v>
      </c>
      <c r="K23" s="248">
        <v>9233</v>
      </c>
      <c r="L23" s="248">
        <v>4153</v>
      </c>
      <c r="M23" s="248">
        <v>2407</v>
      </c>
      <c r="N23" s="248">
        <v>3671</v>
      </c>
      <c r="O23" s="248">
        <v>444930</v>
      </c>
    </row>
    <row r="24" spans="1:15" ht="30" customHeight="1">
      <c r="A24" s="249" t="s">
        <v>91</v>
      </c>
      <c r="B24" s="250">
        <v>11996</v>
      </c>
      <c r="C24" s="250">
        <v>8341</v>
      </c>
      <c r="D24" s="250">
        <v>994</v>
      </c>
      <c r="E24" s="250">
        <v>790</v>
      </c>
      <c r="F24" s="250">
        <v>3365</v>
      </c>
      <c r="G24" s="250">
        <v>1010</v>
      </c>
      <c r="H24" s="250">
        <v>353</v>
      </c>
      <c r="I24" s="250">
        <v>446</v>
      </c>
      <c r="J24" s="250">
        <v>456</v>
      </c>
      <c r="K24" s="250">
        <v>503</v>
      </c>
      <c r="L24" s="250">
        <v>727</v>
      </c>
      <c r="M24" s="250">
        <v>132</v>
      </c>
      <c r="N24" s="250">
        <v>212</v>
      </c>
      <c r="O24" s="250">
        <v>29325</v>
      </c>
    </row>
    <row r="25" spans="1:15" ht="30" customHeight="1">
      <c r="A25" s="247" t="s">
        <v>92</v>
      </c>
      <c r="B25" s="248">
        <v>97105</v>
      </c>
      <c r="C25" s="248">
        <v>39489</v>
      </c>
      <c r="D25" s="248">
        <v>5972</v>
      </c>
      <c r="E25" s="248">
        <v>6790</v>
      </c>
      <c r="F25" s="248">
        <v>29942</v>
      </c>
      <c r="G25" s="248">
        <v>6406</v>
      </c>
      <c r="H25" s="248">
        <v>4485</v>
      </c>
      <c r="I25" s="248">
        <v>3320</v>
      </c>
      <c r="J25" s="248">
        <v>3870</v>
      </c>
      <c r="K25" s="248">
        <v>5508</v>
      </c>
      <c r="L25" s="248">
        <v>1989</v>
      </c>
      <c r="M25" s="248">
        <v>1227</v>
      </c>
      <c r="N25" s="248">
        <v>2139</v>
      </c>
      <c r="O25" s="248">
        <v>208242</v>
      </c>
    </row>
    <row r="26" spans="1:15" ht="76.95" customHeight="1">
      <c r="A26" s="249" t="s">
        <v>149</v>
      </c>
      <c r="B26" s="250">
        <v>34</v>
      </c>
      <c r="C26" s="250">
        <v>23</v>
      </c>
      <c r="D26" s="250">
        <v>6</v>
      </c>
      <c r="E26" s="250">
        <v>21</v>
      </c>
      <c r="F26" s="250">
        <v>26</v>
      </c>
      <c r="G26" s="250">
        <v>5</v>
      </c>
      <c r="H26" s="250">
        <v>7</v>
      </c>
      <c r="I26" s="250">
        <v>2</v>
      </c>
      <c r="J26" s="250">
        <v>5</v>
      </c>
      <c r="K26" s="250">
        <v>8</v>
      </c>
      <c r="L26" s="250">
        <v>3</v>
      </c>
      <c r="M26" s="250">
        <v>0</v>
      </c>
      <c r="N26" s="250">
        <v>8</v>
      </c>
      <c r="O26" s="250">
        <v>148</v>
      </c>
    </row>
    <row r="27" spans="1:15" ht="30" customHeight="1">
      <c r="A27" s="247" t="s">
        <v>93</v>
      </c>
      <c r="B27" s="248">
        <v>1289</v>
      </c>
      <c r="C27" s="248">
        <v>96</v>
      </c>
      <c r="D27" s="248">
        <v>0</v>
      </c>
      <c r="E27" s="248">
        <v>5</v>
      </c>
      <c r="F27" s="248">
        <v>24</v>
      </c>
      <c r="G27" s="248">
        <v>0</v>
      </c>
      <c r="H27" s="248">
        <v>0</v>
      </c>
      <c r="I27" s="248">
        <v>0</v>
      </c>
      <c r="J27" s="248">
        <v>0</v>
      </c>
      <c r="K27" s="248">
        <v>197</v>
      </c>
      <c r="L27" s="248">
        <v>8</v>
      </c>
      <c r="M27" s="248">
        <v>8</v>
      </c>
      <c r="N27" s="248">
        <v>0</v>
      </c>
      <c r="O27" s="248">
        <v>1627</v>
      </c>
    </row>
    <row r="28" spans="1:15" ht="30" customHeight="1">
      <c r="A28" s="249" t="s">
        <v>262</v>
      </c>
      <c r="B28" s="250">
        <v>55177</v>
      </c>
      <c r="C28" s="250">
        <v>17692</v>
      </c>
      <c r="D28" s="250">
        <v>3648</v>
      </c>
      <c r="E28" s="250">
        <v>6136</v>
      </c>
      <c r="F28" s="250">
        <v>7980</v>
      </c>
      <c r="G28" s="250">
        <v>6177</v>
      </c>
      <c r="H28" s="250">
        <v>2115</v>
      </c>
      <c r="I28" s="250">
        <v>3895</v>
      </c>
      <c r="J28" s="250">
        <v>2632</v>
      </c>
      <c r="K28" s="250">
        <v>4802</v>
      </c>
      <c r="L28" s="250">
        <v>2516</v>
      </c>
      <c r="M28" s="250">
        <v>738</v>
      </c>
      <c r="N28" s="250">
        <v>2030</v>
      </c>
      <c r="O28" s="250">
        <v>115538</v>
      </c>
    </row>
    <row r="29" spans="1:15" ht="15">
      <c r="A29" s="222" t="s">
        <v>2</v>
      </c>
      <c r="B29" s="99">
        <v>3376567</v>
      </c>
      <c r="C29" s="99">
        <v>1793104</v>
      </c>
      <c r="D29" s="99">
        <v>196365</v>
      </c>
      <c r="E29" s="99">
        <v>304539</v>
      </c>
      <c r="F29" s="99">
        <v>1597615</v>
      </c>
      <c r="G29" s="99">
        <v>268456</v>
      </c>
      <c r="H29" s="99">
        <v>90840</v>
      </c>
      <c r="I29" s="99">
        <v>99523</v>
      </c>
      <c r="J29" s="99">
        <v>108842</v>
      </c>
      <c r="K29" s="99">
        <v>125962</v>
      </c>
      <c r="L29" s="99">
        <v>104766</v>
      </c>
      <c r="M29" s="99">
        <v>36697</v>
      </c>
      <c r="N29" s="99">
        <v>55109</v>
      </c>
      <c r="O29" s="99">
        <v>8158385</v>
      </c>
    </row>
    <row r="30" spans="1:15" ht="16.8">
      <c r="A30" s="251" t="s">
        <v>279</v>
      </c>
      <c r="B30" s="252"/>
      <c r="C30" s="252"/>
      <c r="D30" s="252"/>
      <c r="E30" s="252"/>
      <c r="F30" s="252"/>
      <c r="G30" s="252"/>
      <c r="H30" s="252"/>
      <c r="I30" s="252"/>
      <c r="J30" s="252"/>
      <c r="K30" s="252"/>
      <c r="L30" s="252"/>
      <c r="M30" s="252"/>
      <c r="N30" s="252"/>
      <c r="O30" s="252"/>
    </row>
    <row r="31" spans="1:15" ht="16.8">
      <c r="A31" s="251" t="s">
        <v>55</v>
      </c>
      <c r="B31" s="253"/>
      <c r="C31" s="253"/>
      <c r="D31" s="253"/>
      <c r="E31" s="253"/>
      <c r="F31" s="253"/>
      <c r="G31" s="253"/>
      <c r="H31" s="253"/>
      <c r="I31" s="253"/>
      <c r="J31" s="253"/>
      <c r="K31" s="253"/>
      <c r="L31" s="253"/>
      <c r="M31" s="253"/>
      <c r="N31" s="253"/>
      <c r="O31" s="253"/>
    </row>
    <row r="33" spans="2:14">
      <c r="B33" s="254"/>
      <c r="C33" s="254"/>
      <c r="D33" s="254"/>
      <c r="E33" s="254"/>
      <c r="F33" s="254"/>
      <c r="G33" s="254"/>
      <c r="H33" s="254"/>
      <c r="I33" s="254"/>
      <c r="J33" s="254"/>
      <c r="K33" s="254"/>
      <c r="L33" s="254"/>
      <c r="M33" s="254"/>
      <c r="N33" s="254"/>
    </row>
  </sheetData>
  <mergeCells count="3">
    <mergeCell ref="A1:A2"/>
    <mergeCell ref="A4:O4"/>
    <mergeCell ref="A5:B5"/>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0758E-2EC2-4E3F-A68D-29700A08DC6A}">
  <sheetPr>
    <tabColor rgb="FF002060"/>
  </sheetPr>
  <dimension ref="A1:U32"/>
  <sheetViews>
    <sheetView showGridLines="0" view="pageBreakPreview" topLeftCell="A5" zoomScale="70" zoomScaleNormal="40" zoomScaleSheetLayoutView="70" workbookViewId="0">
      <selection activeCell="B30" sqref="B30"/>
    </sheetView>
  </sheetViews>
  <sheetFormatPr defaultColWidth="8.88671875" defaultRowHeight="14.4"/>
  <cols>
    <col min="1" max="1" width="53.88671875" style="228" customWidth="1"/>
    <col min="2" max="12" width="13.109375" style="228" customWidth="1"/>
    <col min="13" max="13" width="13.77734375" style="228" bestFit="1" customWidth="1"/>
    <col min="14" max="14" width="62.109375" style="228" customWidth="1"/>
    <col min="15" max="16" width="8.88671875" style="228"/>
    <col min="17" max="17" width="55.109375" style="228" customWidth="1"/>
    <col min="18" max="16384" width="8.88671875" style="228"/>
  </cols>
  <sheetData>
    <row r="1" spans="1:21">
      <c r="A1" s="306" t="s">
        <v>266</v>
      </c>
      <c r="B1" s="227"/>
      <c r="C1" s="227"/>
    </row>
    <row r="2" spans="1:21" s="229" customFormat="1">
      <c r="A2" s="306"/>
      <c r="B2" s="227"/>
      <c r="C2" s="227"/>
      <c r="K2" s="228"/>
      <c r="L2" s="228"/>
      <c r="M2" s="228"/>
      <c r="N2" s="228"/>
      <c r="O2" s="228"/>
      <c r="P2" s="228"/>
      <c r="Q2" s="228"/>
      <c r="R2" s="228"/>
      <c r="S2" s="228"/>
      <c r="T2" s="228"/>
      <c r="U2" s="228"/>
    </row>
    <row r="3" spans="1:21" s="229" customFormat="1">
      <c r="A3" s="230"/>
      <c r="B3" s="230"/>
      <c r="C3" s="230"/>
      <c r="K3" s="228"/>
      <c r="L3" s="228"/>
      <c r="M3" s="228"/>
      <c r="N3" s="228"/>
      <c r="O3" s="228"/>
      <c r="P3" s="228"/>
      <c r="Q3" s="228"/>
      <c r="R3" s="228"/>
      <c r="S3" s="228"/>
      <c r="T3" s="228"/>
      <c r="U3" s="228"/>
    </row>
    <row r="4" spans="1:21" ht="15">
      <c r="A4" s="307" t="s">
        <v>280</v>
      </c>
      <c r="B4" s="307"/>
      <c r="C4" s="307"/>
      <c r="D4" s="307"/>
      <c r="E4" s="307"/>
      <c r="F4" s="307"/>
      <c r="G4" s="307"/>
      <c r="H4" s="307"/>
      <c r="I4" s="307"/>
      <c r="J4" s="307"/>
      <c r="K4" s="307"/>
      <c r="L4" s="307"/>
      <c r="M4" s="307"/>
      <c r="N4" s="255"/>
    </row>
    <row r="5" spans="1:21">
      <c r="A5" s="308" t="s">
        <v>285</v>
      </c>
      <c r="B5" s="308"/>
      <c r="C5" s="256"/>
      <c r="D5" s="256"/>
      <c r="E5" s="256"/>
      <c r="F5" s="256"/>
      <c r="G5" s="256"/>
      <c r="H5" s="256"/>
      <c r="I5" s="256"/>
      <c r="J5" s="256"/>
      <c r="K5" s="256"/>
      <c r="L5" s="256"/>
      <c r="M5" s="256"/>
      <c r="N5" s="256"/>
    </row>
    <row r="6" spans="1:21" ht="54" customHeight="1">
      <c r="A6" s="222" t="s">
        <v>278</v>
      </c>
      <c r="B6" s="222" t="s">
        <v>4</v>
      </c>
      <c r="C6" s="222" t="s">
        <v>5</v>
      </c>
      <c r="D6" s="222" t="s">
        <v>6</v>
      </c>
      <c r="E6" s="222" t="s">
        <v>7</v>
      </c>
      <c r="F6" s="222" t="s">
        <v>8</v>
      </c>
      <c r="G6" s="222" t="s">
        <v>9</v>
      </c>
      <c r="H6" s="222" t="s">
        <v>10</v>
      </c>
      <c r="I6" s="222" t="s">
        <v>11</v>
      </c>
      <c r="J6" s="222" t="s">
        <v>12</v>
      </c>
      <c r="K6" s="222" t="s">
        <v>58</v>
      </c>
      <c r="L6" s="222" t="s">
        <v>59</v>
      </c>
      <c r="M6" s="222" t="s">
        <v>2</v>
      </c>
    </row>
    <row r="7" spans="1:21" ht="15">
      <c r="A7" s="247" t="s">
        <v>74</v>
      </c>
      <c r="B7" s="248">
        <v>368</v>
      </c>
      <c r="C7" s="248">
        <v>4779</v>
      </c>
      <c r="D7" s="248">
        <v>13191</v>
      </c>
      <c r="E7" s="248">
        <v>17737</v>
      </c>
      <c r="F7" s="248">
        <v>18568</v>
      </c>
      <c r="G7" s="248">
        <v>15825</v>
      </c>
      <c r="H7" s="257">
        <v>11409</v>
      </c>
      <c r="I7" s="248">
        <v>9116</v>
      </c>
      <c r="J7" s="248">
        <v>5927</v>
      </c>
      <c r="K7" s="248">
        <v>3166</v>
      </c>
      <c r="L7" s="248">
        <v>2008</v>
      </c>
      <c r="M7" s="248">
        <v>102094</v>
      </c>
    </row>
    <row r="8" spans="1:21" ht="15">
      <c r="A8" s="249" t="s">
        <v>75</v>
      </c>
      <c r="B8" s="250">
        <v>809</v>
      </c>
      <c r="C8" s="250">
        <v>12649</v>
      </c>
      <c r="D8" s="250">
        <v>33850</v>
      </c>
      <c r="E8" s="250">
        <v>35635</v>
      </c>
      <c r="F8" s="250">
        <v>28931</v>
      </c>
      <c r="G8" s="250">
        <v>22769</v>
      </c>
      <c r="H8" s="258">
        <v>15840</v>
      </c>
      <c r="I8" s="250">
        <v>12076</v>
      </c>
      <c r="J8" s="250">
        <v>6936</v>
      </c>
      <c r="K8" s="250">
        <v>2792</v>
      </c>
      <c r="L8" s="250">
        <v>938</v>
      </c>
      <c r="M8" s="250">
        <v>173225</v>
      </c>
    </row>
    <row r="9" spans="1:21" ht="15">
      <c r="A9" s="247" t="s">
        <v>76</v>
      </c>
      <c r="B9" s="248">
        <v>5917</v>
      </c>
      <c r="C9" s="248">
        <v>49618</v>
      </c>
      <c r="D9" s="248">
        <v>116538</v>
      </c>
      <c r="E9" s="248">
        <v>151091</v>
      </c>
      <c r="F9" s="248">
        <v>149772</v>
      </c>
      <c r="G9" s="248">
        <v>121377</v>
      </c>
      <c r="H9" s="257">
        <v>86795</v>
      </c>
      <c r="I9" s="248">
        <v>66980</v>
      </c>
      <c r="J9" s="248">
        <v>44891</v>
      </c>
      <c r="K9" s="248">
        <v>23515</v>
      </c>
      <c r="L9" s="248">
        <v>14342</v>
      </c>
      <c r="M9" s="248">
        <v>830836</v>
      </c>
    </row>
    <row r="10" spans="1:21" ht="34.200000000000003" customHeight="1">
      <c r="A10" s="249" t="s">
        <v>77</v>
      </c>
      <c r="B10" s="250">
        <v>134</v>
      </c>
      <c r="C10" s="250">
        <v>2158</v>
      </c>
      <c r="D10" s="250">
        <v>12538</v>
      </c>
      <c r="E10" s="250">
        <v>18495</v>
      </c>
      <c r="F10" s="250">
        <v>15733</v>
      </c>
      <c r="G10" s="250">
        <v>11355</v>
      </c>
      <c r="H10" s="258">
        <v>7728</v>
      </c>
      <c r="I10" s="250">
        <v>5259</v>
      </c>
      <c r="J10" s="250">
        <v>2920</v>
      </c>
      <c r="K10" s="250">
        <v>910</v>
      </c>
      <c r="L10" s="250">
        <v>533</v>
      </c>
      <c r="M10" s="250">
        <v>77763</v>
      </c>
    </row>
    <row r="11" spans="1:21" ht="30">
      <c r="A11" s="247" t="s">
        <v>78</v>
      </c>
      <c r="B11" s="248">
        <v>117</v>
      </c>
      <c r="C11" s="248">
        <v>1185</v>
      </c>
      <c r="D11" s="248">
        <v>3474</v>
      </c>
      <c r="E11" s="248">
        <v>4856</v>
      </c>
      <c r="F11" s="248">
        <v>4389</v>
      </c>
      <c r="G11" s="248">
        <v>3663</v>
      </c>
      <c r="H11" s="257">
        <v>2411</v>
      </c>
      <c r="I11" s="248">
        <v>1553</v>
      </c>
      <c r="J11" s="248">
        <v>853</v>
      </c>
      <c r="K11" s="248">
        <v>426</v>
      </c>
      <c r="L11" s="248">
        <v>294</v>
      </c>
      <c r="M11" s="248">
        <v>23221</v>
      </c>
    </row>
    <row r="12" spans="1:21" ht="15">
      <c r="A12" s="249" t="s">
        <v>79</v>
      </c>
      <c r="B12" s="250">
        <v>11253</v>
      </c>
      <c r="C12" s="250">
        <v>113153</v>
      </c>
      <c r="D12" s="250">
        <v>279782</v>
      </c>
      <c r="E12" s="250">
        <v>373297</v>
      </c>
      <c r="F12" s="250">
        <v>376665</v>
      </c>
      <c r="G12" s="250">
        <v>303018</v>
      </c>
      <c r="H12" s="258">
        <v>205462</v>
      </c>
      <c r="I12" s="250">
        <v>151406</v>
      </c>
      <c r="J12" s="250">
        <v>97649</v>
      </c>
      <c r="K12" s="250">
        <v>50457</v>
      </c>
      <c r="L12" s="250">
        <v>34470</v>
      </c>
      <c r="M12" s="250">
        <v>1996612</v>
      </c>
    </row>
    <row r="13" spans="1:21" ht="30">
      <c r="A13" s="247" t="s">
        <v>80</v>
      </c>
      <c r="B13" s="248">
        <v>17953</v>
      </c>
      <c r="C13" s="248">
        <v>119603</v>
      </c>
      <c r="D13" s="248">
        <v>257842</v>
      </c>
      <c r="E13" s="248">
        <v>331038</v>
      </c>
      <c r="F13" s="248">
        <v>322961</v>
      </c>
      <c r="G13" s="248">
        <v>256900</v>
      </c>
      <c r="H13" s="257">
        <v>178593</v>
      </c>
      <c r="I13" s="248">
        <v>136413</v>
      </c>
      <c r="J13" s="248">
        <v>95691</v>
      </c>
      <c r="K13" s="248">
        <v>56123</v>
      </c>
      <c r="L13" s="248">
        <v>40763</v>
      </c>
      <c r="M13" s="248">
        <v>1813880</v>
      </c>
    </row>
    <row r="14" spans="1:21" ht="15">
      <c r="A14" s="249" t="s">
        <v>81</v>
      </c>
      <c r="B14" s="250">
        <v>1589</v>
      </c>
      <c r="C14" s="250">
        <v>12124</v>
      </c>
      <c r="D14" s="250">
        <v>34524</v>
      </c>
      <c r="E14" s="250">
        <v>50687</v>
      </c>
      <c r="F14" s="250">
        <v>51134</v>
      </c>
      <c r="G14" s="250">
        <v>40984</v>
      </c>
      <c r="H14" s="258">
        <v>27384</v>
      </c>
      <c r="I14" s="250">
        <v>20878</v>
      </c>
      <c r="J14" s="250">
        <v>14225</v>
      </c>
      <c r="K14" s="250">
        <v>7060</v>
      </c>
      <c r="L14" s="250">
        <v>4205</v>
      </c>
      <c r="M14" s="250">
        <v>264794</v>
      </c>
    </row>
    <row r="15" spans="1:21" ht="15">
      <c r="A15" s="247" t="s">
        <v>82</v>
      </c>
      <c r="B15" s="248">
        <v>5053</v>
      </c>
      <c r="C15" s="248">
        <v>39234</v>
      </c>
      <c r="D15" s="248">
        <v>78633</v>
      </c>
      <c r="E15" s="248">
        <v>78862</v>
      </c>
      <c r="F15" s="248">
        <v>63783</v>
      </c>
      <c r="G15" s="248">
        <v>46535</v>
      </c>
      <c r="H15" s="257">
        <v>30286</v>
      </c>
      <c r="I15" s="248">
        <v>21903</v>
      </c>
      <c r="J15" s="248">
        <v>14623</v>
      </c>
      <c r="K15" s="248">
        <v>7480</v>
      </c>
      <c r="L15" s="248">
        <v>4427</v>
      </c>
      <c r="M15" s="248">
        <v>390819</v>
      </c>
    </row>
    <row r="16" spans="1:21" ht="15">
      <c r="A16" s="249" t="s">
        <v>83</v>
      </c>
      <c r="B16" s="250">
        <v>390</v>
      </c>
      <c r="C16" s="250">
        <v>4958</v>
      </c>
      <c r="D16" s="250">
        <v>15049</v>
      </c>
      <c r="E16" s="250">
        <v>16153</v>
      </c>
      <c r="F16" s="250">
        <v>14980</v>
      </c>
      <c r="G16" s="250">
        <v>11858</v>
      </c>
      <c r="H16" s="258">
        <v>8257</v>
      </c>
      <c r="I16" s="250">
        <v>4833</v>
      </c>
      <c r="J16" s="250">
        <v>2481</v>
      </c>
      <c r="K16" s="250">
        <v>1097</v>
      </c>
      <c r="L16" s="250">
        <v>765</v>
      </c>
      <c r="M16" s="250">
        <v>80821</v>
      </c>
    </row>
    <row r="17" spans="1:13" ht="15">
      <c r="A17" s="247" t="s">
        <v>84</v>
      </c>
      <c r="B17" s="248">
        <v>82</v>
      </c>
      <c r="C17" s="248">
        <v>2106</v>
      </c>
      <c r="D17" s="248">
        <v>14161</v>
      </c>
      <c r="E17" s="248">
        <v>20880</v>
      </c>
      <c r="F17" s="248">
        <v>16538</v>
      </c>
      <c r="G17" s="248">
        <v>11272</v>
      </c>
      <c r="H17" s="257">
        <v>6038</v>
      </c>
      <c r="I17" s="248">
        <v>3364</v>
      </c>
      <c r="J17" s="248">
        <v>1628</v>
      </c>
      <c r="K17" s="248">
        <v>677</v>
      </c>
      <c r="L17" s="248">
        <v>446</v>
      </c>
      <c r="M17" s="248">
        <v>77192</v>
      </c>
    </row>
    <row r="18" spans="1:13" ht="15">
      <c r="A18" s="249" t="s">
        <v>85</v>
      </c>
      <c r="B18" s="250">
        <v>362</v>
      </c>
      <c r="C18" s="250">
        <v>2149</v>
      </c>
      <c r="D18" s="250">
        <v>5693</v>
      </c>
      <c r="E18" s="250">
        <v>7518</v>
      </c>
      <c r="F18" s="250">
        <v>7282</v>
      </c>
      <c r="G18" s="250">
        <v>5564</v>
      </c>
      <c r="H18" s="258">
        <v>3839</v>
      </c>
      <c r="I18" s="250">
        <v>2865</v>
      </c>
      <c r="J18" s="250">
        <v>1931</v>
      </c>
      <c r="K18" s="250">
        <v>1162</v>
      </c>
      <c r="L18" s="250">
        <v>842</v>
      </c>
      <c r="M18" s="250">
        <v>39207</v>
      </c>
    </row>
    <row r="19" spans="1:13" ht="15">
      <c r="A19" s="247" t="s">
        <v>86</v>
      </c>
      <c r="B19" s="248">
        <v>611</v>
      </c>
      <c r="C19" s="248">
        <v>8500</v>
      </c>
      <c r="D19" s="248">
        <v>22053</v>
      </c>
      <c r="E19" s="248">
        <v>25712</v>
      </c>
      <c r="F19" s="248">
        <v>24919</v>
      </c>
      <c r="G19" s="248">
        <v>18475</v>
      </c>
      <c r="H19" s="257">
        <v>11966</v>
      </c>
      <c r="I19" s="248">
        <v>8477</v>
      </c>
      <c r="J19" s="248">
        <v>5955</v>
      </c>
      <c r="K19" s="248">
        <v>3631</v>
      </c>
      <c r="L19" s="248">
        <v>3025</v>
      </c>
      <c r="M19" s="248">
        <v>133324</v>
      </c>
    </row>
    <row r="20" spans="1:13" ht="15">
      <c r="A20" s="249" t="s">
        <v>87</v>
      </c>
      <c r="B20" s="250">
        <v>4545</v>
      </c>
      <c r="C20" s="250">
        <v>53491</v>
      </c>
      <c r="D20" s="250">
        <v>161830</v>
      </c>
      <c r="E20" s="250">
        <v>198654</v>
      </c>
      <c r="F20" s="250">
        <v>184434</v>
      </c>
      <c r="G20" s="250">
        <v>139201</v>
      </c>
      <c r="H20" s="258">
        <v>86282</v>
      </c>
      <c r="I20" s="250">
        <v>55357</v>
      </c>
      <c r="J20" s="250">
        <v>34247</v>
      </c>
      <c r="K20" s="250">
        <v>17362</v>
      </c>
      <c r="L20" s="250">
        <v>11023</v>
      </c>
      <c r="M20" s="250">
        <v>946426</v>
      </c>
    </row>
    <row r="21" spans="1:13" ht="30">
      <c r="A21" s="247" t="s">
        <v>88</v>
      </c>
      <c r="B21" s="248">
        <v>699</v>
      </c>
      <c r="C21" s="248">
        <v>8893</v>
      </c>
      <c r="D21" s="248">
        <v>46990</v>
      </c>
      <c r="E21" s="248">
        <v>65136</v>
      </c>
      <c r="F21" s="248">
        <v>53306</v>
      </c>
      <c r="G21" s="248">
        <v>37840</v>
      </c>
      <c r="H21" s="257">
        <v>23716</v>
      </c>
      <c r="I21" s="248">
        <v>17964</v>
      </c>
      <c r="J21" s="248">
        <v>12031</v>
      </c>
      <c r="K21" s="248">
        <v>4360</v>
      </c>
      <c r="L21" s="248">
        <v>2056</v>
      </c>
      <c r="M21" s="248">
        <v>272991</v>
      </c>
    </row>
    <row r="22" spans="1:13" ht="15">
      <c r="A22" s="249" t="s">
        <v>89</v>
      </c>
      <c r="B22" s="250">
        <v>255</v>
      </c>
      <c r="C22" s="250">
        <v>5236</v>
      </c>
      <c r="D22" s="250">
        <v>20064</v>
      </c>
      <c r="E22" s="250">
        <v>25489</v>
      </c>
      <c r="F22" s="250">
        <v>24335</v>
      </c>
      <c r="G22" s="250">
        <v>18515</v>
      </c>
      <c r="H22" s="258">
        <v>14683</v>
      </c>
      <c r="I22" s="250">
        <v>11670</v>
      </c>
      <c r="J22" s="250">
        <v>8155</v>
      </c>
      <c r="K22" s="250">
        <v>4299</v>
      </c>
      <c r="L22" s="250">
        <v>2658</v>
      </c>
      <c r="M22" s="250">
        <v>135359</v>
      </c>
    </row>
    <row r="23" spans="1:13" ht="15">
      <c r="A23" s="247" t="s">
        <v>90</v>
      </c>
      <c r="B23" s="248">
        <v>1167</v>
      </c>
      <c r="C23" s="248">
        <v>17261</v>
      </c>
      <c r="D23" s="248">
        <v>82716</v>
      </c>
      <c r="E23" s="248">
        <v>107898</v>
      </c>
      <c r="F23" s="248">
        <v>87175</v>
      </c>
      <c r="G23" s="248">
        <v>56059</v>
      </c>
      <c r="H23" s="257">
        <v>36673</v>
      </c>
      <c r="I23" s="248">
        <v>25166</v>
      </c>
      <c r="J23" s="248">
        <v>15810</v>
      </c>
      <c r="K23" s="248">
        <v>8638</v>
      </c>
      <c r="L23" s="248">
        <v>6367</v>
      </c>
      <c r="M23" s="248">
        <v>444930</v>
      </c>
    </row>
    <row r="24" spans="1:13" ht="15">
      <c r="A24" s="249" t="s">
        <v>91</v>
      </c>
      <c r="B24" s="250">
        <v>362</v>
      </c>
      <c r="C24" s="250">
        <v>2643</v>
      </c>
      <c r="D24" s="250">
        <v>5697</v>
      </c>
      <c r="E24" s="250">
        <v>5715</v>
      </c>
      <c r="F24" s="250">
        <v>4968</v>
      </c>
      <c r="G24" s="250">
        <v>3514</v>
      </c>
      <c r="H24" s="258">
        <v>2309</v>
      </c>
      <c r="I24" s="250">
        <v>1792</v>
      </c>
      <c r="J24" s="250">
        <v>1165</v>
      </c>
      <c r="K24" s="250">
        <v>690</v>
      </c>
      <c r="L24" s="250">
        <v>470</v>
      </c>
      <c r="M24" s="250">
        <v>29325</v>
      </c>
    </row>
    <row r="25" spans="1:13" ht="15">
      <c r="A25" s="247" t="s">
        <v>92</v>
      </c>
      <c r="B25" s="248">
        <v>1684</v>
      </c>
      <c r="C25" s="248">
        <v>13189</v>
      </c>
      <c r="D25" s="248">
        <v>33467</v>
      </c>
      <c r="E25" s="248">
        <v>38567</v>
      </c>
      <c r="F25" s="248">
        <v>37175</v>
      </c>
      <c r="G25" s="248">
        <v>30317</v>
      </c>
      <c r="H25" s="257">
        <v>20032</v>
      </c>
      <c r="I25" s="248">
        <v>15199</v>
      </c>
      <c r="J25" s="248">
        <v>10258</v>
      </c>
      <c r="K25" s="248">
        <v>5154</v>
      </c>
      <c r="L25" s="248">
        <v>3200</v>
      </c>
      <c r="M25" s="248">
        <v>208242</v>
      </c>
    </row>
    <row r="26" spans="1:13" ht="60">
      <c r="A26" s="249" t="s">
        <v>149</v>
      </c>
      <c r="B26" s="250">
        <v>5</v>
      </c>
      <c r="C26" s="250">
        <v>9</v>
      </c>
      <c r="D26" s="250">
        <v>29</v>
      </c>
      <c r="E26" s="250">
        <v>32</v>
      </c>
      <c r="F26" s="250">
        <v>28</v>
      </c>
      <c r="G26" s="250">
        <v>15</v>
      </c>
      <c r="H26" s="250">
        <v>9</v>
      </c>
      <c r="I26" s="250">
        <v>7</v>
      </c>
      <c r="J26" s="250">
        <v>7</v>
      </c>
      <c r="K26" s="250">
        <v>3</v>
      </c>
      <c r="L26" s="250">
        <v>4</v>
      </c>
      <c r="M26" s="250">
        <v>148</v>
      </c>
    </row>
    <row r="27" spans="1:13" ht="30">
      <c r="A27" s="247" t="s">
        <v>93</v>
      </c>
      <c r="B27" s="248">
        <v>1</v>
      </c>
      <c r="C27" s="248">
        <v>45</v>
      </c>
      <c r="D27" s="248">
        <v>284</v>
      </c>
      <c r="E27" s="248">
        <v>432</v>
      </c>
      <c r="F27" s="248">
        <v>352</v>
      </c>
      <c r="G27" s="248">
        <v>228</v>
      </c>
      <c r="H27" s="257">
        <v>102</v>
      </c>
      <c r="I27" s="248">
        <v>62</v>
      </c>
      <c r="J27" s="248">
        <v>59</v>
      </c>
      <c r="K27" s="248">
        <v>35</v>
      </c>
      <c r="L27" s="248">
        <v>27</v>
      </c>
      <c r="M27" s="248">
        <v>1627</v>
      </c>
    </row>
    <row r="28" spans="1:13" ht="15">
      <c r="A28" s="249" t="s">
        <v>262</v>
      </c>
      <c r="B28" s="250">
        <v>150</v>
      </c>
      <c r="C28" s="250">
        <v>7349</v>
      </c>
      <c r="D28" s="250">
        <v>15990</v>
      </c>
      <c r="E28" s="250">
        <v>18954</v>
      </c>
      <c r="F28" s="250">
        <v>19840</v>
      </c>
      <c r="G28" s="250">
        <v>17082</v>
      </c>
      <c r="H28" s="258">
        <v>12176</v>
      </c>
      <c r="I28" s="250">
        <v>9433</v>
      </c>
      <c r="J28" s="250">
        <v>6793</v>
      </c>
      <c r="K28" s="250">
        <v>4203</v>
      </c>
      <c r="L28" s="250">
        <v>3579</v>
      </c>
      <c r="M28" s="250">
        <v>115549</v>
      </c>
    </row>
    <row r="29" spans="1:13" ht="39" customHeight="1">
      <c r="A29" s="222" t="s">
        <v>2</v>
      </c>
      <c r="B29" s="99">
        <v>53506</v>
      </c>
      <c r="C29" s="99">
        <v>480332</v>
      </c>
      <c r="D29" s="99">
        <v>1254395</v>
      </c>
      <c r="E29" s="99">
        <v>1592838</v>
      </c>
      <c r="F29" s="99">
        <v>1507268</v>
      </c>
      <c r="G29" s="99">
        <v>1172366</v>
      </c>
      <c r="H29" s="99">
        <v>791990</v>
      </c>
      <c r="I29" s="99">
        <v>581773</v>
      </c>
      <c r="J29" s="99">
        <v>384235</v>
      </c>
      <c r="K29" s="99">
        <v>203240</v>
      </c>
      <c r="L29" s="99">
        <v>136442</v>
      </c>
      <c r="M29" s="99">
        <v>8158385</v>
      </c>
    </row>
    <row r="30" spans="1:13" ht="16.8">
      <c r="A30" s="240" t="s">
        <v>56</v>
      </c>
      <c r="B30" s="244"/>
      <c r="C30" s="244"/>
      <c r="D30" s="244"/>
      <c r="E30" s="244"/>
      <c r="F30" s="244"/>
      <c r="G30" s="244"/>
      <c r="H30" s="244"/>
      <c r="I30" s="244"/>
      <c r="J30" s="244"/>
      <c r="K30" s="244"/>
      <c r="L30" s="244"/>
      <c r="M30" s="244"/>
    </row>
    <row r="31" spans="1:13" ht="16.8">
      <c r="A31" s="240" t="s">
        <v>55</v>
      </c>
      <c r="B31" s="243"/>
      <c r="C31" s="243"/>
      <c r="D31" s="243"/>
      <c r="E31" s="243"/>
      <c r="F31" s="243"/>
      <c r="G31" s="243"/>
      <c r="H31" s="243"/>
      <c r="I31" s="243"/>
      <c r="J31" s="243"/>
      <c r="K31" s="243"/>
      <c r="L31" s="243"/>
      <c r="M31" s="243"/>
    </row>
    <row r="32" spans="1:13">
      <c r="B32" s="254"/>
      <c r="C32" s="254"/>
      <c r="D32" s="254"/>
      <c r="E32" s="254"/>
      <c r="F32" s="254"/>
      <c r="G32" s="254"/>
      <c r="H32" s="254"/>
      <c r="I32" s="254"/>
      <c r="J32" s="254"/>
      <c r="K32" s="254"/>
      <c r="L32" s="254"/>
      <c r="M32" s="254"/>
    </row>
  </sheetData>
  <mergeCells count="3">
    <mergeCell ref="A1:A2"/>
    <mergeCell ref="A4:M4"/>
    <mergeCell ref="A5:B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5A2781"/>
  </sheetPr>
  <dimension ref="A1:AE16"/>
  <sheetViews>
    <sheetView showGridLines="0" view="pageBreakPreview" zoomScale="70" zoomScaleNormal="70" zoomScaleSheetLayoutView="70" workbookViewId="0">
      <selection sqref="A1:C2"/>
    </sheetView>
  </sheetViews>
  <sheetFormatPr defaultColWidth="8.88671875" defaultRowHeight="14.4"/>
  <cols>
    <col min="1" max="1" width="17" style="13" customWidth="1"/>
    <col min="2" max="9" width="12.77734375" style="13" customWidth="1"/>
    <col min="10" max="10" width="19.6640625" style="13" customWidth="1"/>
    <col min="11" max="16384" width="8.88671875" style="13"/>
  </cols>
  <sheetData>
    <row r="1" spans="1:31" ht="24.75" customHeight="1">
      <c r="A1" s="291" t="s">
        <v>266</v>
      </c>
      <c r="B1" s="291"/>
      <c r="C1" s="291"/>
    </row>
    <row r="2" spans="1:31" s="28" customFormat="1">
      <c r="A2" s="291"/>
      <c r="B2" s="291"/>
      <c r="C2" s="291"/>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27" customHeight="1">
      <c r="A4" s="310" t="s">
        <v>270</v>
      </c>
      <c r="B4" s="310"/>
      <c r="C4" s="310"/>
      <c r="D4" s="310"/>
      <c r="E4" s="310"/>
      <c r="F4" s="310"/>
      <c r="G4" s="310"/>
      <c r="H4" s="310"/>
      <c r="I4" s="310"/>
      <c r="J4" s="310"/>
    </row>
    <row r="5" spans="1:31" ht="17.25" customHeight="1">
      <c r="A5" s="57" t="s">
        <v>264</v>
      </c>
      <c r="B5" s="58"/>
      <c r="C5" s="58"/>
      <c r="D5" s="58"/>
      <c r="E5" s="58"/>
      <c r="F5" s="58"/>
      <c r="G5" s="58"/>
      <c r="H5" s="58"/>
      <c r="I5" s="58"/>
      <c r="J5" s="58"/>
    </row>
    <row r="6" spans="1:31" ht="15">
      <c r="A6" s="290" t="s">
        <v>226</v>
      </c>
      <c r="B6" s="290" t="s">
        <v>0</v>
      </c>
      <c r="C6" s="290"/>
      <c r="D6" s="290"/>
      <c r="E6" s="290" t="s">
        <v>1</v>
      </c>
      <c r="F6" s="290"/>
      <c r="G6" s="290"/>
      <c r="H6" s="290" t="s">
        <v>2</v>
      </c>
      <c r="I6" s="290"/>
      <c r="J6" s="290"/>
    </row>
    <row r="7" spans="1:31" ht="15">
      <c r="A7" s="290"/>
      <c r="B7" s="113" t="s">
        <v>27</v>
      </c>
      <c r="C7" s="113" t="s">
        <v>28</v>
      </c>
      <c r="D7" s="113" t="s">
        <v>2</v>
      </c>
      <c r="E7" s="113" t="s">
        <v>27</v>
      </c>
      <c r="F7" s="113" t="s">
        <v>28</v>
      </c>
      <c r="G7" s="113" t="s">
        <v>2</v>
      </c>
      <c r="H7" s="113" t="s">
        <v>27</v>
      </c>
      <c r="I7" s="113" t="s">
        <v>28</v>
      </c>
      <c r="J7" s="113" t="s">
        <v>2</v>
      </c>
    </row>
    <row r="8" spans="1:31" ht="15">
      <c r="A8" s="33" t="s">
        <v>271</v>
      </c>
      <c r="B8" s="33">
        <v>710663</v>
      </c>
      <c r="C8" s="33">
        <v>496867</v>
      </c>
      <c r="D8" s="33">
        <v>1207530</v>
      </c>
      <c r="E8" s="33">
        <v>24552</v>
      </c>
      <c r="F8" s="33">
        <v>22368</v>
      </c>
      <c r="G8" s="33">
        <v>46920</v>
      </c>
      <c r="H8" s="33">
        <v>735215</v>
      </c>
      <c r="I8" s="33">
        <v>519235</v>
      </c>
      <c r="J8" s="16">
        <v>1254450</v>
      </c>
    </row>
    <row r="9" spans="1:31" ht="15">
      <c r="A9" s="34" t="s">
        <v>210</v>
      </c>
      <c r="B9" s="34">
        <v>713563</v>
      </c>
      <c r="C9" s="34">
        <v>501113</v>
      </c>
      <c r="D9" s="34">
        <v>1214676</v>
      </c>
      <c r="E9" s="34">
        <v>25514</v>
      </c>
      <c r="F9" s="34">
        <v>22861</v>
      </c>
      <c r="G9" s="34">
        <v>48375</v>
      </c>
      <c r="H9" s="34">
        <v>739077</v>
      </c>
      <c r="I9" s="34">
        <v>523974</v>
      </c>
      <c r="J9" s="17">
        <v>1263051</v>
      </c>
    </row>
    <row r="10" spans="1:31" ht="16.8">
      <c r="A10" s="60" t="s">
        <v>54</v>
      </c>
      <c r="B10" s="18"/>
      <c r="C10" s="18"/>
      <c r="D10" s="59"/>
      <c r="E10" s="18"/>
      <c r="F10" s="18"/>
      <c r="G10" s="59"/>
      <c r="H10" s="18"/>
      <c r="I10" s="59"/>
    </row>
    <row r="11" spans="1:31" ht="16.8">
      <c r="A11" s="19" t="s">
        <v>55</v>
      </c>
      <c r="B11" s="59"/>
      <c r="C11" s="59"/>
      <c r="D11" s="18"/>
      <c r="E11" s="18"/>
      <c r="F11" s="18"/>
      <c r="G11" s="18"/>
      <c r="H11" s="18"/>
      <c r="I11" s="18"/>
    </row>
    <row r="12" spans="1:31" ht="15" customHeight="1"/>
    <row r="13" spans="1:31" ht="15.75" customHeight="1"/>
    <row r="14" spans="1:31">
      <c r="B14" s="56"/>
      <c r="C14" s="56"/>
      <c r="D14" s="56"/>
      <c r="E14" s="56"/>
      <c r="F14" s="56"/>
      <c r="G14" s="56"/>
      <c r="H14" s="56"/>
      <c r="I14" s="56"/>
      <c r="J14" s="56"/>
    </row>
    <row r="16" spans="1:31" ht="23.25" customHeight="1"/>
  </sheetData>
  <mergeCells count="6">
    <mergeCell ref="A1:C2"/>
    <mergeCell ref="H6:J6"/>
    <mergeCell ref="B6:D6"/>
    <mergeCell ref="E6:G6"/>
    <mergeCell ref="A6:A7"/>
    <mergeCell ref="A4:J4"/>
  </mergeCells>
  <printOptions horizontalCentered="1"/>
  <pageMargins left="0.70866141732283472" right="0.70866141732283472" top="0.74803149606299213" bottom="0.74803149606299213" header="0.31496062992125984" footer="0.31496062992125984"/>
  <pageSetup scale="61" orientation="landscape" r:id="rId1"/>
  <headerFooter>
    <oddFooter>&amp;Lstats.gov.sa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5A2781"/>
  </sheetPr>
  <dimension ref="A1:AE33"/>
  <sheetViews>
    <sheetView showGridLines="0" view="pageBreakPreview" zoomScale="70" zoomScaleNormal="80" zoomScaleSheetLayoutView="70" workbookViewId="0">
      <selection sqref="A1:C2"/>
    </sheetView>
  </sheetViews>
  <sheetFormatPr defaultColWidth="8.88671875" defaultRowHeight="14.4"/>
  <cols>
    <col min="1" max="1" width="22.44140625" style="13" customWidth="1"/>
    <col min="2" max="9" width="12.44140625" style="13" customWidth="1"/>
    <col min="10" max="10" width="17.33203125" style="13" customWidth="1"/>
    <col min="11" max="16384" width="8.88671875" style="13"/>
  </cols>
  <sheetData>
    <row r="1" spans="1:31">
      <c r="A1" s="291" t="s">
        <v>266</v>
      </c>
      <c r="B1" s="291"/>
      <c r="C1" s="291"/>
    </row>
    <row r="2" spans="1:31" s="28" customFormat="1">
      <c r="A2" s="291"/>
      <c r="B2" s="291"/>
      <c r="C2" s="291"/>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15">
      <c r="A4" s="311" t="s">
        <v>32</v>
      </c>
      <c r="B4" s="311"/>
      <c r="C4" s="311"/>
      <c r="D4" s="311"/>
      <c r="E4" s="311"/>
      <c r="F4" s="311"/>
      <c r="G4" s="311"/>
      <c r="H4" s="311"/>
      <c r="I4" s="311"/>
      <c r="J4" s="311"/>
    </row>
    <row r="5" spans="1:31">
      <c r="A5" s="112" t="s">
        <v>152</v>
      </c>
      <c r="J5" s="81"/>
    </row>
    <row r="6" spans="1:31" ht="16.2" customHeight="1">
      <c r="A6" s="290" t="s">
        <v>57</v>
      </c>
      <c r="B6" s="290" t="s">
        <v>0</v>
      </c>
      <c r="C6" s="290"/>
      <c r="D6" s="290"/>
      <c r="E6" s="290" t="s">
        <v>1</v>
      </c>
      <c r="F6" s="290"/>
      <c r="G6" s="290"/>
      <c r="H6" s="290" t="s">
        <v>2</v>
      </c>
      <c r="I6" s="290"/>
      <c r="J6" s="290"/>
    </row>
    <row r="7" spans="1:31" ht="25.2" customHeight="1">
      <c r="A7" s="290"/>
      <c r="B7" s="179" t="s">
        <v>27</v>
      </c>
      <c r="C7" s="179" t="s">
        <v>28</v>
      </c>
      <c r="D7" s="179" t="s">
        <v>2</v>
      </c>
      <c r="E7" s="179" t="s">
        <v>27</v>
      </c>
      <c r="F7" s="179" t="s">
        <v>28</v>
      </c>
      <c r="G7" s="179" t="s">
        <v>2</v>
      </c>
      <c r="H7" s="179" t="s">
        <v>27</v>
      </c>
      <c r="I7" s="179" t="s">
        <v>28</v>
      </c>
      <c r="J7" s="179" t="s">
        <v>2</v>
      </c>
    </row>
    <row r="8" spans="1:31" ht="19.2" customHeight="1">
      <c r="A8" s="33" t="s">
        <v>4</v>
      </c>
      <c r="B8" s="33">
        <v>31</v>
      </c>
      <c r="C8" s="33">
        <v>4</v>
      </c>
      <c r="D8" s="33">
        <v>35</v>
      </c>
      <c r="E8" s="33" t="s">
        <v>272</v>
      </c>
      <c r="F8" s="33" t="s">
        <v>272</v>
      </c>
      <c r="G8" s="33">
        <v>0</v>
      </c>
      <c r="H8" s="33">
        <v>31</v>
      </c>
      <c r="I8" s="33">
        <v>4</v>
      </c>
      <c r="J8" s="16">
        <v>35</v>
      </c>
    </row>
    <row r="9" spans="1:31" ht="19.5" customHeight="1">
      <c r="A9" s="34" t="s">
        <v>5</v>
      </c>
      <c r="B9" s="34">
        <v>2012</v>
      </c>
      <c r="C9" s="34">
        <v>256</v>
      </c>
      <c r="D9" s="34">
        <v>2268</v>
      </c>
      <c r="E9" s="34">
        <v>1</v>
      </c>
      <c r="F9" s="34">
        <v>3</v>
      </c>
      <c r="G9" s="34">
        <v>4</v>
      </c>
      <c r="H9" s="34">
        <v>2013</v>
      </c>
      <c r="I9" s="34">
        <v>259</v>
      </c>
      <c r="J9" s="17">
        <v>2272</v>
      </c>
    </row>
    <row r="10" spans="1:31" ht="19.2" customHeight="1">
      <c r="A10" s="33" t="s">
        <v>6</v>
      </c>
      <c r="B10" s="33">
        <v>31084</v>
      </c>
      <c r="C10" s="33">
        <v>8612</v>
      </c>
      <c r="D10" s="33">
        <v>39696</v>
      </c>
      <c r="E10" s="33">
        <v>16</v>
      </c>
      <c r="F10" s="33">
        <v>85</v>
      </c>
      <c r="G10" s="33">
        <v>101</v>
      </c>
      <c r="H10" s="33">
        <v>31100</v>
      </c>
      <c r="I10" s="33">
        <v>8697</v>
      </c>
      <c r="J10" s="16">
        <v>39797</v>
      </c>
    </row>
    <row r="11" spans="1:31" ht="19.5" customHeight="1">
      <c r="A11" s="34" t="s">
        <v>7</v>
      </c>
      <c r="B11" s="34">
        <v>98393</v>
      </c>
      <c r="C11" s="34">
        <v>47387</v>
      </c>
      <c r="D11" s="34">
        <v>145780</v>
      </c>
      <c r="E11" s="34">
        <v>462</v>
      </c>
      <c r="F11" s="34">
        <v>1525</v>
      </c>
      <c r="G11" s="34">
        <v>1987</v>
      </c>
      <c r="H11" s="34">
        <v>98855</v>
      </c>
      <c r="I11" s="34">
        <v>48912</v>
      </c>
      <c r="J11" s="17">
        <v>147767</v>
      </c>
    </row>
    <row r="12" spans="1:31" ht="19.5" customHeight="1">
      <c r="A12" s="33" t="s">
        <v>8</v>
      </c>
      <c r="B12" s="33">
        <v>158284</v>
      </c>
      <c r="C12" s="33">
        <v>96917</v>
      </c>
      <c r="D12" s="33">
        <v>255201</v>
      </c>
      <c r="E12" s="33">
        <v>2181</v>
      </c>
      <c r="F12" s="33">
        <v>4344</v>
      </c>
      <c r="G12" s="33">
        <v>6525</v>
      </c>
      <c r="H12" s="33">
        <v>160465</v>
      </c>
      <c r="I12" s="33">
        <v>101261</v>
      </c>
      <c r="J12" s="16">
        <v>261726</v>
      </c>
    </row>
    <row r="13" spans="1:31" ht="19.5" customHeight="1">
      <c r="A13" s="34" t="s">
        <v>9</v>
      </c>
      <c r="B13" s="34">
        <v>151107</v>
      </c>
      <c r="C13" s="34">
        <v>145304</v>
      </c>
      <c r="D13" s="34">
        <v>296411</v>
      </c>
      <c r="E13" s="34">
        <v>3932</v>
      </c>
      <c r="F13" s="34">
        <v>4806</v>
      </c>
      <c r="G13" s="34">
        <v>8738</v>
      </c>
      <c r="H13" s="34">
        <v>155039</v>
      </c>
      <c r="I13" s="34">
        <v>150110</v>
      </c>
      <c r="J13" s="17">
        <v>305149</v>
      </c>
    </row>
    <row r="14" spans="1:31" ht="19.5" customHeight="1">
      <c r="A14" s="33" t="s">
        <v>10</v>
      </c>
      <c r="B14" s="33">
        <v>122380</v>
      </c>
      <c r="C14" s="33">
        <v>115207</v>
      </c>
      <c r="D14" s="33">
        <v>237587</v>
      </c>
      <c r="E14" s="33">
        <v>5005</v>
      </c>
      <c r="F14" s="33">
        <v>4175</v>
      </c>
      <c r="G14" s="33">
        <v>9180</v>
      </c>
      <c r="H14" s="33">
        <v>127385</v>
      </c>
      <c r="I14" s="33">
        <v>119382</v>
      </c>
      <c r="J14" s="16">
        <v>246767</v>
      </c>
    </row>
    <row r="15" spans="1:31" ht="19.5" customHeight="1">
      <c r="A15" s="34" t="s">
        <v>11</v>
      </c>
      <c r="B15" s="34">
        <v>88135</v>
      </c>
      <c r="C15" s="34">
        <v>59862</v>
      </c>
      <c r="D15" s="34">
        <v>147997</v>
      </c>
      <c r="E15" s="34">
        <v>4572</v>
      </c>
      <c r="F15" s="34">
        <v>3112</v>
      </c>
      <c r="G15" s="34">
        <v>7684</v>
      </c>
      <c r="H15" s="34">
        <v>92707</v>
      </c>
      <c r="I15" s="34">
        <v>62974</v>
      </c>
      <c r="J15" s="17">
        <v>155681</v>
      </c>
    </row>
    <row r="16" spans="1:31" ht="19.5" customHeight="1">
      <c r="A16" s="33" t="s">
        <v>12</v>
      </c>
      <c r="B16" s="33">
        <v>56911</v>
      </c>
      <c r="C16" s="33">
        <v>22729</v>
      </c>
      <c r="D16" s="33">
        <v>79640</v>
      </c>
      <c r="E16" s="33">
        <v>3222</v>
      </c>
      <c r="F16" s="33">
        <v>1917</v>
      </c>
      <c r="G16" s="33">
        <v>5139</v>
      </c>
      <c r="H16" s="33">
        <v>60133</v>
      </c>
      <c r="I16" s="33">
        <v>24646</v>
      </c>
      <c r="J16" s="16">
        <v>84779</v>
      </c>
    </row>
    <row r="17" spans="1:10" ht="19.5" customHeight="1">
      <c r="A17" s="34" t="s">
        <v>58</v>
      </c>
      <c r="B17" s="34">
        <v>1964</v>
      </c>
      <c r="C17" s="34">
        <v>535</v>
      </c>
      <c r="D17" s="34">
        <v>2499</v>
      </c>
      <c r="E17" s="34">
        <v>2818</v>
      </c>
      <c r="F17" s="34">
        <v>1308</v>
      </c>
      <c r="G17" s="34">
        <v>4126</v>
      </c>
      <c r="H17" s="34">
        <v>4782</v>
      </c>
      <c r="I17" s="34">
        <v>1843</v>
      </c>
      <c r="J17" s="17">
        <v>6625</v>
      </c>
    </row>
    <row r="18" spans="1:10" ht="19.5" customHeight="1">
      <c r="A18" s="33" t="s">
        <v>59</v>
      </c>
      <c r="B18" s="33">
        <v>320</v>
      </c>
      <c r="C18" s="33">
        <v>50</v>
      </c>
      <c r="D18" s="33">
        <v>370</v>
      </c>
      <c r="E18" s="33">
        <v>2242</v>
      </c>
      <c r="F18" s="33">
        <v>1041</v>
      </c>
      <c r="G18" s="33">
        <v>3283</v>
      </c>
      <c r="H18" s="33">
        <v>2562</v>
      </c>
      <c r="I18" s="33">
        <v>1091</v>
      </c>
      <c r="J18" s="16">
        <v>3653</v>
      </c>
    </row>
    <row r="19" spans="1:10" ht="19.5" customHeight="1">
      <c r="A19" s="34" t="s">
        <v>134</v>
      </c>
      <c r="B19" s="34">
        <v>42</v>
      </c>
      <c r="C19" s="34">
        <v>4</v>
      </c>
      <c r="D19" s="34">
        <v>46</v>
      </c>
      <c r="E19" s="34">
        <v>101</v>
      </c>
      <c r="F19" s="34">
        <v>52</v>
      </c>
      <c r="G19" s="34">
        <v>153</v>
      </c>
      <c r="H19" s="34">
        <v>143</v>
      </c>
      <c r="I19" s="34">
        <v>56</v>
      </c>
      <c r="J19" s="17">
        <v>199</v>
      </c>
    </row>
    <row r="20" spans="1:10" ht="15">
      <c r="A20" s="179" t="s">
        <v>71</v>
      </c>
      <c r="B20" s="35">
        <v>710663</v>
      </c>
      <c r="C20" s="35">
        <v>496867</v>
      </c>
      <c r="D20" s="35">
        <v>1207530</v>
      </c>
      <c r="E20" s="35">
        <v>24552</v>
      </c>
      <c r="F20" s="35">
        <v>22368</v>
      </c>
      <c r="G20" s="35">
        <v>46920</v>
      </c>
      <c r="H20" s="35">
        <v>735215</v>
      </c>
      <c r="I20" s="35">
        <v>519235</v>
      </c>
      <c r="J20" s="35">
        <v>1254450</v>
      </c>
    </row>
    <row r="21" spans="1:10" ht="16.8">
      <c r="A21" s="40" t="s">
        <v>64</v>
      </c>
      <c r="B21" s="62"/>
      <c r="C21" s="62"/>
      <c r="D21" s="62"/>
      <c r="E21" s="62"/>
      <c r="F21" s="62"/>
      <c r="G21" s="62"/>
      <c r="H21" s="62"/>
      <c r="I21" s="62"/>
    </row>
    <row r="22" spans="1:10" ht="16.8">
      <c r="A22" s="82" t="s">
        <v>65</v>
      </c>
      <c r="B22" s="62"/>
      <c r="C22" s="62"/>
      <c r="D22" s="62"/>
      <c r="E22" s="62"/>
      <c r="F22" s="62"/>
      <c r="G22" s="62"/>
      <c r="H22" s="62"/>
      <c r="I22" s="62"/>
    </row>
    <row r="23" spans="1:10" ht="16.8">
      <c r="A23" s="82" t="s">
        <v>55</v>
      </c>
      <c r="B23" s="62"/>
      <c r="C23" s="83"/>
      <c r="D23" s="83"/>
      <c r="E23" s="62"/>
      <c r="F23" s="62"/>
      <c r="G23" s="62"/>
      <c r="H23" s="62"/>
      <c r="I23" s="77"/>
    </row>
    <row r="24" spans="1:10">
      <c r="J24" s="81"/>
    </row>
    <row r="25" spans="1:10">
      <c r="E25" s="76"/>
    </row>
    <row r="26" spans="1:10">
      <c r="B26" s="56"/>
      <c r="C26" s="56"/>
      <c r="D26" s="56"/>
      <c r="E26" s="56"/>
      <c r="F26" s="56"/>
      <c r="G26" s="56"/>
      <c r="H26" s="56"/>
      <c r="I26" s="56"/>
      <c r="J26" s="56"/>
    </row>
    <row r="29" spans="1:10">
      <c r="D29" s="66"/>
    </row>
    <row r="30" spans="1:10">
      <c r="D30" s="66"/>
    </row>
    <row r="31" spans="1:10">
      <c r="D31" s="66"/>
    </row>
    <row r="32" spans="1:10">
      <c r="D32" s="66"/>
    </row>
    <row r="33" spans="4:4">
      <c r="D33" s="66"/>
    </row>
  </sheetData>
  <mergeCells count="6">
    <mergeCell ref="A1:C2"/>
    <mergeCell ref="H6:J6"/>
    <mergeCell ref="A4:J4"/>
    <mergeCell ref="B6:D6"/>
    <mergeCell ref="E6:G6"/>
    <mergeCell ref="A6:A7"/>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M25"/>
  <sheetViews>
    <sheetView showGridLines="0" view="pageBreakPreview" zoomScale="70" zoomScaleNormal="40" zoomScaleSheetLayoutView="70" workbookViewId="0">
      <selection activeCell="A4" sqref="A4:M4"/>
    </sheetView>
  </sheetViews>
  <sheetFormatPr defaultRowHeight="14.4"/>
  <cols>
    <col min="1" max="1" width="67.44140625" customWidth="1"/>
    <col min="2" max="2" width="32" customWidth="1"/>
    <col min="5" max="5" width="12.21875" customWidth="1"/>
  </cols>
  <sheetData>
    <row r="1" spans="1:13" s="146" customFormat="1"/>
    <row r="2" spans="1:13" s="39" customFormat="1" ht="27.45" customHeight="1">
      <c r="C2" s="131"/>
      <c r="D2" s="131"/>
      <c r="E2" s="131"/>
      <c r="F2" s="131"/>
      <c r="G2" s="131"/>
      <c r="H2" s="131"/>
      <c r="I2" s="131"/>
      <c r="J2" s="131"/>
      <c r="K2" s="131"/>
      <c r="L2" s="131"/>
      <c r="M2" s="131"/>
    </row>
    <row r="3" spans="1:13" s="13" customFormat="1" ht="21" thickBot="1">
      <c r="A3" s="267" t="s">
        <v>273</v>
      </c>
      <c r="B3" s="267"/>
      <c r="C3" s="267"/>
      <c r="D3" s="267"/>
      <c r="E3" s="267"/>
      <c r="F3" s="267"/>
      <c r="G3" s="267"/>
      <c r="H3" s="267"/>
      <c r="I3" s="267"/>
      <c r="J3" s="267"/>
      <c r="K3" s="267"/>
      <c r="L3" s="267"/>
      <c r="M3" s="267"/>
    </row>
    <row r="4" spans="1:13" s="13" customFormat="1" ht="199.5" customHeight="1">
      <c r="A4" s="268" t="s">
        <v>190</v>
      </c>
      <c r="B4" s="269"/>
      <c r="C4" s="269"/>
      <c r="D4" s="269"/>
      <c r="E4" s="269"/>
      <c r="F4" s="269"/>
      <c r="G4" s="269"/>
      <c r="H4" s="269"/>
      <c r="I4" s="269"/>
      <c r="J4" s="269"/>
      <c r="K4" s="269"/>
      <c r="L4" s="269"/>
      <c r="M4" s="270"/>
    </row>
    <row r="5" spans="1:13" ht="15.6">
      <c r="A5" s="271" t="s">
        <v>191</v>
      </c>
      <c r="B5" s="272"/>
      <c r="C5" s="272"/>
      <c r="D5" s="272"/>
      <c r="E5" s="272"/>
      <c r="F5" s="272"/>
      <c r="G5" s="272"/>
      <c r="H5" s="272"/>
      <c r="I5" s="272"/>
      <c r="J5" s="272"/>
      <c r="K5" s="272"/>
      <c r="L5" s="272"/>
      <c r="M5" s="273"/>
    </row>
    <row r="6" spans="1:13">
      <c r="A6" s="147"/>
      <c r="M6" s="148"/>
    </row>
    <row r="7" spans="1:13" ht="18">
      <c r="A7" s="149" t="s">
        <v>192</v>
      </c>
      <c r="B7" s="150" t="s">
        <v>193</v>
      </c>
      <c r="C7" s="151"/>
      <c r="D7" s="151"/>
      <c r="E7" s="151"/>
      <c r="F7" s="151"/>
      <c r="G7" s="151"/>
      <c r="H7" s="151"/>
      <c r="M7" s="148"/>
    </row>
    <row r="8" spans="1:13" ht="18">
      <c r="A8" s="152" t="s">
        <v>231</v>
      </c>
      <c r="B8" s="153" t="s">
        <v>194</v>
      </c>
      <c r="C8" s="153"/>
      <c r="D8" s="153"/>
      <c r="E8" s="153"/>
      <c r="M8" s="148"/>
    </row>
    <row r="9" spans="1:13" ht="18">
      <c r="A9" s="152"/>
      <c r="B9" s="154" t="s">
        <v>195</v>
      </c>
      <c r="C9" s="153"/>
      <c r="D9" s="153"/>
      <c r="E9" s="153"/>
      <c r="M9" s="148"/>
    </row>
    <row r="10" spans="1:13" ht="18">
      <c r="A10" s="155" t="s">
        <v>232</v>
      </c>
      <c r="B10" s="156" t="s">
        <v>176</v>
      </c>
      <c r="C10" s="156"/>
      <c r="D10" s="156"/>
      <c r="E10" s="156"/>
      <c r="F10" s="156"/>
      <c r="G10" s="156"/>
      <c r="H10" s="156"/>
      <c r="M10" s="148"/>
    </row>
    <row r="11" spans="1:13" ht="18">
      <c r="A11" s="155"/>
      <c r="B11" s="157"/>
      <c r="C11" s="156"/>
      <c r="D11" s="156"/>
      <c r="E11" s="156"/>
      <c r="F11" s="156"/>
      <c r="G11" s="156"/>
      <c r="H11" s="156"/>
      <c r="M11" s="148"/>
    </row>
    <row r="12" spans="1:13" ht="18">
      <c r="A12" s="152" t="s">
        <v>233</v>
      </c>
      <c r="B12" s="158" t="s">
        <v>196</v>
      </c>
      <c r="C12" s="153"/>
      <c r="D12" s="153"/>
      <c r="E12" s="153"/>
      <c r="M12" s="148"/>
    </row>
    <row r="13" spans="1:13" ht="18">
      <c r="A13" s="152"/>
      <c r="B13" s="158"/>
      <c r="C13" s="153"/>
      <c r="D13" s="153"/>
      <c r="E13" s="153"/>
      <c r="M13" s="148"/>
    </row>
    <row r="14" spans="1:13" ht="21.45" customHeight="1">
      <c r="A14" s="159" t="s">
        <v>197</v>
      </c>
      <c r="M14" s="148"/>
    </row>
    <row r="15" spans="1:13" ht="28.95" customHeight="1">
      <c r="A15" s="274" t="s">
        <v>198</v>
      </c>
      <c r="B15" s="275"/>
      <c r="C15" s="275"/>
      <c r="D15" s="275"/>
      <c r="E15" s="275"/>
      <c r="F15" s="275"/>
      <c r="G15" s="275"/>
      <c r="H15" s="275"/>
      <c r="I15" s="275"/>
      <c r="J15" s="275"/>
      <c r="K15" s="275"/>
      <c r="L15" s="275"/>
      <c r="M15" s="276"/>
    </row>
    <row r="16" spans="1:13" ht="15.6">
      <c r="A16" s="277" t="s">
        <v>199</v>
      </c>
      <c r="B16" s="278"/>
      <c r="C16" s="278"/>
      <c r="D16" s="278"/>
      <c r="E16" s="278"/>
      <c r="F16" s="278"/>
      <c r="G16" s="278"/>
      <c r="H16" s="278"/>
      <c r="I16" s="278"/>
      <c r="J16" s="278"/>
      <c r="K16" s="278"/>
      <c r="L16" s="278"/>
      <c r="M16" s="279"/>
    </row>
    <row r="17" spans="1:13" ht="137.69999999999999" customHeight="1">
      <c r="A17" s="265" t="s">
        <v>200</v>
      </c>
      <c r="B17" s="266"/>
      <c r="C17" s="266"/>
      <c r="D17" s="266"/>
      <c r="E17" s="266"/>
      <c r="F17" s="266"/>
      <c r="G17" s="266"/>
      <c r="H17" s="266"/>
      <c r="I17" s="266"/>
      <c r="J17" s="266"/>
      <c r="K17" s="266"/>
      <c r="L17" s="266"/>
      <c r="M17" s="160"/>
    </row>
    <row r="18" spans="1:13" ht="24" customHeight="1">
      <c r="A18" s="277" t="s">
        <v>201</v>
      </c>
      <c r="B18" s="278"/>
      <c r="C18" s="278"/>
      <c r="D18" s="278"/>
      <c r="E18" s="278"/>
      <c r="F18" s="278"/>
      <c r="G18" s="278"/>
      <c r="H18" s="278"/>
      <c r="I18" s="278"/>
      <c r="J18" s="278"/>
      <c r="K18" s="278"/>
      <c r="L18" s="161"/>
      <c r="M18" s="160"/>
    </row>
    <row r="19" spans="1:13" ht="109.5" customHeight="1">
      <c r="A19" s="280" t="s">
        <v>202</v>
      </c>
      <c r="B19" s="281"/>
      <c r="C19" s="281"/>
      <c r="D19" s="281"/>
      <c r="E19" s="281"/>
      <c r="F19" s="281"/>
      <c r="G19" s="281"/>
      <c r="H19" s="281"/>
      <c r="I19" s="281"/>
      <c r="J19" s="281"/>
      <c r="K19" s="281"/>
      <c r="L19" s="281"/>
      <c r="M19" s="282"/>
    </row>
    <row r="20" spans="1:13" ht="18.45" customHeight="1">
      <c r="A20" s="277" t="s">
        <v>203</v>
      </c>
      <c r="B20" s="278"/>
      <c r="C20" s="278"/>
      <c r="D20" s="278"/>
      <c r="E20" s="278"/>
      <c r="F20" s="278"/>
      <c r="G20" s="278"/>
      <c r="H20" s="278"/>
      <c r="I20" s="278"/>
      <c r="J20" s="278"/>
      <c r="K20" s="278"/>
      <c r="L20" s="278"/>
      <c r="M20" s="279"/>
    </row>
    <row r="21" spans="1:13" ht="18.45" customHeight="1">
      <c r="A21" s="162" t="s">
        <v>204</v>
      </c>
      <c r="M21" s="148"/>
    </row>
    <row r="22" spans="1:13" ht="18.45" customHeight="1">
      <c r="A22" s="277" t="s">
        <v>205</v>
      </c>
      <c r="B22" s="278"/>
      <c r="C22" s="278"/>
      <c r="D22" s="278"/>
      <c r="E22" s="278"/>
      <c r="F22" s="278"/>
      <c r="G22" s="278"/>
      <c r="H22" s="278"/>
      <c r="I22" s="278"/>
      <c r="J22" s="278"/>
      <c r="K22" s="278"/>
      <c r="L22" s="278"/>
      <c r="M22" s="279"/>
    </row>
    <row r="23" spans="1:13" ht="18.45" customHeight="1">
      <c r="A23" s="163" t="s">
        <v>206</v>
      </c>
      <c r="B23" s="164"/>
      <c r="C23" s="164"/>
      <c r="D23" s="164"/>
      <c r="E23" s="164"/>
      <c r="F23" s="164"/>
      <c r="G23" s="164"/>
      <c r="H23" s="164"/>
      <c r="I23" s="164"/>
      <c r="J23" s="164"/>
      <c r="K23" s="164"/>
      <c r="L23" s="164"/>
      <c r="M23" s="165"/>
    </row>
    <row r="24" spans="1:13" ht="18.45" customHeight="1">
      <c r="A24" s="277" t="s">
        <v>207</v>
      </c>
      <c r="B24" s="278"/>
      <c r="C24" s="278"/>
      <c r="D24" s="278"/>
      <c r="E24" s="278"/>
      <c r="F24" s="278"/>
      <c r="G24" s="278"/>
      <c r="H24" s="278"/>
      <c r="I24" s="278"/>
      <c r="J24" s="278"/>
      <c r="K24" s="278"/>
      <c r="L24" s="278"/>
      <c r="M24" s="279"/>
    </row>
    <row r="25" spans="1:13" ht="34.950000000000003" customHeight="1" thickBot="1">
      <c r="A25" s="166" t="s">
        <v>208</v>
      </c>
      <c r="B25" s="167"/>
      <c r="C25" s="167"/>
      <c r="D25" s="167"/>
      <c r="E25" s="167"/>
      <c r="F25" s="167"/>
      <c r="G25" s="167"/>
      <c r="H25" s="167"/>
      <c r="I25" s="167"/>
      <c r="J25" s="167"/>
      <c r="K25" s="167"/>
      <c r="L25" s="167"/>
      <c r="M25" s="168"/>
    </row>
  </sheetData>
  <mergeCells count="11">
    <mergeCell ref="A18:K18"/>
    <mergeCell ref="A19:M19"/>
    <mergeCell ref="A20:M20"/>
    <mergeCell ref="A22:M22"/>
    <mergeCell ref="A24:M24"/>
    <mergeCell ref="A17:L17"/>
    <mergeCell ref="A3:M3"/>
    <mergeCell ref="A4:M4"/>
    <mergeCell ref="A5:M5"/>
    <mergeCell ref="A15:M15"/>
    <mergeCell ref="A16:M16"/>
  </mergeCells>
  <pageMargins left="0.7" right="0.7" top="0.75" bottom="0.75" header="0.3" footer="0.3"/>
  <pageSetup scale="45"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5A2781"/>
  </sheetPr>
  <dimension ref="A1:AE62"/>
  <sheetViews>
    <sheetView showGridLines="0" view="pageBreakPreview" zoomScale="70" zoomScaleNormal="70" zoomScaleSheetLayoutView="70" workbookViewId="0">
      <selection sqref="A1:B2"/>
    </sheetView>
  </sheetViews>
  <sheetFormatPr defaultColWidth="8.88671875" defaultRowHeight="14.4"/>
  <cols>
    <col min="1" max="1" width="34.6640625" style="13" customWidth="1"/>
    <col min="2" max="2" width="12.33203125" style="13" customWidth="1"/>
    <col min="3" max="3" width="14.109375" style="13" customWidth="1"/>
    <col min="4" max="4" width="12.44140625" style="13" customWidth="1"/>
    <col min="5" max="5" width="13.88671875" style="13" customWidth="1"/>
    <col min="6" max="6" width="13.33203125" style="13" customWidth="1"/>
    <col min="7" max="7" width="12.6640625" style="13" customWidth="1"/>
    <col min="8" max="8" width="13.33203125" style="13" customWidth="1"/>
    <col min="9" max="9" width="14.33203125" style="13" customWidth="1"/>
    <col min="10" max="10" width="15.33203125" style="13" customWidth="1"/>
    <col min="11" max="11" width="37.44140625" style="13" customWidth="1"/>
    <col min="12" max="16" width="8.88671875" style="13"/>
    <col min="17" max="17" width="9" style="13" customWidth="1"/>
    <col min="18" max="16384" width="8.88671875" style="13"/>
  </cols>
  <sheetData>
    <row r="1" spans="1:31">
      <c r="A1" s="291" t="s">
        <v>266</v>
      </c>
      <c r="B1" s="291"/>
      <c r="C1" s="84"/>
    </row>
    <row r="2" spans="1:31" s="28" customFormat="1">
      <c r="A2" s="291"/>
      <c r="B2" s="291"/>
      <c r="C2" s="84"/>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15">
      <c r="A4" s="312" t="s">
        <v>33</v>
      </c>
      <c r="B4" s="312"/>
      <c r="C4" s="312"/>
      <c r="D4" s="312"/>
      <c r="E4" s="312"/>
      <c r="F4" s="312"/>
      <c r="G4" s="312"/>
      <c r="H4" s="312"/>
      <c r="I4" s="312"/>
      <c r="J4" s="312"/>
    </row>
    <row r="5" spans="1:31">
      <c r="A5" s="120" t="s">
        <v>140</v>
      </c>
      <c r="B5" s="85"/>
      <c r="C5" s="85"/>
      <c r="D5" s="85"/>
      <c r="E5" s="85"/>
      <c r="F5" s="85"/>
      <c r="G5" s="85"/>
      <c r="H5" s="85"/>
      <c r="I5" s="85"/>
      <c r="J5" s="85"/>
    </row>
    <row r="6" spans="1:31" ht="18.75" customHeight="1">
      <c r="A6" s="292" t="s">
        <v>240</v>
      </c>
      <c r="B6" s="290" t="s">
        <v>0</v>
      </c>
      <c r="C6" s="290"/>
      <c r="D6" s="290"/>
      <c r="E6" s="290" t="s">
        <v>1</v>
      </c>
      <c r="F6" s="290"/>
      <c r="G6" s="290"/>
      <c r="H6" s="290" t="s">
        <v>2</v>
      </c>
      <c r="I6" s="290"/>
      <c r="J6" s="290"/>
    </row>
    <row r="7" spans="1:31" ht="18" customHeight="1">
      <c r="A7" s="293"/>
      <c r="B7" s="113" t="s">
        <v>27</v>
      </c>
      <c r="C7" s="113" t="s">
        <v>28</v>
      </c>
      <c r="D7" s="113" t="s">
        <v>2</v>
      </c>
      <c r="E7" s="113" t="s">
        <v>27</v>
      </c>
      <c r="F7" s="113" t="s">
        <v>28</v>
      </c>
      <c r="G7" s="113" t="s">
        <v>2</v>
      </c>
      <c r="H7" s="113" t="s">
        <v>27</v>
      </c>
      <c r="I7" s="113" t="s">
        <v>28</v>
      </c>
      <c r="J7" s="113" t="s">
        <v>2</v>
      </c>
    </row>
    <row r="8" spans="1:31" ht="15">
      <c r="A8" s="118" t="s">
        <v>141</v>
      </c>
      <c r="B8" s="174">
        <v>3810</v>
      </c>
      <c r="C8" s="16">
        <v>4369</v>
      </c>
      <c r="D8" s="16">
        <v>8179</v>
      </c>
      <c r="E8" s="16">
        <v>6</v>
      </c>
      <c r="F8" s="16">
        <v>4</v>
      </c>
      <c r="G8" s="16">
        <v>10</v>
      </c>
      <c r="H8" s="16">
        <v>3816</v>
      </c>
      <c r="I8" s="16">
        <v>4373</v>
      </c>
      <c r="J8" s="16">
        <v>8189</v>
      </c>
    </row>
    <row r="9" spans="1:31" ht="15">
      <c r="A9" s="119" t="s">
        <v>142</v>
      </c>
      <c r="B9" s="175">
        <v>31082</v>
      </c>
      <c r="C9" s="17">
        <v>4649</v>
      </c>
      <c r="D9" s="17">
        <v>35731</v>
      </c>
      <c r="E9" s="17">
        <v>5</v>
      </c>
      <c r="F9" s="17">
        <v>0</v>
      </c>
      <c r="G9" s="17">
        <v>5</v>
      </c>
      <c r="H9" s="17">
        <v>31087</v>
      </c>
      <c r="I9" s="17">
        <v>4649</v>
      </c>
      <c r="J9" s="17">
        <v>35736</v>
      </c>
    </row>
    <row r="10" spans="1:31" ht="15">
      <c r="A10" s="118" t="s">
        <v>228</v>
      </c>
      <c r="B10" s="174">
        <v>56328</v>
      </c>
      <c r="C10" s="16">
        <v>34891</v>
      </c>
      <c r="D10" s="16">
        <v>91219</v>
      </c>
      <c r="E10" s="16">
        <v>224</v>
      </c>
      <c r="F10" s="16">
        <v>2082</v>
      </c>
      <c r="G10" s="16">
        <v>2306</v>
      </c>
      <c r="H10" s="16">
        <v>56552</v>
      </c>
      <c r="I10" s="16">
        <v>36973</v>
      </c>
      <c r="J10" s="16">
        <v>93525</v>
      </c>
    </row>
    <row r="11" spans="1:31" ht="15">
      <c r="A11" s="119" t="s">
        <v>143</v>
      </c>
      <c r="B11" s="175">
        <v>119219</v>
      </c>
      <c r="C11" s="17">
        <v>19244</v>
      </c>
      <c r="D11" s="17">
        <v>138463</v>
      </c>
      <c r="E11" s="17">
        <v>8</v>
      </c>
      <c r="F11" s="17">
        <v>2</v>
      </c>
      <c r="G11" s="17">
        <v>10</v>
      </c>
      <c r="H11" s="17">
        <v>119227</v>
      </c>
      <c r="I11" s="17">
        <v>19246</v>
      </c>
      <c r="J11" s="17">
        <v>138473</v>
      </c>
    </row>
    <row r="12" spans="1:31" ht="30">
      <c r="A12" s="118" t="s">
        <v>144</v>
      </c>
      <c r="B12" s="174">
        <v>71613</v>
      </c>
      <c r="C12" s="16">
        <v>77759</v>
      </c>
      <c r="D12" s="16">
        <v>149372</v>
      </c>
      <c r="E12" s="16">
        <v>198</v>
      </c>
      <c r="F12" s="16">
        <v>3697</v>
      </c>
      <c r="G12" s="16">
        <v>3895</v>
      </c>
      <c r="H12" s="16">
        <v>71811</v>
      </c>
      <c r="I12" s="16">
        <v>81456</v>
      </c>
      <c r="J12" s="16">
        <v>153267</v>
      </c>
    </row>
    <row r="13" spans="1:31" ht="15">
      <c r="A13" s="119" t="s">
        <v>145</v>
      </c>
      <c r="B13" s="175">
        <v>7076</v>
      </c>
      <c r="C13" s="17">
        <v>1431</v>
      </c>
      <c r="D13" s="17">
        <v>8507</v>
      </c>
      <c r="E13" s="17">
        <v>1</v>
      </c>
      <c r="F13" s="17">
        <v>2</v>
      </c>
      <c r="G13" s="17">
        <v>3</v>
      </c>
      <c r="H13" s="17">
        <v>7077</v>
      </c>
      <c r="I13" s="17">
        <v>1433</v>
      </c>
      <c r="J13" s="17">
        <v>8510</v>
      </c>
    </row>
    <row r="14" spans="1:31" ht="15">
      <c r="A14" s="118" t="s">
        <v>146</v>
      </c>
      <c r="B14" s="174">
        <v>360729</v>
      </c>
      <c r="C14" s="16">
        <v>319542</v>
      </c>
      <c r="D14" s="16">
        <v>680271</v>
      </c>
      <c r="E14" s="16">
        <v>8255</v>
      </c>
      <c r="F14" s="16">
        <v>9865</v>
      </c>
      <c r="G14" s="16">
        <v>18120</v>
      </c>
      <c r="H14" s="16">
        <v>368984</v>
      </c>
      <c r="I14" s="16">
        <v>329407</v>
      </c>
      <c r="J14" s="16">
        <v>698391</v>
      </c>
    </row>
    <row r="15" spans="1:31" ht="15">
      <c r="A15" s="119" t="s">
        <v>147</v>
      </c>
      <c r="B15" s="175">
        <v>33076</v>
      </c>
      <c r="C15" s="17">
        <v>21764</v>
      </c>
      <c r="D15" s="17">
        <v>54840</v>
      </c>
      <c r="E15" s="17">
        <v>5156</v>
      </c>
      <c r="F15" s="17">
        <v>2024</v>
      </c>
      <c r="G15" s="17">
        <v>7180</v>
      </c>
      <c r="H15" s="17">
        <v>38232</v>
      </c>
      <c r="I15" s="17">
        <v>23788</v>
      </c>
      <c r="J15" s="17">
        <v>62020</v>
      </c>
    </row>
    <row r="16" spans="1:31" ht="15">
      <c r="A16" s="118" t="s">
        <v>148</v>
      </c>
      <c r="B16" s="174">
        <v>14454</v>
      </c>
      <c r="C16" s="16">
        <v>8304</v>
      </c>
      <c r="D16" s="16">
        <v>22758</v>
      </c>
      <c r="E16" s="16">
        <v>10314</v>
      </c>
      <c r="F16" s="16">
        <v>4495</v>
      </c>
      <c r="G16" s="16">
        <v>14809</v>
      </c>
      <c r="H16" s="16">
        <v>24768</v>
      </c>
      <c r="I16" s="16">
        <v>12799</v>
      </c>
      <c r="J16" s="16">
        <v>37567</v>
      </c>
    </row>
    <row r="17" spans="1:10" ht="15">
      <c r="A17" s="119" t="s">
        <v>134</v>
      </c>
      <c r="B17" s="175">
        <v>13276</v>
      </c>
      <c r="C17" s="17">
        <v>4914</v>
      </c>
      <c r="D17" s="17">
        <v>18190</v>
      </c>
      <c r="E17" s="17">
        <v>385</v>
      </c>
      <c r="F17" s="17">
        <v>197</v>
      </c>
      <c r="G17" s="17">
        <v>582</v>
      </c>
      <c r="H17" s="17">
        <v>13661</v>
      </c>
      <c r="I17" s="17">
        <v>5111</v>
      </c>
      <c r="J17" s="17">
        <v>18772</v>
      </c>
    </row>
    <row r="18" spans="1:10" ht="15">
      <c r="A18" s="99" t="s">
        <v>2</v>
      </c>
      <c r="B18" s="171">
        <v>710663</v>
      </c>
      <c r="C18" s="171">
        <v>496867</v>
      </c>
      <c r="D18" s="171">
        <v>1207530</v>
      </c>
      <c r="E18" s="171">
        <v>24552</v>
      </c>
      <c r="F18" s="171">
        <v>22368</v>
      </c>
      <c r="G18" s="171">
        <v>46920</v>
      </c>
      <c r="H18" s="171">
        <v>735215</v>
      </c>
      <c r="I18" s="171">
        <v>519235</v>
      </c>
      <c r="J18" s="171">
        <v>1254450</v>
      </c>
    </row>
    <row r="19" spans="1:10" ht="16.8">
      <c r="A19" s="40" t="s">
        <v>64</v>
      </c>
      <c r="B19" s="62"/>
      <c r="C19" s="62"/>
      <c r="D19" s="62"/>
      <c r="E19" s="62"/>
      <c r="F19" s="62"/>
      <c r="G19" s="62"/>
      <c r="H19" s="62"/>
      <c r="I19" s="62"/>
      <c r="J19" s="83"/>
    </row>
    <row r="20" spans="1:10" ht="16.8">
      <c r="A20" s="19" t="s">
        <v>66</v>
      </c>
      <c r="B20" s="18"/>
      <c r="C20" s="18"/>
      <c r="D20" s="18"/>
      <c r="E20" s="18"/>
      <c r="F20" s="18"/>
      <c r="G20" s="18"/>
      <c r="H20" s="18"/>
      <c r="I20" s="18"/>
      <c r="J20" s="18"/>
    </row>
    <row r="21" spans="1:10" ht="16.8">
      <c r="A21" s="19" t="s">
        <v>55</v>
      </c>
      <c r="B21" s="18"/>
      <c r="C21" s="59"/>
      <c r="D21" s="59"/>
      <c r="E21" s="18"/>
      <c r="F21" s="18"/>
      <c r="G21" s="18"/>
      <c r="H21" s="18"/>
      <c r="I21" s="87"/>
      <c r="J21" s="18"/>
    </row>
    <row r="25" spans="1:10">
      <c r="B25" s="56"/>
      <c r="C25" s="56"/>
      <c r="D25" s="56"/>
      <c r="E25" s="56"/>
      <c r="F25" s="56"/>
      <c r="G25" s="56"/>
      <c r="H25" s="56"/>
      <c r="I25" s="56"/>
      <c r="J25" s="56"/>
    </row>
    <row r="27" spans="1:10" ht="18" customHeight="1"/>
    <row r="62" ht="19.5" customHeight="1"/>
  </sheetData>
  <mergeCells count="6">
    <mergeCell ref="A1:B2"/>
    <mergeCell ref="H6:J6"/>
    <mergeCell ref="A6:A7"/>
    <mergeCell ref="A4:J4"/>
    <mergeCell ref="B6:D6"/>
    <mergeCell ref="E6:G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5A2781"/>
  </sheetPr>
  <dimension ref="A1:AE36"/>
  <sheetViews>
    <sheetView showGridLines="0" view="pageBreakPreview" zoomScale="55" zoomScaleNormal="70" zoomScaleSheetLayoutView="55" workbookViewId="0">
      <selection activeCell="C36" sqref="C36"/>
    </sheetView>
  </sheetViews>
  <sheetFormatPr defaultColWidth="8.88671875" defaultRowHeight="14.4"/>
  <cols>
    <col min="1" max="1" width="20.77734375" style="13" bestFit="1" customWidth="1"/>
    <col min="2" max="3" width="13.109375" style="13" bestFit="1" customWidth="1"/>
    <col min="4" max="4" width="15.88671875" style="13" bestFit="1" customWidth="1"/>
    <col min="5" max="6" width="11.33203125" style="13" bestFit="1" customWidth="1"/>
    <col min="7" max="7" width="13.88671875" style="13" customWidth="1"/>
    <col min="8" max="9" width="13.109375" style="13" bestFit="1" customWidth="1"/>
    <col min="10" max="10" width="15.88671875" style="13" bestFit="1" customWidth="1"/>
    <col min="11" max="16384" width="8.88671875" style="13"/>
  </cols>
  <sheetData>
    <row r="1" spans="1:31">
      <c r="A1" s="291" t="s">
        <v>266</v>
      </c>
      <c r="B1" s="291"/>
      <c r="C1" s="84"/>
    </row>
    <row r="2" spans="1:31" s="28" customFormat="1">
      <c r="A2" s="291"/>
      <c r="B2" s="291"/>
      <c r="C2" s="84"/>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15">
      <c r="A4" s="315" t="s">
        <v>34</v>
      </c>
      <c r="B4" s="315"/>
      <c r="C4" s="315"/>
      <c r="D4" s="315"/>
      <c r="E4" s="315"/>
      <c r="F4" s="315"/>
      <c r="G4" s="315"/>
      <c r="H4" s="315"/>
      <c r="I4" s="315"/>
      <c r="J4" s="315"/>
    </row>
    <row r="5" spans="1:31" ht="19.5" customHeight="1">
      <c r="A5" s="88" t="s">
        <v>265</v>
      </c>
      <c r="B5" s="89"/>
      <c r="C5" s="89"/>
      <c r="D5" s="89"/>
      <c r="E5" s="89"/>
      <c r="F5" s="89"/>
      <c r="G5" s="89"/>
      <c r="H5" s="89"/>
      <c r="I5" s="89"/>
      <c r="J5" s="89"/>
    </row>
    <row r="6" spans="1:31" ht="21.75" customHeight="1">
      <c r="A6" s="292" t="s">
        <v>13</v>
      </c>
      <c r="B6" s="290" t="s">
        <v>0</v>
      </c>
      <c r="C6" s="290"/>
      <c r="D6" s="290"/>
      <c r="E6" s="290" t="s">
        <v>1</v>
      </c>
      <c r="F6" s="290"/>
      <c r="G6" s="290"/>
      <c r="H6" s="290" t="s">
        <v>2</v>
      </c>
      <c r="I6" s="290"/>
      <c r="J6" s="290"/>
    </row>
    <row r="7" spans="1:31" ht="15">
      <c r="A7" s="293"/>
      <c r="B7" s="179" t="s">
        <v>27</v>
      </c>
      <c r="C7" s="179" t="s">
        <v>28</v>
      </c>
      <c r="D7" s="179" t="s">
        <v>2</v>
      </c>
      <c r="E7" s="179" t="s">
        <v>27</v>
      </c>
      <c r="F7" s="179" t="s">
        <v>28</v>
      </c>
      <c r="G7" s="179" t="s">
        <v>2</v>
      </c>
      <c r="H7" s="179" t="s">
        <v>27</v>
      </c>
      <c r="I7" s="179" t="s">
        <v>28</v>
      </c>
      <c r="J7" s="179" t="s">
        <v>2</v>
      </c>
    </row>
    <row r="8" spans="1:31" ht="15">
      <c r="A8" s="118" t="s">
        <v>14</v>
      </c>
      <c r="B8" s="174">
        <v>279343</v>
      </c>
      <c r="C8" s="16">
        <v>174104</v>
      </c>
      <c r="D8" s="16">
        <v>453447</v>
      </c>
      <c r="E8" s="16">
        <v>5216</v>
      </c>
      <c r="F8" s="16">
        <v>4124</v>
      </c>
      <c r="G8" s="16">
        <v>9340</v>
      </c>
      <c r="H8" s="16">
        <v>284559</v>
      </c>
      <c r="I8" s="16">
        <v>178228</v>
      </c>
      <c r="J8" s="16">
        <v>462787</v>
      </c>
    </row>
    <row r="9" spans="1:31" ht="15">
      <c r="A9" s="119" t="s">
        <v>15</v>
      </c>
      <c r="B9" s="175">
        <v>107861</v>
      </c>
      <c r="C9" s="17">
        <v>75573</v>
      </c>
      <c r="D9" s="17">
        <v>183434</v>
      </c>
      <c r="E9" s="17">
        <v>3950</v>
      </c>
      <c r="F9" s="17">
        <v>3245</v>
      </c>
      <c r="G9" s="17">
        <v>7195</v>
      </c>
      <c r="H9" s="17">
        <v>111811</v>
      </c>
      <c r="I9" s="17">
        <v>78818</v>
      </c>
      <c r="J9" s="17">
        <v>190629</v>
      </c>
    </row>
    <row r="10" spans="1:31" ht="15">
      <c r="A10" s="118" t="s">
        <v>16</v>
      </c>
      <c r="B10" s="174">
        <v>40076</v>
      </c>
      <c r="C10" s="16">
        <v>29022</v>
      </c>
      <c r="D10" s="16">
        <v>69098</v>
      </c>
      <c r="E10" s="16">
        <v>1518</v>
      </c>
      <c r="F10" s="16">
        <v>1872</v>
      </c>
      <c r="G10" s="16">
        <v>3390</v>
      </c>
      <c r="H10" s="16">
        <v>41594</v>
      </c>
      <c r="I10" s="16">
        <v>30894</v>
      </c>
      <c r="J10" s="16">
        <v>72488</v>
      </c>
    </row>
    <row r="11" spans="1:31" ht="15">
      <c r="A11" s="119" t="s">
        <v>17</v>
      </c>
      <c r="B11" s="175">
        <v>34894</v>
      </c>
      <c r="C11" s="17">
        <v>27111</v>
      </c>
      <c r="D11" s="17">
        <v>62005</v>
      </c>
      <c r="E11" s="17">
        <v>1688</v>
      </c>
      <c r="F11" s="17">
        <v>1910</v>
      </c>
      <c r="G11" s="17">
        <v>3598</v>
      </c>
      <c r="H11" s="17">
        <v>36582</v>
      </c>
      <c r="I11" s="17">
        <v>29021</v>
      </c>
      <c r="J11" s="17">
        <v>65603</v>
      </c>
    </row>
    <row r="12" spans="1:31" ht="15">
      <c r="A12" s="118" t="s">
        <v>18</v>
      </c>
      <c r="B12" s="174">
        <v>67978</v>
      </c>
      <c r="C12" s="16">
        <v>50438</v>
      </c>
      <c r="D12" s="16">
        <v>118416</v>
      </c>
      <c r="E12" s="16">
        <v>3568</v>
      </c>
      <c r="F12" s="16">
        <v>2783</v>
      </c>
      <c r="G12" s="16">
        <v>6351</v>
      </c>
      <c r="H12" s="16">
        <v>71546</v>
      </c>
      <c r="I12" s="16">
        <v>53221</v>
      </c>
      <c r="J12" s="16">
        <v>124767</v>
      </c>
    </row>
    <row r="13" spans="1:31" ht="15">
      <c r="A13" s="119" t="s">
        <v>19</v>
      </c>
      <c r="B13" s="175">
        <v>49725</v>
      </c>
      <c r="C13" s="17">
        <v>45623</v>
      </c>
      <c r="D13" s="17">
        <v>95348</v>
      </c>
      <c r="E13" s="17">
        <v>2284</v>
      </c>
      <c r="F13" s="17">
        <v>2414</v>
      </c>
      <c r="G13" s="17">
        <v>4698</v>
      </c>
      <c r="H13" s="17">
        <v>52009</v>
      </c>
      <c r="I13" s="17">
        <v>48037</v>
      </c>
      <c r="J13" s="17">
        <v>100046</v>
      </c>
    </row>
    <row r="14" spans="1:31" ht="15">
      <c r="A14" s="118" t="s">
        <v>20</v>
      </c>
      <c r="B14" s="174">
        <v>20161</v>
      </c>
      <c r="C14" s="16">
        <v>15079</v>
      </c>
      <c r="D14" s="16">
        <v>35240</v>
      </c>
      <c r="E14" s="16">
        <v>987</v>
      </c>
      <c r="F14" s="16">
        <v>732</v>
      </c>
      <c r="G14" s="16">
        <v>1719</v>
      </c>
      <c r="H14" s="16">
        <v>21148</v>
      </c>
      <c r="I14" s="16">
        <v>15811</v>
      </c>
      <c r="J14" s="16">
        <v>36959</v>
      </c>
    </row>
    <row r="15" spans="1:31" ht="15">
      <c r="A15" s="119" t="s">
        <v>21</v>
      </c>
      <c r="B15" s="175">
        <v>18571</v>
      </c>
      <c r="C15" s="17">
        <v>14371</v>
      </c>
      <c r="D15" s="17">
        <v>32942</v>
      </c>
      <c r="E15" s="17">
        <v>737</v>
      </c>
      <c r="F15" s="17">
        <v>710</v>
      </c>
      <c r="G15" s="17">
        <v>1447</v>
      </c>
      <c r="H15" s="17">
        <v>19308</v>
      </c>
      <c r="I15" s="17">
        <v>15081</v>
      </c>
      <c r="J15" s="17">
        <v>34389</v>
      </c>
    </row>
    <row r="16" spans="1:31" ht="15">
      <c r="A16" s="118" t="s">
        <v>22</v>
      </c>
      <c r="B16" s="174">
        <v>11618</v>
      </c>
      <c r="C16" s="16">
        <v>7078</v>
      </c>
      <c r="D16" s="16">
        <v>18696</v>
      </c>
      <c r="E16" s="16">
        <v>995</v>
      </c>
      <c r="F16" s="16">
        <v>784</v>
      </c>
      <c r="G16" s="16">
        <v>1779</v>
      </c>
      <c r="H16" s="16">
        <v>12613</v>
      </c>
      <c r="I16" s="16">
        <v>7862</v>
      </c>
      <c r="J16" s="16">
        <v>20475</v>
      </c>
    </row>
    <row r="17" spans="1:10" ht="15">
      <c r="A17" s="119" t="s">
        <v>23</v>
      </c>
      <c r="B17" s="175">
        <v>29407</v>
      </c>
      <c r="C17" s="17">
        <v>24549</v>
      </c>
      <c r="D17" s="17">
        <v>53956</v>
      </c>
      <c r="E17" s="17">
        <v>1261</v>
      </c>
      <c r="F17" s="17">
        <v>1140</v>
      </c>
      <c r="G17" s="17">
        <v>2401</v>
      </c>
      <c r="H17" s="17">
        <v>30668</v>
      </c>
      <c r="I17" s="17">
        <v>25689</v>
      </c>
      <c r="J17" s="17">
        <v>56357</v>
      </c>
    </row>
    <row r="18" spans="1:10" ht="15">
      <c r="A18" s="118" t="s">
        <v>24</v>
      </c>
      <c r="B18" s="174">
        <v>18964</v>
      </c>
      <c r="C18" s="16">
        <v>11057</v>
      </c>
      <c r="D18" s="16">
        <v>30021</v>
      </c>
      <c r="E18" s="16">
        <v>893</v>
      </c>
      <c r="F18" s="16">
        <v>1313</v>
      </c>
      <c r="G18" s="16">
        <v>2206</v>
      </c>
      <c r="H18" s="16">
        <v>19857</v>
      </c>
      <c r="I18" s="16">
        <v>12370</v>
      </c>
      <c r="J18" s="16">
        <v>32227</v>
      </c>
    </row>
    <row r="19" spans="1:10" ht="15">
      <c r="A19" s="119" t="s">
        <v>25</v>
      </c>
      <c r="B19" s="175">
        <v>13858</v>
      </c>
      <c r="C19" s="17">
        <v>11718</v>
      </c>
      <c r="D19" s="17">
        <v>25576</v>
      </c>
      <c r="E19" s="17">
        <v>564</v>
      </c>
      <c r="F19" s="17">
        <v>753</v>
      </c>
      <c r="G19" s="17">
        <v>1317</v>
      </c>
      <c r="H19" s="17">
        <v>14422</v>
      </c>
      <c r="I19" s="17">
        <v>12471</v>
      </c>
      <c r="J19" s="17">
        <v>26893</v>
      </c>
    </row>
    <row r="20" spans="1:10" ht="15">
      <c r="A20" s="118" t="s">
        <v>26</v>
      </c>
      <c r="B20" s="174">
        <v>17379</v>
      </c>
      <c r="C20" s="16">
        <v>10997</v>
      </c>
      <c r="D20" s="16">
        <v>28376</v>
      </c>
      <c r="E20" s="16">
        <v>885</v>
      </c>
      <c r="F20" s="16">
        <v>587</v>
      </c>
      <c r="G20" s="16">
        <v>1472</v>
      </c>
      <c r="H20" s="16">
        <v>18264</v>
      </c>
      <c r="I20" s="16">
        <v>11584</v>
      </c>
      <c r="J20" s="16">
        <v>29848</v>
      </c>
    </row>
    <row r="21" spans="1:10" ht="15">
      <c r="A21" s="119" t="s">
        <v>241</v>
      </c>
      <c r="B21" s="175">
        <v>563</v>
      </c>
      <c r="C21" s="17">
        <v>105</v>
      </c>
      <c r="D21" s="17">
        <v>668</v>
      </c>
      <c r="E21" s="17">
        <v>6</v>
      </c>
      <c r="F21" s="17">
        <v>1</v>
      </c>
      <c r="G21" s="17">
        <v>7</v>
      </c>
      <c r="H21" s="17">
        <v>569</v>
      </c>
      <c r="I21" s="17">
        <v>106</v>
      </c>
      <c r="J21" s="17">
        <v>675</v>
      </c>
    </row>
    <row r="22" spans="1:10" ht="15">
      <c r="A22" s="118" t="s">
        <v>61</v>
      </c>
      <c r="B22" s="174">
        <v>265</v>
      </c>
      <c r="C22" s="16">
        <v>42</v>
      </c>
      <c r="D22" s="16">
        <v>307</v>
      </c>
      <c r="E22" s="16">
        <v>0</v>
      </c>
      <c r="F22" s="16">
        <v>0</v>
      </c>
      <c r="G22" s="16">
        <v>0</v>
      </c>
      <c r="H22" s="16">
        <v>265</v>
      </c>
      <c r="I22" s="16">
        <v>42</v>
      </c>
      <c r="J22" s="16">
        <v>307</v>
      </c>
    </row>
    <row r="23" spans="1:10" ht="15">
      <c r="A23" s="179" t="s">
        <v>2</v>
      </c>
      <c r="B23" s="35">
        <f t="shared" ref="B23:J23" si="0">SUM(B8:B22)</f>
        <v>710663</v>
      </c>
      <c r="C23" s="35">
        <f t="shared" si="0"/>
        <v>496867</v>
      </c>
      <c r="D23" s="35">
        <f t="shared" si="0"/>
        <v>1207530</v>
      </c>
      <c r="E23" s="35">
        <f t="shared" si="0"/>
        <v>24552</v>
      </c>
      <c r="F23" s="35">
        <f t="shared" si="0"/>
        <v>22368</v>
      </c>
      <c r="G23" s="35">
        <f t="shared" si="0"/>
        <v>46920</v>
      </c>
      <c r="H23" s="35">
        <f t="shared" si="0"/>
        <v>735215</v>
      </c>
      <c r="I23" s="35">
        <f t="shared" si="0"/>
        <v>519235</v>
      </c>
      <c r="J23" s="221">
        <f t="shared" si="0"/>
        <v>1254450</v>
      </c>
    </row>
    <row r="24" spans="1:10" ht="16.8">
      <c r="A24" s="121" t="s">
        <v>54</v>
      </c>
      <c r="C24" s="62"/>
      <c r="D24" s="62"/>
      <c r="E24" s="62"/>
      <c r="F24" s="62"/>
      <c r="G24" s="62"/>
      <c r="H24" s="62"/>
      <c r="I24" s="62"/>
    </row>
    <row r="25" spans="1:10" ht="16.8">
      <c r="A25" s="314" t="s">
        <v>67</v>
      </c>
      <c r="B25" s="314"/>
      <c r="C25" s="62"/>
      <c r="D25" s="62"/>
      <c r="E25" s="62"/>
      <c r="F25" s="62"/>
      <c r="G25" s="62"/>
      <c r="H25" s="62"/>
      <c r="I25" s="62"/>
    </row>
    <row r="26" spans="1:10" ht="16.8">
      <c r="A26" s="121" t="s">
        <v>55</v>
      </c>
      <c r="C26" s="83"/>
      <c r="D26" s="83"/>
      <c r="E26" s="83"/>
      <c r="F26" s="83"/>
      <c r="G26" s="83"/>
      <c r="H26" s="83"/>
      <c r="I26" s="83"/>
    </row>
    <row r="27" spans="1:10">
      <c r="A27" s="39"/>
      <c r="B27" s="90"/>
      <c r="C27" s="90"/>
      <c r="D27" s="90"/>
      <c r="E27" s="90"/>
      <c r="F27" s="90"/>
      <c r="G27" s="90"/>
      <c r="H27" s="90"/>
      <c r="I27" s="90"/>
      <c r="J27" s="90"/>
    </row>
    <row r="29" spans="1:10">
      <c r="B29" s="56"/>
      <c r="C29" s="56"/>
      <c r="D29" s="56"/>
      <c r="E29" s="56"/>
      <c r="F29" s="56"/>
      <c r="G29" s="56"/>
      <c r="H29" s="56"/>
      <c r="I29" s="56"/>
      <c r="J29" s="56"/>
    </row>
    <row r="35" spans="7:7">
      <c r="G35" s="313"/>
    </row>
    <row r="36" spans="7:7">
      <c r="G36" s="313"/>
    </row>
  </sheetData>
  <mergeCells count="8">
    <mergeCell ref="G35:G36"/>
    <mergeCell ref="A1:B2"/>
    <mergeCell ref="E6:G6"/>
    <mergeCell ref="H6:J6"/>
    <mergeCell ref="A25:B25"/>
    <mergeCell ref="A4:J4"/>
    <mergeCell ref="B6:D6"/>
    <mergeCell ref="A6:A7"/>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2060"/>
  </sheetPr>
  <dimension ref="A1:AE21"/>
  <sheetViews>
    <sheetView showGridLines="0" view="pageBreakPreview" topLeftCell="A13" zoomScale="70" zoomScaleNormal="100" zoomScaleSheetLayoutView="70" workbookViewId="0">
      <selection activeCell="B35" sqref="B35"/>
    </sheetView>
  </sheetViews>
  <sheetFormatPr defaultColWidth="8.88671875" defaultRowHeight="14.4"/>
  <cols>
    <col min="1" max="1" width="18.6640625" style="13" customWidth="1"/>
    <col min="2" max="4" width="11.33203125" style="13" bestFit="1" customWidth="1"/>
    <col min="5" max="5" width="13.109375" style="13" bestFit="1" customWidth="1"/>
    <col min="6" max="6" width="11.33203125" style="13" bestFit="1" customWidth="1"/>
    <col min="7" max="8" width="13.109375" style="13" bestFit="1" customWidth="1"/>
    <col min="9" max="9" width="11.33203125" style="13" bestFit="1" customWidth="1"/>
    <col min="10" max="10" width="16.44140625" style="13" customWidth="1"/>
    <col min="11" max="16384" width="8.88671875" style="13"/>
  </cols>
  <sheetData>
    <row r="1" spans="1:31">
      <c r="A1" s="291" t="s">
        <v>266</v>
      </c>
      <c r="B1" s="291"/>
      <c r="C1" s="84"/>
    </row>
    <row r="2" spans="1:31" s="28" customFormat="1">
      <c r="A2" s="291"/>
      <c r="B2" s="291"/>
      <c r="C2" s="84"/>
      <c r="K2" s="13"/>
      <c r="L2" s="13"/>
      <c r="M2" s="13"/>
      <c r="N2" s="13"/>
      <c r="O2" s="13"/>
      <c r="P2" s="13"/>
      <c r="Q2" s="13"/>
      <c r="R2" s="13"/>
      <c r="S2" s="13"/>
      <c r="T2" s="13"/>
      <c r="U2" s="13"/>
      <c r="V2" s="13"/>
      <c r="W2" s="13"/>
      <c r="X2" s="13"/>
      <c r="Y2" s="13"/>
      <c r="Z2" s="13"/>
      <c r="AA2" s="13"/>
      <c r="AB2" s="13"/>
      <c r="AC2" s="13"/>
      <c r="AD2" s="13"/>
      <c r="AE2" s="13"/>
    </row>
    <row r="3" spans="1:31" s="28" customFormat="1">
      <c r="A3" s="109"/>
      <c r="B3" s="109"/>
      <c r="C3" s="109"/>
      <c r="K3" s="13"/>
      <c r="L3" s="13"/>
      <c r="M3" s="13"/>
      <c r="N3" s="13"/>
      <c r="O3" s="13"/>
      <c r="P3" s="13"/>
      <c r="Q3" s="13"/>
      <c r="R3" s="13"/>
      <c r="S3" s="13"/>
      <c r="T3" s="13"/>
      <c r="U3" s="13"/>
      <c r="V3" s="13"/>
      <c r="W3" s="13"/>
      <c r="X3" s="13"/>
      <c r="Y3" s="13"/>
      <c r="Z3" s="13"/>
      <c r="AA3" s="13"/>
      <c r="AB3" s="13"/>
      <c r="AC3" s="13"/>
      <c r="AD3" s="13"/>
      <c r="AE3" s="13"/>
    </row>
    <row r="4" spans="1:31" ht="15">
      <c r="A4" s="294" t="s">
        <v>38</v>
      </c>
      <c r="B4" s="294"/>
      <c r="C4" s="294"/>
      <c r="D4" s="294"/>
      <c r="E4" s="294"/>
      <c r="F4" s="294"/>
      <c r="G4" s="294"/>
      <c r="H4" s="294"/>
      <c r="I4" s="294"/>
      <c r="J4" s="294"/>
    </row>
    <row r="5" spans="1:31">
      <c r="A5" s="122" t="s">
        <v>153</v>
      </c>
      <c r="B5" s="14"/>
      <c r="C5" s="14"/>
      <c r="D5" s="14"/>
      <c r="E5" s="14"/>
      <c r="F5" s="14"/>
      <c r="G5" s="14"/>
      <c r="H5" s="14"/>
      <c r="I5" s="14"/>
      <c r="J5" s="14"/>
    </row>
    <row r="6" spans="1:31" ht="16.2" customHeight="1">
      <c r="A6" s="297" t="s">
        <v>57</v>
      </c>
      <c r="B6" s="293" t="s">
        <v>0</v>
      </c>
      <c r="C6" s="293"/>
      <c r="D6" s="293"/>
      <c r="E6" s="293" t="s">
        <v>1</v>
      </c>
      <c r="F6" s="293"/>
      <c r="G6" s="293"/>
      <c r="H6" s="293" t="s">
        <v>2</v>
      </c>
      <c r="I6" s="293"/>
      <c r="J6" s="295"/>
    </row>
    <row r="7" spans="1:31" ht="15">
      <c r="A7" s="298"/>
      <c r="B7" s="31" t="s">
        <v>27</v>
      </c>
      <c r="C7" s="31" t="s">
        <v>28</v>
      </c>
      <c r="D7" s="31" t="s">
        <v>2</v>
      </c>
      <c r="E7" s="31" t="s">
        <v>27</v>
      </c>
      <c r="F7" s="31" t="s">
        <v>28</v>
      </c>
      <c r="G7" s="31" t="s">
        <v>2</v>
      </c>
      <c r="H7" s="31" t="s">
        <v>27</v>
      </c>
      <c r="I7" s="31" t="s">
        <v>28</v>
      </c>
      <c r="J7" s="15" t="s">
        <v>2</v>
      </c>
    </row>
    <row r="8" spans="1:31" ht="24" customHeight="1">
      <c r="A8" s="33" t="s">
        <v>4</v>
      </c>
      <c r="B8" s="33">
        <v>14787</v>
      </c>
      <c r="C8" s="33">
        <v>5640</v>
      </c>
      <c r="D8" s="33">
        <f t="shared" ref="D8:D18" si="0">SUM(B8:C8)</f>
        <v>20427</v>
      </c>
      <c r="E8" s="33">
        <v>333</v>
      </c>
      <c r="F8" s="33">
        <v>55</v>
      </c>
      <c r="G8" s="33">
        <f t="shared" ref="G8:G18" si="1">SUM(E8:F8)</f>
        <v>388</v>
      </c>
      <c r="H8" s="33">
        <v>15120</v>
      </c>
      <c r="I8" s="33">
        <v>5695</v>
      </c>
      <c r="J8" s="16">
        <f t="shared" ref="J8:J18" si="2">SUM(H8:I8)</f>
        <v>20815</v>
      </c>
    </row>
    <row r="9" spans="1:31" ht="24" customHeight="1">
      <c r="A9" s="34" t="s">
        <v>5</v>
      </c>
      <c r="B9" s="34">
        <v>17821</v>
      </c>
      <c r="C9" s="34">
        <v>16016</v>
      </c>
      <c r="D9" s="34">
        <f t="shared" si="0"/>
        <v>33837</v>
      </c>
      <c r="E9" s="34">
        <v>44761</v>
      </c>
      <c r="F9" s="34">
        <v>2917</v>
      </c>
      <c r="G9" s="34">
        <f t="shared" si="1"/>
        <v>47678</v>
      </c>
      <c r="H9" s="34">
        <v>62582</v>
      </c>
      <c r="I9" s="34">
        <v>18933</v>
      </c>
      <c r="J9" s="17">
        <f t="shared" si="2"/>
        <v>81515</v>
      </c>
    </row>
    <row r="10" spans="1:31" ht="24" customHeight="1">
      <c r="A10" s="33" t="s">
        <v>6</v>
      </c>
      <c r="B10" s="33">
        <v>4543</v>
      </c>
      <c r="C10" s="33">
        <v>12799</v>
      </c>
      <c r="D10" s="33">
        <f t="shared" si="0"/>
        <v>17342</v>
      </c>
      <c r="E10" s="33">
        <v>41991</v>
      </c>
      <c r="F10" s="33">
        <v>5342</v>
      </c>
      <c r="G10" s="33">
        <f t="shared" si="1"/>
        <v>47333</v>
      </c>
      <c r="H10" s="33">
        <v>46534</v>
      </c>
      <c r="I10" s="33">
        <v>18141</v>
      </c>
      <c r="J10" s="16">
        <f t="shared" si="2"/>
        <v>64675</v>
      </c>
    </row>
    <row r="11" spans="1:31" ht="24" customHeight="1">
      <c r="A11" s="34" t="s">
        <v>7</v>
      </c>
      <c r="B11" s="34">
        <v>875</v>
      </c>
      <c r="C11" s="34">
        <v>6417</v>
      </c>
      <c r="D11" s="34">
        <f t="shared" si="0"/>
        <v>7292</v>
      </c>
      <c r="E11" s="34">
        <v>30190</v>
      </c>
      <c r="F11" s="34">
        <v>5225</v>
      </c>
      <c r="G11" s="34">
        <f t="shared" si="1"/>
        <v>35415</v>
      </c>
      <c r="H11" s="34">
        <v>31065</v>
      </c>
      <c r="I11" s="34">
        <v>11642</v>
      </c>
      <c r="J11" s="17">
        <f t="shared" si="2"/>
        <v>42707</v>
      </c>
    </row>
    <row r="12" spans="1:31" ht="24" customHeight="1">
      <c r="A12" s="33" t="s">
        <v>8</v>
      </c>
      <c r="B12" s="33">
        <v>558</v>
      </c>
      <c r="C12" s="33">
        <v>3793</v>
      </c>
      <c r="D12" s="33">
        <f t="shared" si="0"/>
        <v>4351</v>
      </c>
      <c r="E12" s="33">
        <v>21263</v>
      </c>
      <c r="F12" s="33">
        <v>3881</v>
      </c>
      <c r="G12" s="33">
        <f t="shared" si="1"/>
        <v>25144</v>
      </c>
      <c r="H12" s="33">
        <v>21821</v>
      </c>
      <c r="I12" s="33">
        <v>7674</v>
      </c>
      <c r="J12" s="16">
        <f t="shared" si="2"/>
        <v>29495</v>
      </c>
    </row>
    <row r="13" spans="1:31" ht="24" customHeight="1">
      <c r="A13" s="34" t="s">
        <v>9</v>
      </c>
      <c r="B13" s="34">
        <v>446</v>
      </c>
      <c r="C13" s="34">
        <v>2029</v>
      </c>
      <c r="D13" s="34">
        <f t="shared" si="0"/>
        <v>2475</v>
      </c>
      <c r="E13" s="34">
        <v>11513</v>
      </c>
      <c r="F13" s="34">
        <v>2265</v>
      </c>
      <c r="G13" s="34">
        <f t="shared" si="1"/>
        <v>13778</v>
      </c>
      <c r="H13" s="34">
        <v>11959</v>
      </c>
      <c r="I13" s="34">
        <v>4294</v>
      </c>
      <c r="J13" s="17">
        <f t="shared" si="2"/>
        <v>16253</v>
      </c>
    </row>
    <row r="14" spans="1:31" ht="24" customHeight="1">
      <c r="A14" s="33" t="s">
        <v>10</v>
      </c>
      <c r="B14" s="33">
        <v>489</v>
      </c>
      <c r="C14" s="33">
        <v>1143</v>
      </c>
      <c r="D14" s="33">
        <f t="shared" si="0"/>
        <v>1632</v>
      </c>
      <c r="E14" s="33">
        <v>5965</v>
      </c>
      <c r="F14" s="33">
        <v>1364</v>
      </c>
      <c r="G14" s="33">
        <f t="shared" si="1"/>
        <v>7329</v>
      </c>
      <c r="H14" s="33">
        <v>6454</v>
      </c>
      <c r="I14" s="33">
        <v>2507</v>
      </c>
      <c r="J14" s="16">
        <f t="shared" si="2"/>
        <v>8961</v>
      </c>
    </row>
    <row r="15" spans="1:31" ht="24" customHeight="1">
      <c r="A15" s="34" t="s">
        <v>11</v>
      </c>
      <c r="B15" s="34">
        <v>1085</v>
      </c>
      <c r="C15" s="34">
        <v>901</v>
      </c>
      <c r="D15" s="34">
        <f t="shared" si="0"/>
        <v>1986</v>
      </c>
      <c r="E15" s="34">
        <v>3384</v>
      </c>
      <c r="F15" s="34">
        <v>860</v>
      </c>
      <c r="G15" s="34">
        <f t="shared" si="1"/>
        <v>4244</v>
      </c>
      <c r="H15" s="34">
        <v>4469</v>
      </c>
      <c r="I15" s="34">
        <v>1761</v>
      </c>
      <c r="J15" s="17">
        <f t="shared" si="2"/>
        <v>6230</v>
      </c>
    </row>
    <row r="16" spans="1:31" ht="24" customHeight="1">
      <c r="A16" s="33" t="s">
        <v>12</v>
      </c>
      <c r="B16" s="33">
        <v>498</v>
      </c>
      <c r="C16" s="33">
        <v>535</v>
      </c>
      <c r="D16" s="33">
        <f t="shared" si="0"/>
        <v>1033</v>
      </c>
      <c r="E16" s="33">
        <v>1662</v>
      </c>
      <c r="F16" s="33">
        <v>389</v>
      </c>
      <c r="G16" s="33">
        <f t="shared" si="1"/>
        <v>2051</v>
      </c>
      <c r="H16" s="33">
        <v>2160</v>
      </c>
      <c r="I16" s="33">
        <v>924</v>
      </c>
      <c r="J16" s="16">
        <f t="shared" si="2"/>
        <v>3084</v>
      </c>
    </row>
    <row r="17" spans="1:10" ht="24" customHeight="1">
      <c r="A17" s="34" t="s">
        <v>58</v>
      </c>
      <c r="B17" s="34">
        <v>159</v>
      </c>
      <c r="C17" s="34">
        <v>79</v>
      </c>
      <c r="D17" s="34">
        <f t="shared" si="0"/>
        <v>238</v>
      </c>
      <c r="E17" s="34">
        <v>745</v>
      </c>
      <c r="F17" s="34">
        <v>170</v>
      </c>
      <c r="G17" s="34">
        <f t="shared" si="1"/>
        <v>915</v>
      </c>
      <c r="H17" s="34">
        <v>904</v>
      </c>
      <c r="I17" s="34">
        <v>249</v>
      </c>
      <c r="J17" s="17">
        <f t="shared" si="2"/>
        <v>1153</v>
      </c>
    </row>
    <row r="18" spans="1:10" ht="24" customHeight="1">
      <c r="A18" s="33" t="s">
        <v>59</v>
      </c>
      <c r="B18" s="33">
        <v>87</v>
      </c>
      <c r="C18" s="33">
        <v>48</v>
      </c>
      <c r="D18" s="33">
        <f t="shared" si="0"/>
        <v>135</v>
      </c>
      <c r="E18" s="33">
        <v>440</v>
      </c>
      <c r="F18" s="33">
        <v>86</v>
      </c>
      <c r="G18" s="33">
        <f t="shared" si="1"/>
        <v>526</v>
      </c>
      <c r="H18" s="33">
        <v>527</v>
      </c>
      <c r="I18" s="33">
        <v>134</v>
      </c>
      <c r="J18" s="16">
        <f t="shared" si="2"/>
        <v>661</v>
      </c>
    </row>
    <row r="19" spans="1:10" ht="15">
      <c r="A19" s="86" t="s">
        <v>71</v>
      </c>
      <c r="B19" s="35">
        <f t="shared" ref="B19:J19" si="3">SUM(B8:B18)</f>
        <v>41348</v>
      </c>
      <c r="C19" s="35">
        <f t="shared" si="3"/>
        <v>49400</v>
      </c>
      <c r="D19" s="35">
        <f t="shared" si="3"/>
        <v>90748</v>
      </c>
      <c r="E19" s="35">
        <f t="shared" si="3"/>
        <v>162247</v>
      </c>
      <c r="F19" s="35">
        <f t="shared" si="3"/>
        <v>22554</v>
      </c>
      <c r="G19" s="35">
        <f t="shared" si="3"/>
        <v>184801</v>
      </c>
      <c r="H19" s="35">
        <f t="shared" si="3"/>
        <v>203595</v>
      </c>
      <c r="I19" s="35">
        <f t="shared" si="3"/>
        <v>71954</v>
      </c>
      <c r="J19" s="35">
        <f t="shared" si="3"/>
        <v>275549</v>
      </c>
    </row>
    <row r="20" spans="1:10" ht="16.8">
      <c r="A20" s="19" t="s">
        <v>72</v>
      </c>
      <c r="B20" s="18"/>
      <c r="C20" s="18"/>
      <c r="D20" s="18"/>
      <c r="E20" s="18"/>
      <c r="F20" s="18"/>
      <c r="G20" s="18"/>
      <c r="H20" s="18" t="s">
        <v>94</v>
      </c>
      <c r="I20" s="18"/>
    </row>
    <row r="21" spans="1:10" ht="16.8">
      <c r="A21" s="19" t="s">
        <v>55</v>
      </c>
      <c r="B21" s="18"/>
      <c r="C21" s="59"/>
      <c r="D21" s="59"/>
      <c r="E21" s="18"/>
      <c r="F21" s="18"/>
      <c r="G21" s="18"/>
      <c r="H21" s="18"/>
      <c r="I21" s="87"/>
    </row>
  </sheetData>
  <mergeCells count="6">
    <mergeCell ref="A1:B2"/>
    <mergeCell ref="H6:J6"/>
    <mergeCell ref="A4:J4"/>
    <mergeCell ref="A6:A7"/>
    <mergeCell ref="B6:D6"/>
    <mergeCell ref="E6:G6"/>
  </mergeCells>
  <pageMargins left="0.7" right="0.7" top="0.75" bottom="0.75" header="0.3" footer="0.3"/>
  <pageSetup paperSize="9" scale="51"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A1F20-E475-48FB-B16D-91EC31AE1B7C}">
  <sheetPr>
    <tabColor rgb="FF002060"/>
  </sheetPr>
  <dimension ref="A1:P21"/>
  <sheetViews>
    <sheetView showGridLines="0" view="pageBreakPreview" zoomScale="55" zoomScaleNormal="70" zoomScaleSheetLayoutView="55" workbookViewId="0">
      <selection activeCell="B35" sqref="B35"/>
    </sheetView>
  </sheetViews>
  <sheetFormatPr defaultColWidth="8.88671875" defaultRowHeight="14.4"/>
  <cols>
    <col min="1" max="1" width="47" style="188" customWidth="1"/>
    <col min="2" max="4" width="11.44140625" style="188" bestFit="1" customWidth="1"/>
    <col min="5" max="5" width="13.33203125" style="188" bestFit="1" customWidth="1"/>
    <col min="6" max="6" width="11.44140625" style="188" bestFit="1" customWidth="1"/>
    <col min="7" max="8" width="13.33203125" style="188" bestFit="1" customWidth="1"/>
    <col min="9" max="9" width="11.44140625" style="188" bestFit="1" customWidth="1"/>
    <col min="10" max="10" width="13.33203125" style="188" bestFit="1" customWidth="1"/>
    <col min="11" max="11" width="13.77734375" style="188" customWidth="1"/>
    <col min="12" max="16384" width="8.88671875" style="188"/>
  </cols>
  <sheetData>
    <row r="1" spans="1:16">
      <c r="A1" s="291" t="s">
        <v>266</v>
      </c>
      <c r="B1" s="291"/>
      <c r="C1" s="187"/>
    </row>
    <row r="2" spans="1:16" s="189" customFormat="1">
      <c r="A2" s="291"/>
      <c r="B2" s="291"/>
      <c r="C2" s="187"/>
      <c r="K2" s="188"/>
      <c r="L2" s="188"/>
      <c r="M2" s="188"/>
      <c r="N2" s="188"/>
      <c r="O2" s="188"/>
      <c r="P2" s="188"/>
    </row>
    <row r="3" spans="1:16" s="189" customFormat="1">
      <c r="A3" s="190"/>
      <c r="B3" s="190"/>
      <c r="C3" s="190"/>
      <c r="K3" s="188"/>
      <c r="L3" s="188"/>
      <c r="M3" s="188"/>
      <c r="N3" s="188"/>
      <c r="O3" s="188"/>
      <c r="P3" s="188"/>
    </row>
    <row r="4" spans="1:16" ht="15">
      <c r="A4" s="316" t="s">
        <v>244</v>
      </c>
      <c r="B4" s="316"/>
      <c r="C4" s="316"/>
      <c r="D4" s="316"/>
      <c r="E4" s="316"/>
      <c r="F4" s="316"/>
      <c r="G4" s="316"/>
      <c r="H4" s="316"/>
      <c r="I4" s="316"/>
      <c r="J4" s="316"/>
    </row>
    <row r="5" spans="1:16">
      <c r="A5" s="191" t="s">
        <v>245</v>
      </c>
      <c r="B5" s="192"/>
      <c r="C5" s="192"/>
      <c r="D5" s="192"/>
      <c r="E5" s="192"/>
      <c r="F5" s="192"/>
      <c r="G5" s="192"/>
      <c r="H5" s="192"/>
      <c r="I5" s="192"/>
      <c r="J5" s="192"/>
    </row>
    <row r="6" spans="1:16" ht="15">
      <c r="A6" s="292" t="s">
        <v>246</v>
      </c>
      <c r="B6" s="293" t="s">
        <v>0</v>
      </c>
      <c r="C6" s="293"/>
      <c r="D6" s="293"/>
      <c r="E6" s="293" t="s">
        <v>1</v>
      </c>
      <c r="F6" s="293"/>
      <c r="G6" s="293"/>
      <c r="H6" s="293" t="s">
        <v>2</v>
      </c>
      <c r="I6" s="293"/>
      <c r="J6" s="295"/>
    </row>
    <row r="7" spans="1:16" ht="15">
      <c r="A7" s="293"/>
      <c r="B7" s="185" t="s">
        <v>27</v>
      </c>
      <c r="C7" s="185" t="s">
        <v>28</v>
      </c>
      <c r="D7" s="185" t="s">
        <v>2</v>
      </c>
      <c r="E7" s="185" t="s">
        <v>27</v>
      </c>
      <c r="F7" s="185" t="s">
        <v>28</v>
      </c>
      <c r="G7" s="185" t="s">
        <v>2</v>
      </c>
      <c r="H7" s="185" t="s">
        <v>27</v>
      </c>
      <c r="I7" s="185" t="s">
        <v>28</v>
      </c>
      <c r="J7" s="186" t="s">
        <v>2</v>
      </c>
    </row>
    <row r="8" spans="1:16" ht="15">
      <c r="A8" s="193" t="s">
        <v>247</v>
      </c>
      <c r="B8" s="194">
        <v>2137</v>
      </c>
      <c r="C8" s="194">
        <v>2759</v>
      </c>
      <c r="D8" s="195">
        <v>4896</v>
      </c>
      <c r="E8" s="194">
        <v>837</v>
      </c>
      <c r="F8" s="194">
        <v>117</v>
      </c>
      <c r="G8" s="194">
        <v>954</v>
      </c>
      <c r="H8" s="194">
        <v>2974</v>
      </c>
      <c r="I8" s="194">
        <v>2876</v>
      </c>
      <c r="J8" s="194">
        <v>5850</v>
      </c>
    </row>
    <row r="9" spans="1:16" ht="15">
      <c r="A9" s="196" t="s">
        <v>248</v>
      </c>
      <c r="B9" s="197">
        <v>9762</v>
      </c>
      <c r="C9" s="197">
        <v>19480</v>
      </c>
      <c r="D9" s="198">
        <v>29242</v>
      </c>
      <c r="E9" s="197">
        <v>7643</v>
      </c>
      <c r="F9" s="197">
        <v>8129</v>
      </c>
      <c r="G9" s="197">
        <v>15772</v>
      </c>
      <c r="H9" s="197">
        <v>17405</v>
      </c>
      <c r="I9" s="197">
        <v>27609</v>
      </c>
      <c r="J9" s="197">
        <v>45014</v>
      </c>
    </row>
    <row r="10" spans="1:16" ht="15">
      <c r="A10" s="193" t="s">
        <v>249</v>
      </c>
      <c r="B10" s="194">
        <v>9366</v>
      </c>
      <c r="C10" s="194">
        <v>7964</v>
      </c>
      <c r="D10" s="195">
        <v>17330</v>
      </c>
      <c r="E10" s="194">
        <v>4483</v>
      </c>
      <c r="F10" s="194">
        <v>693</v>
      </c>
      <c r="G10" s="194">
        <v>5176</v>
      </c>
      <c r="H10" s="194">
        <v>13849</v>
      </c>
      <c r="I10" s="194">
        <v>8657</v>
      </c>
      <c r="J10" s="194">
        <v>22506</v>
      </c>
    </row>
    <row r="11" spans="1:16" ht="15">
      <c r="A11" s="196" t="s">
        <v>250</v>
      </c>
      <c r="B11" s="197">
        <v>5729</v>
      </c>
      <c r="C11" s="197">
        <v>10429</v>
      </c>
      <c r="D11" s="198">
        <v>16158</v>
      </c>
      <c r="E11" s="197">
        <v>216</v>
      </c>
      <c r="F11" s="197">
        <v>116</v>
      </c>
      <c r="G11" s="197">
        <v>332</v>
      </c>
      <c r="H11" s="197">
        <v>5945</v>
      </c>
      <c r="I11" s="197">
        <v>10545</v>
      </c>
      <c r="J11" s="197">
        <v>16490</v>
      </c>
    </row>
    <row r="12" spans="1:16" ht="15">
      <c r="A12" s="193" t="s">
        <v>251</v>
      </c>
      <c r="B12" s="194">
        <v>11002</v>
      </c>
      <c r="C12" s="194">
        <v>7396</v>
      </c>
      <c r="D12" s="195">
        <v>18398</v>
      </c>
      <c r="E12" s="194">
        <v>5035</v>
      </c>
      <c r="F12" s="194">
        <v>346</v>
      </c>
      <c r="G12" s="194">
        <v>5381</v>
      </c>
      <c r="H12" s="194">
        <v>16037</v>
      </c>
      <c r="I12" s="194">
        <v>7742</v>
      </c>
      <c r="J12" s="194">
        <v>23779</v>
      </c>
    </row>
    <row r="13" spans="1:16" ht="30">
      <c r="A13" s="196" t="s">
        <v>252</v>
      </c>
      <c r="B13" s="197">
        <v>33</v>
      </c>
      <c r="C13" s="197">
        <v>8</v>
      </c>
      <c r="D13" s="198">
        <v>41</v>
      </c>
      <c r="E13" s="197">
        <v>1825</v>
      </c>
      <c r="F13" s="197">
        <v>0</v>
      </c>
      <c r="G13" s="197">
        <v>1825</v>
      </c>
      <c r="H13" s="197">
        <v>1858</v>
      </c>
      <c r="I13" s="197">
        <v>8</v>
      </c>
      <c r="J13" s="197">
        <v>1866</v>
      </c>
    </row>
    <row r="14" spans="1:16" ht="15">
      <c r="A14" s="193" t="s">
        <v>253</v>
      </c>
      <c r="B14" s="194">
        <v>710</v>
      </c>
      <c r="C14" s="194">
        <v>200</v>
      </c>
      <c r="D14" s="195">
        <v>910</v>
      </c>
      <c r="E14" s="194">
        <v>8090</v>
      </c>
      <c r="F14" s="194">
        <v>63</v>
      </c>
      <c r="G14" s="194">
        <v>8153</v>
      </c>
      <c r="H14" s="194">
        <v>8800</v>
      </c>
      <c r="I14" s="194">
        <v>263</v>
      </c>
      <c r="J14" s="194">
        <v>9063</v>
      </c>
    </row>
    <row r="15" spans="1:16" ht="30">
      <c r="A15" s="196" t="s">
        <v>254</v>
      </c>
      <c r="B15" s="197">
        <v>851</v>
      </c>
      <c r="C15" s="197">
        <v>209</v>
      </c>
      <c r="D15" s="198">
        <v>1060</v>
      </c>
      <c r="E15" s="197">
        <v>12050</v>
      </c>
      <c r="F15" s="197">
        <v>13</v>
      </c>
      <c r="G15" s="197">
        <v>12063</v>
      </c>
      <c r="H15" s="197">
        <v>12901</v>
      </c>
      <c r="I15" s="197">
        <v>222</v>
      </c>
      <c r="J15" s="197">
        <v>13123</v>
      </c>
    </row>
    <row r="16" spans="1:16" ht="15">
      <c r="A16" s="193" t="s">
        <v>255</v>
      </c>
      <c r="B16" s="194">
        <v>1539</v>
      </c>
      <c r="C16" s="194">
        <v>849</v>
      </c>
      <c r="D16" s="195">
        <v>2388</v>
      </c>
      <c r="E16" s="194">
        <v>115776</v>
      </c>
      <c r="F16" s="194">
        <v>12414</v>
      </c>
      <c r="G16" s="194">
        <v>128190</v>
      </c>
      <c r="H16" s="194">
        <v>117315</v>
      </c>
      <c r="I16" s="194">
        <v>13263</v>
      </c>
      <c r="J16" s="194">
        <v>130578</v>
      </c>
    </row>
    <row r="17" spans="1:10" ht="15">
      <c r="A17" s="196" t="s">
        <v>256</v>
      </c>
      <c r="B17" s="197">
        <v>201</v>
      </c>
      <c r="C17" s="197">
        <v>101</v>
      </c>
      <c r="D17" s="198">
        <v>302</v>
      </c>
      <c r="E17" s="197">
        <v>0</v>
      </c>
      <c r="F17" s="197">
        <v>0</v>
      </c>
      <c r="G17" s="197">
        <v>0</v>
      </c>
      <c r="H17" s="197">
        <v>201</v>
      </c>
      <c r="I17" s="197">
        <v>101</v>
      </c>
      <c r="J17" s="197">
        <v>302</v>
      </c>
    </row>
    <row r="18" spans="1:10" s="204" customFormat="1" ht="15">
      <c r="A18" s="193" t="s">
        <v>262</v>
      </c>
      <c r="B18" s="211">
        <v>18</v>
      </c>
      <c r="C18" s="211">
        <v>5</v>
      </c>
      <c r="D18" s="211">
        <v>23</v>
      </c>
      <c r="E18" s="211">
        <v>6292</v>
      </c>
      <c r="F18" s="211">
        <v>663</v>
      </c>
      <c r="G18" s="211">
        <v>6955</v>
      </c>
      <c r="H18" s="211">
        <v>6310</v>
      </c>
      <c r="I18" s="211">
        <v>668</v>
      </c>
      <c r="J18" s="211">
        <v>6978</v>
      </c>
    </row>
    <row r="19" spans="1:10" ht="15">
      <c r="A19" s="199" t="s">
        <v>71</v>
      </c>
      <c r="B19" s="99">
        <v>41348</v>
      </c>
      <c r="C19" s="99">
        <v>49400</v>
      </c>
      <c r="D19" s="99">
        <v>90748</v>
      </c>
      <c r="E19" s="99">
        <v>162247</v>
      </c>
      <c r="F19" s="99">
        <v>22554</v>
      </c>
      <c r="G19" s="99">
        <v>184801</v>
      </c>
      <c r="H19" s="99">
        <v>203595</v>
      </c>
      <c r="I19" s="99">
        <v>71954</v>
      </c>
      <c r="J19" s="99">
        <v>275549</v>
      </c>
    </row>
    <row r="20" spans="1:10" ht="16.8">
      <c r="A20" s="200" t="s">
        <v>72</v>
      </c>
      <c r="B20" s="201"/>
      <c r="C20" s="201"/>
      <c r="D20" s="201"/>
      <c r="E20" s="201"/>
      <c r="F20" s="201"/>
      <c r="G20" s="201"/>
      <c r="H20" s="201"/>
      <c r="I20" s="201"/>
      <c r="J20" s="201"/>
    </row>
    <row r="21" spans="1:10" ht="16.8">
      <c r="A21" s="200" t="s">
        <v>55</v>
      </c>
      <c r="B21" s="202"/>
      <c r="C21" s="202"/>
      <c r="D21" s="202"/>
      <c r="E21" s="202"/>
      <c r="F21" s="202"/>
      <c r="G21" s="202"/>
      <c r="H21" s="202"/>
      <c r="I21" s="202"/>
      <c r="J21" s="202"/>
    </row>
  </sheetData>
  <mergeCells count="6">
    <mergeCell ref="A1:B2"/>
    <mergeCell ref="A4:J4"/>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2060"/>
  </sheetPr>
  <dimension ref="A1:AE39"/>
  <sheetViews>
    <sheetView showGridLines="0" tabSelected="1" view="pageBreakPreview" topLeftCell="D11" zoomScale="60" zoomScaleNormal="55" workbookViewId="0">
      <selection activeCell="A34" sqref="A34"/>
    </sheetView>
  </sheetViews>
  <sheetFormatPr defaultColWidth="8.88671875" defaultRowHeight="14.4"/>
  <cols>
    <col min="1" max="1" width="50.109375" style="13" customWidth="1"/>
    <col min="2" max="2" width="13.33203125" style="13" bestFit="1" customWidth="1"/>
    <col min="3" max="3" width="11.44140625" style="13" bestFit="1" customWidth="1"/>
    <col min="4" max="5" width="13.33203125" style="13" bestFit="1" customWidth="1"/>
    <col min="6" max="6" width="11.44140625" style="13" bestFit="1" customWidth="1"/>
    <col min="7" max="8" width="13.33203125" style="13" bestFit="1" customWidth="1"/>
    <col min="9" max="9" width="11.44140625" style="13" bestFit="1" customWidth="1"/>
    <col min="10" max="10" width="13.33203125" style="13" bestFit="1" customWidth="1"/>
    <col min="11" max="11" width="54.44140625" style="13" customWidth="1"/>
    <col min="12" max="16384" width="8.88671875" style="13"/>
  </cols>
  <sheetData>
    <row r="1" spans="1:31">
      <c r="A1" s="291" t="s">
        <v>267</v>
      </c>
      <c r="B1" s="291"/>
      <c r="C1" s="84"/>
    </row>
    <row r="2" spans="1:31" s="28" customFormat="1">
      <c r="A2" s="291"/>
      <c r="B2" s="291"/>
      <c r="C2" s="84"/>
      <c r="K2" s="13"/>
      <c r="L2" s="13"/>
      <c r="M2" s="13"/>
      <c r="N2" s="13"/>
      <c r="O2" s="13"/>
      <c r="P2" s="13"/>
      <c r="Q2" s="13"/>
      <c r="R2" s="13"/>
      <c r="S2" s="13"/>
      <c r="T2" s="13"/>
      <c r="U2" s="13"/>
      <c r="V2" s="13"/>
      <c r="W2" s="13"/>
      <c r="X2" s="13"/>
      <c r="Y2" s="13"/>
      <c r="Z2" s="13"/>
      <c r="AA2" s="13"/>
      <c r="AB2" s="13"/>
      <c r="AC2" s="13"/>
      <c r="AD2" s="13"/>
      <c r="AE2" s="13"/>
    </row>
    <row r="3" spans="1:31" s="28" customFormat="1">
      <c r="A3" s="109"/>
      <c r="B3" s="109"/>
      <c r="C3" s="109"/>
      <c r="K3" s="13"/>
      <c r="L3" s="13"/>
      <c r="M3" s="13"/>
      <c r="N3" s="13"/>
      <c r="O3" s="13"/>
      <c r="P3" s="13"/>
      <c r="Q3" s="13"/>
      <c r="R3" s="13"/>
      <c r="S3" s="13"/>
      <c r="T3" s="13"/>
      <c r="U3" s="13"/>
      <c r="V3" s="13"/>
      <c r="W3" s="13"/>
      <c r="X3" s="13"/>
      <c r="Y3" s="13"/>
      <c r="Z3" s="13"/>
      <c r="AA3" s="13"/>
      <c r="AB3" s="13"/>
      <c r="AC3" s="13"/>
      <c r="AD3" s="13"/>
      <c r="AE3" s="13"/>
    </row>
    <row r="4" spans="1:31" ht="15">
      <c r="A4" s="317" t="s">
        <v>39</v>
      </c>
      <c r="B4" s="317"/>
      <c r="C4" s="317"/>
      <c r="D4" s="317"/>
      <c r="E4" s="317"/>
      <c r="F4" s="317"/>
      <c r="G4" s="317"/>
      <c r="H4" s="317"/>
      <c r="I4" s="317"/>
      <c r="J4" s="317"/>
    </row>
    <row r="5" spans="1:31">
      <c r="A5" s="120" t="s">
        <v>154</v>
      </c>
      <c r="B5" s="85"/>
      <c r="C5" s="85"/>
      <c r="D5" s="85"/>
      <c r="E5" s="85"/>
      <c r="F5" s="85"/>
      <c r="G5" s="85"/>
      <c r="H5" s="85"/>
      <c r="I5" s="85"/>
      <c r="J5" s="85"/>
    </row>
    <row r="6" spans="1:31" ht="15">
      <c r="A6" s="290" t="s">
        <v>95</v>
      </c>
      <c r="B6" s="290" t="s">
        <v>0</v>
      </c>
      <c r="C6" s="290"/>
      <c r="D6" s="290"/>
      <c r="E6" s="290" t="s">
        <v>1</v>
      </c>
      <c r="F6" s="290"/>
      <c r="G6" s="290"/>
      <c r="H6" s="290" t="s">
        <v>2</v>
      </c>
      <c r="I6" s="290"/>
      <c r="J6" s="290"/>
    </row>
    <row r="7" spans="1:31" ht="15">
      <c r="A7" s="290"/>
      <c r="B7" s="113" t="s">
        <v>27</v>
      </c>
      <c r="C7" s="113" t="s">
        <v>28</v>
      </c>
      <c r="D7" s="113" t="s">
        <v>2</v>
      </c>
      <c r="E7" s="113" t="s">
        <v>27</v>
      </c>
      <c r="F7" s="113" t="s">
        <v>28</v>
      </c>
      <c r="G7" s="113" t="s">
        <v>2</v>
      </c>
      <c r="H7" s="113" t="s">
        <v>27</v>
      </c>
      <c r="I7" s="113" t="s">
        <v>28</v>
      </c>
      <c r="J7" s="113" t="s">
        <v>2</v>
      </c>
    </row>
    <row r="8" spans="1:31" ht="15">
      <c r="A8" s="125" t="s">
        <v>96</v>
      </c>
      <c r="B8" s="174">
        <v>132958</v>
      </c>
      <c r="C8" s="16">
        <v>97971</v>
      </c>
      <c r="D8" s="16">
        <f>SUM(B8:C8)</f>
        <v>230929</v>
      </c>
      <c r="E8" s="16">
        <v>36501</v>
      </c>
      <c r="F8" s="16">
        <v>2953</v>
      </c>
      <c r="G8" s="16">
        <f>SUM(E8:F8)</f>
        <v>39454</v>
      </c>
      <c r="H8" s="16">
        <f>SUM(B8,E8)</f>
        <v>169459</v>
      </c>
      <c r="I8" s="16">
        <f>SUM(C8,F8)</f>
        <v>100924</v>
      </c>
      <c r="J8" s="16">
        <f>SUM(H8:I8)</f>
        <v>270383</v>
      </c>
    </row>
    <row r="9" spans="1:31" ht="15">
      <c r="A9" s="126" t="s">
        <v>97</v>
      </c>
      <c r="B9" s="175">
        <v>64</v>
      </c>
      <c r="C9" s="17">
        <v>36</v>
      </c>
      <c r="D9" s="17">
        <f t="shared" ref="D9:D35" si="0">SUM(B9:C9)</f>
        <v>100</v>
      </c>
      <c r="E9" s="17">
        <v>0</v>
      </c>
      <c r="F9" s="17">
        <v>0</v>
      </c>
      <c r="G9" s="17">
        <f t="shared" ref="G9:G35" si="1">SUM(E9:F9)</f>
        <v>0</v>
      </c>
      <c r="H9" s="17">
        <f t="shared" ref="H9:I26" si="2">SUM(B9,E9)</f>
        <v>64</v>
      </c>
      <c r="I9" s="17">
        <f t="shared" si="2"/>
        <v>36</v>
      </c>
      <c r="J9" s="17">
        <f t="shared" ref="J9:J35" si="3">SUM(H9:I9)</f>
        <v>100</v>
      </c>
    </row>
    <row r="10" spans="1:31" ht="30">
      <c r="A10" s="125" t="s">
        <v>98</v>
      </c>
      <c r="B10" s="174">
        <v>1752</v>
      </c>
      <c r="C10" s="16">
        <v>1403</v>
      </c>
      <c r="D10" s="16">
        <f t="shared" si="0"/>
        <v>3155</v>
      </c>
      <c r="E10" s="16">
        <v>0</v>
      </c>
      <c r="F10" s="16">
        <v>0</v>
      </c>
      <c r="G10" s="16">
        <f t="shared" si="1"/>
        <v>0</v>
      </c>
      <c r="H10" s="16">
        <f t="shared" si="2"/>
        <v>1752</v>
      </c>
      <c r="I10" s="16">
        <f t="shared" si="2"/>
        <v>1403</v>
      </c>
      <c r="J10" s="16">
        <f t="shared" si="3"/>
        <v>3155</v>
      </c>
    </row>
    <row r="11" spans="1:31" ht="15">
      <c r="A11" s="126" t="s">
        <v>99</v>
      </c>
      <c r="B11" s="175">
        <v>32</v>
      </c>
      <c r="C11" s="17">
        <v>34</v>
      </c>
      <c r="D11" s="17">
        <f t="shared" si="0"/>
        <v>66</v>
      </c>
      <c r="E11" s="17">
        <v>0</v>
      </c>
      <c r="F11" s="17">
        <v>0</v>
      </c>
      <c r="G11" s="17">
        <f t="shared" si="1"/>
        <v>0</v>
      </c>
      <c r="H11" s="17">
        <f t="shared" si="2"/>
        <v>32</v>
      </c>
      <c r="I11" s="17">
        <f t="shared" si="2"/>
        <v>34</v>
      </c>
      <c r="J11" s="17">
        <f t="shared" si="3"/>
        <v>66</v>
      </c>
    </row>
    <row r="12" spans="1:31" ht="30">
      <c r="A12" s="125" t="s">
        <v>112</v>
      </c>
      <c r="B12" s="174">
        <v>16</v>
      </c>
      <c r="C12" s="16">
        <v>1</v>
      </c>
      <c r="D12" s="16">
        <f t="shared" si="0"/>
        <v>17</v>
      </c>
      <c r="E12" s="16">
        <v>0</v>
      </c>
      <c r="F12" s="16">
        <v>0</v>
      </c>
      <c r="G12" s="16">
        <f t="shared" si="1"/>
        <v>0</v>
      </c>
      <c r="H12" s="16">
        <f t="shared" si="2"/>
        <v>16</v>
      </c>
      <c r="I12" s="16">
        <f t="shared" si="2"/>
        <v>1</v>
      </c>
      <c r="J12" s="16">
        <f t="shared" si="3"/>
        <v>17</v>
      </c>
    </row>
    <row r="13" spans="1:31" ht="15">
      <c r="A13" s="126" t="s">
        <v>100</v>
      </c>
      <c r="B13" s="175">
        <v>5</v>
      </c>
      <c r="C13" s="17">
        <v>4</v>
      </c>
      <c r="D13" s="17">
        <f t="shared" si="0"/>
        <v>9</v>
      </c>
      <c r="E13" s="17">
        <v>0</v>
      </c>
      <c r="F13" s="17">
        <v>0</v>
      </c>
      <c r="G13" s="17">
        <f t="shared" si="1"/>
        <v>0</v>
      </c>
      <c r="H13" s="17">
        <f t="shared" si="2"/>
        <v>5</v>
      </c>
      <c r="I13" s="17">
        <f t="shared" si="2"/>
        <v>4</v>
      </c>
      <c r="J13" s="17">
        <f t="shared" si="3"/>
        <v>9</v>
      </c>
    </row>
    <row r="14" spans="1:31" ht="15">
      <c r="A14" s="125" t="s">
        <v>101</v>
      </c>
      <c r="B14" s="174">
        <v>8153</v>
      </c>
      <c r="C14" s="16">
        <v>7167</v>
      </c>
      <c r="D14" s="16">
        <f t="shared" si="0"/>
        <v>15320</v>
      </c>
      <c r="E14" s="16">
        <v>0</v>
      </c>
      <c r="F14" s="16">
        <v>2</v>
      </c>
      <c r="G14" s="16">
        <f t="shared" si="1"/>
        <v>2</v>
      </c>
      <c r="H14" s="16">
        <f t="shared" si="2"/>
        <v>8153</v>
      </c>
      <c r="I14" s="16">
        <f t="shared" si="2"/>
        <v>7169</v>
      </c>
      <c r="J14" s="16">
        <f t="shared" si="3"/>
        <v>15322</v>
      </c>
    </row>
    <row r="15" spans="1:31" ht="15">
      <c r="A15" s="126" t="s">
        <v>102</v>
      </c>
      <c r="B15" s="175">
        <v>4129</v>
      </c>
      <c r="C15" s="17">
        <v>3455</v>
      </c>
      <c r="D15" s="17">
        <f t="shared" si="0"/>
        <v>7584</v>
      </c>
      <c r="E15" s="17">
        <v>1</v>
      </c>
      <c r="F15" s="17">
        <v>0</v>
      </c>
      <c r="G15" s="17">
        <f t="shared" si="1"/>
        <v>1</v>
      </c>
      <c r="H15" s="17">
        <f t="shared" si="2"/>
        <v>4130</v>
      </c>
      <c r="I15" s="17">
        <f t="shared" si="2"/>
        <v>3455</v>
      </c>
      <c r="J15" s="17">
        <f t="shared" si="3"/>
        <v>7585</v>
      </c>
    </row>
    <row r="16" spans="1:31" ht="15">
      <c r="A16" s="125" t="s">
        <v>103</v>
      </c>
      <c r="B16" s="174">
        <v>676</v>
      </c>
      <c r="C16" s="16">
        <v>216</v>
      </c>
      <c r="D16" s="16">
        <f t="shared" si="0"/>
        <v>892</v>
      </c>
      <c r="E16" s="16">
        <v>215</v>
      </c>
      <c r="F16" s="16">
        <v>7</v>
      </c>
      <c r="G16" s="16">
        <f t="shared" si="1"/>
        <v>222</v>
      </c>
      <c r="H16" s="16">
        <f t="shared" si="2"/>
        <v>891</v>
      </c>
      <c r="I16" s="16">
        <f t="shared" si="2"/>
        <v>223</v>
      </c>
      <c r="J16" s="16">
        <f t="shared" si="3"/>
        <v>1114</v>
      </c>
    </row>
    <row r="17" spans="1:10" ht="15">
      <c r="A17" s="126" t="s">
        <v>104</v>
      </c>
      <c r="B17" s="175">
        <v>2</v>
      </c>
      <c r="C17" s="17">
        <v>1</v>
      </c>
      <c r="D17" s="17">
        <f t="shared" si="0"/>
        <v>3</v>
      </c>
      <c r="E17" s="17">
        <v>362</v>
      </c>
      <c r="F17" s="17">
        <v>12</v>
      </c>
      <c r="G17" s="17">
        <f t="shared" si="1"/>
        <v>374</v>
      </c>
      <c r="H17" s="17">
        <f t="shared" si="2"/>
        <v>364</v>
      </c>
      <c r="I17" s="17">
        <f t="shared" si="2"/>
        <v>13</v>
      </c>
      <c r="J17" s="17">
        <f t="shared" si="3"/>
        <v>377</v>
      </c>
    </row>
    <row r="18" spans="1:10" ht="30">
      <c r="A18" s="125" t="s">
        <v>105</v>
      </c>
      <c r="B18" s="174">
        <v>5821</v>
      </c>
      <c r="C18" s="16">
        <v>2575</v>
      </c>
      <c r="D18" s="16">
        <f t="shared" si="0"/>
        <v>8396</v>
      </c>
      <c r="E18" s="16">
        <v>1</v>
      </c>
      <c r="F18" s="16">
        <v>0</v>
      </c>
      <c r="G18" s="16">
        <f t="shared" si="1"/>
        <v>1</v>
      </c>
      <c r="H18" s="16">
        <f t="shared" si="2"/>
        <v>5822</v>
      </c>
      <c r="I18" s="16">
        <f t="shared" si="2"/>
        <v>2575</v>
      </c>
      <c r="J18" s="16">
        <f t="shared" si="3"/>
        <v>8397</v>
      </c>
    </row>
    <row r="19" spans="1:10" ht="15">
      <c r="A19" s="126" t="s">
        <v>106</v>
      </c>
      <c r="B19" s="175">
        <v>547</v>
      </c>
      <c r="C19" s="17">
        <v>13</v>
      </c>
      <c r="D19" s="17">
        <f t="shared" si="0"/>
        <v>560</v>
      </c>
      <c r="E19" s="17">
        <v>2932</v>
      </c>
      <c r="F19" s="17">
        <v>1653</v>
      </c>
      <c r="G19" s="17">
        <f t="shared" si="1"/>
        <v>4585</v>
      </c>
      <c r="H19" s="17">
        <f t="shared" si="2"/>
        <v>3479</v>
      </c>
      <c r="I19" s="17">
        <f t="shared" si="2"/>
        <v>1666</v>
      </c>
      <c r="J19" s="17">
        <f t="shared" si="3"/>
        <v>5145</v>
      </c>
    </row>
    <row r="20" spans="1:10" ht="15">
      <c r="A20" s="125" t="s">
        <v>107</v>
      </c>
      <c r="B20" s="174">
        <v>2137</v>
      </c>
      <c r="C20" s="16">
        <v>1386</v>
      </c>
      <c r="D20" s="16">
        <f t="shared" si="0"/>
        <v>3523</v>
      </c>
      <c r="E20" s="16">
        <v>0</v>
      </c>
      <c r="F20" s="16">
        <v>0</v>
      </c>
      <c r="G20" s="16">
        <f t="shared" si="1"/>
        <v>0</v>
      </c>
      <c r="H20" s="16">
        <f t="shared" si="2"/>
        <v>2137</v>
      </c>
      <c r="I20" s="16">
        <f t="shared" si="2"/>
        <v>1386</v>
      </c>
      <c r="J20" s="16">
        <f t="shared" si="3"/>
        <v>3523</v>
      </c>
    </row>
    <row r="21" spans="1:10" ht="30">
      <c r="A21" s="126" t="s">
        <v>113</v>
      </c>
      <c r="B21" s="175">
        <v>399</v>
      </c>
      <c r="C21" s="17">
        <v>1178</v>
      </c>
      <c r="D21" s="17">
        <f t="shared" si="0"/>
        <v>1577</v>
      </c>
      <c r="E21" s="17">
        <v>1</v>
      </c>
      <c r="F21" s="17">
        <v>0</v>
      </c>
      <c r="G21" s="17">
        <f t="shared" si="1"/>
        <v>1</v>
      </c>
      <c r="H21" s="17">
        <f t="shared" si="2"/>
        <v>400</v>
      </c>
      <c r="I21" s="17">
        <f t="shared" si="2"/>
        <v>1178</v>
      </c>
      <c r="J21" s="17">
        <f t="shared" si="3"/>
        <v>1578</v>
      </c>
    </row>
    <row r="22" spans="1:10" ht="15">
      <c r="A22" s="125" t="s">
        <v>108</v>
      </c>
      <c r="B22" s="174">
        <v>1522</v>
      </c>
      <c r="C22" s="16">
        <v>551</v>
      </c>
      <c r="D22" s="16">
        <f t="shared" si="0"/>
        <v>2073</v>
      </c>
      <c r="E22" s="16">
        <v>0</v>
      </c>
      <c r="F22" s="16">
        <v>0</v>
      </c>
      <c r="G22" s="16">
        <f t="shared" si="1"/>
        <v>0</v>
      </c>
      <c r="H22" s="16">
        <f t="shared" si="2"/>
        <v>1522</v>
      </c>
      <c r="I22" s="16">
        <f t="shared" si="2"/>
        <v>551</v>
      </c>
      <c r="J22" s="16">
        <f t="shared" si="3"/>
        <v>2073</v>
      </c>
    </row>
    <row r="23" spans="1:10" ht="15">
      <c r="A23" s="126" t="s">
        <v>109</v>
      </c>
      <c r="B23" s="175">
        <v>7129</v>
      </c>
      <c r="C23" s="17">
        <v>4455</v>
      </c>
      <c r="D23" s="17">
        <f t="shared" si="0"/>
        <v>11584</v>
      </c>
      <c r="E23" s="17">
        <v>34270</v>
      </c>
      <c r="F23" s="17">
        <v>2023</v>
      </c>
      <c r="G23" s="17">
        <f t="shared" si="1"/>
        <v>36293</v>
      </c>
      <c r="H23" s="17">
        <f t="shared" si="2"/>
        <v>41399</v>
      </c>
      <c r="I23" s="17">
        <f t="shared" si="2"/>
        <v>6478</v>
      </c>
      <c r="J23" s="17">
        <f t="shared" si="3"/>
        <v>47877</v>
      </c>
    </row>
    <row r="24" spans="1:10" ht="15">
      <c r="A24" s="125" t="s">
        <v>110</v>
      </c>
      <c r="B24" s="174">
        <v>20</v>
      </c>
      <c r="C24" s="16">
        <v>2</v>
      </c>
      <c r="D24" s="16">
        <f t="shared" si="0"/>
        <v>22</v>
      </c>
      <c r="E24" s="16">
        <v>7</v>
      </c>
      <c r="F24" s="16">
        <v>0</v>
      </c>
      <c r="G24" s="16">
        <f t="shared" si="1"/>
        <v>7</v>
      </c>
      <c r="H24" s="16">
        <f t="shared" si="2"/>
        <v>27</v>
      </c>
      <c r="I24" s="16">
        <f t="shared" si="2"/>
        <v>2</v>
      </c>
      <c r="J24" s="16">
        <f t="shared" si="3"/>
        <v>29</v>
      </c>
    </row>
    <row r="25" spans="1:10" ht="15">
      <c r="A25" s="126" t="s">
        <v>111</v>
      </c>
      <c r="B25" s="175">
        <v>485</v>
      </c>
      <c r="C25" s="17">
        <v>115</v>
      </c>
      <c r="D25" s="17">
        <f t="shared" si="0"/>
        <v>600</v>
      </c>
      <c r="E25" s="17">
        <v>25</v>
      </c>
      <c r="F25" s="17">
        <v>9</v>
      </c>
      <c r="G25" s="17">
        <f t="shared" si="1"/>
        <v>34</v>
      </c>
      <c r="H25" s="17">
        <f t="shared" si="2"/>
        <v>510</v>
      </c>
      <c r="I25" s="17">
        <f t="shared" si="2"/>
        <v>124</v>
      </c>
      <c r="J25" s="17">
        <f t="shared" si="3"/>
        <v>634</v>
      </c>
    </row>
    <row r="26" spans="1:10" ht="30">
      <c r="A26" s="125" t="s">
        <v>286</v>
      </c>
      <c r="B26" s="174">
        <v>10074</v>
      </c>
      <c r="C26" s="16">
        <v>7326</v>
      </c>
      <c r="D26" s="16">
        <f t="shared" si="0"/>
        <v>17400</v>
      </c>
      <c r="E26" s="16">
        <v>0</v>
      </c>
      <c r="F26" s="16">
        <v>0</v>
      </c>
      <c r="G26" s="16">
        <f t="shared" si="1"/>
        <v>0</v>
      </c>
      <c r="H26" s="16">
        <f t="shared" si="2"/>
        <v>10074</v>
      </c>
      <c r="I26" s="16">
        <f t="shared" si="2"/>
        <v>7326</v>
      </c>
      <c r="J26" s="16">
        <f t="shared" si="3"/>
        <v>17400</v>
      </c>
    </row>
    <row r="27" spans="1:10" ht="30">
      <c r="A27" s="126" t="s">
        <v>287</v>
      </c>
      <c r="B27" s="175">
        <v>3405</v>
      </c>
      <c r="C27" s="17">
        <v>3405</v>
      </c>
      <c r="D27" s="17">
        <f t="shared" si="0"/>
        <v>6810</v>
      </c>
      <c r="E27" s="17">
        <v>0</v>
      </c>
      <c r="F27" s="17">
        <v>0</v>
      </c>
      <c r="G27" s="17">
        <f t="shared" si="1"/>
        <v>0</v>
      </c>
      <c r="H27" s="17">
        <f t="shared" ref="H27:I35" si="4">SUM(B27,E27)</f>
        <v>3405</v>
      </c>
      <c r="I27" s="17">
        <f t="shared" si="4"/>
        <v>3405</v>
      </c>
      <c r="J27" s="17">
        <f t="shared" si="3"/>
        <v>6810</v>
      </c>
    </row>
    <row r="28" spans="1:10" ht="30">
      <c r="A28" s="125" t="s">
        <v>288</v>
      </c>
      <c r="B28" s="174">
        <v>8153</v>
      </c>
      <c r="C28" s="16">
        <v>7167</v>
      </c>
      <c r="D28" s="16">
        <f t="shared" si="0"/>
        <v>15320</v>
      </c>
      <c r="E28" s="16">
        <v>0</v>
      </c>
      <c r="F28" s="16">
        <v>2</v>
      </c>
      <c r="G28" s="16">
        <f t="shared" si="1"/>
        <v>2</v>
      </c>
      <c r="H28" s="16">
        <f t="shared" si="4"/>
        <v>8153</v>
      </c>
      <c r="I28" s="16">
        <f t="shared" si="4"/>
        <v>7169</v>
      </c>
      <c r="J28" s="16">
        <f t="shared" si="3"/>
        <v>15322</v>
      </c>
    </row>
    <row r="29" spans="1:10" ht="15">
      <c r="A29" s="126" t="s">
        <v>289</v>
      </c>
      <c r="B29" s="175">
        <v>2</v>
      </c>
      <c r="C29" s="17">
        <v>1</v>
      </c>
      <c r="D29" s="17">
        <f t="shared" si="0"/>
        <v>3</v>
      </c>
      <c r="E29" s="17">
        <v>0</v>
      </c>
      <c r="F29" s="17">
        <v>0</v>
      </c>
      <c r="G29" s="17">
        <f t="shared" si="1"/>
        <v>0</v>
      </c>
      <c r="H29" s="17">
        <f t="shared" si="4"/>
        <v>2</v>
      </c>
      <c r="I29" s="17">
        <f t="shared" si="4"/>
        <v>1</v>
      </c>
      <c r="J29" s="17">
        <f t="shared" si="3"/>
        <v>3</v>
      </c>
    </row>
    <row r="30" spans="1:10" ht="30">
      <c r="A30" s="125" t="s">
        <v>290</v>
      </c>
      <c r="B30" s="174">
        <v>10546</v>
      </c>
      <c r="C30" s="16">
        <v>8317</v>
      </c>
      <c r="D30" s="16">
        <f t="shared" si="0"/>
        <v>18863</v>
      </c>
      <c r="E30" s="16">
        <v>1</v>
      </c>
      <c r="F30" s="16">
        <v>0</v>
      </c>
      <c r="G30" s="16">
        <f t="shared" si="1"/>
        <v>1</v>
      </c>
      <c r="H30" s="16">
        <f t="shared" si="4"/>
        <v>10547</v>
      </c>
      <c r="I30" s="16">
        <f t="shared" si="4"/>
        <v>8317</v>
      </c>
      <c r="J30" s="16">
        <f t="shared" si="3"/>
        <v>18864</v>
      </c>
    </row>
    <row r="31" spans="1:10" ht="15">
      <c r="A31" s="126" t="s">
        <v>291</v>
      </c>
      <c r="B31" s="175">
        <v>0</v>
      </c>
      <c r="C31" s="17">
        <v>0</v>
      </c>
      <c r="D31" s="17">
        <f t="shared" si="0"/>
        <v>0</v>
      </c>
      <c r="E31" s="17">
        <v>2736</v>
      </c>
      <c r="F31" s="17">
        <v>135</v>
      </c>
      <c r="G31" s="17">
        <f t="shared" si="1"/>
        <v>2871</v>
      </c>
      <c r="H31" s="17">
        <f t="shared" si="4"/>
        <v>2736</v>
      </c>
      <c r="I31" s="17">
        <f t="shared" si="4"/>
        <v>135</v>
      </c>
      <c r="J31" s="17">
        <f t="shared" si="3"/>
        <v>2871</v>
      </c>
    </row>
    <row r="32" spans="1:10" ht="30">
      <c r="A32" s="125" t="s">
        <v>292</v>
      </c>
      <c r="B32" s="174">
        <v>0</v>
      </c>
      <c r="C32" s="16">
        <v>1</v>
      </c>
      <c r="D32" s="16">
        <f t="shared" si="0"/>
        <v>1</v>
      </c>
      <c r="E32" s="16">
        <v>0</v>
      </c>
      <c r="F32" s="16">
        <v>0</v>
      </c>
      <c r="G32" s="16">
        <f t="shared" si="1"/>
        <v>0</v>
      </c>
      <c r="H32" s="16">
        <f t="shared" si="4"/>
        <v>0</v>
      </c>
      <c r="I32" s="16">
        <f t="shared" si="4"/>
        <v>1</v>
      </c>
      <c r="J32" s="16">
        <f t="shared" si="3"/>
        <v>1</v>
      </c>
    </row>
    <row r="33" spans="1:10" ht="15">
      <c r="A33" s="126" t="s">
        <v>293</v>
      </c>
      <c r="B33" s="175">
        <v>0</v>
      </c>
      <c r="C33" s="17">
        <v>0</v>
      </c>
      <c r="D33" s="17">
        <f t="shared" si="0"/>
        <v>0</v>
      </c>
      <c r="E33" s="17">
        <v>645</v>
      </c>
      <c r="F33" s="17">
        <v>51</v>
      </c>
      <c r="G33" s="17">
        <f t="shared" si="1"/>
        <v>696</v>
      </c>
      <c r="H33" s="17">
        <f t="shared" si="4"/>
        <v>645</v>
      </c>
      <c r="I33" s="17">
        <f t="shared" si="4"/>
        <v>51</v>
      </c>
      <c r="J33" s="17">
        <f t="shared" si="3"/>
        <v>696</v>
      </c>
    </row>
    <row r="34" spans="1:10" ht="15">
      <c r="A34" s="125" t="s">
        <v>294</v>
      </c>
      <c r="B34" s="174">
        <v>0</v>
      </c>
      <c r="C34" s="16">
        <v>0</v>
      </c>
      <c r="D34" s="16">
        <f t="shared" si="0"/>
        <v>0</v>
      </c>
      <c r="E34" s="16">
        <v>1</v>
      </c>
      <c r="F34" s="16">
        <v>0</v>
      </c>
      <c r="G34" s="16">
        <f t="shared" si="1"/>
        <v>1</v>
      </c>
      <c r="H34" s="16">
        <f t="shared" si="4"/>
        <v>1</v>
      </c>
      <c r="I34" s="16">
        <f t="shared" si="4"/>
        <v>0</v>
      </c>
      <c r="J34" s="16">
        <f t="shared" si="3"/>
        <v>1</v>
      </c>
    </row>
    <row r="35" spans="1:10" ht="15">
      <c r="A35" s="126" t="s">
        <v>3</v>
      </c>
      <c r="B35" s="175">
        <v>629</v>
      </c>
      <c r="C35" s="17">
        <v>199</v>
      </c>
      <c r="D35" s="17">
        <f t="shared" si="0"/>
        <v>828</v>
      </c>
      <c r="E35" s="17">
        <v>539149</v>
      </c>
      <c r="F35" s="17">
        <v>17815</v>
      </c>
      <c r="G35" s="17">
        <f t="shared" si="1"/>
        <v>556964</v>
      </c>
      <c r="H35" s="17">
        <f t="shared" si="4"/>
        <v>539778</v>
      </c>
      <c r="I35" s="17">
        <f t="shared" si="4"/>
        <v>18014</v>
      </c>
      <c r="J35" s="17">
        <f t="shared" si="3"/>
        <v>557792</v>
      </c>
    </row>
    <row r="36" spans="1:10" ht="15">
      <c r="A36" s="178" t="s">
        <v>2</v>
      </c>
      <c r="B36" s="171">
        <f t="shared" ref="B36:J36" si="5">SUM(B8:B35)</f>
        <v>198656</v>
      </c>
      <c r="C36" s="35">
        <f t="shared" si="5"/>
        <v>146979</v>
      </c>
      <c r="D36" s="35">
        <f t="shared" si="5"/>
        <v>345635</v>
      </c>
      <c r="E36" s="35">
        <f t="shared" si="5"/>
        <v>616847</v>
      </c>
      <c r="F36" s="35">
        <f t="shared" si="5"/>
        <v>24662</v>
      </c>
      <c r="G36" s="35">
        <f t="shared" si="5"/>
        <v>641509</v>
      </c>
      <c r="H36" s="35">
        <f t="shared" si="5"/>
        <v>815503</v>
      </c>
      <c r="I36" s="35">
        <f t="shared" si="5"/>
        <v>171641</v>
      </c>
      <c r="J36" s="35">
        <f t="shared" si="5"/>
        <v>987144</v>
      </c>
    </row>
    <row r="37" spans="1:10" ht="16.8">
      <c r="A37" s="102" t="s">
        <v>56</v>
      </c>
      <c r="B37" s="100"/>
      <c r="C37" s="100"/>
      <c r="D37" s="100"/>
      <c r="E37" s="100"/>
      <c r="F37" s="100"/>
      <c r="G37" s="100"/>
      <c r="H37" s="100"/>
      <c r="I37" s="100"/>
      <c r="J37" s="101"/>
    </row>
    <row r="38" spans="1:10" ht="16.8">
      <c r="A38" s="19" t="s">
        <v>55</v>
      </c>
      <c r="B38" s="59"/>
      <c r="C38" s="59"/>
      <c r="D38" s="59"/>
      <c r="E38" s="59"/>
      <c r="F38" s="59"/>
      <c r="G38" s="59"/>
      <c r="H38" s="59"/>
      <c r="I38" s="59"/>
      <c r="J38" s="59"/>
    </row>
    <row r="39" spans="1:10">
      <c r="B39" s="56"/>
      <c r="C39" s="56"/>
      <c r="D39" s="56"/>
      <c r="E39" s="56"/>
      <c r="F39" s="56"/>
      <c r="G39" s="56"/>
      <c r="H39" s="56"/>
      <c r="I39" s="56"/>
      <c r="J39" s="56"/>
    </row>
  </sheetData>
  <mergeCells count="6">
    <mergeCell ref="A1:B2"/>
    <mergeCell ref="B6:D6"/>
    <mergeCell ref="E6:G6"/>
    <mergeCell ref="H6:J6"/>
    <mergeCell ref="A6:A7"/>
    <mergeCell ref="A4:J4"/>
  </mergeCells>
  <pageMargins left="0.7" right="0.7" top="0.75" bottom="0.75" header="0.3" footer="0.3"/>
  <pageSetup paperSize="9" scale="38"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499984740745262"/>
  </sheetPr>
  <dimension ref="A1:AE18"/>
  <sheetViews>
    <sheetView showGridLines="0" view="pageBreakPreview" zoomScale="80" zoomScaleNormal="90" zoomScaleSheetLayoutView="80" workbookViewId="0">
      <selection activeCell="E12" sqref="E12"/>
    </sheetView>
  </sheetViews>
  <sheetFormatPr defaultColWidth="8.88671875" defaultRowHeight="14.4"/>
  <cols>
    <col min="1" max="1" width="44.33203125" style="13" customWidth="1"/>
    <col min="2" max="3" width="14.88671875" style="13" customWidth="1"/>
    <col min="4" max="4" width="16.88671875" style="13" customWidth="1"/>
    <col min="5" max="5" width="45.21875" style="13" customWidth="1"/>
    <col min="6" max="6" width="9.33203125" style="13" bestFit="1" customWidth="1"/>
    <col min="7" max="16384" width="8.88671875" style="13"/>
  </cols>
  <sheetData>
    <row r="1" spans="1:31">
      <c r="A1" s="291" t="s">
        <v>266</v>
      </c>
      <c r="B1" s="84"/>
      <c r="C1" s="84"/>
    </row>
    <row r="2" spans="1:31" s="28" customFormat="1">
      <c r="A2" s="291"/>
      <c r="B2" s="84"/>
      <c r="C2" s="84"/>
      <c r="K2" s="13"/>
      <c r="L2" s="13"/>
      <c r="M2" s="13"/>
      <c r="N2" s="13"/>
      <c r="O2" s="13"/>
      <c r="P2" s="13"/>
      <c r="Q2" s="13"/>
      <c r="R2" s="13"/>
      <c r="S2" s="13"/>
      <c r="T2" s="13"/>
      <c r="U2" s="13"/>
      <c r="V2" s="13"/>
      <c r="W2" s="13"/>
      <c r="X2" s="13"/>
      <c r="Y2" s="13"/>
      <c r="Z2" s="13"/>
      <c r="AA2" s="13"/>
      <c r="AB2" s="13"/>
      <c r="AC2" s="13"/>
      <c r="AD2" s="13"/>
      <c r="AE2" s="13"/>
    </row>
    <row r="3" spans="1:31" s="28" customFormat="1">
      <c r="A3" s="109"/>
      <c r="B3" s="109"/>
      <c r="C3" s="109"/>
      <c r="K3" s="13"/>
      <c r="L3" s="13"/>
      <c r="M3" s="13"/>
      <c r="N3" s="13"/>
      <c r="O3" s="13"/>
      <c r="P3" s="13"/>
      <c r="Q3" s="13"/>
      <c r="R3" s="13"/>
      <c r="S3" s="13"/>
      <c r="T3" s="13"/>
      <c r="U3" s="13"/>
      <c r="V3" s="13"/>
      <c r="W3" s="13"/>
      <c r="X3" s="13"/>
      <c r="Y3" s="13"/>
      <c r="Z3" s="13"/>
      <c r="AA3" s="13"/>
      <c r="AB3" s="13"/>
      <c r="AC3" s="13"/>
      <c r="AD3" s="13"/>
      <c r="AE3" s="13"/>
    </row>
    <row r="4" spans="1:31" ht="15">
      <c r="A4" s="294" t="s">
        <v>40</v>
      </c>
      <c r="B4" s="294"/>
      <c r="C4" s="294"/>
      <c r="D4" s="294"/>
      <c r="E4" s="117"/>
    </row>
    <row r="5" spans="1:31">
      <c r="A5" s="122" t="s">
        <v>155</v>
      </c>
    </row>
    <row r="6" spans="1:31" ht="28.2" customHeight="1">
      <c r="A6" s="113" t="s">
        <v>114</v>
      </c>
      <c r="B6" s="113" t="s">
        <v>27</v>
      </c>
      <c r="C6" s="113" t="s">
        <v>28</v>
      </c>
      <c r="D6" s="113" t="s">
        <v>2</v>
      </c>
    </row>
    <row r="7" spans="1:31" ht="21.75" customHeight="1">
      <c r="A7" s="118" t="s">
        <v>115</v>
      </c>
      <c r="B7" s="16">
        <v>1388</v>
      </c>
      <c r="C7" s="16">
        <v>1100</v>
      </c>
      <c r="D7" s="16">
        <f t="shared" ref="D7:D15" si="0">SUM(B7:C7)</f>
        <v>2488</v>
      </c>
      <c r="F7" s="66"/>
    </row>
    <row r="8" spans="1:31" ht="21.75" customHeight="1">
      <c r="A8" s="119" t="s">
        <v>116</v>
      </c>
      <c r="B8" s="17">
        <v>1751382</v>
      </c>
      <c r="C8" s="17">
        <v>145</v>
      </c>
      <c r="D8" s="17">
        <f t="shared" si="0"/>
        <v>1751527</v>
      </c>
      <c r="F8" s="66"/>
    </row>
    <row r="9" spans="1:31" ht="21.75" customHeight="1">
      <c r="A9" s="118" t="s">
        <v>117</v>
      </c>
      <c r="B9" s="16">
        <v>624930</v>
      </c>
      <c r="C9" s="16">
        <v>824158</v>
      </c>
      <c r="D9" s="16">
        <f t="shared" si="0"/>
        <v>1449088</v>
      </c>
      <c r="F9" s="66"/>
      <c r="H9" s="66"/>
    </row>
    <row r="10" spans="1:31" ht="21.75" customHeight="1">
      <c r="A10" s="119" t="s">
        <v>118</v>
      </c>
      <c r="B10" s="17">
        <v>51321</v>
      </c>
      <c r="C10" s="17">
        <v>3082</v>
      </c>
      <c r="D10" s="17">
        <f t="shared" si="0"/>
        <v>54403</v>
      </c>
      <c r="F10" s="66"/>
    </row>
    <row r="11" spans="1:31" ht="21.75" customHeight="1">
      <c r="A11" s="118" t="s">
        <v>242</v>
      </c>
      <c r="B11" s="16">
        <v>25229</v>
      </c>
      <c r="C11" s="16">
        <v>12</v>
      </c>
      <c r="D11" s="16">
        <f t="shared" si="0"/>
        <v>25241</v>
      </c>
      <c r="F11" s="66"/>
    </row>
    <row r="12" spans="1:31" ht="21.75" customHeight="1">
      <c r="A12" s="119" t="s">
        <v>119</v>
      </c>
      <c r="B12" s="17">
        <v>2237</v>
      </c>
      <c r="C12" s="17">
        <v>1</v>
      </c>
      <c r="D12" s="17">
        <f t="shared" si="0"/>
        <v>2238</v>
      </c>
      <c r="F12" s="66"/>
    </row>
    <row r="13" spans="1:31" ht="21.75" customHeight="1">
      <c r="A13" s="118" t="s">
        <v>120</v>
      </c>
      <c r="B13" s="16">
        <v>585</v>
      </c>
      <c r="C13" s="16">
        <v>716</v>
      </c>
      <c r="D13" s="16">
        <f t="shared" si="0"/>
        <v>1301</v>
      </c>
      <c r="F13" s="66"/>
    </row>
    <row r="14" spans="1:31" ht="21.75" customHeight="1">
      <c r="A14" s="119" t="s">
        <v>243</v>
      </c>
      <c r="B14" s="17">
        <v>592</v>
      </c>
      <c r="C14" s="17">
        <v>1355</v>
      </c>
      <c r="D14" s="17">
        <f t="shared" si="0"/>
        <v>1947</v>
      </c>
      <c r="F14" s="66"/>
    </row>
    <row r="15" spans="1:31" ht="19.2" customHeight="1">
      <c r="A15" s="118" t="s">
        <v>121</v>
      </c>
      <c r="B15" s="16">
        <v>27</v>
      </c>
      <c r="C15" s="16">
        <v>4550</v>
      </c>
      <c r="D15" s="16">
        <f t="shared" si="0"/>
        <v>4577</v>
      </c>
      <c r="F15" s="66"/>
    </row>
    <row r="16" spans="1:31" ht="19.5" customHeight="1">
      <c r="A16" s="223" t="s">
        <v>2</v>
      </c>
      <c r="B16" s="35">
        <f t="shared" ref="B16:D16" si="1">SUM(B7:B15)</f>
        <v>2457691</v>
      </c>
      <c r="C16" s="35">
        <f t="shared" si="1"/>
        <v>835119</v>
      </c>
      <c r="D16" s="35">
        <f t="shared" si="1"/>
        <v>3292810</v>
      </c>
      <c r="F16" s="103"/>
    </row>
    <row r="17" spans="1:4" ht="16.8">
      <c r="A17" s="19" t="s">
        <v>122</v>
      </c>
      <c r="B17" s="104"/>
      <c r="C17" s="18"/>
      <c r="D17" s="18"/>
    </row>
    <row r="18" spans="1:4">
      <c r="A18" s="105"/>
      <c r="B18" s="56"/>
      <c r="C18" s="56"/>
      <c r="D18" s="56"/>
    </row>
  </sheetData>
  <mergeCells count="2">
    <mergeCell ref="A4:D4"/>
    <mergeCell ref="A1:A2"/>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sheetPr>
  <dimension ref="A1:G15"/>
  <sheetViews>
    <sheetView showGridLines="0" view="pageBreakPreview" zoomScale="55" zoomScaleNormal="40" zoomScaleSheetLayoutView="55" workbookViewId="0">
      <selection sqref="A1:A2"/>
    </sheetView>
  </sheetViews>
  <sheetFormatPr defaultColWidth="9" defaultRowHeight="20.399999999999999"/>
  <cols>
    <col min="1" max="1" width="70.44140625" style="1" customWidth="1"/>
    <col min="2" max="2" width="23.77734375" style="1" customWidth="1"/>
    <col min="3" max="3" width="20.77734375" style="1" customWidth="1"/>
    <col min="4" max="4" width="24" style="1" customWidth="1"/>
    <col min="5" max="5" width="24.88671875" style="1" customWidth="1"/>
    <col min="6" max="6" width="20.88671875" style="1" customWidth="1"/>
    <col min="7" max="7" width="25.33203125" style="1" customWidth="1"/>
    <col min="8" max="16384" width="9" style="1"/>
  </cols>
  <sheetData>
    <row r="1" spans="1:7">
      <c r="A1" s="283" t="s">
        <v>266</v>
      </c>
      <c r="B1" s="111"/>
      <c r="C1" s="111"/>
    </row>
    <row r="2" spans="1:7" ht="24.75" customHeight="1">
      <c r="A2" s="283"/>
      <c r="B2" s="111"/>
      <c r="C2" s="111"/>
    </row>
    <row r="3" spans="1:7" s="2" customFormat="1">
      <c r="A3" s="285" t="s">
        <v>29</v>
      </c>
      <c r="B3" s="285"/>
      <c r="C3" s="285"/>
      <c r="D3" s="285"/>
      <c r="E3" s="285"/>
      <c r="F3" s="285"/>
      <c r="G3" s="285"/>
    </row>
    <row r="4" spans="1:7" s="2" customFormat="1">
      <c r="A4" s="110" t="s">
        <v>125</v>
      </c>
      <c r="B4" s="3"/>
      <c r="C4" s="4"/>
      <c r="D4" s="4"/>
      <c r="E4" s="4"/>
      <c r="F4" s="4"/>
      <c r="G4" s="4"/>
    </row>
    <row r="5" spans="1:7">
      <c r="A5" s="106" t="s">
        <v>41</v>
      </c>
      <c r="B5" s="284" t="s">
        <v>271</v>
      </c>
      <c r="C5" s="284"/>
      <c r="D5" s="284"/>
      <c r="E5" s="284" t="s">
        <v>210</v>
      </c>
      <c r="F5" s="284"/>
      <c r="G5" s="284"/>
    </row>
    <row r="6" spans="1:7">
      <c r="A6" s="107"/>
      <c r="B6" s="5" t="s">
        <v>27</v>
      </c>
      <c r="C6" s="5" t="s">
        <v>28</v>
      </c>
      <c r="D6" s="5" t="s">
        <v>2</v>
      </c>
      <c r="E6" s="218" t="s">
        <v>27</v>
      </c>
      <c r="F6" s="218" t="s">
        <v>28</v>
      </c>
      <c r="G6" s="218" t="s">
        <v>2</v>
      </c>
    </row>
    <row r="7" spans="1:7">
      <c r="A7" s="22" t="s">
        <v>42</v>
      </c>
      <c r="B7" s="6">
        <v>10372117</v>
      </c>
      <c r="C7" s="6">
        <v>2333528</v>
      </c>
      <c r="D7" s="6">
        <f>SUM(B7:C7)</f>
        <v>12705645</v>
      </c>
      <c r="E7" s="6">
        <v>10548367</v>
      </c>
      <c r="F7" s="6">
        <v>2351521</v>
      </c>
      <c r="G7" s="6">
        <v>12899888</v>
      </c>
    </row>
    <row r="8" spans="1:7">
      <c r="A8" s="23" t="s">
        <v>43</v>
      </c>
      <c r="B8" s="7">
        <v>2127551</v>
      </c>
      <c r="C8" s="7">
        <v>1215287</v>
      </c>
      <c r="D8" s="7">
        <v>3342838</v>
      </c>
      <c r="E8" s="7">
        <v>2098831</v>
      </c>
      <c r="F8" s="7">
        <v>1181183</v>
      </c>
      <c r="G8" s="7">
        <v>3280014</v>
      </c>
    </row>
    <row r="9" spans="1:7">
      <c r="A9" s="22" t="s">
        <v>44</v>
      </c>
      <c r="B9" s="6">
        <v>8244566</v>
      </c>
      <c r="C9" s="6">
        <v>1118241</v>
      </c>
      <c r="D9" s="6">
        <f>SUM(B9:C9)</f>
        <v>9362807</v>
      </c>
      <c r="E9" s="6">
        <v>8449536</v>
      </c>
      <c r="F9" s="6">
        <v>1170338</v>
      </c>
      <c r="G9" s="6">
        <v>9619874</v>
      </c>
    </row>
    <row r="10" spans="1:7" ht="26.4">
      <c r="A10" s="11" t="s">
        <v>45</v>
      </c>
      <c r="B10" s="8"/>
      <c r="C10" s="9"/>
      <c r="D10" s="9"/>
      <c r="E10" s="10"/>
    </row>
    <row r="11" spans="1:7" ht="26.4">
      <c r="A11" s="25" t="s">
        <v>46</v>
      </c>
      <c r="B11" s="24"/>
      <c r="C11" s="24"/>
      <c r="D11" s="24"/>
      <c r="E11" s="24"/>
    </row>
    <row r="12" spans="1:7" ht="26.4">
      <c r="A12" s="26" t="s">
        <v>47</v>
      </c>
      <c r="B12" s="24"/>
      <c r="C12" s="24"/>
      <c r="D12" s="24"/>
      <c r="E12" s="24"/>
      <c r="F12" s="12"/>
      <c r="G12" s="12"/>
    </row>
    <row r="15" spans="1:7">
      <c r="A15" s="12"/>
      <c r="B15" s="12"/>
      <c r="C15" s="12"/>
      <c r="D15" s="12"/>
      <c r="E15" s="12"/>
    </row>
  </sheetData>
  <mergeCells count="4">
    <mergeCell ref="A1:A2"/>
    <mergeCell ref="B5:D5"/>
    <mergeCell ref="E5:G5"/>
    <mergeCell ref="A3:G3"/>
  </mergeCells>
  <printOptions horizontalCentered="1" verticalCentered="1"/>
  <pageMargins left="0.70866141732283472" right="0.70866141732283472" top="0.74803149606299213" bottom="0.74803149606299213" header="0.31496062992125984" footer="0.31496062992125984"/>
  <pageSetup paperSize="9" scale="33" orientation="landscape" blackAndWhite="1"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499984740745262"/>
  </sheetPr>
  <dimension ref="A1:AE28"/>
  <sheetViews>
    <sheetView showGridLines="0" view="pageBreakPreview" zoomScale="70" zoomScaleNormal="70" zoomScaleSheetLayoutView="70" workbookViewId="0">
      <selection activeCell="H34" sqref="H34"/>
    </sheetView>
  </sheetViews>
  <sheetFormatPr defaultColWidth="9" defaultRowHeight="14.4"/>
  <cols>
    <col min="1" max="1" width="25.44140625" style="13" customWidth="1"/>
    <col min="2" max="10" width="12.77734375" style="13" customWidth="1"/>
    <col min="11" max="11" width="9.33203125" style="13" customWidth="1"/>
    <col min="12" max="12" width="10.33203125" style="13" customWidth="1"/>
    <col min="13" max="16384" width="9" style="13"/>
  </cols>
  <sheetData>
    <row r="1" spans="1:31" ht="24.75" customHeight="1">
      <c r="A1" s="286" t="s">
        <v>266</v>
      </c>
      <c r="B1" s="286"/>
      <c r="C1" s="84"/>
    </row>
    <row r="2" spans="1:31" s="28" customFormat="1" ht="14.4" customHeight="1">
      <c r="A2" s="286"/>
      <c r="B2" s="286"/>
      <c r="C2" s="84"/>
      <c r="K2" s="13"/>
      <c r="L2" s="13"/>
      <c r="M2" s="13"/>
      <c r="N2" s="13"/>
      <c r="O2" s="13"/>
      <c r="P2" s="13"/>
      <c r="Q2" s="13"/>
      <c r="R2" s="13"/>
      <c r="S2" s="13"/>
      <c r="T2" s="13"/>
      <c r="U2" s="13"/>
      <c r="V2" s="13"/>
      <c r="W2" s="13"/>
      <c r="X2" s="13"/>
      <c r="Y2" s="13"/>
      <c r="Z2" s="13"/>
      <c r="AA2" s="13"/>
      <c r="AB2" s="13"/>
      <c r="AC2" s="13"/>
      <c r="AD2" s="13"/>
      <c r="AE2" s="13"/>
    </row>
    <row r="3" spans="1:31" ht="15">
      <c r="A3" s="287" t="s">
        <v>234</v>
      </c>
      <c r="B3" s="287"/>
      <c r="C3" s="287"/>
      <c r="D3" s="287"/>
      <c r="E3" s="287"/>
      <c r="F3" s="287"/>
      <c r="G3" s="287"/>
      <c r="H3" s="287"/>
      <c r="I3" s="287"/>
      <c r="J3" s="287"/>
    </row>
    <row r="4" spans="1:31">
      <c r="A4" s="112" t="s">
        <v>136</v>
      </c>
      <c r="B4" s="29"/>
      <c r="C4" s="29"/>
      <c r="D4" s="29"/>
      <c r="E4" s="29"/>
      <c r="F4" s="29"/>
      <c r="G4" s="29"/>
      <c r="H4" s="30"/>
      <c r="I4" s="29"/>
      <c r="J4" s="29"/>
    </row>
    <row r="5" spans="1:31" ht="15">
      <c r="A5" s="288" t="s">
        <v>226</v>
      </c>
      <c r="B5" s="290" t="s">
        <v>0</v>
      </c>
      <c r="C5" s="290"/>
      <c r="D5" s="290"/>
      <c r="E5" s="290" t="s">
        <v>1</v>
      </c>
      <c r="F5" s="290"/>
      <c r="G5" s="290"/>
      <c r="H5" s="290" t="s">
        <v>2</v>
      </c>
      <c r="I5" s="290"/>
      <c r="J5" s="290"/>
    </row>
    <row r="6" spans="1:31" ht="15">
      <c r="A6" s="289"/>
      <c r="B6" s="142" t="s">
        <v>27</v>
      </c>
      <c r="C6" s="142" t="s">
        <v>28</v>
      </c>
      <c r="D6" s="142" t="s">
        <v>2</v>
      </c>
      <c r="E6" s="142" t="s">
        <v>27</v>
      </c>
      <c r="F6" s="142" t="s">
        <v>28</v>
      </c>
      <c r="G6" s="142" t="s">
        <v>2</v>
      </c>
      <c r="H6" s="142" t="s">
        <v>27</v>
      </c>
      <c r="I6" s="142" t="s">
        <v>28</v>
      </c>
      <c r="J6" s="142" t="s">
        <v>2</v>
      </c>
    </row>
    <row r="7" spans="1:31" ht="15">
      <c r="A7" s="169" t="s">
        <v>211</v>
      </c>
      <c r="B7" s="33">
        <v>2021865</v>
      </c>
      <c r="C7" s="33">
        <v>1017080</v>
      </c>
      <c r="D7" s="33">
        <f t="shared" ref="D7:D24" si="0">SUM(B7:C7)</f>
        <v>3038945</v>
      </c>
      <c r="E7" s="33">
        <v>9859039</v>
      </c>
      <c r="F7" s="33">
        <v>991153</v>
      </c>
      <c r="G7" s="33">
        <f t="shared" ref="G7:G24" si="1">SUM(E7:F7)</f>
        <v>10850192</v>
      </c>
      <c r="H7" s="33">
        <f>B7+E7</f>
        <v>11880904</v>
      </c>
      <c r="I7" s="33">
        <f>C7+F7</f>
        <v>2008233</v>
      </c>
      <c r="J7" s="33">
        <f t="shared" ref="J7:J24" si="2">SUM(H7:I7)</f>
        <v>13889137</v>
      </c>
    </row>
    <row r="8" spans="1:31" ht="15">
      <c r="A8" s="170" t="s">
        <v>212</v>
      </c>
      <c r="B8" s="34">
        <v>2029786</v>
      </c>
      <c r="C8" s="34">
        <v>1022663</v>
      </c>
      <c r="D8" s="34">
        <f t="shared" si="0"/>
        <v>3052449</v>
      </c>
      <c r="E8" s="34">
        <v>9777916</v>
      </c>
      <c r="F8" s="34">
        <v>1010793</v>
      </c>
      <c r="G8" s="34">
        <f t="shared" si="1"/>
        <v>10788709</v>
      </c>
      <c r="H8" s="34">
        <f t="shared" ref="H8:I24" si="3">B8+E8</f>
        <v>11807702</v>
      </c>
      <c r="I8" s="34">
        <f t="shared" si="3"/>
        <v>2033456</v>
      </c>
      <c r="J8" s="34">
        <f t="shared" si="2"/>
        <v>13841158</v>
      </c>
    </row>
    <row r="9" spans="1:31" ht="15">
      <c r="A9" s="169" t="s">
        <v>213</v>
      </c>
      <c r="B9" s="33">
        <v>2035745</v>
      </c>
      <c r="C9" s="33">
        <v>1027999</v>
      </c>
      <c r="D9" s="33">
        <f t="shared" si="0"/>
        <v>3063744</v>
      </c>
      <c r="E9" s="33">
        <v>9674729</v>
      </c>
      <c r="F9" s="33">
        <v>1019591</v>
      </c>
      <c r="G9" s="33">
        <f t="shared" si="1"/>
        <v>10694320</v>
      </c>
      <c r="H9" s="33">
        <f t="shared" si="3"/>
        <v>11710474</v>
      </c>
      <c r="I9" s="33">
        <f t="shared" si="3"/>
        <v>2047590</v>
      </c>
      <c r="J9" s="33">
        <f t="shared" si="2"/>
        <v>13758064</v>
      </c>
    </row>
    <row r="10" spans="1:31" ht="15">
      <c r="A10" s="170" t="s">
        <v>214</v>
      </c>
      <c r="B10" s="34">
        <v>2080601</v>
      </c>
      <c r="C10" s="34">
        <v>1083245</v>
      </c>
      <c r="D10" s="34">
        <f t="shared" si="0"/>
        <v>3163846</v>
      </c>
      <c r="E10" s="34">
        <v>9442163</v>
      </c>
      <c r="F10" s="34">
        <v>975132</v>
      </c>
      <c r="G10" s="34">
        <f t="shared" si="1"/>
        <v>10417295</v>
      </c>
      <c r="H10" s="34">
        <f t="shared" si="3"/>
        <v>11522764</v>
      </c>
      <c r="I10" s="34">
        <f t="shared" si="3"/>
        <v>2058377</v>
      </c>
      <c r="J10" s="34">
        <f t="shared" si="2"/>
        <v>13581141</v>
      </c>
    </row>
    <row r="11" spans="1:31" ht="15">
      <c r="A11" s="169" t="s">
        <v>215</v>
      </c>
      <c r="B11" s="33">
        <v>2067976</v>
      </c>
      <c r="C11" s="33">
        <v>1082433</v>
      </c>
      <c r="D11" s="33">
        <f t="shared" si="0"/>
        <v>3150409</v>
      </c>
      <c r="E11" s="33">
        <v>9231869</v>
      </c>
      <c r="F11" s="33">
        <v>951235</v>
      </c>
      <c r="G11" s="33">
        <f t="shared" si="1"/>
        <v>10183104</v>
      </c>
      <c r="H11" s="33">
        <f t="shared" si="3"/>
        <v>11299845</v>
      </c>
      <c r="I11" s="33">
        <f t="shared" si="3"/>
        <v>2033668</v>
      </c>
      <c r="J11" s="33">
        <f t="shared" si="2"/>
        <v>13333513</v>
      </c>
    </row>
    <row r="12" spans="1:31" ht="15">
      <c r="A12" s="170" t="s">
        <v>216</v>
      </c>
      <c r="B12" s="34">
        <v>2053189</v>
      </c>
      <c r="C12" s="34">
        <v>1072154</v>
      </c>
      <c r="D12" s="34">
        <f t="shared" si="0"/>
        <v>3125343</v>
      </c>
      <c r="E12" s="34">
        <v>8927862</v>
      </c>
      <c r="F12" s="34">
        <v>964861</v>
      </c>
      <c r="G12" s="34">
        <f t="shared" si="1"/>
        <v>9892723</v>
      </c>
      <c r="H12" s="34">
        <f t="shared" si="3"/>
        <v>10981051</v>
      </c>
      <c r="I12" s="34">
        <f t="shared" si="3"/>
        <v>2037015</v>
      </c>
      <c r="J12" s="34">
        <f t="shared" si="2"/>
        <v>13018066</v>
      </c>
    </row>
    <row r="13" spans="1:31" ht="15">
      <c r="A13" s="169" t="s">
        <v>217</v>
      </c>
      <c r="B13" s="33">
        <v>2043585</v>
      </c>
      <c r="C13" s="33">
        <v>1066402</v>
      </c>
      <c r="D13" s="33">
        <f t="shared" si="0"/>
        <v>3109987</v>
      </c>
      <c r="E13" s="33">
        <v>8622890</v>
      </c>
      <c r="F13" s="33">
        <v>955165</v>
      </c>
      <c r="G13" s="33">
        <f t="shared" si="1"/>
        <v>9578055</v>
      </c>
      <c r="H13" s="33">
        <f t="shared" si="3"/>
        <v>10666475</v>
      </c>
      <c r="I13" s="33">
        <f t="shared" si="3"/>
        <v>2021567</v>
      </c>
      <c r="J13" s="33">
        <f t="shared" si="2"/>
        <v>12688042</v>
      </c>
    </row>
    <row r="14" spans="1:31" ht="15">
      <c r="A14" s="170" t="s">
        <v>218</v>
      </c>
      <c r="B14" s="34">
        <v>2040742</v>
      </c>
      <c r="C14" s="34">
        <v>1070457</v>
      </c>
      <c r="D14" s="34">
        <f t="shared" si="0"/>
        <v>3111199</v>
      </c>
      <c r="E14" s="34">
        <v>8356943</v>
      </c>
      <c r="F14" s="34">
        <v>1072476</v>
      </c>
      <c r="G14" s="34">
        <f t="shared" si="1"/>
        <v>9429419</v>
      </c>
      <c r="H14" s="34">
        <f t="shared" si="3"/>
        <v>10397685</v>
      </c>
      <c r="I14" s="34">
        <f t="shared" si="3"/>
        <v>2142933</v>
      </c>
      <c r="J14" s="34">
        <f t="shared" si="2"/>
        <v>12540618</v>
      </c>
    </row>
    <row r="15" spans="1:31" ht="15">
      <c r="A15" s="169" t="s">
        <v>219</v>
      </c>
      <c r="B15" s="33">
        <v>2036142</v>
      </c>
      <c r="C15" s="33">
        <v>1075887</v>
      </c>
      <c r="D15" s="33">
        <f t="shared" si="0"/>
        <v>3112029</v>
      </c>
      <c r="E15" s="33">
        <v>8458199</v>
      </c>
      <c r="F15" s="33">
        <v>1195013</v>
      </c>
      <c r="G15" s="33">
        <f t="shared" si="1"/>
        <v>9653212</v>
      </c>
      <c r="H15" s="33">
        <f t="shared" si="3"/>
        <v>10494341</v>
      </c>
      <c r="I15" s="33">
        <f t="shared" si="3"/>
        <v>2270900</v>
      </c>
      <c r="J15" s="33">
        <f t="shared" si="2"/>
        <v>12765241</v>
      </c>
    </row>
    <row r="16" spans="1:31" s="47" customFormat="1" ht="15">
      <c r="A16" s="170" t="s">
        <v>220</v>
      </c>
      <c r="B16" s="34">
        <v>2027964</v>
      </c>
      <c r="C16" s="34">
        <v>1062284</v>
      </c>
      <c r="D16" s="34">
        <f t="shared" si="0"/>
        <v>3090248</v>
      </c>
      <c r="E16" s="34">
        <v>8529419</v>
      </c>
      <c r="F16" s="34">
        <v>1237365</v>
      </c>
      <c r="G16" s="34">
        <f t="shared" si="1"/>
        <v>9766784</v>
      </c>
      <c r="H16" s="34">
        <f t="shared" si="3"/>
        <v>10557383</v>
      </c>
      <c r="I16" s="34">
        <f t="shared" si="3"/>
        <v>2299649</v>
      </c>
      <c r="J16" s="34">
        <f t="shared" si="2"/>
        <v>12857032</v>
      </c>
    </row>
    <row r="17" spans="1:10" ht="15">
      <c r="A17" s="169" t="s">
        <v>221</v>
      </c>
      <c r="B17" s="33">
        <v>2023910</v>
      </c>
      <c r="C17" s="33">
        <v>1076902</v>
      </c>
      <c r="D17" s="33">
        <f t="shared" si="0"/>
        <v>3100812</v>
      </c>
      <c r="E17" s="33">
        <v>8572339</v>
      </c>
      <c r="F17" s="33">
        <v>1254757</v>
      </c>
      <c r="G17" s="33">
        <f t="shared" si="1"/>
        <v>9827096</v>
      </c>
      <c r="H17" s="33">
        <f t="shared" si="3"/>
        <v>10596249</v>
      </c>
      <c r="I17" s="33">
        <f t="shared" si="3"/>
        <v>2331659</v>
      </c>
      <c r="J17" s="33">
        <f t="shared" si="2"/>
        <v>12927908</v>
      </c>
    </row>
    <row r="18" spans="1:10" ht="15">
      <c r="A18" s="170" t="s">
        <v>222</v>
      </c>
      <c r="B18" s="34">
        <v>2054858</v>
      </c>
      <c r="C18" s="34">
        <v>1115414</v>
      </c>
      <c r="D18" s="34">
        <f t="shared" si="0"/>
        <v>3170272</v>
      </c>
      <c r="E18" s="34">
        <v>8792516</v>
      </c>
      <c r="F18" s="34">
        <v>1428187</v>
      </c>
      <c r="G18" s="34">
        <f t="shared" si="1"/>
        <v>10220703</v>
      </c>
      <c r="H18" s="34">
        <f t="shared" si="3"/>
        <v>10847374</v>
      </c>
      <c r="I18" s="34">
        <f t="shared" si="3"/>
        <v>2543601</v>
      </c>
      <c r="J18" s="34">
        <f t="shared" si="2"/>
        <v>13390975</v>
      </c>
    </row>
    <row r="19" spans="1:10" ht="15">
      <c r="A19" s="169" t="s">
        <v>223</v>
      </c>
      <c r="B19" s="33">
        <v>2066553</v>
      </c>
      <c r="C19" s="33">
        <v>1136870</v>
      </c>
      <c r="D19" s="33">
        <f t="shared" si="0"/>
        <v>3203423</v>
      </c>
      <c r="E19" s="33">
        <v>9092998</v>
      </c>
      <c r="F19" s="33">
        <v>1339191</v>
      </c>
      <c r="G19" s="33">
        <f t="shared" si="1"/>
        <v>10432189</v>
      </c>
      <c r="H19" s="33">
        <f t="shared" si="3"/>
        <v>11159551</v>
      </c>
      <c r="I19" s="33">
        <f t="shared" si="3"/>
        <v>2476061</v>
      </c>
      <c r="J19" s="33">
        <f t="shared" si="2"/>
        <v>13635612</v>
      </c>
    </row>
    <row r="20" spans="1:10" ht="15">
      <c r="A20" s="170" t="s">
        <v>224</v>
      </c>
      <c r="B20" s="34">
        <v>2055767</v>
      </c>
      <c r="C20" s="34">
        <v>1115655</v>
      </c>
      <c r="D20" s="34">
        <f t="shared" si="0"/>
        <v>3171422</v>
      </c>
      <c r="E20" s="34">
        <v>9101286</v>
      </c>
      <c r="F20" s="34">
        <v>1357746</v>
      </c>
      <c r="G20" s="34">
        <f t="shared" si="1"/>
        <v>10459032</v>
      </c>
      <c r="H20" s="34">
        <f t="shared" si="3"/>
        <v>11157053</v>
      </c>
      <c r="I20" s="34">
        <f t="shared" si="3"/>
        <v>2473401</v>
      </c>
      <c r="J20" s="34">
        <f t="shared" si="2"/>
        <v>13630454</v>
      </c>
    </row>
    <row r="21" spans="1:10" ht="15">
      <c r="A21" s="169" t="s">
        <v>225</v>
      </c>
      <c r="B21" s="33">
        <v>2100702</v>
      </c>
      <c r="C21" s="33">
        <v>1152574</v>
      </c>
      <c r="D21" s="33">
        <f t="shared" si="0"/>
        <v>3253276</v>
      </c>
      <c r="E21" s="33">
        <v>8866940</v>
      </c>
      <c r="F21" s="33">
        <v>1334922</v>
      </c>
      <c r="G21" s="33">
        <f t="shared" si="1"/>
        <v>10201862</v>
      </c>
      <c r="H21" s="33">
        <f t="shared" si="3"/>
        <v>10967642</v>
      </c>
      <c r="I21" s="33">
        <f t="shared" si="3"/>
        <v>2487496</v>
      </c>
      <c r="J21" s="33">
        <f t="shared" si="2"/>
        <v>13455138</v>
      </c>
    </row>
    <row r="22" spans="1:10" ht="15">
      <c r="A22" s="170" t="s">
        <v>123</v>
      </c>
      <c r="B22" s="34">
        <v>2079331</v>
      </c>
      <c r="C22" s="34">
        <v>1172867</v>
      </c>
      <c r="D22" s="34">
        <f t="shared" si="0"/>
        <v>3252198</v>
      </c>
      <c r="E22" s="34">
        <v>8753985</v>
      </c>
      <c r="F22" s="34">
        <v>1312515</v>
      </c>
      <c r="G22" s="34">
        <f t="shared" si="1"/>
        <v>10066500</v>
      </c>
      <c r="H22" s="34">
        <f t="shared" si="3"/>
        <v>10833316</v>
      </c>
      <c r="I22" s="34">
        <f t="shared" si="3"/>
        <v>2485382</v>
      </c>
      <c r="J22" s="34">
        <f t="shared" si="2"/>
        <v>13318698</v>
      </c>
    </row>
    <row r="23" spans="1:10" ht="15">
      <c r="A23" s="169" t="s">
        <v>126</v>
      </c>
      <c r="B23" s="33">
        <v>2081446</v>
      </c>
      <c r="C23" s="33">
        <v>1225152</v>
      </c>
      <c r="D23" s="33">
        <f t="shared" si="0"/>
        <v>3306598</v>
      </c>
      <c r="E23" s="33">
        <v>8773896</v>
      </c>
      <c r="F23" s="33">
        <v>1403319</v>
      </c>
      <c r="G23" s="33">
        <f t="shared" si="1"/>
        <v>10177215</v>
      </c>
      <c r="H23" s="33">
        <f t="shared" si="3"/>
        <v>10855342</v>
      </c>
      <c r="I23" s="33">
        <f t="shared" si="3"/>
        <v>2628471</v>
      </c>
      <c r="J23" s="33">
        <f t="shared" si="2"/>
        <v>13483813</v>
      </c>
    </row>
    <row r="24" spans="1:10" ht="15">
      <c r="A24" s="34" t="s">
        <v>210</v>
      </c>
      <c r="B24" s="34">
        <v>2098831</v>
      </c>
      <c r="C24" s="34">
        <v>1181183</v>
      </c>
      <c r="D24" s="34">
        <f t="shared" si="0"/>
        <v>3280014</v>
      </c>
      <c r="E24" s="34">
        <v>8449536</v>
      </c>
      <c r="F24" s="34">
        <v>1170338</v>
      </c>
      <c r="G24" s="34">
        <f t="shared" si="1"/>
        <v>9619874</v>
      </c>
      <c r="H24" s="34">
        <f t="shared" si="3"/>
        <v>10548367</v>
      </c>
      <c r="I24" s="34">
        <f>C24+F24</f>
        <v>2351521</v>
      </c>
      <c r="J24" s="34">
        <f t="shared" si="2"/>
        <v>12899888</v>
      </c>
    </row>
    <row r="25" spans="1:10" ht="15">
      <c r="A25" s="169" t="s">
        <v>271</v>
      </c>
      <c r="B25" s="33">
        <v>2127551</v>
      </c>
      <c r="C25" s="33">
        <v>1215287</v>
      </c>
      <c r="D25" s="33">
        <v>3342838</v>
      </c>
      <c r="E25" s="33">
        <v>8244566</v>
      </c>
      <c r="F25" s="33">
        <v>1118241</v>
      </c>
      <c r="G25" s="33">
        <v>9362807</v>
      </c>
      <c r="H25" s="33">
        <v>10372117</v>
      </c>
      <c r="I25" s="33">
        <v>2333528</v>
      </c>
      <c r="J25" s="33">
        <v>12705645</v>
      </c>
    </row>
    <row r="26" spans="1:10" ht="16.8">
      <c r="A26" s="40" t="s">
        <v>235</v>
      </c>
    </row>
    <row r="27" spans="1:10" ht="16.8">
      <c r="A27" s="45" t="s">
        <v>46</v>
      </c>
    </row>
    <row r="28" spans="1:10" ht="16.8">
      <c r="A28" s="46" t="s">
        <v>47</v>
      </c>
    </row>
  </sheetData>
  <mergeCells count="6">
    <mergeCell ref="A1:B2"/>
    <mergeCell ref="A3:J3"/>
    <mergeCell ref="A5:A6"/>
    <mergeCell ref="B5:D5"/>
    <mergeCell ref="E5:G5"/>
    <mergeCell ref="H5:J5"/>
  </mergeCells>
  <phoneticPr fontId="49" type="noConversion"/>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499984740745262"/>
  </sheetPr>
  <dimension ref="A1:AE25"/>
  <sheetViews>
    <sheetView showGridLines="0" view="pageBreakPreview" zoomScaleNormal="70" zoomScaleSheetLayoutView="100" workbookViewId="0">
      <selection activeCell="E15" sqref="E15"/>
    </sheetView>
  </sheetViews>
  <sheetFormatPr defaultColWidth="8.88671875" defaultRowHeight="14.4"/>
  <cols>
    <col min="1" max="1" width="32.33203125" style="13" customWidth="1"/>
    <col min="2" max="9" width="12.77734375" style="13" customWidth="1"/>
    <col min="10" max="10" width="13.88671875" style="13" customWidth="1"/>
    <col min="11" max="16384" width="8.88671875" style="13"/>
  </cols>
  <sheetData>
    <row r="1" spans="1:31" ht="24.6" customHeight="1">
      <c r="A1" s="291" t="s">
        <v>266</v>
      </c>
      <c r="B1" s="84"/>
      <c r="C1" s="84"/>
    </row>
    <row r="2" spans="1:31" s="28" customFormat="1">
      <c r="A2" s="291"/>
      <c r="B2" s="84"/>
      <c r="C2" s="84"/>
      <c r="K2" s="13"/>
      <c r="L2" s="13"/>
      <c r="M2" s="13"/>
      <c r="N2" s="13"/>
      <c r="O2" s="13"/>
      <c r="P2" s="13"/>
      <c r="Q2" s="13"/>
      <c r="R2" s="13"/>
      <c r="S2" s="13"/>
      <c r="T2" s="13"/>
      <c r="U2" s="13"/>
      <c r="V2" s="13"/>
      <c r="W2" s="13"/>
      <c r="X2" s="13"/>
      <c r="Y2" s="13"/>
      <c r="Z2" s="13"/>
      <c r="AA2" s="13"/>
      <c r="AB2" s="13"/>
      <c r="AC2" s="13"/>
      <c r="AD2" s="13"/>
      <c r="AE2" s="13"/>
    </row>
    <row r="3" spans="1:31" ht="15">
      <c r="A3" s="287" t="s">
        <v>48</v>
      </c>
      <c r="B3" s="287"/>
      <c r="C3" s="287"/>
      <c r="D3" s="287"/>
      <c r="E3" s="287"/>
      <c r="F3" s="287"/>
      <c r="G3" s="287"/>
      <c r="H3" s="287"/>
      <c r="I3" s="287"/>
      <c r="J3" s="287"/>
    </row>
    <row r="4" spans="1:31">
      <c r="A4" s="143" t="s">
        <v>135</v>
      </c>
      <c r="B4" s="29"/>
      <c r="C4" s="29"/>
      <c r="D4" s="29"/>
      <c r="E4" s="29"/>
      <c r="F4" s="29"/>
      <c r="G4" s="29"/>
      <c r="H4" s="30"/>
      <c r="I4" s="29"/>
      <c r="J4" s="29"/>
    </row>
    <row r="5" spans="1:31" ht="15">
      <c r="A5" s="290" t="s">
        <v>49</v>
      </c>
      <c r="B5" s="290" t="s">
        <v>0</v>
      </c>
      <c r="C5" s="290"/>
      <c r="D5" s="290"/>
      <c r="E5" s="290" t="s">
        <v>1</v>
      </c>
      <c r="F5" s="290"/>
      <c r="G5" s="290"/>
      <c r="H5" s="290" t="s">
        <v>2</v>
      </c>
      <c r="I5" s="290"/>
      <c r="J5" s="290"/>
    </row>
    <row r="6" spans="1:31" ht="15">
      <c r="A6" s="290"/>
      <c r="B6" s="179" t="s">
        <v>27</v>
      </c>
      <c r="C6" s="179" t="s">
        <v>28</v>
      </c>
      <c r="D6" s="179" t="s">
        <v>2</v>
      </c>
      <c r="E6" s="179" t="s">
        <v>27</v>
      </c>
      <c r="F6" s="179" t="s">
        <v>28</v>
      </c>
      <c r="G6" s="179" t="s">
        <v>2</v>
      </c>
      <c r="H6" s="179" t="s">
        <v>27</v>
      </c>
      <c r="I6" s="179" t="s">
        <v>28</v>
      </c>
      <c r="J6" s="179" t="s">
        <v>2</v>
      </c>
    </row>
    <row r="7" spans="1:31" ht="15">
      <c r="A7" s="114" t="s">
        <v>129</v>
      </c>
      <c r="B7" s="33">
        <v>710663</v>
      </c>
      <c r="C7" s="33">
        <v>496867</v>
      </c>
      <c r="D7" s="33">
        <v>1207530</v>
      </c>
      <c r="E7" s="33">
        <v>24552</v>
      </c>
      <c r="F7" s="33">
        <v>22368</v>
      </c>
      <c r="G7" s="33">
        <v>46920</v>
      </c>
      <c r="H7" s="33">
        <v>735215</v>
      </c>
      <c r="I7" s="33">
        <v>519235</v>
      </c>
      <c r="J7" s="33">
        <v>1254450</v>
      </c>
    </row>
    <row r="8" spans="1:31" ht="15">
      <c r="A8" s="115" t="s">
        <v>128</v>
      </c>
      <c r="B8" s="34">
        <v>1416888</v>
      </c>
      <c r="C8" s="34">
        <v>718420</v>
      </c>
      <c r="D8" s="34">
        <v>2135308</v>
      </c>
      <c r="E8" s="34">
        <v>5762323</v>
      </c>
      <c r="F8" s="34">
        <v>260754</v>
      </c>
      <c r="G8" s="34">
        <v>6023077</v>
      </c>
      <c r="H8" s="34">
        <v>7179211</v>
      </c>
      <c r="I8" s="34">
        <v>979174</v>
      </c>
      <c r="J8" s="17">
        <v>8158385</v>
      </c>
    </row>
    <row r="9" spans="1:31" ht="15">
      <c r="A9" s="114" t="s">
        <v>127</v>
      </c>
      <c r="B9" s="33">
        <f>SUM(B7:B8)</f>
        <v>2127551</v>
      </c>
      <c r="C9" s="33">
        <f t="shared" ref="C9:J9" si="0">SUM(C7:C8)</f>
        <v>1215287</v>
      </c>
      <c r="D9" s="33">
        <f t="shared" si="0"/>
        <v>3342838</v>
      </c>
      <c r="E9" s="33">
        <f t="shared" si="0"/>
        <v>5786875</v>
      </c>
      <c r="F9" s="33">
        <f t="shared" si="0"/>
        <v>283122</v>
      </c>
      <c r="G9" s="33">
        <f t="shared" si="0"/>
        <v>6069997</v>
      </c>
      <c r="H9" s="33">
        <f t="shared" si="0"/>
        <v>7914426</v>
      </c>
      <c r="I9" s="33">
        <f t="shared" si="0"/>
        <v>1498409</v>
      </c>
      <c r="J9" s="33">
        <f t="shared" si="0"/>
        <v>9412835</v>
      </c>
    </row>
    <row r="10" spans="1:31" ht="15">
      <c r="A10" s="115" t="s">
        <v>62</v>
      </c>
      <c r="B10" s="34">
        <v>0</v>
      </c>
      <c r="C10" s="34">
        <v>0</v>
      </c>
      <c r="D10" s="34">
        <f>SUM(B10:C10)</f>
        <v>0</v>
      </c>
      <c r="E10" s="34">
        <v>2457691</v>
      </c>
      <c r="F10" s="34">
        <v>835119</v>
      </c>
      <c r="G10" s="34">
        <f>SUM(E10:F10)</f>
        <v>3292810</v>
      </c>
      <c r="H10" s="34">
        <f>E10+B10</f>
        <v>2457691</v>
      </c>
      <c r="I10" s="34">
        <f>F10+C10</f>
        <v>835119</v>
      </c>
      <c r="J10" s="17">
        <f>SUM(H10:I10)</f>
        <v>3292810</v>
      </c>
    </row>
    <row r="11" spans="1:31" ht="15">
      <c r="A11" s="226" t="s">
        <v>71</v>
      </c>
      <c r="B11" s="35">
        <f>SUM(B9:B10)</f>
        <v>2127551</v>
      </c>
      <c r="C11" s="35">
        <f t="shared" ref="C11:J11" si="1">SUM(C9:C10)</f>
        <v>1215287</v>
      </c>
      <c r="D11" s="35">
        <f t="shared" si="1"/>
        <v>3342838</v>
      </c>
      <c r="E11" s="35">
        <f t="shared" si="1"/>
        <v>8244566</v>
      </c>
      <c r="F11" s="35">
        <f t="shared" si="1"/>
        <v>1118241</v>
      </c>
      <c r="G11" s="35">
        <f t="shared" si="1"/>
        <v>9362807</v>
      </c>
      <c r="H11" s="35">
        <f t="shared" si="1"/>
        <v>10372117</v>
      </c>
      <c r="I11" s="35">
        <f t="shared" si="1"/>
        <v>2333528</v>
      </c>
      <c r="J11" s="35">
        <f t="shared" si="1"/>
        <v>12705645</v>
      </c>
    </row>
    <row r="12" spans="1:31" ht="16.8">
      <c r="A12" s="40" t="s">
        <v>50</v>
      </c>
      <c r="B12" s="36"/>
      <c r="C12" s="36"/>
      <c r="D12" s="37"/>
      <c r="E12" s="37"/>
      <c r="F12" s="37"/>
      <c r="G12" s="38"/>
      <c r="H12" s="38"/>
      <c r="I12" s="39"/>
    </row>
    <row r="13" spans="1:31" ht="16.8">
      <c r="A13" s="44" t="s">
        <v>51</v>
      </c>
      <c r="B13" s="20"/>
      <c r="C13" s="41"/>
      <c r="D13" s="41"/>
      <c r="E13" s="41"/>
      <c r="F13" s="41"/>
      <c r="G13" s="42"/>
      <c r="H13" s="43"/>
      <c r="I13" s="43"/>
    </row>
    <row r="14" spans="1:31" ht="16.8">
      <c r="A14" s="45" t="s">
        <v>46</v>
      </c>
      <c r="B14" s="21"/>
      <c r="C14" s="21"/>
      <c r="D14" s="21"/>
      <c r="E14" s="21"/>
      <c r="F14" s="21"/>
      <c r="G14" s="42"/>
      <c r="H14" s="43"/>
      <c r="I14" s="43"/>
    </row>
    <row r="15" spans="1:31" ht="16.8">
      <c r="A15" s="46" t="s">
        <v>47</v>
      </c>
      <c r="B15" s="20"/>
      <c r="C15" s="20"/>
      <c r="D15" s="20"/>
      <c r="E15" s="20"/>
      <c r="F15" s="20"/>
      <c r="G15" s="42"/>
      <c r="I15" s="43"/>
    </row>
    <row r="16" spans="1:31" ht="16.8">
      <c r="A16" s="50"/>
      <c r="B16" s="21"/>
      <c r="C16" s="21"/>
      <c r="D16" s="21"/>
      <c r="E16" s="21"/>
      <c r="F16" s="21"/>
      <c r="G16" s="48"/>
      <c r="H16" s="49"/>
      <c r="I16" s="21"/>
    </row>
    <row r="18" spans="2:10">
      <c r="B18" s="56"/>
      <c r="C18" s="56"/>
      <c r="D18" s="56"/>
      <c r="E18" s="56"/>
      <c r="F18" s="56"/>
      <c r="G18" s="56"/>
      <c r="H18" s="56"/>
      <c r="I18" s="56"/>
      <c r="J18" s="56"/>
    </row>
    <row r="25" spans="2:10" ht="21" customHeight="1"/>
  </sheetData>
  <mergeCells count="6">
    <mergeCell ref="A1:A2"/>
    <mergeCell ref="H5:J5"/>
    <mergeCell ref="A3:J3"/>
    <mergeCell ref="A5:A6"/>
    <mergeCell ref="B5:D5"/>
    <mergeCell ref="E5:G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499984740745262"/>
  </sheetPr>
  <dimension ref="A1:AE22"/>
  <sheetViews>
    <sheetView showGridLines="0" view="pageBreakPreview" zoomScale="70" zoomScaleNormal="80" zoomScaleSheetLayoutView="70" workbookViewId="0">
      <selection activeCell="J11" sqref="J11"/>
    </sheetView>
  </sheetViews>
  <sheetFormatPr defaultColWidth="8.88671875" defaultRowHeight="14.4"/>
  <cols>
    <col min="1" max="1" width="30.88671875" style="13" customWidth="1"/>
    <col min="2" max="6" width="11.44140625" style="13" bestFit="1" customWidth="1"/>
    <col min="7" max="7" width="12.6640625" style="13" bestFit="1" customWidth="1"/>
    <col min="8" max="8" width="13" style="13" customWidth="1"/>
    <col min="9" max="9" width="12.44140625" style="13" customWidth="1"/>
    <col min="10" max="10" width="15.6640625" style="13" customWidth="1"/>
    <col min="11" max="16384" width="8.88671875" style="13"/>
  </cols>
  <sheetData>
    <row r="1" spans="1:31" s="39" customFormat="1">
      <c r="A1" s="291" t="s">
        <v>266</v>
      </c>
      <c r="B1" s="291"/>
      <c r="C1" s="176"/>
    </row>
    <row r="2" spans="1:31" s="177" customFormat="1">
      <c r="A2" s="291"/>
      <c r="B2" s="291"/>
      <c r="C2" s="176"/>
      <c r="K2" s="39"/>
      <c r="L2" s="39"/>
      <c r="M2" s="39"/>
      <c r="N2" s="39"/>
      <c r="O2" s="39"/>
      <c r="P2" s="39"/>
      <c r="Q2" s="39"/>
      <c r="R2" s="39"/>
      <c r="S2" s="39"/>
      <c r="T2" s="39"/>
      <c r="U2" s="39"/>
      <c r="V2" s="39"/>
      <c r="W2" s="39"/>
      <c r="X2" s="39"/>
      <c r="Y2" s="39"/>
      <c r="Z2" s="39"/>
      <c r="AA2" s="39"/>
      <c r="AB2" s="39"/>
      <c r="AC2" s="39"/>
      <c r="AD2" s="39"/>
      <c r="AE2" s="39"/>
    </row>
    <row r="3" spans="1:31" s="28" customFormat="1" ht="15">
      <c r="A3" s="287" t="s">
        <v>237</v>
      </c>
      <c r="B3" s="287"/>
      <c r="C3" s="287"/>
      <c r="D3" s="287"/>
      <c r="E3" s="287"/>
      <c r="F3" s="287"/>
      <c r="G3" s="287"/>
      <c r="H3" s="287"/>
      <c r="I3" s="287"/>
      <c r="J3" s="287"/>
      <c r="K3" s="13"/>
      <c r="L3" s="13"/>
      <c r="M3" s="13"/>
      <c r="N3" s="13"/>
      <c r="O3" s="13"/>
      <c r="P3" s="13"/>
      <c r="Q3" s="13"/>
      <c r="R3" s="13"/>
      <c r="S3" s="13"/>
      <c r="T3" s="13"/>
      <c r="U3" s="13"/>
      <c r="V3" s="13"/>
      <c r="W3" s="13"/>
      <c r="X3" s="13"/>
      <c r="Y3" s="13"/>
      <c r="Z3" s="13"/>
      <c r="AA3" s="13"/>
      <c r="AB3" s="13"/>
      <c r="AC3" s="13"/>
      <c r="AD3" s="13"/>
      <c r="AE3" s="13"/>
    </row>
    <row r="4" spans="1:31">
      <c r="A4" s="143" t="s">
        <v>229</v>
      </c>
      <c r="B4" s="29"/>
      <c r="C4" s="29"/>
      <c r="D4" s="29"/>
      <c r="E4" s="29"/>
      <c r="F4" s="29"/>
      <c r="G4" s="29"/>
      <c r="H4" s="29"/>
      <c r="I4" s="29"/>
      <c r="J4" s="29"/>
    </row>
    <row r="5" spans="1:31" ht="15">
      <c r="A5" s="292" t="s">
        <v>238</v>
      </c>
      <c r="B5" s="290" t="s">
        <v>0</v>
      </c>
      <c r="C5" s="290"/>
      <c r="D5" s="290"/>
      <c r="E5" s="290" t="s">
        <v>1</v>
      </c>
      <c r="F5" s="290"/>
      <c r="G5" s="290"/>
      <c r="H5" s="290" t="s">
        <v>2</v>
      </c>
      <c r="I5" s="290"/>
      <c r="J5" s="290"/>
    </row>
    <row r="6" spans="1:31" ht="15">
      <c r="A6" s="293"/>
      <c r="B6" s="142" t="s">
        <v>27</v>
      </c>
      <c r="C6" s="142" t="s">
        <v>28</v>
      </c>
      <c r="D6" s="142" t="s">
        <v>2</v>
      </c>
      <c r="E6" s="142" t="s">
        <v>27</v>
      </c>
      <c r="F6" s="142" t="s">
        <v>28</v>
      </c>
      <c r="G6" s="142" t="s">
        <v>2</v>
      </c>
      <c r="H6" s="142" t="s">
        <v>27</v>
      </c>
      <c r="I6" s="142" t="s">
        <v>28</v>
      </c>
      <c r="J6" s="142" t="s">
        <v>2</v>
      </c>
    </row>
    <row r="7" spans="1:31" ht="15">
      <c r="A7" s="220" t="s">
        <v>132</v>
      </c>
      <c r="B7" s="33">
        <v>939042</v>
      </c>
      <c r="C7" s="33">
        <v>577006</v>
      </c>
      <c r="D7" s="33">
        <v>1516048</v>
      </c>
      <c r="E7" s="33">
        <v>93553</v>
      </c>
      <c r="F7" s="33">
        <v>58571</v>
      </c>
      <c r="G7" s="33">
        <v>152124</v>
      </c>
      <c r="H7" s="33">
        <v>1032595</v>
      </c>
      <c r="I7" s="33">
        <v>635577</v>
      </c>
      <c r="J7" s="33">
        <v>1668172</v>
      </c>
    </row>
    <row r="8" spans="1:31" ht="31.2" customHeight="1">
      <c r="A8" s="219" t="s">
        <v>131</v>
      </c>
      <c r="B8" s="34">
        <v>1188509</v>
      </c>
      <c r="C8" s="34">
        <v>638281</v>
      </c>
      <c r="D8" s="34">
        <v>1826790</v>
      </c>
      <c r="E8" s="34">
        <v>5693322</v>
      </c>
      <c r="F8" s="34">
        <v>224551</v>
      </c>
      <c r="G8" s="34">
        <v>5917873</v>
      </c>
      <c r="H8" s="34">
        <v>6881831</v>
      </c>
      <c r="I8" s="34">
        <v>862832</v>
      </c>
      <c r="J8" s="34">
        <v>7744663</v>
      </c>
    </row>
    <row r="9" spans="1:31" ht="30" customHeight="1">
      <c r="A9" s="220" t="s">
        <v>71</v>
      </c>
      <c r="B9" s="33">
        <f t="shared" ref="B9:J9" si="0">SUM(B7:B8)</f>
        <v>2127551</v>
      </c>
      <c r="C9" s="33">
        <f t="shared" si="0"/>
        <v>1215287</v>
      </c>
      <c r="D9" s="33">
        <f t="shared" si="0"/>
        <v>3342838</v>
      </c>
      <c r="E9" s="33">
        <f t="shared" si="0"/>
        <v>5786875</v>
      </c>
      <c r="F9" s="33">
        <f t="shared" si="0"/>
        <v>283122</v>
      </c>
      <c r="G9" s="33">
        <f t="shared" si="0"/>
        <v>6069997</v>
      </c>
      <c r="H9" s="33">
        <f t="shared" si="0"/>
        <v>7914426</v>
      </c>
      <c r="I9" s="33">
        <f t="shared" si="0"/>
        <v>1498409</v>
      </c>
      <c r="J9" s="33">
        <f t="shared" si="0"/>
        <v>9412835</v>
      </c>
      <c r="K9" s="56"/>
      <c r="L9" s="56"/>
      <c r="M9" s="56"/>
      <c r="N9" s="56"/>
    </row>
    <row r="10" spans="1:31" ht="15">
      <c r="A10" s="219" t="s">
        <v>130</v>
      </c>
      <c r="B10" s="34">
        <v>0</v>
      </c>
      <c r="C10" s="34">
        <v>0</v>
      </c>
      <c r="D10" s="34">
        <f>SUM(B10:C10)</f>
        <v>0</v>
      </c>
      <c r="E10" s="34">
        <v>2457691</v>
      </c>
      <c r="F10" s="34">
        <v>835119</v>
      </c>
      <c r="G10" s="34">
        <f>SUM(E10:F10)</f>
        <v>3292810</v>
      </c>
      <c r="H10" s="34">
        <f>E10+B10</f>
        <v>2457691</v>
      </c>
      <c r="I10" s="34">
        <f>F10+C10</f>
        <v>835119</v>
      </c>
      <c r="J10" s="17">
        <f>SUM(H10:I10)</f>
        <v>3292810</v>
      </c>
    </row>
    <row r="11" spans="1:31" ht="15">
      <c r="A11" s="116" t="s">
        <v>71</v>
      </c>
      <c r="B11" s="99">
        <f>SUM(B9:B10)</f>
        <v>2127551</v>
      </c>
      <c r="C11" s="99">
        <f t="shared" ref="C11:J11" si="1">SUM(C9:C10)</f>
        <v>1215287</v>
      </c>
      <c r="D11" s="99">
        <f t="shared" si="1"/>
        <v>3342838</v>
      </c>
      <c r="E11" s="99">
        <f t="shared" si="1"/>
        <v>8244566</v>
      </c>
      <c r="F11" s="99">
        <f t="shared" si="1"/>
        <v>1118241</v>
      </c>
      <c r="G11" s="99">
        <f t="shared" si="1"/>
        <v>9362807</v>
      </c>
      <c r="H11" s="99">
        <f t="shared" si="1"/>
        <v>10372117</v>
      </c>
      <c r="I11" s="99">
        <f t="shared" si="1"/>
        <v>2333528</v>
      </c>
      <c r="J11" s="99">
        <f t="shared" si="1"/>
        <v>12705645</v>
      </c>
    </row>
    <row r="12" spans="1:31" ht="16.8">
      <c r="A12" s="50" t="s">
        <v>50</v>
      </c>
      <c r="B12" s="21"/>
      <c r="C12" s="21"/>
      <c r="D12" s="49"/>
      <c r="E12" s="49"/>
      <c r="F12" s="49"/>
      <c r="G12" s="49"/>
      <c r="H12" s="49"/>
      <c r="I12" s="49"/>
    </row>
    <row r="13" spans="1:31" ht="16.8">
      <c r="A13" s="50" t="s">
        <v>236</v>
      </c>
      <c r="B13" s="52"/>
      <c r="C13" s="52"/>
      <c r="D13" s="49"/>
      <c r="E13" s="49"/>
      <c r="F13" s="49"/>
      <c r="G13" s="49"/>
      <c r="H13" s="49"/>
      <c r="I13" s="49"/>
    </row>
    <row r="14" spans="1:31" ht="16.8">
      <c r="A14" s="53" t="s">
        <v>52</v>
      </c>
      <c r="B14" s="21"/>
      <c r="C14" s="41"/>
      <c r="D14" s="49"/>
      <c r="E14" s="49"/>
      <c r="F14" s="49"/>
      <c r="G14" s="49"/>
      <c r="H14" s="49"/>
      <c r="I14" s="49"/>
    </row>
    <row r="15" spans="1:31" ht="16.8">
      <c r="A15" s="50" t="s">
        <v>46</v>
      </c>
      <c r="B15" s="21"/>
      <c r="C15" s="21"/>
      <c r="D15" s="21"/>
      <c r="E15" s="21"/>
      <c r="F15" s="21"/>
      <c r="G15" s="49"/>
      <c r="H15" s="55"/>
      <c r="I15" s="55"/>
    </row>
    <row r="16" spans="1:31" ht="16.8">
      <c r="A16" s="50" t="s">
        <v>53</v>
      </c>
      <c r="B16" s="21"/>
      <c r="C16" s="21"/>
      <c r="D16" s="21"/>
      <c r="E16" s="21"/>
      <c r="F16" s="21"/>
      <c r="G16" s="48"/>
      <c r="H16" s="49"/>
      <c r="I16" s="21"/>
    </row>
    <row r="19" spans="2:5">
      <c r="B19" s="56"/>
      <c r="C19" s="65"/>
      <c r="D19" s="66"/>
      <c r="E19" s="67"/>
    </row>
    <row r="20" spans="2:5">
      <c r="B20" s="56"/>
      <c r="C20" s="65"/>
      <c r="D20" s="66"/>
      <c r="E20" s="67"/>
    </row>
    <row r="21" spans="2:5">
      <c r="B21" s="56"/>
      <c r="C21" s="65"/>
      <c r="D21" s="66"/>
      <c r="E21" s="67"/>
    </row>
    <row r="22" spans="2:5">
      <c r="B22" s="56"/>
      <c r="C22" s="65"/>
      <c r="D22" s="66"/>
      <c r="E22" s="67"/>
    </row>
  </sheetData>
  <mergeCells count="6">
    <mergeCell ref="A1:B2"/>
    <mergeCell ref="A3:J3"/>
    <mergeCell ref="A5:A6"/>
    <mergeCell ref="B5:D5"/>
    <mergeCell ref="E5:G5"/>
    <mergeCell ref="H5:J5"/>
  </mergeCells>
  <printOptions horizontalCentered="1"/>
  <pageMargins left="0.70866141732283472" right="0.70866141732283472" top="0.74803149606299213" bottom="0.74803149606299213" header="0.31496062992125984" footer="0.31496062992125984"/>
  <pageSetup paperSize="9" scale="64" orientation="landscape" horizontalDpi="300" r:id="rId1"/>
  <headerFooter>
    <oddFooter>&amp;Lstats.gov.sa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499984740745262"/>
  </sheetPr>
  <dimension ref="A1:AE27"/>
  <sheetViews>
    <sheetView showGridLines="0" view="pageBreakPreview" zoomScale="55" zoomScaleNormal="80" zoomScaleSheetLayoutView="55" workbookViewId="0">
      <selection activeCell="A19" sqref="A19"/>
    </sheetView>
  </sheetViews>
  <sheetFormatPr defaultColWidth="8.88671875" defaultRowHeight="14.4"/>
  <cols>
    <col min="1" max="1" width="25.6640625" style="13" customWidth="1"/>
    <col min="2" max="10" width="16.88671875" style="13" customWidth="1"/>
    <col min="11" max="16384" width="8.88671875" style="13"/>
  </cols>
  <sheetData>
    <row r="1" spans="1:31">
      <c r="A1" s="291" t="s">
        <v>266</v>
      </c>
      <c r="B1" s="291"/>
      <c r="C1" s="84"/>
    </row>
    <row r="2" spans="1:31" s="28" customFormat="1">
      <c r="A2" s="291"/>
      <c r="B2" s="291"/>
      <c r="C2" s="84"/>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21.6" customHeight="1">
      <c r="A4" s="294" t="s">
        <v>30</v>
      </c>
      <c r="B4" s="294"/>
      <c r="C4" s="294"/>
      <c r="D4" s="294"/>
      <c r="E4" s="294"/>
      <c r="F4" s="294"/>
      <c r="G4" s="294"/>
      <c r="H4" s="294"/>
      <c r="I4" s="294"/>
      <c r="J4" s="294"/>
    </row>
    <row r="5" spans="1:31" ht="21.6" customHeight="1">
      <c r="A5" s="112" t="s">
        <v>156</v>
      </c>
      <c r="B5" s="58"/>
      <c r="C5" s="58"/>
      <c r="D5" s="58"/>
      <c r="E5" s="58"/>
      <c r="F5" s="58"/>
      <c r="G5" s="58"/>
      <c r="H5" s="58"/>
      <c r="I5" s="58"/>
      <c r="J5" s="58"/>
    </row>
    <row r="6" spans="1:31" ht="21.6" customHeight="1">
      <c r="A6" s="292" t="s">
        <v>57</v>
      </c>
      <c r="B6" s="290" t="s">
        <v>0</v>
      </c>
      <c r="C6" s="290"/>
      <c r="D6" s="290"/>
      <c r="E6" s="290" t="s">
        <v>1</v>
      </c>
      <c r="F6" s="290"/>
      <c r="G6" s="290"/>
      <c r="H6" s="290" t="s">
        <v>2</v>
      </c>
      <c r="I6" s="290"/>
      <c r="J6" s="290"/>
    </row>
    <row r="7" spans="1:31" ht="21.6" customHeight="1">
      <c r="A7" s="293"/>
      <c r="B7" s="180" t="s">
        <v>27</v>
      </c>
      <c r="C7" s="180" t="s">
        <v>28</v>
      </c>
      <c r="D7" s="180" t="s">
        <v>2</v>
      </c>
      <c r="E7" s="180" t="s">
        <v>27</v>
      </c>
      <c r="F7" s="180" t="s">
        <v>28</v>
      </c>
      <c r="G7" s="180" t="s">
        <v>2</v>
      </c>
      <c r="H7" s="180" t="s">
        <v>27</v>
      </c>
      <c r="I7" s="180" t="s">
        <v>28</v>
      </c>
      <c r="J7" s="180" t="s">
        <v>2</v>
      </c>
    </row>
    <row r="8" spans="1:31" ht="15">
      <c r="A8" s="33" t="s">
        <v>4</v>
      </c>
      <c r="B8" s="68">
        <v>39102</v>
      </c>
      <c r="C8" s="68">
        <v>13833</v>
      </c>
      <c r="D8" s="68">
        <v>52935</v>
      </c>
      <c r="E8" s="68">
        <v>505</v>
      </c>
      <c r="F8" s="68">
        <v>101</v>
      </c>
      <c r="G8" s="68">
        <v>606</v>
      </c>
      <c r="H8" s="68">
        <v>39607</v>
      </c>
      <c r="I8" s="68">
        <v>13934</v>
      </c>
      <c r="J8" s="68">
        <v>53541</v>
      </c>
    </row>
    <row r="9" spans="1:31" ht="15">
      <c r="A9" s="34" t="s">
        <v>5</v>
      </c>
      <c r="B9" s="34">
        <v>216458</v>
      </c>
      <c r="C9" s="34">
        <v>88668</v>
      </c>
      <c r="D9" s="34">
        <v>305126</v>
      </c>
      <c r="E9" s="34">
        <v>169281</v>
      </c>
      <c r="F9" s="34">
        <v>8197</v>
      </c>
      <c r="G9" s="34">
        <v>177478</v>
      </c>
      <c r="H9" s="34">
        <v>385739</v>
      </c>
      <c r="I9" s="34">
        <v>96865</v>
      </c>
      <c r="J9" s="34">
        <v>482604</v>
      </c>
    </row>
    <row r="10" spans="1:31" ht="15">
      <c r="A10" s="33" t="s">
        <v>6</v>
      </c>
      <c r="B10" s="68">
        <v>351236</v>
      </c>
      <c r="C10" s="68">
        <v>186681</v>
      </c>
      <c r="D10" s="68">
        <v>537917</v>
      </c>
      <c r="E10" s="68">
        <v>717864</v>
      </c>
      <c r="F10" s="68">
        <v>38411</v>
      </c>
      <c r="G10" s="68">
        <v>756275</v>
      </c>
      <c r="H10" s="68">
        <v>1069100</v>
      </c>
      <c r="I10" s="68">
        <v>225092</v>
      </c>
      <c r="J10" s="68">
        <v>1294192</v>
      </c>
    </row>
    <row r="11" spans="1:31" ht="15">
      <c r="A11" s="34" t="s">
        <v>7</v>
      </c>
      <c r="B11" s="69">
        <v>382171</v>
      </c>
      <c r="C11" s="69">
        <v>203896</v>
      </c>
      <c r="D11" s="69">
        <v>586067</v>
      </c>
      <c r="E11" s="69">
        <v>1092426</v>
      </c>
      <c r="F11" s="69">
        <v>62112</v>
      </c>
      <c r="G11" s="69">
        <v>1154538</v>
      </c>
      <c r="H11" s="69">
        <v>1474597</v>
      </c>
      <c r="I11" s="69">
        <v>266008</v>
      </c>
      <c r="J11" s="69">
        <v>1740605</v>
      </c>
    </row>
    <row r="12" spans="1:31" ht="15">
      <c r="A12" s="33" t="s">
        <v>8</v>
      </c>
      <c r="B12" s="68">
        <v>365909</v>
      </c>
      <c r="C12" s="68">
        <v>208532</v>
      </c>
      <c r="D12" s="68">
        <v>574441</v>
      </c>
      <c r="E12" s="68">
        <v>1133168</v>
      </c>
      <c r="F12" s="68">
        <v>61385</v>
      </c>
      <c r="G12" s="68">
        <v>1194553</v>
      </c>
      <c r="H12" s="68">
        <v>1499077</v>
      </c>
      <c r="I12" s="68">
        <v>269917</v>
      </c>
      <c r="J12" s="68">
        <v>1768994</v>
      </c>
    </row>
    <row r="13" spans="1:31" ht="15">
      <c r="A13" s="34" t="s">
        <v>9</v>
      </c>
      <c r="B13" s="69">
        <v>293396</v>
      </c>
      <c r="C13" s="69">
        <v>214389</v>
      </c>
      <c r="D13" s="69">
        <v>507785</v>
      </c>
      <c r="E13" s="69">
        <v>924904</v>
      </c>
      <c r="F13" s="69">
        <v>44826</v>
      </c>
      <c r="G13" s="69">
        <v>969730</v>
      </c>
      <c r="H13" s="69">
        <v>1218300</v>
      </c>
      <c r="I13" s="69">
        <v>259215</v>
      </c>
      <c r="J13" s="69">
        <v>1477515</v>
      </c>
    </row>
    <row r="14" spans="1:31" ht="15">
      <c r="A14" s="33" t="s">
        <v>10</v>
      </c>
      <c r="B14" s="68">
        <v>205883</v>
      </c>
      <c r="C14" s="68">
        <v>156016</v>
      </c>
      <c r="D14" s="68">
        <v>361899</v>
      </c>
      <c r="E14" s="68">
        <v>647095</v>
      </c>
      <c r="F14" s="68">
        <v>29763</v>
      </c>
      <c r="G14" s="68">
        <v>676858</v>
      </c>
      <c r="H14" s="68">
        <v>852978</v>
      </c>
      <c r="I14" s="68">
        <v>185779</v>
      </c>
      <c r="J14" s="68">
        <v>1038757</v>
      </c>
    </row>
    <row r="15" spans="1:31" ht="15">
      <c r="A15" s="34" t="s">
        <v>11</v>
      </c>
      <c r="B15" s="69">
        <v>147370</v>
      </c>
      <c r="C15" s="69">
        <v>89243</v>
      </c>
      <c r="D15" s="69">
        <v>236613</v>
      </c>
      <c r="E15" s="69">
        <v>482266</v>
      </c>
      <c r="F15" s="69">
        <v>18575</v>
      </c>
      <c r="G15" s="69">
        <v>500841</v>
      </c>
      <c r="H15" s="69">
        <v>629636</v>
      </c>
      <c r="I15" s="69">
        <v>107818</v>
      </c>
      <c r="J15" s="69">
        <v>737454</v>
      </c>
    </row>
    <row r="16" spans="1:31" ht="15">
      <c r="A16" s="33" t="s">
        <v>12</v>
      </c>
      <c r="B16" s="68">
        <v>101367</v>
      </c>
      <c r="C16" s="68">
        <v>42478</v>
      </c>
      <c r="D16" s="68">
        <v>143845</v>
      </c>
      <c r="E16" s="68">
        <v>314792</v>
      </c>
      <c r="F16" s="68">
        <v>10377</v>
      </c>
      <c r="G16" s="68">
        <v>325169</v>
      </c>
      <c r="H16" s="68">
        <v>416159</v>
      </c>
      <c r="I16" s="68">
        <v>52855</v>
      </c>
      <c r="J16" s="68">
        <v>469014</v>
      </c>
    </row>
    <row r="17" spans="1:10" ht="15">
      <c r="A17" s="34" t="s">
        <v>58</v>
      </c>
      <c r="B17" s="69">
        <v>15968</v>
      </c>
      <c r="C17" s="69">
        <v>8165</v>
      </c>
      <c r="D17" s="69">
        <v>24133</v>
      </c>
      <c r="E17" s="69">
        <v>180028</v>
      </c>
      <c r="F17" s="69">
        <v>5704</v>
      </c>
      <c r="G17" s="69">
        <v>185732</v>
      </c>
      <c r="H17" s="69">
        <v>195996</v>
      </c>
      <c r="I17" s="69">
        <v>13869</v>
      </c>
      <c r="J17" s="69">
        <v>209865</v>
      </c>
    </row>
    <row r="18" spans="1:10" ht="15">
      <c r="A18" s="33" t="s">
        <v>59</v>
      </c>
      <c r="B18" s="68">
        <v>8649</v>
      </c>
      <c r="C18" s="68">
        <v>3382</v>
      </c>
      <c r="D18" s="68">
        <v>12031</v>
      </c>
      <c r="E18" s="68">
        <v>124445</v>
      </c>
      <c r="F18" s="68">
        <v>3619</v>
      </c>
      <c r="G18" s="68">
        <v>128064</v>
      </c>
      <c r="H18" s="68">
        <v>133094</v>
      </c>
      <c r="I18" s="68">
        <v>7001</v>
      </c>
      <c r="J18" s="68">
        <v>140095</v>
      </c>
    </row>
    <row r="19" spans="1:10" ht="15">
      <c r="A19" s="115" t="s">
        <v>133</v>
      </c>
      <c r="B19" s="34">
        <v>42</v>
      </c>
      <c r="C19" s="34">
        <v>4</v>
      </c>
      <c r="D19" s="34">
        <v>46</v>
      </c>
      <c r="E19" s="34">
        <v>101</v>
      </c>
      <c r="F19" s="34">
        <v>52</v>
      </c>
      <c r="G19" s="34">
        <v>153</v>
      </c>
      <c r="H19" s="34">
        <v>143</v>
      </c>
      <c r="I19" s="34">
        <v>56</v>
      </c>
      <c r="J19" s="17">
        <v>199</v>
      </c>
    </row>
    <row r="20" spans="1:10" ht="15">
      <c r="A20" s="114" t="s">
        <v>127</v>
      </c>
      <c r="B20" s="33">
        <f>SUM(B8:B19)</f>
        <v>2127551</v>
      </c>
      <c r="C20" s="33">
        <f t="shared" ref="C20:J20" si="0">SUM(C8:C19)</f>
        <v>1215287</v>
      </c>
      <c r="D20" s="33">
        <f t="shared" si="0"/>
        <v>3342838</v>
      </c>
      <c r="E20" s="33">
        <f t="shared" si="0"/>
        <v>5786875</v>
      </c>
      <c r="F20" s="33">
        <f t="shared" si="0"/>
        <v>283122</v>
      </c>
      <c r="G20" s="33">
        <f t="shared" si="0"/>
        <v>6069997</v>
      </c>
      <c r="H20" s="33">
        <f t="shared" si="0"/>
        <v>7914426</v>
      </c>
      <c r="I20" s="33">
        <f t="shared" si="0"/>
        <v>1498409</v>
      </c>
      <c r="J20" s="33">
        <f t="shared" si="0"/>
        <v>9412835</v>
      </c>
    </row>
    <row r="21" spans="1:10" ht="15">
      <c r="A21" s="115" t="s">
        <v>62</v>
      </c>
      <c r="B21" s="34">
        <v>0</v>
      </c>
      <c r="C21" s="34">
        <v>0</v>
      </c>
      <c r="D21" s="34">
        <f>SUM(B21:C21)</f>
        <v>0</v>
      </c>
      <c r="E21" s="34">
        <v>2457691</v>
      </c>
      <c r="F21" s="34">
        <v>835119</v>
      </c>
      <c r="G21" s="34">
        <f>SUM(E21:F21)</f>
        <v>3292810</v>
      </c>
      <c r="H21" s="34">
        <f>E21+B21</f>
        <v>2457691</v>
      </c>
      <c r="I21" s="34">
        <f>F21+C21</f>
        <v>835119</v>
      </c>
      <c r="J21" s="17">
        <f>SUM(H21:I21)</f>
        <v>3292810</v>
      </c>
    </row>
    <row r="22" spans="1:10" ht="15">
      <c r="A22" s="180" t="s">
        <v>71</v>
      </c>
      <c r="B22" s="35">
        <f>SUM(B20:B21)</f>
        <v>2127551</v>
      </c>
      <c r="C22" s="35">
        <f t="shared" ref="C22:J22" si="1">SUM(C20:C21)</f>
        <v>1215287</v>
      </c>
      <c r="D22" s="35">
        <f t="shared" si="1"/>
        <v>3342838</v>
      </c>
      <c r="E22" s="35">
        <f t="shared" si="1"/>
        <v>8244566</v>
      </c>
      <c r="F22" s="35">
        <f t="shared" si="1"/>
        <v>1118241</v>
      </c>
      <c r="G22" s="35">
        <f t="shared" si="1"/>
        <v>9362807</v>
      </c>
      <c r="H22" s="35">
        <f t="shared" si="1"/>
        <v>10372117</v>
      </c>
      <c r="I22" s="35">
        <f t="shared" si="1"/>
        <v>2333528</v>
      </c>
      <c r="J22" s="35">
        <f t="shared" si="1"/>
        <v>12705645</v>
      </c>
    </row>
    <row r="23" spans="1:10" s="73" customFormat="1" ht="19.2" customHeight="1">
      <c r="A23" s="72" t="s">
        <v>60</v>
      </c>
      <c r="B23" s="71"/>
      <c r="C23" s="71"/>
      <c r="D23" s="71"/>
      <c r="E23" s="51"/>
      <c r="F23" s="62"/>
      <c r="G23" s="62"/>
      <c r="H23" s="51"/>
      <c r="I23" s="51"/>
    </row>
    <row r="24" spans="1:10" ht="21.6" customHeight="1">
      <c r="A24" s="74" t="s">
        <v>51</v>
      </c>
      <c r="B24" s="71"/>
      <c r="C24" s="71"/>
      <c r="D24" s="51"/>
      <c r="E24" s="51"/>
      <c r="F24" s="62"/>
      <c r="G24" s="62"/>
      <c r="H24" s="51"/>
      <c r="I24" s="51"/>
    </row>
    <row r="25" spans="1:10" ht="21.6" customHeight="1">
      <c r="A25" s="64" t="s">
        <v>46</v>
      </c>
      <c r="B25" s="36"/>
      <c r="C25" s="36"/>
      <c r="D25" s="36"/>
      <c r="E25" s="36"/>
      <c r="F25" s="63"/>
      <c r="G25" s="63"/>
      <c r="H25" s="75"/>
      <c r="I25" s="75"/>
    </row>
    <row r="26" spans="1:10" ht="21.6" customHeight="1">
      <c r="A26" s="45" t="s">
        <v>47</v>
      </c>
      <c r="B26" s="36"/>
      <c r="C26" s="36"/>
      <c r="D26" s="36"/>
      <c r="E26" s="36"/>
      <c r="F26" s="63"/>
      <c r="G26" s="63"/>
      <c r="H26" s="75"/>
      <c r="I26" s="75"/>
    </row>
    <row r="27" spans="1:10">
      <c r="B27" s="56"/>
      <c r="C27" s="56"/>
      <c r="D27" s="56"/>
      <c r="E27" s="56"/>
      <c r="F27" s="56"/>
      <c r="G27" s="56"/>
      <c r="H27" s="56"/>
      <c r="I27" s="56"/>
      <c r="J27" s="56"/>
    </row>
  </sheetData>
  <mergeCells count="6">
    <mergeCell ref="A1:B2"/>
    <mergeCell ref="H6:J6"/>
    <mergeCell ref="A4:J4"/>
    <mergeCell ref="A6:A7"/>
    <mergeCell ref="B6:D6"/>
    <mergeCell ref="E6:G6"/>
  </mergeCells>
  <printOptions horizontalCentered="1"/>
  <pageMargins left="0.70866141732283472" right="0.70866141732283472" top="0.74803149606299213" bottom="0.74803149606299213" header="0.31496062992125984" footer="0.31496062992125984"/>
  <pageSetup paperSize="9" scale="51"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499984740745262"/>
  </sheetPr>
  <dimension ref="A1:AE29"/>
  <sheetViews>
    <sheetView showGridLines="0" view="pageBreakPreview" zoomScale="70" zoomScaleNormal="70" zoomScaleSheetLayoutView="70" workbookViewId="0">
      <selection activeCell="F30" sqref="F30"/>
    </sheetView>
  </sheetViews>
  <sheetFormatPr defaultColWidth="8.88671875" defaultRowHeight="14.4"/>
  <cols>
    <col min="1" max="1" width="23" style="13" customWidth="1"/>
    <col min="2" max="3" width="11.6640625" style="76" bestFit="1" customWidth="1"/>
    <col min="4" max="4" width="12.109375" style="76" bestFit="1" customWidth="1"/>
    <col min="5" max="5" width="11.6640625" style="76" customWidth="1"/>
    <col min="6" max="6" width="11.6640625" style="76" bestFit="1" customWidth="1"/>
    <col min="7" max="8" width="12.88671875" style="76" bestFit="1" customWidth="1"/>
    <col min="9" max="9" width="11.44140625" style="76" customWidth="1"/>
    <col min="10" max="10" width="13.109375" style="76" bestFit="1" customWidth="1"/>
    <col min="11" max="16384" width="8.88671875" style="13"/>
  </cols>
  <sheetData>
    <row r="1" spans="1:31">
      <c r="A1" s="291" t="s">
        <v>266</v>
      </c>
      <c r="B1" s="291"/>
      <c r="C1" s="84"/>
      <c r="D1" s="13"/>
      <c r="E1" s="13"/>
      <c r="F1" s="13"/>
      <c r="G1" s="13"/>
      <c r="H1" s="13"/>
      <c r="I1" s="13"/>
      <c r="J1" s="13"/>
    </row>
    <row r="2" spans="1:31" s="28" customFormat="1">
      <c r="A2" s="291"/>
      <c r="B2" s="291"/>
      <c r="C2" s="84"/>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ht="15">
      <c r="A4" s="294" t="s">
        <v>31</v>
      </c>
      <c r="B4" s="294"/>
      <c r="C4" s="294"/>
      <c r="D4" s="294"/>
      <c r="E4" s="294"/>
      <c r="F4" s="294"/>
      <c r="G4" s="294"/>
      <c r="H4" s="294"/>
      <c r="I4" s="294"/>
      <c r="J4" s="294"/>
    </row>
    <row r="5" spans="1:31" ht="12.75" customHeight="1">
      <c r="A5" s="112" t="s">
        <v>137</v>
      </c>
      <c r="B5" s="58"/>
      <c r="C5" s="58"/>
      <c r="D5" s="58"/>
      <c r="E5" s="58"/>
      <c r="F5" s="58"/>
      <c r="G5" s="58"/>
      <c r="H5" s="58"/>
      <c r="I5" s="58"/>
      <c r="J5" s="58"/>
    </row>
    <row r="6" spans="1:31" ht="21.6" customHeight="1">
      <c r="A6" s="292" t="s">
        <v>13</v>
      </c>
      <c r="B6" s="290" t="s">
        <v>0</v>
      </c>
      <c r="C6" s="290"/>
      <c r="D6" s="290"/>
      <c r="E6" s="290" t="s">
        <v>1</v>
      </c>
      <c r="F6" s="290"/>
      <c r="G6" s="290"/>
      <c r="H6" s="290" t="s">
        <v>2</v>
      </c>
      <c r="I6" s="290"/>
      <c r="J6" s="290"/>
    </row>
    <row r="7" spans="1:31" ht="15">
      <c r="A7" s="293"/>
      <c r="B7" s="113" t="s">
        <v>27</v>
      </c>
      <c r="C7" s="113" t="s">
        <v>28</v>
      </c>
      <c r="D7" s="113" t="s">
        <v>2</v>
      </c>
      <c r="E7" s="113" t="s">
        <v>27</v>
      </c>
      <c r="F7" s="113" t="s">
        <v>28</v>
      </c>
      <c r="G7" s="113" t="s">
        <v>2</v>
      </c>
      <c r="H7" s="113" t="s">
        <v>27</v>
      </c>
      <c r="I7" s="113" t="s">
        <v>28</v>
      </c>
      <c r="J7" s="113" t="s">
        <v>2</v>
      </c>
    </row>
    <row r="8" spans="1:31" ht="15">
      <c r="A8" s="118" t="s">
        <v>14</v>
      </c>
      <c r="B8" s="16">
        <v>877378</v>
      </c>
      <c r="C8" s="16">
        <v>510255</v>
      </c>
      <c r="D8" s="16">
        <v>1387633</v>
      </c>
      <c r="E8" s="16">
        <v>2309748</v>
      </c>
      <c r="F8" s="16">
        <v>141973</v>
      </c>
      <c r="G8" s="16">
        <v>2451721</v>
      </c>
      <c r="H8" s="16">
        <v>3187126</v>
      </c>
      <c r="I8" s="16">
        <v>652228</v>
      </c>
      <c r="J8" s="16">
        <v>3839354</v>
      </c>
    </row>
    <row r="9" spans="1:31" ht="15">
      <c r="A9" s="119" t="s">
        <v>15</v>
      </c>
      <c r="B9" s="17">
        <v>392166</v>
      </c>
      <c r="C9" s="17">
        <v>242676</v>
      </c>
      <c r="D9" s="17">
        <v>634842</v>
      </c>
      <c r="E9" s="17">
        <v>1294738</v>
      </c>
      <c r="F9" s="17">
        <v>54153</v>
      </c>
      <c r="G9" s="17">
        <v>1348891</v>
      </c>
      <c r="H9" s="17">
        <v>1686904</v>
      </c>
      <c r="I9" s="17">
        <v>296829</v>
      </c>
      <c r="J9" s="17">
        <v>1983733</v>
      </c>
    </row>
    <row r="10" spans="1:31" ht="15">
      <c r="A10" s="118" t="s">
        <v>16</v>
      </c>
      <c r="B10" s="16">
        <v>69419</v>
      </c>
      <c r="C10" s="16">
        <v>46329</v>
      </c>
      <c r="D10" s="16">
        <v>115748</v>
      </c>
      <c r="E10" s="16">
        <v>145535</v>
      </c>
      <c r="F10" s="16">
        <v>7570</v>
      </c>
      <c r="G10" s="16">
        <v>153105</v>
      </c>
      <c r="H10" s="16">
        <v>214954</v>
      </c>
      <c r="I10" s="16">
        <v>53899</v>
      </c>
      <c r="J10" s="16">
        <v>268853</v>
      </c>
    </row>
    <row r="11" spans="1:31" ht="15">
      <c r="A11" s="119" t="s">
        <v>17</v>
      </c>
      <c r="B11" s="17">
        <v>69585</v>
      </c>
      <c r="C11" s="17">
        <v>46040</v>
      </c>
      <c r="D11" s="17">
        <v>115625</v>
      </c>
      <c r="E11" s="17">
        <v>244960</v>
      </c>
      <c r="F11" s="17">
        <v>9557</v>
      </c>
      <c r="G11" s="17">
        <v>254517</v>
      </c>
      <c r="H11" s="17">
        <v>314545</v>
      </c>
      <c r="I11" s="17">
        <v>55597</v>
      </c>
      <c r="J11" s="17">
        <v>370142</v>
      </c>
    </row>
    <row r="12" spans="1:31" ht="15">
      <c r="A12" s="118" t="s">
        <v>18</v>
      </c>
      <c r="B12" s="16">
        <v>416459</v>
      </c>
      <c r="C12" s="16">
        <v>165375</v>
      </c>
      <c r="D12" s="16">
        <v>581834</v>
      </c>
      <c r="E12" s="16">
        <v>1103741</v>
      </c>
      <c r="F12" s="16">
        <v>36807</v>
      </c>
      <c r="G12" s="16">
        <v>1140548</v>
      </c>
      <c r="H12" s="16">
        <v>1520200</v>
      </c>
      <c r="I12" s="16">
        <v>202182</v>
      </c>
      <c r="J12" s="16">
        <v>1722382</v>
      </c>
    </row>
    <row r="13" spans="1:31" ht="15">
      <c r="A13" s="119" t="s">
        <v>19</v>
      </c>
      <c r="B13" s="17">
        <v>91266</v>
      </c>
      <c r="C13" s="17">
        <v>64379</v>
      </c>
      <c r="D13" s="17">
        <v>155645</v>
      </c>
      <c r="E13" s="17">
        <v>201833</v>
      </c>
      <c r="F13" s="17">
        <v>11024</v>
      </c>
      <c r="G13" s="17">
        <v>212857</v>
      </c>
      <c r="H13" s="17">
        <v>293099</v>
      </c>
      <c r="I13" s="17">
        <v>75403</v>
      </c>
      <c r="J13" s="17">
        <v>368502</v>
      </c>
    </row>
    <row r="14" spans="1:31" ht="15">
      <c r="A14" s="118" t="s">
        <v>20</v>
      </c>
      <c r="B14" s="16">
        <v>33137</v>
      </c>
      <c r="C14" s="16">
        <v>23383</v>
      </c>
      <c r="D14" s="16">
        <v>56520</v>
      </c>
      <c r="E14" s="16">
        <v>67858</v>
      </c>
      <c r="F14" s="16">
        <v>3421</v>
      </c>
      <c r="G14" s="16">
        <v>71279</v>
      </c>
      <c r="H14" s="16">
        <v>100995</v>
      </c>
      <c r="I14" s="16">
        <v>26804</v>
      </c>
      <c r="J14" s="16">
        <v>127799</v>
      </c>
    </row>
    <row r="15" spans="1:31" ht="15">
      <c r="A15" s="119" t="s">
        <v>21</v>
      </c>
      <c r="B15" s="17">
        <v>30555</v>
      </c>
      <c r="C15" s="17">
        <v>21829</v>
      </c>
      <c r="D15" s="17">
        <v>52384</v>
      </c>
      <c r="E15" s="17">
        <v>77493</v>
      </c>
      <c r="F15" s="17">
        <v>4035</v>
      </c>
      <c r="G15" s="17">
        <v>81528</v>
      </c>
      <c r="H15" s="17">
        <v>108048</v>
      </c>
      <c r="I15" s="17">
        <v>25864</v>
      </c>
      <c r="J15" s="17">
        <v>133912</v>
      </c>
    </row>
    <row r="16" spans="1:31" ht="15">
      <c r="A16" s="118" t="s">
        <v>22</v>
      </c>
      <c r="B16" s="16">
        <v>25765</v>
      </c>
      <c r="C16" s="16">
        <v>14812</v>
      </c>
      <c r="D16" s="16">
        <v>40577</v>
      </c>
      <c r="E16" s="16">
        <v>84867</v>
      </c>
      <c r="F16" s="16">
        <v>3873</v>
      </c>
      <c r="G16" s="16">
        <v>88740</v>
      </c>
      <c r="H16" s="16">
        <v>110632</v>
      </c>
      <c r="I16" s="16">
        <v>18685</v>
      </c>
      <c r="J16" s="16">
        <v>129317</v>
      </c>
    </row>
    <row r="17" spans="1:10" ht="15">
      <c r="A17" s="119" t="s">
        <v>23</v>
      </c>
      <c r="B17" s="17">
        <v>44511</v>
      </c>
      <c r="C17" s="17">
        <v>34389</v>
      </c>
      <c r="D17" s="17">
        <v>78900</v>
      </c>
      <c r="E17" s="17">
        <v>98899</v>
      </c>
      <c r="F17" s="17">
        <v>4520</v>
      </c>
      <c r="G17" s="17">
        <v>103419</v>
      </c>
      <c r="H17" s="17">
        <v>143410</v>
      </c>
      <c r="I17" s="17">
        <v>38909</v>
      </c>
      <c r="J17" s="17">
        <v>182319</v>
      </c>
    </row>
    <row r="18" spans="1:10" ht="15">
      <c r="A18" s="118" t="s">
        <v>24</v>
      </c>
      <c r="B18" s="16">
        <v>31558</v>
      </c>
      <c r="C18" s="16">
        <v>17219</v>
      </c>
      <c r="D18" s="16">
        <v>48777</v>
      </c>
      <c r="E18" s="16">
        <v>85047</v>
      </c>
      <c r="F18" s="16">
        <v>3169</v>
      </c>
      <c r="G18" s="16">
        <v>88216</v>
      </c>
      <c r="H18" s="16">
        <v>116605</v>
      </c>
      <c r="I18" s="16">
        <v>20388</v>
      </c>
      <c r="J18" s="16">
        <v>136993</v>
      </c>
    </row>
    <row r="19" spans="1:10" ht="15">
      <c r="A19" s="119" t="s">
        <v>25</v>
      </c>
      <c r="B19" s="17">
        <v>19848</v>
      </c>
      <c r="C19" s="17">
        <v>13876</v>
      </c>
      <c r="D19" s="17">
        <v>33724</v>
      </c>
      <c r="E19" s="17">
        <v>28583</v>
      </c>
      <c r="F19" s="17">
        <v>1283</v>
      </c>
      <c r="G19" s="17">
        <v>29866</v>
      </c>
      <c r="H19" s="17">
        <v>48431</v>
      </c>
      <c r="I19" s="17">
        <v>15159</v>
      </c>
      <c r="J19" s="17">
        <v>63590</v>
      </c>
    </row>
    <row r="20" spans="1:10" ht="15">
      <c r="A20" s="118" t="s">
        <v>26</v>
      </c>
      <c r="B20" s="16">
        <v>25076</v>
      </c>
      <c r="C20" s="16">
        <v>14578</v>
      </c>
      <c r="D20" s="16">
        <v>39654</v>
      </c>
      <c r="E20" s="16">
        <v>43567</v>
      </c>
      <c r="F20" s="16">
        <v>1736</v>
      </c>
      <c r="G20" s="16">
        <v>45303</v>
      </c>
      <c r="H20" s="16">
        <v>68643</v>
      </c>
      <c r="I20" s="16">
        <v>16314</v>
      </c>
      <c r="J20" s="16">
        <v>84957</v>
      </c>
    </row>
    <row r="21" spans="1:10" ht="21.6" customHeight="1">
      <c r="A21" s="141" t="s">
        <v>241</v>
      </c>
      <c r="B21" s="17">
        <v>563</v>
      </c>
      <c r="C21" s="17">
        <v>105</v>
      </c>
      <c r="D21" s="17">
        <v>668</v>
      </c>
      <c r="E21" s="17">
        <v>6</v>
      </c>
      <c r="F21" s="17">
        <v>1</v>
      </c>
      <c r="G21" s="17">
        <v>7</v>
      </c>
      <c r="H21" s="17">
        <v>569</v>
      </c>
      <c r="I21" s="17">
        <v>106</v>
      </c>
      <c r="J21" s="17">
        <v>675</v>
      </c>
    </row>
    <row r="22" spans="1:10" ht="15">
      <c r="A22" s="118" t="s">
        <v>61</v>
      </c>
      <c r="B22" s="16">
        <v>265</v>
      </c>
      <c r="C22" s="16">
        <v>42</v>
      </c>
      <c r="D22" s="16">
        <v>307</v>
      </c>
      <c r="E22" s="16">
        <v>0</v>
      </c>
      <c r="F22" s="16">
        <v>0</v>
      </c>
      <c r="G22" s="16">
        <v>0</v>
      </c>
      <c r="H22" s="16">
        <v>265</v>
      </c>
      <c r="I22" s="16">
        <v>42</v>
      </c>
      <c r="J22" s="16">
        <v>307</v>
      </c>
    </row>
    <row r="23" spans="1:10" ht="15">
      <c r="A23" s="119" t="s">
        <v>2</v>
      </c>
      <c r="B23" s="17">
        <f>SUM(B8:B22)</f>
        <v>2127551</v>
      </c>
      <c r="C23" s="17">
        <f t="shared" ref="C23:I23" si="0">SUM(C8:C22)</f>
        <v>1215287</v>
      </c>
      <c r="D23" s="17">
        <f t="shared" ref="D23" si="1">SUM(B23:C23)</f>
        <v>3342838</v>
      </c>
      <c r="E23" s="17">
        <f t="shared" si="0"/>
        <v>5786875</v>
      </c>
      <c r="F23" s="17">
        <f t="shared" si="0"/>
        <v>283122</v>
      </c>
      <c r="G23" s="17">
        <f t="shared" ref="G23" si="2">SUM(E23:F23)</f>
        <v>6069997</v>
      </c>
      <c r="H23" s="17">
        <f t="shared" si="0"/>
        <v>7914426</v>
      </c>
      <c r="I23" s="17">
        <f t="shared" si="0"/>
        <v>1498409</v>
      </c>
      <c r="J23" s="17">
        <f t="shared" ref="J23" si="3">SUM(H23:I23)</f>
        <v>9412835</v>
      </c>
    </row>
    <row r="24" spans="1:10" ht="15">
      <c r="A24" s="118" t="s">
        <v>62</v>
      </c>
      <c r="B24" s="16">
        <v>0</v>
      </c>
      <c r="C24" s="16">
        <v>0</v>
      </c>
      <c r="D24" s="16">
        <f>SUM(B24:C24)</f>
        <v>0</v>
      </c>
      <c r="E24" s="16">
        <v>2457691</v>
      </c>
      <c r="F24" s="16">
        <v>835119</v>
      </c>
      <c r="G24" s="16">
        <f>SUM(E24:F24)</f>
        <v>3292810</v>
      </c>
      <c r="H24" s="16">
        <f>E24+B24</f>
        <v>2457691</v>
      </c>
      <c r="I24" s="16">
        <f>F24+C24</f>
        <v>835119</v>
      </c>
      <c r="J24" s="16">
        <f>SUM(H24:I24)</f>
        <v>3292810</v>
      </c>
    </row>
    <row r="25" spans="1:10" ht="15">
      <c r="A25" s="113" t="s">
        <v>2</v>
      </c>
      <c r="B25" s="171">
        <f>SUM(B23:B24)</f>
        <v>2127551</v>
      </c>
      <c r="C25" s="35">
        <f t="shared" ref="C25:I25" si="4">SUM(C23:C24)</f>
        <v>1215287</v>
      </c>
      <c r="D25" s="35">
        <f t="shared" si="4"/>
        <v>3342838</v>
      </c>
      <c r="E25" s="35">
        <f t="shared" si="4"/>
        <v>8244566</v>
      </c>
      <c r="F25" s="35">
        <f t="shared" si="4"/>
        <v>1118241</v>
      </c>
      <c r="G25" s="35">
        <f t="shared" si="4"/>
        <v>9362807</v>
      </c>
      <c r="H25" s="35">
        <f t="shared" si="4"/>
        <v>10372117</v>
      </c>
      <c r="I25" s="35">
        <f t="shared" si="4"/>
        <v>2333528</v>
      </c>
      <c r="J25" s="35">
        <f>SUM(J23:J24)</f>
        <v>12705645</v>
      </c>
    </row>
    <row r="26" spans="1:10" ht="14.7" customHeight="1">
      <c r="A26" s="60" t="s">
        <v>63</v>
      </c>
      <c r="B26" s="36"/>
      <c r="C26" s="36"/>
      <c r="D26" s="36"/>
      <c r="E26" s="36"/>
      <c r="F26" s="77"/>
      <c r="G26" s="77"/>
      <c r="H26" s="77"/>
      <c r="I26" s="77"/>
      <c r="J26" s="77"/>
    </row>
    <row r="27" spans="1:10" ht="14.7" customHeight="1">
      <c r="A27" s="79" t="s">
        <v>51</v>
      </c>
      <c r="B27" s="78"/>
      <c r="C27" s="78"/>
      <c r="D27" s="78"/>
      <c r="E27" s="77"/>
      <c r="F27" s="77"/>
      <c r="G27" s="77"/>
      <c r="H27" s="77"/>
      <c r="I27" s="77"/>
      <c r="J27" s="77"/>
    </row>
    <row r="28" spans="1:10" ht="18.75" customHeight="1">
      <c r="A28" s="50" t="s">
        <v>46</v>
      </c>
      <c r="B28" s="80"/>
      <c r="C28" s="54"/>
      <c r="D28" s="80"/>
      <c r="E28" s="80"/>
      <c r="F28" s="80"/>
      <c r="G28" s="80"/>
      <c r="H28" s="80"/>
      <c r="I28" s="80"/>
      <c r="J28" s="80"/>
    </row>
    <row r="29" spans="1:10" ht="15" customHeight="1">
      <c r="A29" s="64" t="s">
        <v>47</v>
      </c>
      <c r="B29" s="54"/>
      <c r="C29" s="77"/>
      <c r="D29" s="54"/>
      <c r="E29" s="54"/>
      <c r="F29" s="54"/>
      <c r="G29" s="54"/>
      <c r="H29" s="77"/>
      <c r="I29" s="75"/>
      <c r="J29" s="75"/>
    </row>
  </sheetData>
  <mergeCells count="6">
    <mergeCell ref="A1:B2"/>
    <mergeCell ref="E6:G6"/>
    <mergeCell ref="H6:J6"/>
    <mergeCell ref="A4:J4"/>
    <mergeCell ref="B6:D6"/>
    <mergeCell ref="A6:A7"/>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AE13"/>
  <sheetViews>
    <sheetView showGridLines="0" view="pageBreakPreview" zoomScale="70" zoomScaleNormal="80" zoomScaleSheetLayoutView="70" workbookViewId="0">
      <selection activeCell="C21" sqref="C21"/>
    </sheetView>
  </sheetViews>
  <sheetFormatPr defaultColWidth="8.88671875" defaultRowHeight="14.4"/>
  <cols>
    <col min="1" max="1" width="29.6640625" style="13" customWidth="1"/>
    <col min="2" max="2" width="11.44140625" style="13" bestFit="1" customWidth="1"/>
    <col min="3" max="3" width="9.44140625" style="13" bestFit="1" customWidth="1"/>
    <col min="4" max="5" width="11.6640625" style="13" bestFit="1" customWidth="1"/>
    <col min="6" max="6" width="9.44140625" style="13" bestFit="1" customWidth="1"/>
    <col min="7" max="7" width="11.6640625" style="13" bestFit="1" customWidth="1"/>
    <col min="8" max="8" width="13.44140625" style="13" customWidth="1"/>
    <col min="9" max="9" width="13" style="13" customWidth="1"/>
    <col min="10" max="10" width="17.6640625" style="13" customWidth="1"/>
    <col min="11" max="16" width="8.88671875" style="13"/>
    <col min="17" max="17" width="8" style="13" bestFit="1" customWidth="1"/>
    <col min="18" max="18" width="9.6640625" style="13" bestFit="1" customWidth="1"/>
    <col min="19" max="19" width="8.88671875" style="13"/>
    <col min="20" max="21" width="9.6640625" style="13" bestFit="1" customWidth="1"/>
    <col min="22" max="22" width="8.88671875" style="13"/>
    <col min="23" max="23" width="9.6640625" style="13" bestFit="1" customWidth="1"/>
    <col min="24" max="16384" width="8.88671875" style="13"/>
  </cols>
  <sheetData>
    <row r="1" spans="1:31">
      <c r="A1" s="291" t="s">
        <v>266</v>
      </c>
      <c r="B1" s="291"/>
      <c r="C1" s="84"/>
    </row>
    <row r="2" spans="1:31" s="28" customFormat="1">
      <c r="A2" s="291"/>
      <c r="B2" s="291"/>
      <c r="C2" s="84"/>
      <c r="K2" s="13"/>
      <c r="L2" s="13"/>
      <c r="M2" s="13"/>
      <c r="N2" s="13"/>
      <c r="O2" s="13"/>
      <c r="P2" s="13"/>
      <c r="Q2" s="13"/>
      <c r="R2" s="13"/>
      <c r="S2" s="13"/>
      <c r="T2" s="13"/>
      <c r="U2" s="13"/>
      <c r="V2" s="13"/>
      <c r="W2" s="13"/>
      <c r="X2" s="13"/>
      <c r="Y2" s="13"/>
      <c r="Z2" s="13"/>
      <c r="AA2" s="13"/>
      <c r="AB2" s="13"/>
      <c r="AC2" s="13"/>
      <c r="AD2" s="13"/>
      <c r="AE2" s="13"/>
    </row>
    <row r="3" spans="1:31" s="28" customFormat="1">
      <c r="A3" s="108"/>
      <c r="B3" s="108"/>
      <c r="C3" s="108"/>
      <c r="K3" s="13"/>
      <c r="L3" s="13"/>
      <c r="M3" s="13"/>
      <c r="N3" s="13"/>
      <c r="O3" s="13"/>
      <c r="P3" s="13"/>
      <c r="Q3" s="13"/>
      <c r="R3" s="13"/>
      <c r="S3" s="13"/>
      <c r="T3" s="13"/>
      <c r="U3" s="13"/>
      <c r="V3" s="13"/>
      <c r="W3" s="13"/>
      <c r="X3" s="13"/>
      <c r="Y3" s="13"/>
      <c r="Z3" s="13"/>
      <c r="AA3" s="13"/>
      <c r="AB3" s="13"/>
      <c r="AC3" s="13"/>
      <c r="AD3" s="13"/>
      <c r="AE3" s="13"/>
    </row>
    <row r="4" spans="1:31" s="39" customFormat="1" ht="15">
      <c r="A4" s="296" t="s">
        <v>268</v>
      </c>
      <c r="B4" s="296"/>
      <c r="C4" s="296"/>
      <c r="D4" s="296"/>
      <c r="E4" s="296"/>
      <c r="F4" s="296"/>
      <c r="G4" s="296"/>
      <c r="H4" s="296"/>
      <c r="I4" s="296"/>
      <c r="J4" s="296"/>
    </row>
    <row r="5" spans="1:31">
      <c r="A5" s="112" t="s">
        <v>150</v>
      </c>
      <c r="B5" s="61"/>
      <c r="C5" s="61"/>
      <c r="D5" s="61"/>
      <c r="E5" s="61"/>
      <c r="F5" s="61"/>
      <c r="G5" s="61"/>
      <c r="H5" s="61"/>
      <c r="I5" s="61"/>
      <c r="J5" s="61"/>
    </row>
    <row r="6" spans="1:31" ht="15">
      <c r="A6" s="297" t="s">
        <v>226</v>
      </c>
      <c r="B6" s="293" t="s">
        <v>0</v>
      </c>
      <c r="C6" s="293"/>
      <c r="D6" s="293"/>
      <c r="E6" s="293" t="s">
        <v>1</v>
      </c>
      <c r="F6" s="293"/>
      <c r="G6" s="293"/>
      <c r="H6" s="293" t="s">
        <v>2</v>
      </c>
      <c r="I6" s="293"/>
      <c r="J6" s="295"/>
    </row>
    <row r="7" spans="1:31" ht="15">
      <c r="A7" s="298"/>
      <c r="B7" s="31" t="s">
        <v>27</v>
      </c>
      <c r="C7" s="31" t="s">
        <v>28</v>
      </c>
      <c r="D7" s="31" t="s">
        <v>2</v>
      </c>
      <c r="E7" s="31" t="s">
        <v>27</v>
      </c>
      <c r="F7" s="31" t="s">
        <v>28</v>
      </c>
      <c r="G7" s="31" t="s">
        <v>2</v>
      </c>
      <c r="H7" s="31" t="s">
        <v>27</v>
      </c>
      <c r="I7" s="31" t="s">
        <v>28</v>
      </c>
      <c r="J7" s="15" t="s">
        <v>2</v>
      </c>
    </row>
    <row r="8" spans="1:31" ht="15">
      <c r="A8" s="16" t="s">
        <v>271</v>
      </c>
      <c r="B8" s="33">
        <v>1416888</v>
      </c>
      <c r="C8" s="33">
        <v>718420</v>
      </c>
      <c r="D8" s="33">
        <v>2135308</v>
      </c>
      <c r="E8" s="33">
        <v>5762323</v>
      </c>
      <c r="F8" s="33">
        <v>260754</v>
      </c>
      <c r="G8" s="33">
        <v>6023077</v>
      </c>
      <c r="H8" s="33">
        <v>7179211</v>
      </c>
      <c r="I8" s="33">
        <v>979174</v>
      </c>
      <c r="J8" s="16">
        <v>8158385</v>
      </c>
    </row>
    <row r="9" spans="1:31" ht="15">
      <c r="A9" s="34" t="s">
        <v>210</v>
      </c>
      <c r="B9" s="34">
        <v>1385268</v>
      </c>
      <c r="C9" s="34">
        <v>680070</v>
      </c>
      <c r="D9" s="34">
        <f>SUM(B9:C9)</f>
        <v>2065338</v>
      </c>
      <c r="E9" s="34">
        <v>5869394</v>
      </c>
      <c r="F9" s="34">
        <v>255438</v>
      </c>
      <c r="G9" s="34">
        <f>SUM(E9:F9)</f>
        <v>6124832</v>
      </c>
      <c r="H9" s="34">
        <f>B9+E9</f>
        <v>7254662</v>
      </c>
      <c r="I9" s="34">
        <f>C9+F9</f>
        <v>935508</v>
      </c>
      <c r="J9" s="17">
        <f>SUM(H9:I9)</f>
        <v>8190170</v>
      </c>
    </row>
    <row r="10" spans="1:31" ht="16.8">
      <c r="A10" s="19" t="s">
        <v>56</v>
      </c>
      <c r="B10" s="18"/>
      <c r="C10" s="18"/>
      <c r="D10" s="59"/>
      <c r="E10" s="18"/>
      <c r="F10" s="18"/>
      <c r="G10" s="59"/>
      <c r="H10" s="18"/>
      <c r="I10" s="59"/>
    </row>
    <row r="11" spans="1:31" ht="16.8">
      <c r="A11" s="19" t="s">
        <v>55</v>
      </c>
      <c r="B11" s="59"/>
      <c r="C11" s="59"/>
      <c r="D11" s="18"/>
      <c r="E11" s="18"/>
      <c r="F11" s="18"/>
      <c r="G11" s="18"/>
      <c r="H11" s="18"/>
      <c r="I11" s="18"/>
    </row>
    <row r="12" spans="1:31">
      <c r="B12" s="56"/>
      <c r="C12" s="56"/>
      <c r="D12" s="56"/>
      <c r="E12" s="56"/>
      <c r="F12" s="56"/>
      <c r="G12" s="56"/>
      <c r="H12" s="56"/>
      <c r="I12" s="56"/>
      <c r="J12" s="56"/>
    </row>
    <row r="13" spans="1:31">
      <c r="D13" s="56"/>
    </row>
  </sheetData>
  <mergeCells count="6">
    <mergeCell ref="A1:B2"/>
    <mergeCell ref="H6:J6"/>
    <mergeCell ref="A4:J4"/>
    <mergeCell ref="B6:D6"/>
    <mergeCell ref="E6:G6"/>
    <mergeCell ref="A6:A7"/>
  </mergeCells>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B09BF7-43A7-455E-B6DF-0024EFEE11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593580-0A7B-49C9-9851-610ACA40DDDD}">
  <ds:schemaRefs>
    <ds:schemaRef ds:uri="http://schemas.microsoft.com/sharepoint/v3/contenttype/forms"/>
  </ds:schemaRefs>
</ds:datastoreItem>
</file>

<file path=customXml/itemProps3.xml><?xml version="1.0" encoding="utf-8"?>
<ds:datastoreItem xmlns:ds="http://schemas.openxmlformats.org/officeDocument/2006/customXml" ds:itemID="{479D65B5-4D32-4DF6-BBF6-442F11F4A598}">
  <ds:schemaRefs>
    <ds:schemaRef ds:uri="http://schemas.microsoft.com/office/2006/documentManagement/types"/>
    <ds:schemaRef ds:uri="http://purl.org/dc/dcmitype/"/>
    <ds:schemaRef ds:uri="http://schemas.openxmlformats.org/package/2006/metadata/core-properties"/>
    <ds:schemaRef ds:uri="http://purl.org/dc/terms/"/>
    <ds:schemaRef ds:uri="http://purl.org/dc/elements/1.1/"/>
    <ds:schemaRef ds:uri="http://www.w3.org/XML/1998/namespace"/>
    <ds:schemaRef ds:uri="http://schemas.microsoft.com/office/2006/metadata/properties"/>
    <ds:schemaRef ds:uri="http://schemas.microsoft.com/office/infopath/2007/PartnerControls"/>
    <ds:schemaRef ds:uri="a17a1987-68b7-4fdb-a976-18c8d141357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أوراق العمل</vt:lpstr>
      </vt:variant>
      <vt:variant>
        <vt:i4>25</vt:i4>
      </vt:variant>
      <vt:variant>
        <vt:lpstr>النطاقات المسماة</vt:lpstr>
      </vt:variant>
      <vt:variant>
        <vt:i4>23</vt:i4>
      </vt:variant>
    </vt:vector>
  </HeadingPairs>
  <TitlesOfParts>
    <vt:vector size="48" baseType="lpstr">
      <vt:lpstr>Index </vt:lpstr>
      <vt:lpstr>Scope</vt:lpstr>
      <vt:lpstr>1</vt:lpstr>
      <vt:lpstr>2</vt:lpstr>
      <vt:lpstr>3</vt:lpstr>
      <vt:lpstr>4</vt:lpstr>
      <vt:lpstr>5</vt:lpstr>
      <vt:lpstr>6</vt:lpstr>
      <vt:lpstr>7</vt:lpstr>
      <vt:lpstr>8</vt:lpstr>
      <vt:lpstr>9</vt:lpstr>
      <vt:lpstr>10</vt:lpstr>
      <vt:lpstr>11</vt:lpstr>
      <vt:lpstr>11-1</vt:lpstr>
      <vt:lpstr>12 </vt:lpstr>
      <vt:lpstr>12-1</vt:lpstr>
      <vt:lpstr>12-2</vt:lpstr>
      <vt:lpstr>13 </vt:lpstr>
      <vt:lpstr>14 </vt:lpstr>
      <vt:lpstr> 15</vt:lpstr>
      <vt:lpstr> 16</vt:lpstr>
      <vt:lpstr>17 </vt:lpstr>
      <vt:lpstr>17-1</vt:lpstr>
      <vt:lpstr> 18</vt:lpstr>
      <vt:lpstr> 19</vt:lpstr>
      <vt:lpstr>' 15'!Print_Area</vt:lpstr>
      <vt:lpstr>' 16'!Print_Area</vt:lpstr>
      <vt:lpstr>' 18'!Print_Area</vt:lpstr>
      <vt:lpstr>' 19'!Print_Area</vt:lpstr>
      <vt:lpstr>'1'!Print_Area</vt:lpstr>
      <vt:lpstr>'10'!Print_Area</vt:lpstr>
      <vt:lpstr>'11'!Print_Area</vt:lpstr>
      <vt:lpstr>'12 '!Print_Area</vt:lpstr>
      <vt:lpstr>'12-1'!Print_Area</vt:lpstr>
      <vt:lpstr>'12-2'!Print_Area</vt:lpstr>
      <vt:lpstr>'13 '!Print_Area</vt:lpstr>
      <vt:lpstr>'14 '!Print_Area</vt:lpstr>
      <vt:lpstr>'17 '!Print_Area</vt:lpstr>
      <vt:lpstr>'17-1'!Print_Area</vt:lpstr>
      <vt:lpstr>'2'!Print_Area</vt:lpstr>
      <vt:lpstr>'3'!Print_Area</vt:lpstr>
      <vt:lpstr>'4'!Print_Area</vt:lpstr>
      <vt:lpstr>'5'!Print_Area</vt:lpstr>
      <vt:lpstr>'6'!Print_Area</vt:lpstr>
      <vt:lpstr>'7'!Print_Area</vt:lpstr>
      <vt:lpstr>'8'!Print_Area</vt:lpstr>
      <vt:lpstr>'9'!Print_Area</vt:lpstr>
      <vt:lpstr>'Index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Alotaibi</dc:creator>
  <cp:lastModifiedBy>Ghada F. Alotaibi</cp:lastModifiedBy>
  <dcterms:created xsi:type="dcterms:W3CDTF">2021-01-09T14:56:48Z</dcterms:created>
  <dcterms:modified xsi:type="dcterms:W3CDTF">2021-12-20T08:27:05Z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