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730" windowHeight="9435"/>
  </bookViews>
  <sheets>
    <sheet name="2015" sheetId="15" r:id="rId1"/>
  </sheets>
  <calcPr calcId="152511"/>
</workbook>
</file>

<file path=xl/calcChain.xml><?xml version="1.0" encoding="utf-8"?>
<calcChain xmlns="http://schemas.openxmlformats.org/spreadsheetml/2006/main">
  <c r="K8" i="15"/>
  <c r="M8"/>
  <c r="M9"/>
  <c r="M10"/>
  <c r="M11"/>
  <c r="K12"/>
  <c r="M12"/>
  <c r="L13"/>
  <c r="M13"/>
  <c r="K14"/>
  <c r="M14"/>
  <c r="M15"/>
  <c r="K16"/>
  <c r="M16"/>
  <c r="M17"/>
  <c r="M18"/>
  <c r="M19"/>
  <c r="K20"/>
  <c r="M20"/>
  <c r="L21"/>
  <c r="M21"/>
  <c r="K22"/>
  <c r="M22"/>
  <c r="M23"/>
  <c r="K24"/>
  <c r="M24"/>
  <c r="M25"/>
  <c r="M26"/>
  <c r="M27"/>
  <c r="K28"/>
  <c r="M28"/>
  <c r="L29"/>
  <c r="M29"/>
  <c r="K30"/>
  <c r="M30"/>
  <c r="M31"/>
  <c r="K32"/>
  <c r="M32"/>
  <c r="M33"/>
  <c r="M7"/>
  <c r="L7"/>
  <c r="C34"/>
  <c r="D34"/>
  <c r="F34"/>
  <c r="G34"/>
  <c r="H34"/>
  <c r="B34"/>
  <c r="E8"/>
  <c r="L8" s="1"/>
  <c r="E9"/>
  <c r="K9" s="1"/>
  <c r="E10"/>
  <c r="K10" s="1"/>
  <c r="E11"/>
  <c r="K11" s="1"/>
  <c r="E12"/>
  <c r="L12" s="1"/>
  <c r="E13"/>
  <c r="K13" s="1"/>
  <c r="E14"/>
  <c r="L14" s="1"/>
  <c r="E15"/>
  <c r="K15" s="1"/>
  <c r="E16"/>
  <c r="L16" s="1"/>
  <c r="E17"/>
  <c r="K17" s="1"/>
  <c r="E18"/>
  <c r="K18" s="1"/>
  <c r="E19"/>
  <c r="K19" s="1"/>
  <c r="E20"/>
  <c r="L20" s="1"/>
  <c r="E21"/>
  <c r="K21" s="1"/>
  <c r="E22"/>
  <c r="L22" s="1"/>
  <c r="E23"/>
  <c r="K23" s="1"/>
  <c r="E24"/>
  <c r="L24" s="1"/>
  <c r="E25"/>
  <c r="K25" s="1"/>
  <c r="E26"/>
  <c r="K26" s="1"/>
  <c r="E27"/>
  <c r="K27" s="1"/>
  <c r="E28"/>
  <c r="L28" s="1"/>
  <c r="E29"/>
  <c r="K29" s="1"/>
  <c r="E30"/>
  <c r="L30" s="1"/>
  <c r="E31"/>
  <c r="K31" s="1"/>
  <c r="E32"/>
  <c r="L32" s="1"/>
  <c r="E33"/>
  <c r="K33" s="1"/>
  <c r="E7"/>
  <c r="K7" s="1"/>
  <c r="L27" l="1"/>
  <c r="L26"/>
  <c r="L18"/>
  <c r="L10"/>
  <c r="L31"/>
  <c r="L23"/>
  <c r="L15"/>
  <c r="E34"/>
  <c r="K34" s="1"/>
  <c r="L33"/>
  <c r="L25"/>
  <c r="L17"/>
  <c r="L9"/>
  <c r="L11"/>
  <c r="L19"/>
  <c r="M34"/>
  <c r="L34" l="1"/>
</calcChain>
</file>

<file path=xl/sharedStrings.xml><?xml version="1.0" encoding="utf-8"?>
<sst xmlns="http://schemas.openxmlformats.org/spreadsheetml/2006/main" count="82" uniqueCount="78">
  <si>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</si>
  <si>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</si>
  <si>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</si>
  <si>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</si>
  <si>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</si>
  <si>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</si>
  <si>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</si>
  <si>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</si>
  <si>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</si>
  <si>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</si>
  <si>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</si>
  <si>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</si>
  <si>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</si>
  <si>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</si>
  <si>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</si>
  <si>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</si>
  <si>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</si>
  <si>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</si>
  <si>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</si>
  <si>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</si>
  <si>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</si>
  <si>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</si>
  <si>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</si>
  <si>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</si>
  <si>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</si>
  <si>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</si>
  <si>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</si>
  <si>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</si>
  <si>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</si>
  <si>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</si>
  <si>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</si>
  <si>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</si>
  <si>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</si>
  <si>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</si>
  <si>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</si>
  <si>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</si>
  <si>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</si>
  <si>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</si>
  <si>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</si>
  <si>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</si>
  <si>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</si>
  <si>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</si>
  <si>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</si>
  <si>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</si>
  <si>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</si>
  <si>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</si>
  <si>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</si>
  <si>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</si>
  <si>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</si>
  <si>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</si>
  <si>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</si>
  <si>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</si>
  <si>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</si>
  <si>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</si>
  <si>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</si>
  <si>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</si>
  <si>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</si>
  <si>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</si>
  <si>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</si>
  <si>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</si>
  <si>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</si>
  <si>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</si>
  <si>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</si>
  <si>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</si>
  <si>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</si>
  <si>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</si>
  <si>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</si>
  <si>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</si>
  <si>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</si>
  <si>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</si>
  <si>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</si>
  <si>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</si>
  <si>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</si>
  <si>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>متوسط التعويضات</t>
  </si>
  <si>
    <t>الإنتاجية</t>
  </si>
  <si>
    <t>القيمة المضافة</t>
  </si>
  <si>
    <t xml:space="preserve">إحصاءات قطاع السياحية 2015    </t>
  </si>
  <si>
    <t>Tourism sector statistics 2015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</si>
</sst>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rightToLeft="1" tabSelected="1" zoomScaleNormal="100" workbookViewId="0">
      <selection activeCell="F34" sqref="F34"/>
    </sheetView>
  </sheetViews>
  <sheetFormatPr defaultRowHeight="14.25"/>
  <cols>
    <col min="1" max="1" width="48.375" bestFit="1" customWidth="1"/>
    <col min="2" max="7" width="13.625" customWidth="1"/>
    <col min="8" max="8" width="14.75" customWidth="1"/>
    <col min="9" max="9" width="60.875" customWidth="1"/>
    <col min="11" max="17" width="13.5" style="13" customWidth="1"/>
  </cols>
  <sheetData>
    <row r="1" spans="1:17" ht="27.75">
      <c r="A1" s="16" t="s">
        <v>76</v>
      </c>
      <c r="B1" s="16"/>
      <c r="C1" s="16"/>
      <c r="D1" s="16"/>
      <c r="E1" s="16"/>
      <c r="F1" s="16"/>
      <c r="G1" s="16"/>
      <c r="H1" s="16"/>
      <c r="I1" s="16"/>
    </row>
    <row r="2" spans="1:17" ht="27.75">
      <c r="A2" s="16" t="s">
        <v>77</v>
      </c>
      <c r="B2" s="16"/>
      <c r="C2" s="16"/>
      <c r="D2" s="16"/>
      <c r="E2" s="16"/>
      <c r="F2" s="16"/>
      <c r="G2" s="16"/>
      <c r="H2" s="16"/>
      <c r="I2" s="16"/>
    </row>
    <row r="3" spans="1:17" ht="18.75">
      <c r="A3" s="17" t="s">
        <v>31</v>
      </c>
      <c r="B3" s="17"/>
      <c r="C3" s="17"/>
      <c r="D3" s="17"/>
      <c r="E3" s="17"/>
      <c r="F3" s="17"/>
      <c r="G3" s="17"/>
      <c r="H3" s="17"/>
      <c r="I3" s="17"/>
    </row>
    <row r="4" spans="1:17" ht="24.95" customHeight="1">
      <c r="A4" s="18" t="s">
        <v>0</v>
      </c>
      <c r="B4" s="19" t="s">
        <v>24</v>
      </c>
      <c r="C4" s="18" t="s">
        <v>32</v>
      </c>
      <c r="D4" s="18"/>
      <c r="E4" s="18"/>
      <c r="F4" s="19" t="s">
        <v>1</v>
      </c>
      <c r="G4" s="19" t="s">
        <v>33</v>
      </c>
      <c r="H4" s="19" t="s">
        <v>34</v>
      </c>
      <c r="I4" s="21" t="s">
        <v>35</v>
      </c>
    </row>
    <row r="5" spans="1:17" ht="24.95" customHeight="1">
      <c r="A5" s="18"/>
      <c r="B5" s="20"/>
      <c r="C5" s="11" t="s">
        <v>2</v>
      </c>
      <c r="D5" s="11" t="s">
        <v>3</v>
      </c>
      <c r="E5" s="11" t="s">
        <v>36</v>
      </c>
      <c r="F5" s="20"/>
      <c r="G5" s="20"/>
      <c r="H5" s="20"/>
      <c r="I5" s="21"/>
      <c r="K5" s="15">
        <v>2015</v>
      </c>
      <c r="L5" s="15"/>
      <c r="M5" s="15"/>
      <c r="O5" s="15">
        <v>2014</v>
      </c>
      <c r="P5" s="15"/>
      <c r="Q5" s="15"/>
    </row>
    <row r="6" spans="1:17" ht="24.95" customHeight="1">
      <c r="A6" s="19"/>
      <c r="B6" s="5" t="s">
        <v>37</v>
      </c>
      <c r="C6" s="12" t="s">
        <v>38</v>
      </c>
      <c r="D6" s="12" t="s">
        <v>39</v>
      </c>
      <c r="E6" s="12" t="s">
        <v>40</v>
      </c>
      <c r="F6" s="12" t="s">
        <v>41</v>
      </c>
      <c r="G6" s="12" t="s">
        <v>42</v>
      </c>
      <c r="H6" s="12" t="s">
        <v>43</v>
      </c>
      <c r="I6" s="21"/>
      <c r="K6" s="13" t="s">
        <v>73</v>
      </c>
      <c r="L6" s="13" t="s">
        <v>74</v>
      </c>
      <c r="M6" s="13" t="s">
        <v>75</v>
      </c>
      <c r="O6" s="13" t="s">
        <v>73</v>
      </c>
      <c r="P6" s="13" t="s">
        <v>74</v>
      </c>
      <c r="Q6" s="13" t="s">
        <v>75</v>
      </c>
    </row>
    <row r="7" spans="1:17" ht="24.95" customHeight="1">
      <c r="A7" s="4" t="s">
        <v>5</v>
      </c>
      <c r="B7" s="7">
        <v>6</v>
      </c>
      <c r="C7" s="8">
        <v>695</v>
      </c>
      <c r="D7" s="8">
        <v>282</v>
      </c>
      <c r="E7" s="8">
        <f>C7+D7</f>
        <v>977</v>
      </c>
      <c r="F7" s="9">
        <v>79027</v>
      </c>
      <c r="G7" s="9">
        <v>125142</v>
      </c>
      <c r="H7" s="10">
        <v>211852</v>
      </c>
      <c r="I7" s="6" t="s">
        <v>46</v>
      </c>
      <c r="K7" s="14">
        <f>F7/E7</f>
        <v>80.887410440122821</v>
      </c>
      <c r="L7" s="14">
        <f>H7/E7</f>
        <v>216.83930399181168</v>
      </c>
      <c r="M7" s="14">
        <f>H7-G7</f>
        <v>86710</v>
      </c>
      <c r="N7" s="14"/>
      <c r="O7" s="14">
        <v>79.702845100105378</v>
      </c>
      <c r="P7" s="14">
        <v>216.62486828240253</v>
      </c>
      <c r="Q7" s="14">
        <v>86053</v>
      </c>
    </row>
    <row r="8" spans="1:17" ht="24.95" customHeight="1">
      <c r="A8" s="4" t="s">
        <v>25</v>
      </c>
      <c r="B8" s="7">
        <v>1221</v>
      </c>
      <c r="C8" s="8">
        <v>13328</v>
      </c>
      <c r="D8" s="8">
        <v>23124</v>
      </c>
      <c r="E8" s="8">
        <f t="shared" ref="E8:E33" si="0">C8+D8</f>
        <v>36452</v>
      </c>
      <c r="F8" s="9">
        <v>1231485</v>
      </c>
      <c r="G8" s="9">
        <v>1576419</v>
      </c>
      <c r="H8" s="10">
        <v>3092138</v>
      </c>
      <c r="I8" s="6" t="s">
        <v>47</v>
      </c>
      <c r="K8" s="14">
        <f t="shared" ref="K8:K34" si="1">F8/E8</f>
        <v>33.783743004499065</v>
      </c>
      <c r="L8" s="14">
        <f t="shared" ref="L8:L34" si="2">H8/E8</f>
        <v>84.82766377702184</v>
      </c>
      <c r="M8" s="14">
        <f t="shared" ref="M8:M34" si="3">H8-G8</f>
        <v>1515719</v>
      </c>
      <c r="N8" s="14"/>
      <c r="O8" s="14">
        <v>33.720864925582703</v>
      </c>
      <c r="P8" s="14">
        <v>83.782813816343719</v>
      </c>
      <c r="Q8" s="14">
        <v>1496454</v>
      </c>
    </row>
    <row r="9" spans="1:17" ht="24.95" customHeight="1">
      <c r="A9" s="4" t="s">
        <v>6</v>
      </c>
      <c r="B9" s="7">
        <v>31</v>
      </c>
      <c r="C9" s="8">
        <v>198</v>
      </c>
      <c r="D9" s="8">
        <v>783</v>
      </c>
      <c r="E9" s="8">
        <f t="shared" si="0"/>
        <v>981</v>
      </c>
      <c r="F9" s="9">
        <v>33214</v>
      </c>
      <c r="G9" s="9">
        <v>41267</v>
      </c>
      <c r="H9" s="10">
        <v>74751</v>
      </c>
      <c r="I9" s="6" t="s">
        <v>48</v>
      </c>
      <c r="K9" s="14">
        <f t="shared" si="1"/>
        <v>33.857288481141694</v>
      </c>
      <c r="L9" s="14">
        <f t="shared" si="2"/>
        <v>76.198776758409792</v>
      </c>
      <c r="M9" s="14">
        <f t="shared" si="3"/>
        <v>33484</v>
      </c>
      <c r="N9" s="14"/>
      <c r="O9" s="14">
        <v>33.825182101977106</v>
      </c>
      <c r="P9" s="14">
        <v>74.704474505723212</v>
      </c>
      <c r="Q9" s="14">
        <v>32827</v>
      </c>
    </row>
    <row r="10" spans="1:17" ht="24.95" customHeight="1">
      <c r="A10" s="4" t="s">
        <v>7</v>
      </c>
      <c r="B10" s="7">
        <v>15</v>
      </c>
      <c r="C10" s="8">
        <v>14</v>
      </c>
      <c r="D10" s="8">
        <v>44</v>
      </c>
      <c r="E10" s="8">
        <f t="shared" si="0"/>
        <v>58</v>
      </c>
      <c r="F10" s="9">
        <v>2209</v>
      </c>
      <c r="G10" s="9">
        <v>1307</v>
      </c>
      <c r="H10" s="10">
        <v>4154</v>
      </c>
      <c r="I10" s="6" t="s">
        <v>49</v>
      </c>
      <c r="K10" s="14">
        <f t="shared" si="1"/>
        <v>38.086206896551722</v>
      </c>
      <c r="L10" s="14">
        <f t="shared" si="2"/>
        <v>71.620689655172413</v>
      </c>
      <c r="M10" s="14">
        <f t="shared" si="3"/>
        <v>2847</v>
      </c>
      <c r="N10" s="14"/>
      <c r="O10" s="14">
        <v>37.701754385964911</v>
      </c>
      <c r="P10" s="14">
        <v>70.15789473684211</v>
      </c>
      <c r="Q10" s="14">
        <v>2733</v>
      </c>
    </row>
    <row r="11" spans="1:17" ht="24.95" customHeight="1">
      <c r="A11" s="4" t="s">
        <v>8</v>
      </c>
      <c r="B11" s="7">
        <v>12</v>
      </c>
      <c r="C11" s="8">
        <v>34</v>
      </c>
      <c r="D11" s="8">
        <v>167</v>
      </c>
      <c r="E11" s="8">
        <f t="shared" si="0"/>
        <v>201</v>
      </c>
      <c r="F11" s="9">
        <v>6386</v>
      </c>
      <c r="G11" s="9">
        <v>5095</v>
      </c>
      <c r="H11" s="10">
        <v>15124</v>
      </c>
      <c r="I11" s="6" t="s">
        <v>50</v>
      </c>
      <c r="K11" s="14">
        <f t="shared" si="1"/>
        <v>31.771144278606965</v>
      </c>
      <c r="L11" s="14">
        <f t="shared" si="2"/>
        <v>75.243781094527364</v>
      </c>
      <c r="M11" s="14">
        <f t="shared" si="3"/>
        <v>10029</v>
      </c>
      <c r="N11" s="14"/>
      <c r="O11" s="14">
        <v>31.454545454545453</v>
      </c>
      <c r="P11" s="14">
        <v>74.919191919191917</v>
      </c>
      <c r="Q11" s="14">
        <v>9852</v>
      </c>
    </row>
    <row r="12" spans="1:17" ht="24.95" customHeight="1">
      <c r="A12" s="4" t="s">
        <v>9</v>
      </c>
      <c r="B12" s="7">
        <v>225</v>
      </c>
      <c r="C12" s="8">
        <v>17057</v>
      </c>
      <c r="D12" s="8">
        <v>7272</v>
      </c>
      <c r="E12" s="8">
        <f t="shared" si="0"/>
        <v>24329</v>
      </c>
      <c r="F12" s="9">
        <v>3858801</v>
      </c>
      <c r="G12" s="9">
        <v>15923980</v>
      </c>
      <c r="H12" s="10">
        <v>32749068</v>
      </c>
      <c r="I12" s="6" t="s">
        <v>51</v>
      </c>
      <c r="K12" s="14">
        <f t="shared" si="1"/>
        <v>158.60910847137163</v>
      </c>
      <c r="L12" s="14">
        <f t="shared" si="2"/>
        <v>1346.091824571499</v>
      </c>
      <c r="M12" s="14">
        <f t="shared" si="3"/>
        <v>16825088</v>
      </c>
      <c r="N12" s="14"/>
      <c r="O12" s="14">
        <v>157.91694616803622</v>
      </c>
      <c r="P12" s="14">
        <v>1332.7641707194366</v>
      </c>
      <c r="Q12" s="14">
        <v>16495184</v>
      </c>
    </row>
    <row r="13" spans="1:17" ht="24.95" customHeight="1">
      <c r="A13" s="4" t="s">
        <v>10</v>
      </c>
      <c r="B13" s="7">
        <v>23949</v>
      </c>
      <c r="C13" s="8">
        <v>24322</v>
      </c>
      <c r="D13" s="8">
        <v>78287</v>
      </c>
      <c r="E13" s="8">
        <f t="shared" si="0"/>
        <v>102609</v>
      </c>
      <c r="F13" s="9">
        <v>3167169</v>
      </c>
      <c r="G13" s="9">
        <v>8258691</v>
      </c>
      <c r="H13" s="10">
        <v>17462243</v>
      </c>
      <c r="I13" s="6" t="s">
        <v>52</v>
      </c>
      <c r="K13" s="14">
        <f t="shared" si="1"/>
        <v>30.866385989533082</v>
      </c>
      <c r="L13" s="14">
        <f t="shared" si="2"/>
        <v>170.18237191669346</v>
      </c>
      <c r="M13" s="14">
        <f t="shared" si="3"/>
        <v>9203552</v>
      </c>
      <c r="N13" s="14"/>
      <c r="O13" s="14">
        <v>30.834438795774087</v>
      </c>
      <c r="P13" s="14">
        <v>168.49739852251966</v>
      </c>
      <c r="Q13" s="14">
        <v>9112428</v>
      </c>
    </row>
    <row r="14" spans="1:17" ht="24.95" customHeight="1">
      <c r="A14" s="4" t="s">
        <v>44</v>
      </c>
      <c r="B14" s="7">
        <v>113</v>
      </c>
      <c r="C14" s="8">
        <v>101</v>
      </c>
      <c r="D14" s="8">
        <v>254</v>
      </c>
      <c r="E14" s="8">
        <f t="shared" si="0"/>
        <v>355</v>
      </c>
      <c r="F14" s="9">
        <v>10307</v>
      </c>
      <c r="G14" s="9">
        <v>10759</v>
      </c>
      <c r="H14" s="10">
        <v>21357</v>
      </c>
      <c r="I14" s="6" t="s">
        <v>53</v>
      </c>
      <c r="K14" s="14">
        <f t="shared" si="1"/>
        <v>29.03380281690141</v>
      </c>
      <c r="L14" s="14">
        <f t="shared" si="2"/>
        <v>60.160563380281687</v>
      </c>
      <c r="M14" s="14">
        <f t="shared" si="3"/>
        <v>10598</v>
      </c>
      <c r="N14" s="14"/>
      <c r="O14" s="14">
        <v>28.189111747851001</v>
      </c>
      <c r="P14" s="14">
        <v>58.97994269340974</v>
      </c>
      <c r="Q14" s="14">
        <v>10493</v>
      </c>
    </row>
    <row r="15" spans="1:17" ht="24.95" customHeight="1">
      <c r="A15" s="4" t="s">
        <v>26</v>
      </c>
      <c r="B15" s="7">
        <v>207</v>
      </c>
      <c r="C15" s="8">
        <v>263</v>
      </c>
      <c r="D15" s="8">
        <v>1944</v>
      </c>
      <c r="E15" s="8">
        <f t="shared" si="0"/>
        <v>2207</v>
      </c>
      <c r="F15" s="9">
        <v>68227</v>
      </c>
      <c r="G15" s="9">
        <v>48259</v>
      </c>
      <c r="H15" s="10">
        <v>115851</v>
      </c>
      <c r="I15" s="6" t="s">
        <v>54</v>
      </c>
      <c r="K15" s="14">
        <f t="shared" si="1"/>
        <v>30.913910285455369</v>
      </c>
      <c r="L15" s="14">
        <f t="shared" si="2"/>
        <v>52.492523787947441</v>
      </c>
      <c r="M15" s="14">
        <f t="shared" si="3"/>
        <v>67592</v>
      </c>
      <c r="N15" s="14"/>
      <c r="O15" s="14">
        <v>30.307940904893812</v>
      </c>
      <c r="P15" s="14">
        <v>52.172668513388736</v>
      </c>
      <c r="Q15" s="14">
        <v>67285</v>
      </c>
    </row>
    <row r="16" spans="1:17" ht="24.95" customHeight="1">
      <c r="A16" s="4" t="s">
        <v>11</v>
      </c>
      <c r="B16" s="7">
        <v>60329</v>
      </c>
      <c r="C16" s="8">
        <v>27455</v>
      </c>
      <c r="D16" s="8">
        <v>215086</v>
      </c>
      <c r="E16" s="8">
        <f t="shared" si="0"/>
        <v>242541</v>
      </c>
      <c r="F16" s="9">
        <v>7124805</v>
      </c>
      <c r="G16" s="9">
        <v>18406479</v>
      </c>
      <c r="H16" s="10">
        <v>35063946</v>
      </c>
      <c r="I16" s="6" t="s">
        <v>55</v>
      </c>
      <c r="K16" s="14">
        <f t="shared" si="1"/>
        <v>29.375672566700064</v>
      </c>
      <c r="L16" s="14">
        <f t="shared" si="2"/>
        <v>144.56914913354856</v>
      </c>
      <c r="M16" s="14">
        <f t="shared" si="3"/>
        <v>16657467</v>
      </c>
      <c r="N16" s="14"/>
      <c r="O16" s="14">
        <v>29.166466891413826</v>
      </c>
      <c r="P16" s="14">
        <v>140.35839680359595</v>
      </c>
      <c r="Q16" s="14">
        <v>16492541</v>
      </c>
    </row>
    <row r="17" spans="1:17" ht="24.95" customHeight="1">
      <c r="A17" s="4" t="s">
        <v>12</v>
      </c>
      <c r="B17" s="7">
        <v>122</v>
      </c>
      <c r="C17" s="8">
        <v>169</v>
      </c>
      <c r="D17" s="8">
        <v>574</v>
      </c>
      <c r="E17" s="8">
        <f t="shared" si="0"/>
        <v>743</v>
      </c>
      <c r="F17" s="9">
        <v>28032</v>
      </c>
      <c r="G17" s="9">
        <v>67722</v>
      </c>
      <c r="H17" s="10">
        <v>142380</v>
      </c>
      <c r="I17" s="6" t="s">
        <v>56</v>
      </c>
      <c r="K17" s="14">
        <f t="shared" si="1"/>
        <v>37.728129205921938</v>
      </c>
      <c r="L17" s="14">
        <f t="shared" si="2"/>
        <v>191.628532974428</v>
      </c>
      <c r="M17" s="14">
        <f t="shared" si="3"/>
        <v>74658</v>
      </c>
      <c r="N17" s="14"/>
      <c r="O17" s="14">
        <v>37.354794520547948</v>
      </c>
      <c r="P17" s="14">
        <v>187.87123287671233</v>
      </c>
      <c r="Q17" s="14">
        <v>73194</v>
      </c>
    </row>
    <row r="18" spans="1:17" ht="24.95" customHeight="1">
      <c r="A18" s="4" t="s">
        <v>13</v>
      </c>
      <c r="B18" s="7">
        <v>7204</v>
      </c>
      <c r="C18" s="8">
        <v>3276</v>
      </c>
      <c r="D18" s="8">
        <v>21628</v>
      </c>
      <c r="E18" s="8">
        <f t="shared" si="0"/>
        <v>24904</v>
      </c>
      <c r="F18" s="9">
        <v>771967</v>
      </c>
      <c r="G18" s="9">
        <v>1436433</v>
      </c>
      <c r="H18" s="10">
        <v>2736026</v>
      </c>
      <c r="I18" s="6" t="s">
        <v>57</v>
      </c>
      <c r="K18" s="14">
        <f t="shared" si="1"/>
        <v>30.997711211050433</v>
      </c>
      <c r="L18" s="14">
        <f t="shared" si="2"/>
        <v>109.8629135881786</v>
      </c>
      <c r="M18" s="14">
        <f t="shared" si="3"/>
        <v>1299593</v>
      </c>
      <c r="N18" s="14"/>
      <c r="O18" s="14">
        <v>30.690813154450261</v>
      </c>
      <c r="P18" s="14">
        <v>108.77515543193718</v>
      </c>
      <c r="Q18" s="14">
        <v>1286726</v>
      </c>
    </row>
    <row r="19" spans="1:17" ht="24.95" customHeight="1">
      <c r="A19" s="4" t="s">
        <v>27</v>
      </c>
      <c r="B19" s="7">
        <v>23109</v>
      </c>
      <c r="C19" s="8">
        <v>33872</v>
      </c>
      <c r="D19" s="8">
        <v>36739</v>
      </c>
      <c r="E19" s="8">
        <f t="shared" si="0"/>
        <v>70611</v>
      </c>
      <c r="F19" s="9">
        <v>2470312</v>
      </c>
      <c r="G19" s="9">
        <v>7028575</v>
      </c>
      <c r="H19" s="10">
        <v>19100937</v>
      </c>
      <c r="I19" s="6" t="s">
        <v>58</v>
      </c>
      <c r="K19" s="14">
        <f t="shared" si="1"/>
        <v>34.984804067354943</v>
      </c>
      <c r="L19" s="14">
        <f t="shared" si="2"/>
        <v>270.50936822874621</v>
      </c>
      <c r="M19" s="14">
        <f t="shared" si="3"/>
        <v>12072362</v>
      </c>
      <c r="N19" s="14"/>
      <c r="O19" s="14">
        <v>34.638423574851586</v>
      </c>
      <c r="P19" s="14">
        <v>267.83105643373148</v>
      </c>
      <c r="Q19" s="14">
        <v>11952834</v>
      </c>
    </row>
    <row r="20" spans="1:17" ht="24.95" customHeight="1">
      <c r="A20" s="4" t="s">
        <v>14</v>
      </c>
      <c r="B20" s="7">
        <v>3319</v>
      </c>
      <c r="C20" s="8">
        <v>5272</v>
      </c>
      <c r="D20" s="8">
        <v>5494</v>
      </c>
      <c r="E20" s="8">
        <f t="shared" si="0"/>
        <v>10766</v>
      </c>
      <c r="F20" s="9">
        <v>355835</v>
      </c>
      <c r="G20" s="9">
        <v>147433</v>
      </c>
      <c r="H20" s="10">
        <v>639335</v>
      </c>
      <c r="I20" s="6" t="s">
        <v>59</v>
      </c>
      <c r="K20" s="14">
        <f t="shared" si="1"/>
        <v>33.051736949656323</v>
      </c>
      <c r="L20" s="14">
        <f t="shared" si="2"/>
        <v>59.384636819617313</v>
      </c>
      <c r="M20" s="14">
        <f t="shared" si="3"/>
        <v>491902</v>
      </c>
      <c r="N20" s="14"/>
      <c r="O20" s="14">
        <v>32.403658536585368</v>
      </c>
      <c r="P20" s="14">
        <v>56.523545966228895</v>
      </c>
      <c r="Q20" s="14">
        <v>462047</v>
      </c>
    </row>
    <row r="21" spans="1:17" ht="24.95" customHeight="1">
      <c r="A21" s="4" t="s">
        <v>28</v>
      </c>
      <c r="B21" s="7">
        <v>3609</v>
      </c>
      <c r="C21" s="8">
        <v>5488</v>
      </c>
      <c r="D21" s="8">
        <v>11079</v>
      </c>
      <c r="E21" s="8">
        <f t="shared" si="0"/>
        <v>16567</v>
      </c>
      <c r="F21" s="9">
        <v>606129</v>
      </c>
      <c r="G21" s="9">
        <v>2449660</v>
      </c>
      <c r="H21" s="10">
        <v>5823546</v>
      </c>
      <c r="I21" s="6" t="s">
        <v>61</v>
      </c>
      <c r="K21" s="14">
        <f t="shared" si="1"/>
        <v>36.586527434055654</v>
      </c>
      <c r="L21" s="14">
        <f t="shared" si="2"/>
        <v>351.5148186153196</v>
      </c>
      <c r="M21" s="14">
        <f t="shared" si="3"/>
        <v>3373886</v>
      </c>
      <c r="N21" s="14"/>
      <c r="O21" s="14">
        <v>36.224260210320374</v>
      </c>
      <c r="P21" s="14">
        <v>348.0344827586207</v>
      </c>
      <c r="Q21" s="14">
        <v>3340481</v>
      </c>
    </row>
    <row r="22" spans="1:17" ht="24.95" customHeight="1">
      <c r="A22" s="4" t="s">
        <v>15</v>
      </c>
      <c r="B22" s="7">
        <v>185</v>
      </c>
      <c r="C22" s="8">
        <v>124</v>
      </c>
      <c r="D22" s="8">
        <v>418</v>
      </c>
      <c r="E22" s="8">
        <f t="shared" si="0"/>
        <v>542</v>
      </c>
      <c r="F22" s="9">
        <v>16618</v>
      </c>
      <c r="G22" s="9">
        <v>69809</v>
      </c>
      <c r="H22" s="10">
        <v>119054</v>
      </c>
      <c r="I22" s="6" t="s">
        <v>60</v>
      </c>
      <c r="K22" s="14">
        <f t="shared" si="1"/>
        <v>30.660516605166052</v>
      </c>
      <c r="L22" s="14">
        <f t="shared" si="2"/>
        <v>219.65682656826567</v>
      </c>
      <c r="M22" s="14">
        <f t="shared" si="3"/>
        <v>49245</v>
      </c>
      <c r="N22" s="14"/>
      <c r="O22" s="14">
        <v>30.35754189944134</v>
      </c>
      <c r="P22" s="14">
        <v>214.46741154562383</v>
      </c>
      <c r="Q22" s="14">
        <v>46672</v>
      </c>
    </row>
    <row r="23" spans="1:17" ht="24.95" customHeight="1">
      <c r="A23" s="4" t="s">
        <v>16</v>
      </c>
      <c r="B23" s="7">
        <v>1464</v>
      </c>
      <c r="C23" s="8">
        <v>3605</v>
      </c>
      <c r="D23" s="8">
        <v>5802</v>
      </c>
      <c r="E23" s="8">
        <f t="shared" si="0"/>
        <v>9407</v>
      </c>
      <c r="F23" s="9">
        <v>470944</v>
      </c>
      <c r="G23" s="9">
        <v>1653017</v>
      </c>
      <c r="H23" s="10">
        <v>3615479</v>
      </c>
      <c r="I23" s="6" t="s">
        <v>62</v>
      </c>
      <c r="K23" s="14">
        <f t="shared" si="1"/>
        <v>50.063144466886364</v>
      </c>
      <c r="L23" s="14">
        <f t="shared" si="2"/>
        <v>384.33921547783564</v>
      </c>
      <c r="M23" s="14">
        <f t="shared" si="3"/>
        <v>1962462</v>
      </c>
      <c r="N23" s="14"/>
      <c r="O23" s="14">
        <v>49.081507731958766</v>
      </c>
      <c r="P23" s="14">
        <v>376.80315721649487</v>
      </c>
      <c r="Q23" s="14">
        <v>1943032</v>
      </c>
    </row>
    <row r="24" spans="1:17" ht="24.95" customHeight="1">
      <c r="A24" s="4" t="s">
        <v>17</v>
      </c>
      <c r="B24" s="7">
        <v>896</v>
      </c>
      <c r="C24" s="8">
        <v>2782</v>
      </c>
      <c r="D24" s="8">
        <v>2594</v>
      </c>
      <c r="E24" s="8">
        <f t="shared" si="0"/>
        <v>5376</v>
      </c>
      <c r="F24" s="9">
        <v>194167</v>
      </c>
      <c r="G24" s="9">
        <v>920050</v>
      </c>
      <c r="H24" s="10">
        <v>1667940</v>
      </c>
      <c r="I24" s="6" t="s">
        <v>63</v>
      </c>
      <c r="K24" s="14">
        <f t="shared" si="1"/>
        <v>36.117373511904759</v>
      </c>
      <c r="L24" s="14">
        <f t="shared" si="2"/>
        <v>310.25669642857144</v>
      </c>
      <c r="M24" s="14">
        <f t="shared" si="3"/>
        <v>747890</v>
      </c>
      <c r="N24" s="14"/>
      <c r="O24" s="14">
        <v>35.75976488433826</v>
      </c>
      <c r="P24" s="14">
        <v>307.18486916951082</v>
      </c>
      <c r="Q24" s="14">
        <v>733226</v>
      </c>
    </row>
    <row r="25" spans="1:17" ht="24.95" customHeight="1">
      <c r="A25" s="4" t="s">
        <v>18</v>
      </c>
      <c r="B25" s="7">
        <v>109</v>
      </c>
      <c r="C25" s="8">
        <v>155</v>
      </c>
      <c r="D25" s="8">
        <v>292</v>
      </c>
      <c r="E25" s="8">
        <f t="shared" si="0"/>
        <v>447</v>
      </c>
      <c r="F25" s="9">
        <v>19169</v>
      </c>
      <c r="G25" s="9">
        <v>25269</v>
      </c>
      <c r="H25" s="10">
        <v>70278</v>
      </c>
      <c r="I25" s="6" t="s">
        <v>64</v>
      </c>
      <c r="K25" s="14">
        <f t="shared" si="1"/>
        <v>42.883668903803134</v>
      </c>
      <c r="L25" s="14">
        <f t="shared" si="2"/>
        <v>157.22147651006711</v>
      </c>
      <c r="M25" s="14">
        <f t="shared" si="3"/>
        <v>45009</v>
      </c>
      <c r="N25" s="14"/>
      <c r="O25" s="14">
        <v>42.043083900226755</v>
      </c>
      <c r="P25" s="14">
        <v>154.13832199546485</v>
      </c>
      <c r="Q25" s="14">
        <v>44240</v>
      </c>
    </row>
    <row r="26" spans="1:17" ht="24.95" customHeight="1">
      <c r="A26" s="4" t="s">
        <v>29</v>
      </c>
      <c r="B26" s="7">
        <v>230</v>
      </c>
      <c r="C26" s="8">
        <v>257</v>
      </c>
      <c r="D26" s="8">
        <v>544</v>
      </c>
      <c r="E26" s="8">
        <f t="shared" si="0"/>
        <v>801</v>
      </c>
      <c r="F26" s="9">
        <v>23361</v>
      </c>
      <c r="G26" s="9">
        <v>115027</v>
      </c>
      <c r="H26" s="10">
        <v>264313</v>
      </c>
      <c r="I26" s="6" t="s">
        <v>65</v>
      </c>
      <c r="K26" s="14">
        <f t="shared" si="1"/>
        <v>29.164794007490638</v>
      </c>
      <c r="L26" s="14">
        <f t="shared" si="2"/>
        <v>329.97877652933835</v>
      </c>
      <c r="M26" s="14">
        <f t="shared" si="3"/>
        <v>149286</v>
      </c>
      <c r="N26" s="14"/>
      <c r="O26" s="14">
        <v>28.876275510204081</v>
      </c>
      <c r="P26" s="14">
        <v>326.71173469387753</v>
      </c>
      <c r="Q26" s="14">
        <v>146359</v>
      </c>
    </row>
    <row r="27" spans="1:17" ht="24.95" customHeight="1">
      <c r="A27" s="4" t="s">
        <v>19</v>
      </c>
      <c r="B27" s="7">
        <v>105</v>
      </c>
      <c r="C27" s="8">
        <v>43</v>
      </c>
      <c r="D27" s="8">
        <v>98</v>
      </c>
      <c r="E27" s="8">
        <f t="shared" si="0"/>
        <v>141</v>
      </c>
      <c r="F27" s="9">
        <v>4373</v>
      </c>
      <c r="G27" s="9">
        <v>14310</v>
      </c>
      <c r="H27" s="10">
        <v>26758</v>
      </c>
      <c r="I27" s="6" t="s">
        <v>66</v>
      </c>
      <c r="K27" s="14">
        <f t="shared" si="1"/>
        <v>31.01418439716312</v>
      </c>
      <c r="L27" s="14">
        <f t="shared" si="2"/>
        <v>189.77304964539007</v>
      </c>
      <c r="M27" s="14">
        <f t="shared" si="3"/>
        <v>12448</v>
      </c>
      <c r="N27" s="14"/>
      <c r="O27" s="14">
        <v>30.402877697841728</v>
      </c>
      <c r="P27" s="14">
        <v>186.0503597122302</v>
      </c>
      <c r="Q27" s="14">
        <v>12325</v>
      </c>
    </row>
    <row r="28" spans="1:17" ht="24.95" customHeight="1">
      <c r="A28" s="4" t="s">
        <v>20</v>
      </c>
      <c r="B28" s="7">
        <v>177</v>
      </c>
      <c r="C28" s="8">
        <v>97</v>
      </c>
      <c r="D28" s="8">
        <v>342</v>
      </c>
      <c r="E28" s="8">
        <f t="shared" si="0"/>
        <v>439</v>
      </c>
      <c r="F28" s="9">
        <v>13719</v>
      </c>
      <c r="G28" s="9">
        <v>104001</v>
      </c>
      <c r="H28" s="10">
        <v>178457</v>
      </c>
      <c r="I28" s="6" t="s">
        <v>67</v>
      </c>
      <c r="K28" s="14">
        <f t="shared" si="1"/>
        <v>31.250569476082006</v>
      </c>
      <c r="L28" s="14">
        <f t="shared" si="2"/>
        <v>406.50797266514809</v>
      </c>
      <c r="M28" s="14">
        <f t="shared" si="3"/>
        <v>74456</v>
      </c>
      <c r="N28" s="14"/>
      <c r="O28" s="14">
        <v>30.895591647331788</v>
      </c>
      <c r="P28" s="14">
        <v>398.53828306264501</v>
      </c>
      <c r="Q28" s="14">
        <v>73719</v>
      </c>
    </row>
    <row r="29" spans="1:17" ht="24.95" customHeight="1">
      <c r="A29" s="4" t="s">
        <v>21</v>
      </c>
      <c r="B29" s="7">
        <v>0</v>
      </c>
      <c r="C29" s="8">
        <v>0</v>
      </c>
      <c r="D29" s="8">
        <v>0</v>
      </c>
      <c r="E29" s="8">
        <f t="shared" si="0"/>
        <v>0</v>
      </c>
      <c r="F29" s="9">
        <v>0</v>
      </c>
      <c r="G29" s="9">
        <v>0</v>
      </c>
      <c r="H29" s="10">
        <v>0</v>
      </c>
      <c r="I29" s="6" t="s">
        <v>68</v>
      </c>
      <c r="K29" s="14" t="e">
        <f t="shared" si="1"/>
        <v>#DIV/0!</v>
      </c>
      <c r="L29" s="14" t="e">
        <f t="shared" si="2"/>
        <v>#DIV/0!</v>
      </c>
      <c r="M29" s="14">
        <f t="shared" si="3"/>
        <v>0</v>
      </c>
      <c r="N29" s="14"/>
      <c r="O29" s="14" t="e">
        <v>#DIV/0!</v>
      </c>
      <c r="P29" s="14" t="e">
        <v>#DIV/0!</v>
      </c>
      <c r="Q29" s="14">
        <v>0</v>
      </c>
    </row>
    <row r="30" spans="1:17" ht="24.95" customHeight="1">
      <c r="A30" s="4" t="s">
        <v>22</v>
      </c>
      <c r="B30" s="7">
        <v>253</v>
      </c>
      <c r="C30" s="8">
        <v>168</v>
      </c>
      <c r="D30" s="8">
        <v>463</v>
      </c>
      <c r="E30" s="8">
        <f t="shared" si="0"/>
        <v>631</v>
      </c>
      <c r="F30" s="9">
        <v>49390</v>
      </c>
      <c r="G30" s="9">
        <v>100880</v>
      </c>
      <c r="H30" s="10">
        <v>329420</v>
      </c>
      <c r="I30" s="6" t="s">
        <v>69</v>
      </c>
      <c r="K30" s="14">
        <f t="shared" si="1"/>
        <v>78.272583201267835</v>
      </c>
      <c r="L30" s="14">
        <f t="shared" si="2"/>
        <v>522.0602218700476</v>
      </c>
      <c r="M30" s="14">
        <f t="shared" si="3"/>
        <v>228540</v>
      </c>
      <c r="N30" s="14"/>
      <c r="O30" s="14">
        <v>78.125806451612902</v>
      </c>
      <c r="P30" s="14">
        <v>516.89193548387095</v>
      </c>
      <c r="Q30" s="14">
        <v>226278</v>
      </c>
    </row>
    <row r="31" spans="1:17" ht="24.95" customHeight="1">
      <c r="A31" s="4" t="s">
        <v>23</v>
      </c>
      <c r="B31" s="7">
        <v>91</v>
      </c>
      <c r="C31" s="8">
        <v>73</v>
      </c>
      <c r="D31" s="8">
        <v>151</v>
      </c>
      <c r="E31" s="8">
        <f t="shared" si="0"/>
        <v>224</v>
      </c>
      <c r="F31" s="9">
        <v>7019</v>
      </c>
      <c r="G31" s="9">
        <v>5497</v>
      </c>
      <c r="H31" s="10">
        <v>25443</v>
      </c>
      <c r="I31" s="6" t="s">
        <v>70</v>
      </c>
      <c r="K31" s="14">
        <f t="shared" si="1"/>
        <v>31.334821428571427</v>
      </c>
      <c r="L31" s="14">
        <f t="shared" si="2"/>
        <v>113.58482142857143</v>
      </c>
      <c r="M31" s="14">
        <f t="shared" si="3"/>
        <v>19946</v>
      </c>
      <c r="N31" s="14"/>
      <c r="O31" s="14">
        <v>31.022522522522522</v>
      </c>
      <c r="P31" s="14">
        <v>112.45945945945945</v>
      </c>
      <c r="Q31" s="14">
        <v>16748</v>
      </c>
    </row>
    <row r="32" spans="1:17" ht="20.25">
      <c r="A32" s="4" t="s">
        <v>45</v>
      </c>
      <c r="B32" s="7">
        <v>486</v>
      </c>
      <c r="C32" s="8">
        <v>1612</v>
      </c>
      <c r="D32" s="8">
        <v>4174</v>
      </c>
      <c r="E32" s="8">
        <f t="shared" si="0"/>
        <v>5786</v>
      </c>
      <c r="F32" s="9">
        <v>214137</v>
      </c>
      <c r="G32" s="9">
        <v>400084</v>
      </c>
      <c r="H32" s="10">
        <v>1167930</v>
      </c>
      <c r="I32" s="6" t="s">
        <v>71</v>
      </c>
      <c r="K32" s="14">
        <f t="shared" si="1"/>
        <v>37.00950570342205</v>
      </c>
      <c r="L32" s="14">
        <f t="shared" si="2"/>
        <v>201.85447632215693</v>
      </c>
      <c r="M32" s="14">
        <f t="shared" si="3"/>
        <v>767846</v>
      </c>
      <c r="N32" s="14"/>
      <c r="O32" s="14">
        <v>36.745780590717303</v>
      </c>
      <c r="P32" s="14">
        <v>199.85583684950774</v>
      </c>
      <c r="Q32" s="14">
        <v>760243</v>
      </c>
    </row>
    <row r="33" spans="1:17" ht="24.95" customHeight="1">
      <c r="A33" s="4" t="s">
        <v>30</v>
      </c>
      <c r="B33" s="7">
        <v>134</v>
      </c>
      <c r="C33" s="8">
        <v>157</v>
      </c>
      <c r="D33" s="8">
        <v>346</v>
      </c>
      <c r="E33" s="8">
        <f t="shared" si="0"/>
        <v>503</v>
      </c>
      <c r="F33" s="9">
        <v>17726</v>
      </c>
      <c r="G33" s="9">
        <v>43744</v>
      </c>
      <c r="H33" s="10">
        <v>196801</v>
      </c>
      <c r="I33" s="6" t="s">
        <v>72</v>
      </c>
      <c r="K33" s="14">
        <f t="shared" si="1"/>
        <v>35.240556660039765</v>
      </c>
      <c r="L33" s="14">
        <f t="shared" si="2"/>
        <v>391.25447316103379</v>
      </c>
      <c r="M33" s="14">
        <f t="shared" si="3"/>
        <v>153057</v>
      </c>
      <c r="N33" s="14"/>
      <c r="O33" s="14">
        <v>34.688259109311744</v>
      </c>
      <c r="P33" s="14">
        <v>386.27732793522267</v>
      </c>
      <c r="Q33" s="14">
        <v>141542</v>
      </c>
    </row>
    <row r="34" spans="1:17" ht="24.95" customHeight="1">
      <c r="A34" s="3" t="s">
        <v>4</v>
      </c>
      <c r="B34" s="1">
        <f>SUM(B7:B33)</f>
        <v>127601</v>
      </c>
      <c r="C34" s="1">
        <f t="shared" ref="C34:H34" si="4">SUM(C7:C33)</f>
        <v>140617</v>
      </c>
      <c r="D34" s="1">
        <f t="shared" si="4"/>
        <v>417981</v>
      </c>
      <c r="E34" s="1">
        <f t="shared" si="4"/>
        <v>558598</v>
      </c>
      <c r="F34" s="1">
        <f t="shared" si="4"/>
        <v>20844528</v>
      </c>
      <c r="G34" s="1">
        <f t="shared" si="4"/>
        <v>58978909</v>
      </c>
      <c r="H34" s="1">
        <f t="shared" si="4"/>
        <v>124914581</v>
      </c>
      <c r="I34" s="2" t="s">
        <v>40</v>
      </c>
      <c r="K34" s="14">
        <f t="shared" si="1"/>
        <v>37.315794184726762</v>
      </c>
      <c r="L34" s="14">
        <f t="shared" si="2"/>
        <v>223.62160444541513</v>
      </c>
      <c r="M34" s="14">
        <f t="shared" si="3"/>
        <v>65935672</v>
      </c>
      <c r="N34" s="14"/>
      <c r="O34" s="14">
        <v>37.033753957526329</v>
      </c>
      <c r="P34" s="14">
        <v>219.80542124409206</v>
      </c>
      <c r="Q34" s="14">
        <v>65065516</v>
      </c>
    </row>
  </sheetData>
  <mergeCells count="12">
    <mergeCell ref="K5:M5"/>
    <mergeCell ref="O5:Q5"/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2016-04-19T10:30:56Z</cp:lastPrinted>
  <dcterms:created xsi:type="dcterms:W3CDTF">2015-02-04T14:33:48Z</dcterms:created>
  <dcterms:modified xsi:type="dcterms:W3CDTF">2016-10-16T09:44:29Z</dcterms:modified>
</cp:coreProperties>
</file>