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(1) GASTAT\Projects\Real_Estate_Prices\2020_Q1_Real_Estate_Prices\"/>
    </mc:Choice>
  </mc:AlternateContent>
  <bookViews>
    <workbookView xWindow="0" yWindow="0" windowWidth="19200" windowHeight="6300" tabRatio="819" activeTab="5"/>
  </bookViews>
  <sheets>
    <sheet name="Weights" sheetId="4" r:id="rId1"/>
    <sheet name="Category" sheetId="1" r:id="rId2"/>
    <sheet name="Series_I" sheetId="2" r:id="rId3"/>
    <sheet name="City_I" sheetId="6" r:id="rId4"/>
    <sheet name="Index_time_series" sheetId="8" r:id="rId5"/>
    <sheet name="Percentage_time_series (2)" sheetId="9" r:id="rId6"/>
  </sheets>
  <externalReferences>
    <externalReference r:id="rId7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9" l="1"/>
  <c r="D4" i="9"/>
  <c r="E4" i="9"/>
  <c r="F4" i="9"/>
  <c r="G4" i="9"/>
  <c r="H4" i="9"/>
  <c r="I4" i="9"/>
  <c r="J4" i="9"/>
  <c r="K4" i="9"/>
  <c r="L4" i="9"/>
  <c r="M4" i="9"/>
  <c r="N4" i="9"/>
  <c r="O4" i="9"/>
  <c r="C5" i="9"/>
  <c r="D5" i="9"/>
  <c r="E5" i="9"/>
  <c r="F5" i="9"/>
  <c r="G5" i="9"/>
  <c r="H5" i="9"/>
  <c r="I5" i="9"/>
  <c r="J5" i="9"/>
  <c r="K5" i="9"/>
  <c r="L5" i="9"/>
  <c r="M5" i="9"/>
  <c r="N5" i="9"/>
  <c r="O5" i="9"/>
  <c r="C6" i="9"/>
  <c r="D6" i="9"/>
  <c r="E6" i="9"/>
  <c r="F6" i="9"/>
  <c r="G6" i="9"/>
  <c r="H6" i="9"/>
  <c r="I6" i="9"/>
  <c r="J6" i="9"/>
  <c r="K6" i="9"/>
  <c r="L6" i="9"/>
  <c r="M6" i="9"/>
  <c r="N6" i="9"/>
  <c r="O6" i="9"/>
  <c r="C7" i="9"/>
  <c r="D7" i="9"/>
  <c r="E7" i="9"/>
  <c r="F7" i="9"/>
  <c r="G7" i="9"/>
  <c r="H7" i="9"/>
  <c r="I7" i="9"/>
  <c r="J7" i="9"/>
  <c r="K7" i="9"/>
  <c r="L7" i="9"/>
  <c r="M7" i="9"/>
  <c r="N7" i="9"/>
  <c r="O7" i="9"/>
  <c r="C8" i="9"/>
  <c r="D8" i="9"/>
  <c r="E8" i="9"/>
  <c r="F8" i="9"/>
  <c r="G8" i="9"/>
  <c r="H8" i="9"/>
  <c r="I8" i="9"/>
  <c r="J8" i="9"/>
  <c r="K8" i="9"/>
  <c r="L8" i="9"/>
  <c r="M8" i="9"/>
  <c r="N8" i="9"/>
  <c r="O8" i="9"/>
  <c r="B5" i="9"/>
  <c r="B6" i="9"/>
  <c r="B7" i="9"/>
  <c r="B8" i="9"/>
  <c r="B4" i="9"/>
  <c r="O11" i="8"/>
  <c r="N11" i="8"/>
  <c r="M11" i="8"/>
  <c r="L11" i="8"/>
  <c r="K11" i="8"/>
  <c r="J11" i="8"/>
  <c r="I11" i="8"/>
  <c r="H11" i="8"/>
  <c r="G11" i="8"/>
  <c r="E11" i="8"/>
  <c r="D11" i="8"/>
  <c r="C11" i="8"/>
  <c r="B11" i="8"/>
  <c r="F11" i="2" l="1"/>
  <c r="F15" i="2"/>
  <c r="E59" i="2"/>
  <c r="E55" i="2"/>
  <c r="E51" i="2"/>
  <c r="E47" i="2"/>
  <c r="E43" i="2"/>
  <c r="E39" i="2"/>
  <c r="E35" i="2"/>
  <c r="E31" i="2"/>
  <c r="E27" i="2"/>
  <c r="E19" i="2"/>
  <c r="E15" i="2"/>
  <c r="E11" i="2"/>
  <c r="E7" i="2"/>
</calcChain>
</file>

<file path=xl/sharedStrings.xml><?xml version="1.0" encoding="utf-8"?>
<sst xmlns="http://schemas.openxmlformats.org/spreadsheetml/2006/main" count="151" uniqueCount="66">
  <si>
    <t>2014=100</t>
  </si>
  <si>
    <t>General index</t>
  </si>
  <si>
    <t>Residential</t>
  </si>
  <si>
    <t>Plot</t>
  </si>
  <si>
    <t>Building</t>
  </si>
  <si>
    <t>apartment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</si>
  <si>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</si>
  <si>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</si>
  <si>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</si>
  <si>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</si>
  <si>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</si>
  <si>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</si>
  <si>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The Relative Importance of The Sectors &amp; items of Real Estate Prices</t>
  </si>
  <si>
    <t>Villa</t>
  </si>
  <si>
    <t>Apartment</t>
  </si>
  <si>
    <t>Annual average</t>
  </si>
  <si>
    <t>Qtr.4</t>
  </si>
  <si>
    <t>Qtr.3</t>
  </si>
  <si>
    <t>Qtr.2</t>
  </si>
  <si>
    <t>Qtr.1</t>
  </si>
  <si>
    <t>Year</t>
  </si>
  <si>
    <t>Agricultural</t>
  </si>
  <si>
    <t xml:space="preserve"> </t>
  </si>
  <si>
    <t>Table (1)</t>
  </si>
  <si>
    <t>General index Sectors &amp; items</t>
  </si>
  <si>
    <t xml:space="preserve">  Index Numbers</t>
  </si>
  <si>
    <t> Villa</t>
  </si>
  <si>
    <t>Jazan</t>
  </si>
  <si>
    <t>Najran</t>
  </si>
  <si>
    <t>Q.4 - 2019</t>
  </si>
  <si>
    <t>Q.1 -  2019</t>
  </si>
  <si>
    <t>Q.1 - 2020</t>
  </si>
  <si>
    <t>Percent Change from  Qtr.1- 2020 to</t>
  </si>
  <si>
    <t>General Index</t>
  </si>
  <si>
    <t>Gallery/ Shop</t>
  </si>
  <si>
    <t>Eastern</t>
  </si>
  <si>
    <t>Qtr.1 - 2020</t>
  </si>
  <si>
    <t>Al Jouf</t>
  </si>
  <si>
    <t>Al Baha</t>
  </si>
  <si>
    <t>Northern</t>
  </si>
  <si>
    <t>Hail</t>
  </si>
  <si>
    <t>Tabouk</t>
  </si>
  <si>
    <t>Aseer</t>
  </si>
  <si>
    <t>Al Qaseem</t>
  </si>
  <si>
    <t>Madinh</t>
  </si>
  <si>
    <t>Makkah</t>
  </si>
  <si>
    <t>Ar Riyad</t>
  </si>
  <si>
    <t>Kingdoom</t>
  </si>
  <si>
    <t/>
  </si>
  <si>
    <t>100=2014</t>
  </si>
  <si>
    <t>Weight</t>
  </si>
  <si>
    <t>Table (2)</t>
  </si>
  <si>
    <t xml:space="preserve">Table(3)  </t>
  </si>
  <si>
    <t>Table (4)
Real Estate Indices For Region</t>
  </si>
  <si>
    <t>General index,
Sectors &amp; items</t>
  </si>
  <si>
    <t>Series of Real Estate indices In The Kingdom</t>
  </si>
  <si>
    <t>Quarterly Real Estate Indices and Percent Change</t>
  </si>
  <si>
    <t>Q1 2018</t>
  </si>
  <si>
    <t>Q2 2018</t>
  </si>
  <si>
    <t>Q1 2019</t>
  </si>
  <si>
    <t>Q3 2018</t>
  </si>
  <si>
    <t>Q4 2018</t>
  </si>
  <si>
    <t>Q2 2019</t>
  </si>
  <si>
    <t>Q3 2019</t>
  </si>
  <si>
    <t>Q4 2019</t>
  </si>
  <si>
    <t>Q1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</si>
</sst>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6">
    <font>
      <sz val="11"/>
      <color theme="1"/>
      <name val="Calibri"/>
      <family val="2"/>
      <charset val="178"/>
      <scheme val="minor"/>
    </font>
    <font>
      <b/>
      <sz val="11"/>
      <color rgb="FF666699"/>
      <name val="Neo Sans Arabic Light"/>
      <family val="2"/>
    </font>
    <font>
      <b/>
      <sz val="10"/>
      <color theme="1"/>
      <name val="Neo Sans Arabic Light"/>
      <family val="2"/>
    </font>
    <font>
      <b/>
      <sz val="11"/>
      <color theme="1"/>
      <name val="Neo Sans Arabic Light"/>
      <family val="2"/>
    </font>
    <font>
      <b/>
      <sz val="11"/>
      <color rgb="FFFFFFFF"/>
      <name val="Neo Sans Arabic Light"/>
      <family val="2"/>
    </font>
    <font>
      <sz val="11"/>
      <color rgb="FF666699"/>
      <name val="Neo Sans Arabic Light"/>
      <family val="2"/>
    </font>
    <font>
      <sz val="10"/>
      <color theme="1"/>
      <name val="Neo Sans Arabic Light"/>
      <family val="2"/>
    </font>
    <font>
      <sz val="11"/>
      <color theme="1"/>
      <name val="Neo Sans Arabic Light"/>
      <family val="2"/>
    </font>
    <font>
      <sz val="1"/>
      <color rgb="FF000000"/>
      <name val="Neo Sans Arabic Light"/>
      <family val="2"/>
    </font>
    <font>
      <sz val="14"/>
      <color rgb="FF666699"/>
      <name val="Neo Sans Arabic Light"/>
      <family val="2"/>
    </font>
    <font>
      <b/>
      <sz val="14"/>
      <color theme="0"/>
      <name val="Neo Sans Arabic Light"/>
      <family val="2"/>
    </font>
    <font>
      <b/>
      <sz val="12"/>
      <color theme="1"/>
      <name val="Neo Sans Arabic Light"/>
      <family val="2"/>
    </font>
    <font>
      <sz val="12"/>
      <color rgb="FF666699"/>
      <name val="Arial"/>
      <family val="2"/>
    </font>
    <font>
      <b/>
      <sz val="11"/>
      <color rgb="FF8989B1"/>
      <name val="Neo Sans Arabic Light"/>
      <family val="2"/>
    </font>
    <font>
      <b/>
      <sz val="11"/>
      <color rgb="FF51517B"/>
      <name val="Neo Sans Arabic Light"/>
      <family val="2"/>
    </font>
    <font>
      <b/>
      <sz val="14"/>
      <color rgb="FF51517B"/>
      <name val="Neo Sans Arabic Light"/>
      <family val="2"/>
    </font>
    <font>
      <b/>
      <sz val="12"/>
      <color rgb="FF51517B"/>
      <name val="Arial"/>
      <family val="2"/>
      <charset val="178"/>
    </font>
    <font>
      <b/>
      <sz val="12"/>
      <color rgb="FF51517B"/>
      <name val="Neo Sans Arabic Light"/>
      <family val="2"/>
      <charset val="178"/>
    </font>
    <font>
      <b/>
      <sz val="11"/>
      <color rgb="FF51517B"/>
      <name val="Neo Sans Arabic Light"/>
      <family val="2"/>
      <charset val="178"/>
    </font>
    <font>
      <b/>
      <sz val="12"/>
      <color rgb="FF51517B"/>
      <name val="Neo Sans Arabic Light"/>
      <family val="2"/>
    </font>
    <font>
      <b/>
      <sz val="12"/>
      <color rgb="FF51517B"/>
      <name val="FrutigerPub"/>
    </font>
    <font>
      <b/>
      <sz val="12"/>
      <color rgb="FF51517B"/>
      <name val="NeoSansArabicPub"/>
    </font>
    <font>
      <sz val="12"/>
      <color rgb="FF7272A2"/>
      <name val="FrutigerPub"/>
    </font>
    <font>
      <sz val="12"/>
      <color rgb="FF7272A2"/>
      <name val="NeoSansArabicPub"/>
    </font>
    <font>
      <b/>
      <sz val="12"/>
      <color theme="0"/>
      <name val="Neo Sans Arabic Light"/>
      <family val="2"/>
    </font>
    <font>
      <sz val="11"/>
      <color theme="1"/>
      <name val="Calibri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double">
        <color rgb="FFFFFFFF"/>
      </left>
      <right style="double">
        <color rgb="FFFFFFFF"/>
      </right>
      <top/>
      <bottom style="double">
        <color rgb="FFFFFFFF"/>
      </bottom>
      <diagonal/>
    </border>
    <border>
      <left style="double">
        <color rgb="FFFFFFFF"/>
      </left>
      <right/>
      <top/>
      <bottom style="double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/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 readingOrder="2"/>
    </xf>
    <xf numFmtId="164" fontId="7" fillId="0" borderId="0" xfId="0" applyNumberFormat="1" applyFont="1"/>
    <xf numFmtId="0" fontId="6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right" vertical="center" wrapText="1"/>
    </xf>
    <xf numFmtId="0" fontId="14" fillId="6" borderId="8" xfId="0" applyFont="1" applyFill="1" applyBorder="1" applyAlignment="1">
      <alignment vertical="center" wrapText="1"/>
    </xf>
    <xf numFmtId="164" fontId="14" fillId="2" borderId="8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vertical="center" wrapText="1"/>
    </xf>
    <xf numFmtId="0" fontId="17" fillId="6" borderId="8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left" vertical="center" wrapText="1" readingOrder="2"/>
    </xf>
    <xf numFmtId="0" fontId="12" fillId="5" borderId="6" xfId="0" applyFont="1" applyFill="1" applyBorder="1" applyAlignment="1">
      <alignment horizontal="left" vertical="center" wrapText="1" readingOrder="2"/>
    </xf>
    <xf numFmtId="0" fontId="16" fillId="6" borderId="7" xfId="0" applyFont="1" applyFill="1" applyBorder="1" applyAlignment="1">
      <alignment horizontal="left" vertical="center" wrapText="1" readingOrder="2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164" fontId="14" fillId="2" borderId="13" xfId="0" applyNumberFormat="1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vertical="center" wrapText="1"/>
    </xf>
    <xf numFmtId="164" fontId="19" fillId="7" borderId="4" xfId="0" applyNumberFormat="1" applyFont="1" applyFill="1" applyBorder="1" applyAlignment="1">
      <alignment horizontal="center" vertical="center" wrapText="1"/>
    </xf>
    <xf numFmtId="0" fontId="20" fillId="6" borderId="0" xfId="0" applyFont="1" applyFill="1" applyAlignment="1">
      <alignment vertical="center" wrapText="1"/>
    </xf>
    <xf numFmtId="164" fontId="21" fillId="6" borderId="0" xfId="0" applyNumberFormat="1" applyFont="1" applyFill="1" applyAlignment="1">
      <alignment horizontal="center" vertical="center" wrapText="1"/>
    </xf>
    <xf numFmtId="0" fontId="22" fillId="4" borderId="0" xfId="0" applyFont="1" applyFill="1" applyAlignment="1">
      <alignment vertical="center" wrapText="1"/>
    </xf>
    <xf numFmtId="164" fontId="23" fillId="4" borderId="0" xfId="0" applyNumberFormat="1" applyFont="1" applyFill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24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  <xf numFmtId="165" fontId="14" fillId="2" borderId="8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272A2"/>
      <color rgb="FF51517B"/>
      <color rgb="FF666699"/>
      <color rgb="FF8989B1"/>
      <color rgb="FFA5A5C3"/>
      <color rgb="FF9393B7"/>
      <color rgb="FFF8F8F8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Index_time_series!$B$3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Index_time_series!$A$4:$A$12</c:f>
              <c:strCache>
                <c:ptCount val="9"/>
                <c:pt idx="0">
                  <c:v>Q1 2018</c:v>
                </c:pt>
                <c:pt idx="1">
                  <c:v>Q2 2018</c:v>
                </c:pt>
                <c:pt idx="2">
                  <c:v>Q3 2018</c:v>
                </c:pt>
                <c:pt idx="3">
                  <c:v>Q4 2018</c:v>
                </c:pt>
                <c:pt idx="4">
                  <c:v>Q1 2019</c:v>
                </c:pt>
                <c:pt idx="5">
                  <c:v>Q2 2019</c:v>
                </c:pt>
                <c:pt idx="6">
                  <c:v>Q3 2019</c:v>
                </c:pt>
                <c:pt idx="7">
                  <c:v>Q4 2019</c:v>
                </c:pt>
                <c:pt idx="8">
                  <c:v>Q1 2020</c:v>
                </c:pt>
              </c:strCache>
            </c:strRef>
          </c:cat>
          <c:val>
            <c:numRef>
              <c:f>Index_time_series!$B$4:$B$12</c:f>
              <c:numCache>
                <c:formatCode>0.0</c:formatCode>
                <c:ptCount val="9"/>
                <c:pt idx="0">
                  <c:v>84.2</c:v>
                </c:pt>
                <c:pt idx="1">
                  <c:v>83.6</c:v>
                </c:pt>
                <c:pt idx="2">
                  <c:v>82.3</c:v>
                </c:pt>
                <c:pt idx="3">
                  <c:v>80.443333333333328</c:v>
                </c:pt>
                <c:pt idx="4">
                  <c:v>80.099999999999994</c:v>
                </c:pt>
                <c:pt idx="5">
                  <c:v>80.400000000000006</c:v>
                </c:pt>
                <c:pt idx="6">
                  <c:v>80.099999999999994</c:v>
                </c:pt>
                <c:pt idx="7">
                  <c:v>80.8</c:v>
                </c:pt>
                <c:pt idx="8" formatCode="General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C-4430-BF12-184D4069A50E}"/>
            </c:ext>
          </c:extLst>
        </c:ser>
        <c:ser>
          <c:idx val="1"/>
          <c:order val="1"/>
          <c:tx>
            <c:strRef>
              <c:f>Index_time_series!$C$3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Index_time_series!$A$4:$A$12</c:f>
              <c:strCache>
                <c:ptCount val="9"/>
                <c:pt idx="0">
                  <c:v>Q1 2018</c:v>
                </c:pt>
                <c:pt idx="1">
                  <c:v>Q2 2018</c:v>
                </c:pt>
                <c:pt idx="2">
                  <c:v>Q3 2018</c:v>
                </c:pt>
                <c:pt idx="3">
                  <c:v>Q4 2018</c:v>
                </c:pt>
                <c:pt idx="4">
                  <c:v>Q1 2019</c:v>
                </c:pt>
                <c:pt idx="5">
                  <c:v>Q2 2019</c:v>
                </c:pt>
                <c:pt idx="6">
                  <c:v>Q3 2019</c:v>
                </c:pt>
                <c:pt idx="7">
                  <c:v>Q4 2019</c:v>
                </c:pt>
                <c:pt idx="8">
                  <c:v>Q1 2020</c:v>
                </c:pt>
              </c:strCache>
            </c:strRef>
          </c:cat>
          <c:val>
            <c:numRef>
              <c:f>Index_time_series!$C$4:$C$12</c:f>
              <c:numCache>
                <c:formatCode>0.0</c:formatCode>
                <c:ptCount val="9"/>
                <c:pt idx="0">
                  <c:v>87.4</c:v>
                </c:pt>
                <c:pt idx="1">
                  <c:v>86.7</c:v>
                </c:pt>
                <c:pt idx="2">
                  <c:v>84.88333333333334</c:v>
                </c:pt>
                <c:pt idx="3">
                  <c:v>82.67</c:v>
                </c:pt>
                <c:pt idx="4">
                  <c:v>82.3</c:v>
                </c:pt>
                <c:pt idx="5">
                  <c:v>82.5</c:v>
                </c:pt>
                <c:pt idx="6">
                  <c:v>81.900000000000006</c:v>
                </c:pt>
                <c:pt idx="7">
                  <c:v>83.3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C-4430-BF12-184D4069A50E}"/>
            </c:ext>
          </c:extLst>
        </c:ser>
        <c:ser>
          <c:idx val="2"/>
          <c:order val="2"/>
          <c:tx>
            <c:strRef>
              <c:f>Index_time_series!$I$3</c:f>
              <c:strCache>
                <c:ptCount val="1"/>
                <c:pt idx="0">
                  <c:v>Commercial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Index_time_series!$A$4:$A$12</c:f>
              <c:strCache>
                <c:ptCount val="9"/>
                <c:pt idx="0">
                  <c:v>Q1 2018</c:v>
                </c:pt>
                <c:pt idx="1">
                  <c:v>Q2 2018</c:v>
                </c:pt>
                <c:pt idx="2">
                  <c:v>Q3 2018</c:v>
                </c:pt>
                <c:pt idx="3">
                  <c:v>Q4 2018</c:v>
                </c:pt>
                <c:pt idx="4">
                  <c:v>Q1 2019</c:v>
                </c:pt>
                <c:pt idx="5">
                  <c:v>Q2 2019</c:v>
                </c:pt>
                <c:pt idx="6">
                  <c:v>Q3 2019</c:v>
                </c:pt>
                <c:pt idx="7">
                  <c:v>Q4 2019</c:v>
                </c:pt>
                <c:pt idx="8">
                  <c:v>Q1 2020</c:v>
                </c:pt>
              </c:strCache>
            </c:strRef>
          </c:cat>
          <c:val>
            <c:numRef>
              <c:f>Index_time_series!$I$4:$I$12</c:f>
              <c:numCache>
                <c:formatCode>0.0</c:formatCode>
                <c:ptCount val="9"/>
                <c:pt idx="0">
                  <c:v>76.7</c:v>
                </c:pt>
                <c:pt idx="1">
                  <c:v>76.400000000000006</c:v>
                </c:pt>
                <c:pt idx="2">
                  <c:v>76</c:v>
                </c:pt>
                <c:pt idx="3">
                  <c:v>74.649999999999991</c:v>
                </c:pt>
                <c:pt idx="4">
                  <c:v>74.400000000000006</c:v>
                </c:pt>
                <c:pt idx="5">
                  <c:v>75</c:v>
                </c:pt>
                <c:pt idx="6" formatCode="General">
                  <c:v>75.099999999999994</c:v>
                </c:pt>
                <c:pt idx="7" formatCode="General">
                  <c:v>74.599999999999994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BC-4430-BF12-184D4069A50E}"/>
            </c:ext>
          </c:extLst>
        </c:ser>
        <c:ser>
          <c:idx val="3"/>
          <c:order val="3"/>
          <c:tx>
            <c:strRef>
              <c:f>Index_time_series!$N$3</c:f>
              <c:strCache>
                <c:ptCount val="1"/>
                <c:pt idx="0">
                  <c:v>Agricultural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Index_time_series!$A$4:$A$12</c:f>
              <c:strCache>
                <c:ptCount val="9"/>
                <c:pt idx="0">
                  <c:v>Q1 2018</c:v>
                </c:pt>
                <c:pt idx="1">
                  <c:v>Q2 2018</c:v>
                </c:pt>
                <c:pt idx="2">
                  <c:v>Q3 2018</c:v>
                </c:pt>
                <c:pt idx="3">
                  <c:v>Q4 2018</c:v>
                </c:pt>
                <c:pt idx="4">
                  <c:v>Q1 2019</c:v>
                </c:pt>
                <c:pt idx="5">
                  <c:v>Q2 2019</c:v>
                </c:pt>
                <c:pt idx="6">
                  <c:v>Q3 2019</c:v>
                </c:pt>
                <c:pt idx="7">
                  <c:v>Q4 2019</c:v>
                </c:pt>
                <c:pt idx="8">
                  <c:v>Q1 2020</c:v>
                </c:pt>
              </c:strCache>
            </c:strRef>
          </c:cat>
          <c:val>
            <c:numRef>
              <c:f>Index_time_series!$N$4:$N$12</c:f>
              <c:numCache>
                <c:formatCode>0.0</c:formatCode>
                <c:ptCount val="9"/>
                <c:pt idx="0">
                  <c:v>93.6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</c:v>
                </c:pt>
                <c:pt idx="5" formatCode="General">
                  <c:v>93.1</c:v>
                </c:pt>
                <c:pt idx="6" formatCode="General">
                  <c:v>93.1</c:v>
                </c:pt>
                <c:pt idx="7" formatCode="General">
                  <c:v>93.3</c:v>
                </c:pt>
                <c:pt idx="8" formatCode="General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BC-4430-BF12-184D4069A50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35867647"/>
        <c:axId val="935864735"/>
      </c:lineChart>
      <c:catAx>
        <c:axId val="93586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864735"/>
        <c:crosses val="autoZero"/>
        <c:auto val="1"/>
        <c:lblAlgn val="ctr"/>
        <c:lblOffset val="100"/>
        <c:noMultiLvlLbl val="0"/>
      </c:catAx>
      <c:valAx>
        <c:axId val="935864735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867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25590551181098E-2"/>
          <c:y val="0.1902314814814815"/>
          <c:w val="0.87102996500437446"/>
          <c:h val="0.6714577865266842"/>
        </c:manualLayout>
      </c:layout>
      <c:lineChart>
        <c:grouping val="standard"/>
        <c:varyColors val="0"/>
        <c:ser>
          <c:idx val="0"/>
          <c:order val="0"/>
          <c:tx>
            <c:strRef>
              <c:f>'Percentage_time_series (2)'!$B$3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'Percentage_time_series (2)'!$A$4:$A$8</c:f>
              <c:strCache>
                <c:ptCount val="5"/>
                <c:pt idx="0">
                  <c:v>Q1 2019</c:v>
                </c:pt>
                <c:pt idx="1">
                  <c:v>Q2 2019</c:v>
                </c:pt>
                <c:pt idx="2">
                  <c:v>Q3 2019</c:v>
                </c:pt>
                <c:pt idx="3">
                  <c:v>Q4 2019</c:v>
                </c:pt>
                <c:pt idx="4">
                  <c:v>Q1 2020</c:v>
                </c:pt>
              </c:strCache>
            </c:strRef>
          </c:cat>
          <c:val>
            <c:numRef>
              <c:f>'Percentage_time_series (2)'!$B$4:$B$8</c:f>
              <c:numCache>
                <c:formatCode>0.0%</c:formatCode>
                <c:ptCount val="5"/>
                <c:pt idx="0">
                  <c:v>-4.8693586698337343E-2</c:v>
                </c:pt>
                <c:pt idx="1">
                  <c:v>-3.8277511961722355E-2</c:v>
                </c:pt>
                <c:pt idx="2">
                  <c:v>-2.6731470230862753E-2</c:v>
                </c:pt>
                <c:pt idx="3">
                  <c:v>4.4337628972777043E-3</c:v>
                </c:pt>
                <c:pt idx="4">
                  <c:v>1.2484394506866447E-2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C-431A-BC2F-EDB83F6EEE41}"/>
            </c:ext>
          </c:extLst>
        </c:ser>
        <c:ser>
          <c:idx val="1"/>
          <c:order val="1"/>
          <c:tx>
            <c:strRef>
              <c:f>'Percentage_time_series (2)'!$C$3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'Percentage_time_series (2)'!$A$4:$A$8</c:f>
              <c:strCache>
                <c:ptCount val="5"/>
                <c:pt idx="0">
                  <c:v>Q1 2019</c:v>
                </c:pt>
                <c:pt idx="1">
                  <c:v>Q2 2019</c:v>
                </c:pt>
                <c:pt idx="2">
                  <c:v>Q3 2019</c:v>
                </c:pt>
                <c:pt idx="3">
                  <c:v>Q4 2019</c:v>
                </c:pt>
                <c:pt idx="4">
                  <c:v>Q1 2020</c:v>
                </c:pt>
              </c:strCache>
            </c:strRef>
          </c:cat>
          <c:val>
            <c:numRef>
              <c:f>'Percentage_time_series (2)'!$C$4:$C$8</c:f>
              <c:numCache>
                <c:formatCode>0.0%</c:formatCode>
                <c:ptCount val="5"/>
                <c:pt idx="0">
                  <c:v>-5.8352402745995513E-2</c:v>
                </c:pt>
                <c:pt idx="1">
                  <c:v>-4.844290657439454E-2</c:v>
                </c:pt>
                <c:pt idx="2">
                  <c:v>-3.5146279206754394E-2</c:v>
                </c:pt>
                <c:pt idx="3">
                  <c:v>7.6206604572395253E-3</c:v>
                </c:pt>
                <c:pt idx="4">
                  <c:v>2.0656136087484844E-2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C-431A-BC2F-EDB83F6EEE41}"/>
            </c:ext>
          </c:extLst>
        </c:ser>
        <c:ser>
          <c:idx val="2"/>
          <c:order val="2"/>
          <c:tx>
            <c:strRef>
              <c:f>'Percentage_time_series (2)'!$I$3</c:f>
              <c:strCache>
                <c:ptCount val="1"/>
                <c:pt idx="0">
                  <c:v>Commercial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'Percentage_time_series (2)'!$A$4:$A$8</c:f>
              <c:strCache>
                <c:ptCount val="5"/>
                <c:pt idx="0">
                  <c:v>Q1 2019</c:v>
                </c:pt>
                <c:pt idx="1">
                  <c:v>Q2 2019</c:v>
                </c:pt>
                <c:pt idx="2">
                  <c:v>Q3 2019</c:v>
                </c:pt>
                <c:pt idx="3">
                  <c:v>Q4 2019</c:v>
                </c:pt>
                <c:pt idx="4">
                  <c:v>Q1 2020</c:v>
                </c:pt>
              </c:strCache>
            </c:strRef>
          </c:cat>
          <c:val>
            <c:numRef>
              <c:f>'Percentage_time_series (2)'!$I$4:$I$8</c:f>
              <c:numCache>
                <c:formatCode>0.0%</c:formatCode>
                <c:ptCount val="5"/>
                <c:pt idx="0">
                  <c:v>-2.9986962190352018E-2</c:v>
                </c:pt>
                <c:pt idx="1">
                  <c:v>-1.8324607329842979E-2</c:v>
                </c:pt>
                <c:pt idx="2">
                  <c:v>-1.1842105263157987E-2</c:v>
                </c:pt>
                <c:pt idx="3">
                  <c:v>-6.6979236436703893E-4</c:v>
                </c:pt>
                <c:pt idx="4">
                  <c:v>-5.3763440860216116E-3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CC-431A-BC2F-EDB83F6EEE41}"/>
            </c:ext>
          </c:extLst>
        </c:ser>
        <c:ser>
          <c:idx val="3"/>
          <c:order val="3"/>
          <c:tx>
            <c:strRef>
              <c:f>'Percentage_time_series (2)'!$N$3</c:f>
              <c:strCache>
                <c:ptCount val="1"/>
                <c:pt idx="0">
                  <c:v>Agricultural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'Percentage_time_series (2)'!$A$4:$A$8</c:f>
              <c:strCache>
                <c:ptCount val="5"/>
                <c:pt idx="0">
                  <c:v>Q1 2019</c:v>
                </c:pt>
                <c:pt idx="1">
                  <c:v>Q2 2019</c:v>
                </c:pt>
                <c:pt idx="2">
                  <c:v>Q3 2019</c:v>
                </c:pt>
                <c:pt idx="3">
                  <c:v>Q4 2019</c:v>
                </c:pt>
                <c:pt idx="4">
                  <c:v>Q1 2020</c:v>
                </c:pt>
              </c:strCache>
            </c:strRef>
          </c:cat>
          <c:val>
            <c:numRef>
              <c:f>'Percentage_time_series (2)'!$N$4:$N$8</c:f>
              <c:numCache>
                <c:formatCode>0.0%</c:formatCode>
                <c:ptCount val="5"/>
                <c:pt idx="0">
                  <c:v>-4.2735042735041473E-3</c:v>
                </c:pt>
                <c:pt idx="1">
                  <c:v>-4.2780748663102663E-3</c:v>
                </c:pt>
                <c:pt idx="2">
                  <c:v>-3.7453183520600453E-3</c:v>
                </c:pt>
                <c:pt idx="3">
                  <c:v>-7.4970547285002631E-4</c:v>
                </c:pt>
                <c:pt idx="4">
                  <c:v>2.1459227467810482E-3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CC-431A-BC2F-EDB83F6EE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873887"/>
        <c:axId val="935865567"/>
      </c:lineChart>
      <c:catAx>
        <c:axId val="93587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865567"/>
        <c:crosses val="autoZero"/>
        <c:auto val="1"/>
        <c:lblAlgn val="ctr"/>
        <c:lblOffset val="100"/>
        <c:noMultiLvlLbl val="0"/>
      </c:catAx>
      <c:valAx>
        <c:axId val="935865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873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Residential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'Percentage_time_series (2)'!$A$4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'Percentage_time_series (2)'!$C$3:$H$3</c:f>
              <c:strCache>
                <c:ptCount val="6"/>
                <c:pt idx="0">
                  <c:v>Residential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'Percentage_time_series (2)'!$C$4:$H$4</c:f>
              <c:numCache>
                <c:formatCode>0.0%</c:formatCode>
                <c:ptCount val="6"/>
                <c:pt idx="0">
                  <c:v>-5.8352402745995513E-2</c:v>
                </c:pt>
                <c:pt idx="1">
                  <c:v>-6.0571428571428498E-2</c:v>
                </c:pt>
                <c:pt idx="2">
                  <c:v>-8.5470085470085166E-3</c:v>
                </c:pt>
                <c:pt idx="3">
                  <c:v>-4.6087888531618382E-2</c:v>
                </c:pt>
                <c:pt idx="4">
                  <c:v>-2.7058823529411691E-2</c:v>
                </c:pt>
                <c:pt idx="5">
                  <c:v>3.1479538300105414E-3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8-40F2-AA32-93139E18A94A}"/>
            </c:ext>
          </c:extLst>
        </c:ser>
        <c:ser>
          <c:idx val="1"/>
          <c:order val="1"/>
          <c:tx>
            <c:strRef>
              <c:f>'Percentage_time_series (2)'!$A$5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'Percentage_time_series (2)'!$C$3:$H$3</c:f>
              <c:strCache>
                <c:ptCount val="6"/>
                <c:pt idx="0">
                  <c:v>Residential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'Percentage_time_series (2)'!$C$5:$H$5</c:f>
              <c:numCache>
                <c:formatCode>0.0%</c:formatCode>
                <c:ptCount val="6"/>
                <c:pt idx="0">
                  <c:v>-4.844290657439454E-2</c:v>
                </c:pt>
                <c:pt idx="1">
                  <c:v>-5.0691244239631228E-2</c:v>
                </c:pt>
                <c:pt idx="2">
                  <c:v>-1.3859275053304865E-2</c:v>
                </c:pt>
                <c:pt idx="3">
                  <c:v>-5.5616139585605295E-2</c:v>
                </c:pt>
                <c:pt idx="4">
                  <c:v>-1.6568047337278125E-2</c:v>
                </c:pt>
                <c:pt idx="5">
                  <c:v>1.0504201680672232E-3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08-40F2-AA32-93139E18A94A}"/>
            </c:ext>
          </c:extLst>
        </c:ser>
        <c:ser>
          <c:idx val="2"/>
          <c:order val="2"/>
          <c:tx>
            <c:strRef>
              <c:f>'Percentage_time_series (2)'!$A$6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'Percentage_time_series (2)'!$C$3:$H$3</c:f>
              <c:strCache>
                <c:ptCount val="6"/>
                <c:pt idx="0">
                  <c:v>Residential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'Percentage_time_series (2)'!$C$6:$H$6</c:f>
              <c:numCache>
                <c:formatCode>0.0%</c:formatCode>
                <c:ptCount val="6"/>
                <c:pt idx="0">
                  <c:v>-3.5146279206754394E-2</c:v>
                </c:pt>
                <c:pt idx="1">
                  <c:v>-3.6513545347467535E-2</c:v>
                </c:pt>
                <c:pt idx="2">
                  <c:v>-1.9114152984148425E-2</c:v>
                </c:pt>
                <c:pt idx="3">
                  <c:v>-3.1009181077394143E-2</c:v>
                </c:pt>
                <c:pt idx="4">
                  <c:v>-1.7322644321799974E-3</c:v>
                </c:pt>
                <c:pt idx="5">
                  <c:v>1.6852749104696585E-3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08-40F2-AA32-93139E18A94A}"/>
            </c:ext>
          </c:extLst>
        </c:ser>
        <c:ser>
          <c:idx val="3"/>
          <c:order val="3"/>
          <c:tx>
            <c:strRef>
              <c:f>'Percentage_time_series (2)'!$A$7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'Percentage_time_series (2)'!$C$3:$H$3</c:f>
              <c:strCache>
                <c:ptCount val="6"/>
                <c:pt idx="0">
                  <c:v>Residential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'Percentage_time_series (2)'!$C$7:$H$7</c:f>
              <c:numCache>
                <c:formatCode>0.0%</c:formatCode>
                <c:ptCount val="6"/>
                <c:pt idx="0">
                  <c:v>7.6206604572395253E-3</c:v>
                </c:pt>
                <c:pt idx="1">
                  <c:v>7.3452256033577079E-3</c:v>
                </c:pt>
                <c:pt idx="2">
                  <c:v>-6.7430161618324824E-3</c:v>
                </c:pt>
                <c:pt idx="3">
                  <c:v>-9.5666854248731559E-3</c:v>
                </c:pt>
                <c:pt idx="4">
                  <c:v>2.5703200775945456E-2</c:v>
                </c:pt>
                <c:pt idx="5">
                  <c:v>-7.753562447611051E-3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08-40F2-AA32-93139E18A94A}"/>
            </c:ext>
          </c:extLst>
        </c:ser>
        <c:ser>
          <c:idx val="4"/>
          <c:order val="4"/>
          <c:tx>
            <c:strRef>
              <c:f>'Percentage_time_series (2)'!$A$8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'Percentage_time_series (2)'!$C$3:$H$3</c:f>
              <c:strCache>
                <c:ptCount val="6"/>
                <c:pt idx="0">
                  <c:v>Residential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'Percentage_time_series (2)'!$C$8:$H$8</c:f>
              <c:numCache>
                <c:formatCode>0.0%</c:formatCode>
                <c:ptCount val="6"/>
                <c:pt idx="0">
                  <c:v>2.0656136087484844E-2</c:v>
                </c:pt>
                <c:pt idx="1">
                  <c:v>2.0681265206812682E-2</c:v>
                </c:pt>
                <c:pt idx="2">
                  <c:v>-1.4008620689655138E-2</c:v>
                </c:pt>
                <c:pt idx="3">
                  <c:v>-2.5842696629213457E-2</c:v>
                </c:pt>
                <c:pt idx="4">
                  <c:v>2.1765417170495738E-2</c:v>
                </c:pt>
                <c:pt idx="5">
                  <c:v>-1.3598326359832602E-2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08-40F2-AA32-93139E18A9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42202367"/>
        <c:axId val="1042199455"/>
      </c:barChart>
      <c:catAx>
        <c:axId val="104220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199455"/>
        <c:crosses val="autoZero"/>
        <c:auto val="1"/>
        <c:lblAlgn val="ctr"/>
        <c:lblOffset val="100"/>
        <c:noMultiLvlLbl val="0"/>
      </c:catAx>
      <c:valAx>
        <c:axId val="1042199455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04220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Residential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'Percentage_time_series (2)'!$A$4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'Percentage_time_series (2)'!$I$3:$O$3</c:f>
              <c:strCache>
                <c:ptCount val="7"/>
                <c:pt idx="0">
                  <c:v>Commercial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  <c:pt idx="5">
                  <c:v>Agricultural</c:v>
                </c:pt>
                <c:pt idx="6">
                  <c:v>Agricultural Land</c:v>
                </c:pt>
              </c:strCache>
            </c:strRef>
          </c:cat>
          <c:val>
            <c:numRef>
              <c:f>'Percentage_time_series (2)'!$I$4:$O$4</c:f>
              <c:numCache>
                <c:formatCode>0.0%</c:formatCode>
                <c:ptCount val="7"/>
                <c:pt idx="0">
                  <c:v>-2.9986962190352018E-2</c:v>
                </c:pt>
                <c:pt idx="1">
                  <c:v>-3.0026109660574396E-2</c:v>
                </c:pt>
                <c:pt idx="2">
                  <c:v>0</c:v>
                </c:pt>
                <c:pt idx="3">
                  <c:v>6.7039106145250216E-3</c:v>
                </c:pt>
                <c:pt idx="4">
                  <c:v>9.9800399201588341E-4</c:v>
                </c:pt>
                <c:pt idx="5">
                  <c:v>-4.2735042735041473E-3</c:v>
                </c:pt>
                <c:pt idx="6">
                  <c:v>-4.2735042735041473E-3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0-4112-AA5F-EC5333AEC1CA}"/>
            </c:ext>
          </c:extLst>
        </c:ser>
        <c:ser>
          <c:idx val="1"/>
          <c:order val="1"/>
          <c:tx>
            <c:strRef>
              <c:f>'Percentage_time_series (2)'!$A$5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'Percentage_time_series (2)'!$I$3:$O$3</c:f>
              <c:strCache>
                <c:ptCount val="7"/>
                <c:pt idx="0">
                  <c:v>Commercial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  <c:pt idx="5">
                  <c:v>Agricultural</c:v>
                </c:pt>
                <c:pt idx="6">
                  <c:v>Agricultural Land</c:v>
                </c:pt>
              </c:strCache>
            </c:strRef>
          </c:cat>
          <c:val>
            <c:numRef>
              <c:f>'Percentage_time_series (2)'!$I$5:$O$5</c:f>
              <c:numCache>
                <c:formatCode>0.0%</c:formatCode>
                <c:ptCount val="7"/>
                <c:pt idx="0">
                  <c:v>-1.8324607329842979E-2</c:v>
                </c:pt>
                <c:pt idx="1">
                  <c:v>-1.8348623853210899E-2</c:v>
                </c:pt>
                <c:pt idx="2">
                  <c:v>0</c:v>
                </c:pt>
                <c:pt idx="3">
                  <c:v>-2.1040974529346501E-2</c:v>
                </c:pt>
                <c:pt idx="4">
                  <c:v>2.1956087824351433E-2</c:v>
                </c:pt>
                <c:pt idx="5">
                  <c:v>-4.2780748663102663E-3</c:v>
                </c:pt>
                <c:pt idx="6">
                  <c:v>-4.2780748663102663E-3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0-4112-AA5F-EC5333AEC1CA}"/>
            </c:ext>
          </c:extLst>
        </c:ser>
        <c:ser>
          <c:idx val="2"/>
          <c:order val="2"/>
          <c:tx>
            <c:strRef>
              <c:f>'Percentage_time_series (2)'!$A$6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'Percentage_time_series (2)'!$I$3:$O$3</c:f>
              <c:strCache>
                <c:ptCount val="7"/>
                <c:pt idx="0">
                  <c:v>Commercial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  <c:pt idx="5">
                  <c:v>Agricultural</c:v>
                </c:pt>
                <c:pt idx="6">
                  <c:v>Agricultural Land</c:v>
                </c:pt>
              </c:strCache>
            </c:strRef>
          </c:cat>
          <c:val>
            <c:numRef>
              <c:f>'Percentage_time_series (2)'!$I$6:$O$6</c:f>
              <c:numCache>
                <c:formatCode>0.0%</c:formatCode>
                <c:ptCount val="7"/>
                <c:pt idx="0">
                  <c:v>-1.1842105263157987E-2</c:v>
                </c:pt>
                <c:pt idx="1">
                  <c:v>-1.2248123271434097E-2</c:v>
                </c:pt>
                <c:pt idx="2">
                  <c:v>-1.9584802193506334E-4</c:v>
                </c:pt>
                <c:pt idx="3">
                  <c:v>-2.4048391856004714E-2</c:v>
                </c:pt>
                <c:pt idx="4">
                  <c:v>2.1548284118116712E-2</c:v>
                </c:pt>
                <c:pt idx="5">
                  <c:v>-3.7453183520600453E-3</c:v>
                </c:pt>
                <c:pt idx="6">
                  <c:v>-3.7453183520600453E-3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C0-4112-AA5F-EC5333AEC1CA}"/>
            </c:ext>
          </c:extLst>
        </c:ser>
        <c:ser>
          <c:idx val="3"/>
          <c:order val="3"/>
          <c:tx>
            <c:strRef>
              <c:f>'Percentage_time_series (2)'!$A$7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'Percentage_time_series (2)'!$I$3:$O$3</c:f>
              <c:strCache>
                <c:ptCount val="7"/>
                <c:pt idx="0">
                  <c:v>Commercial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  <c:pt idx="5">
                  <c:v>Agricultural</c:v>
                </c:pt>
                <c:pt idx="6">
                  <c:v>Agricultural Land</c:v>
                </c:pt>
              </c:strCache>
            </c:strRef>
          </c:cat>
          <c:val>
            <c:numRef>
              <c:f>'Percentage_time_series (2)'!$I$7:$O$7</c:f>
              <c:numCache>
                <c:formatCode>0.0%</c:formatCode>
                <c:ptCount val="7"/>
                <c:pt idx="0">
                  <c:v>-6.6979236436703893E-4</c:v>
                </c:pt>
                <c:pt idx="1">
                  <c:v>-8.0472103004292084E-4</c:v>
                </c:pt>
                <c:pt idx="2">
                  <c:v>-1.9584802193506334E-4</c:v>
                </c:pt>
                <c:pt idx="3">
                  <c:v>-1.8696758490983512E-2</c:v>
                </c:pt>
                <c:pt idx="4">
                  <c:v>2.3590563774490203E-2</c:v>
                </c:pt>
                <c:pt idx="5">
                  <c:v>-7.4970547285002631E-4</c:v>
                </c:pt>
                <c:pt idx="6">
                  <c:v>-7.4970547285002631E-4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C0-4112-AA5F-EC5333AEC1CA}"/>
            </c:ext>
          </c:extLst>
        </c:ser>
        <c:ser>
          <c:idx val="4"/>
          <c:order val="4"/>
          <c:tx>
            <c:strRef>
              <c:f>'Percentage_time_series (2)'!$A$8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'Percentage_time_series (2)'!$I$3:$O$3</c:f>
              <c:strCache>
                <c:ptCount val="7"/>
                <c:pt idx="0">
                  <c:v>Commercial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  <c:pt idx="5">
                  <c:v>Agricultural</c:v>
                </c:pt>
                <c:pt idx="6">
                  <c:v>Agricultural Land</c:v>
                </c:pt>
              </c:strCache>
            </c:strRef>
          </c:cat>
          <c:val>
            <c:numRef>
              <c:f>'Percentage_time_series (2)'!$I$8:$O$8</c:f>
              <c:numCache>
                <c:formatCode>0.0%</c:formatCode>
                <c:ptCount val="7"/>
                <c:pt idx="0">
                  <c:v>-5.3763440860216116E-3</c:v>
                </c:pt>
                <c:pt idx="1">
                  <c:v>-4.0376850605652326E-3</c:v>
                </c:pt>
                <c:pt idx="2">
                  <c:v>9.7943192948091173E-4</c:v>
                </c:pt>
                <c:pt idx="3">
                  <c:v>-1.2208657047724669E-2</c:v>
                </c:pt>
                <c:pt idx="4">
                  <c:v>2.0937188434696052E-2</c:v>
                </c:pt>
                <c:pt idx="5">
                  <c:v>2.1459227467810482E-3</c:v>
                </c:pt>
                <c:pt idx="6">
                  <c:v>4.2918454935620964E-3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C0-4112-AA5F-EC5333AEC1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42202367"/>
        <c:axId val="1042199455"/>
      </c:barChart>
      <c:catAx>
        <c:axId val="104220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199455"/>
        <c:crosses val="autoZero"/>
        <c:auto val="1"/>
        <c:lblAlgn val="ctr"/>
        <c:lblOffset val="100"/>
        <c:noMultiLvlLbl val="0"/>
      </c:catAx>
      <c:valAx>
        <c:axId val="1042199455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04220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Real estate Price Indices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'Percentage_time_series (2)'!$A$4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('Percentage_time_series (2)'!$B$3:$C$3,'Percentage_time_series (2)'!$I$3,'Percentage_time_series (2)'!$N$3)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('Percentage_time_series (2)'!$B$4:$C$4,'Percentage_time_series (2)'!$I$4,'Percentage_time_series (2)'!$N$4)</c:f>
              <c:numCache>
                <c:formatCode>0.0%</c:formatCode>
                <c:ptCount val="4"/>
                <c:pt idx="0">
                  <c:v>-4.8693586698337343E-2</c:v>
                </c:pt>
                <c:pt idx="1">
                  <c:v>-5.8352402745995513E-2</c:v>
                </c:pt>
                <c:pt idx="2">
                  <c:v>-2.9986962190352018E-2</c:v>
                </c:pt>
                <c:pt idx="3">
                  <c:v>-4.2735042735041473E-3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5-44B3-8F95-F244A38DB8C7}"/>
            </c:ext>
          </c:extLst>
        </c:ser>
        <c:ser>
          <c:idx val="1"/>
          <c:order val="1"/>
          <c:tx>
            <c:strRef>
              <c:f>'Percentage_time_series (2)'!$A$5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('Percentage_time_series (2)'!$B$3:$C$3,'Percentage_time_series (2)'!$I$3,'Percentage_time_series (2)'!$N$3)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('Percentage_time_series (2)'!$B$5:$C$5,'Percentage_time_series (2)'!$I$5,'Percentage_time_series (2)'!$N$5)</c:f>
              <c:numCache>
                <c:formatCode>0.0%</c:formatCode>
                <c:ptCount val="4"/>
                <c:pt idx="0">
                  <c:v>-3.8277511961722355E-2</c:v>
                </c:pt>
                <c:pt idx="1">
                  <c:v>-4.844290657439454E-2</c:v>
                </c:pt>
                <c:pt idx="2">
                  <c:v>-1.8324607329842979E-2</c:v>
                </c:pt>
                <c:pt idx="3">
                  <c:v>-4.2780748663102663E-3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E5-44B3-8F95-F244A38DB8C7}"/>
            </c:ext>
          </c:extLst>
        </c:ser>
        <c:ser>
          <c:idx val="2"/>
          <c:order val="2"/>
          <c:tx>
            <c:strRef>
              <c:f>'Percentage_time_series (2)'!$A$6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('Percentage_time_series (2)'!$B$3:$C$3,'Percentage_time_series (2)'!$I$3,'Percentage_time_series (2)'!$N$3)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('Percentage_time_series (2)'!$B$6:$C$6,'Percentage_time_series (2)'!$I$6,'Percentage_time_series (2)'!$N$6)</c:f>
              <c:numCache>
                <c:formatCode>0.0%</c:formatCode>
                <c:ptCount val="4"/>
                <c:pt idx="0">
                  <c:v>-2.6731470230862753E-2</c:v>
                </c:pt>
                <c:pt idx="1">
                  <c:v>-3.5146279206754394E-2</c:v>
                </c:pt>
                <c:pt idx="2">
                  <c:v>-1.1842105263157987E-2</c:v>
                </c:pt>
                <c:pt idx="3">
                  <c:v>-3.7453183520600453E-3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E5-44B3-8F95-F244A38DB8C7}"/>
            </c:ext>
          </c:extLst>
        </c:ser>
        <c:ser>
          <c:idx val="3"/>
          <c:order val="3"/>
          <c:tx>
            <c:strRef>
              <c:f>'Percentage_time_series (2)'!$A$7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('Percentage_time_series (2)'!$B$3:$C$3,'Percentage_time_series (2)'!$I$3,'Percentage_time_series (2)'!$N$3)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('Percentage_time_series (2)'!$B$7:$C$7,'Percentage_time_series (2)'!$I$7,'Percentage_time_series (2)'!$N$7)</c:f>
              <c:numCache>
                <c:formatCode>0.0%</c:formatCode>
                <c:ptCount val="4"/>
                <c:pt idx="0">
                  <c:v>4.4337628972777043E-3</c:v>
                </c:pt>
                <c:pt idx="1">
                  <c:v>7.6206604572395253E-3</c:v>
                </c:pt>
                <c:pt idx="2">
                  <c:v>-6.6979236436703893E-4</c:v>
                </c:pt>
                <c:pt idx="3">
                  <c:v>-7.4970547285002631E-4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E5-44B3-8F95-F244A38DB8C7}"/>
            </c:ext>
          </c:extLst>
        </c:ser>
        <c:ser>
          <c:idx val="4"/>
          <c:order val="4"/>
          <c:tx>
            <c:strRef>
              <c:f>'Percentage_time_series (2)'!$A$8</c:f>
              <c:strCache>
                <c:ptCount val="1"/>
                <c:pt idx="0">
                  <c:v>Q1 2020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('Percentage_time_series (2)'!$B$3:$C$3,'Percentage_time_series (2)'!$I$3,'Percentage_time_series (2)'!$N$3)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('Percentage_time_series (2)'!$B$8:$C$8,'Percentage_time_series (2)'!$I$8,'Percentage_time_series (2)'!$N$8)</c:f>
              <c:numCache>
                <c:formatCode>0.0%</c:formatCode>
                <c:ptCount val="4"/>
                <c:pt idx="0">
                  <c:v>1.2484394506866447E-2</c:v>
                </c:pt>
                <c:pt idx="1">
                  <c:v>2.0656136087484844E-2</c:v>
                </c:pt>
                <c:pt idx="2">
                  <c:v>-5.3763440860216116E-3</c:v>
                </c:pt>
                <c:pt idx="3">
                  <c:v>2.1459227467810482E-3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E5-44B3-8F95-F244A38DB8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52848207"/>
        <c:axId val="1152850287"/>
      </c:barChart>
      <c:catAx>
        <c:axId val="115284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850287"/>
        <c:crosses val="autoZero"/>
        <c:auto val="1"/>
        <c:lblAlgn val="ctr"/>
        <c:lblOffset val="100"/>
        <c:noMultiLvlLbl val="0"/>
      </c:catAx>
      <c:valAx>
        <c:axId val="1152850287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152848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607219</xdr:colOff>
      <xdr:row>13</xdr:row>
      <xdr:rowOff>150019</xdr:rowOff>
    </xdr:from>
    <xdr:to>
      <xdr:col>12</xdr:col>
      <xdr:colOff>645319</xdr:colOff>
      <xdr:row>28</xdr:row>
      <xdr:rowOff>178594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335755</xdr:colOff>
      <xdr:row>9</xdr:row>
      <xdr:rowOff>21431</xdr:rowOff>
    </xdr:from>
    <xdr:to>
      <xdr:col>14</xdr:col>
      <xdr:colOff>373855</xdr:colOff>
      <xdr:row>24</xdr:row>
      <xdr:rowOff>50006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16668</xdr:rowOff>
    </xdr:from>
    <xdr:to>
      <xdr:col>7</xdr:col>
      <xdr:colOff>38100</xdr:colOff>
      <xdr:row>24</xdr:row>
      <xdr:rowOff>45243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604836</xdr:colOff>
      <xdr:row>8</xdr:row>
      <xdr:rowOff>157161</xdr:rowOff>
    </xdr:from>
    <xdr:to>
      <xdr:col>22</xdr:col>
      <xdr:colOff>419099</xdr:colOff>
      <xdr:row>28</xdr:row>
      <xdr:rowOff>119062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25</xdr:row>
      <xdr:rowOff>30956</xdr:rowOff>
    </xdr:from>
    <xdr:to>
      <xdr:col>7</xdr:col>
      <xdr:colOff>38100</xdr:colOff>
      <xdr:row>40</xdr:row>
      <xdr:rowOff>59531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HALMOU~1\AppData\Local\Temp\JasperReportsCallerXlsServlet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J10011"/>
    </sheetNames>
    <sheetDataSet>
      <sheetData sheetId="0" refreshError="1">
        <row r="16">
          <cell r="P16">
            <v>80.8</v>
          </cell>
        </row>
        <row r="52">
          <cell r="AM52">
            <v>80.8</v>
          </cell>
        </row>
        <row r="59">
          <cell r="AM59">
            <v>83.3</v>
          </cell>
        </row>
        <row r="66">
          <cell r="AM66">
            <v>83.2</v>
          </cell>
        </row>
        <row r="73">
          <cell r="AM73">
            <v>92.8</v>
          </cell>
        </row>
        <row r="87">
          <cell r="AM87">
            <v>84.6</v>
          </cell>
        </row>
        <row r="104">
          <cell r="AM104">
            <v>94.7</v>
          </cell>
        </row>
        <row r="111">
          <cell r="AM111">
            <v>74.599999999999994</v>
          </cell>
        </row>
        <row r="118">
          <cell r="AM118">
            <v>74.5</v>
          </cell>
        </row>
        <row r="125">
          <cell r="AM125">
            <v>102.1</v>
          </cell>
        </row>
        <row r="132">
          <cell r="AM132">
            <v>88.7</v>
          </cell>
        </row>
        <row r="139">
          <cell r="AM139">
            <v>102.4</v>
          </cell>
        </row>
        <row r="156">
          <cell r="AM156">
            <v>93.3</v>
          </cell>
        </row>
        <row r="163">
          <cell r="AM163">
            <v>93.3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C8" sqref="C8"/>
    </sheetView>
  </sheetViews>
  <sheetFormatPr defaultColWidth="9" defaultRowHeight="13.5"/>
  <cols>
    <col min="1" max="1" width="35.53125" style="5" customWidth="1"/>
    <col min="2" max="2" width="29.59765625" style="5" customWidth="1"/>
    <col min="3" max="3" width="10.53125" style="5" customWidth="1"/>
    <col min="4" max="4" width="9.9296875" style="5" customWidth="1"/>
    <col min="5" max="16384" width="9" style="5"/>
  </cols>
  <sheetData>
    <row r="1" spans="1:5" ht="15">
      <c r="A1" s="34" t="s">
        <v>23</v>
      </c>
      <c r="B1" s="10"/>
    </row>
    <row r="2" spans="1:5" ht="68.25" customHeight="1">
      <c r="A2" s="39" t="s">
        <v>12</v>
      </c>
      <c r="B2" s="11"/>
    </row>
    <row r="3" spans="1:5" ht="18" customHeight="1">
      <c r="A3" s="61" t="s">
        <v>1</v>
      </c>
      <c r="B3" s="60" t="s">
        <v>50</v>
      </c>
    </row>
    <row r="4" spans="1:5" ht="18" customHeight="1">
      <c r="A4" s="62"/>
      <c r="B4" s="61"/>
    </row>
    <row r="5" spans="1:5" ht="19.5" customHeight="1">
      <c r="A5" s="28" t="s">
        <v>1</v>
      </c>
      <c r="B5" s="27">
        <v>100</v>
      </c>
    </row>
    <row r="6" spans="1:5" ht="21" customHeight="1">
      <c r="A6" s="28" t="s">
        <v>2</v>
      </c>
      <c r="B6" s="27">
        <v>65.400000000000006</v>
      </c>
      <c r="E6" s="9"/>
    </row>
    <row r="7" spans="1:5" ht="19.5" customHeight="1">
      <c r="A7" s="17" t="s">
        <v>3</v>
      </c>
      <c r="B7" s="16">
        <v>62.2</v>
      </c>
    </row>
    <row r="8" spans="1:5" ht="19.5" customHeight="1">
      <c r="A8" s="17" t="s">
        <v>4</v>
      </c>
      <c r="B8" s="16">
        <v>0.03</v>
      </c>
    </row>
    <row r="9" spans="1:5" ht="19.5" customHeight="1">
      <c r="A9" s="17" t="s">
        <v>13</v>
      </c>
      <c r="B9" s="16">
        <v>0.4</v>
      </c>
    </row>
    <row r="10" spans="1:5" ht="19.5" customHeight="1">
      <c r="A10" s="17" t="s">
        <v>14</v>
      </c>
      <c r="B10" s="16">
        <v>2.6</v>
      </c>
    </row>
    <row r="11" spans="1:5" ht="19.5" customHeight="1">
      <c r="A11" s="17" t="s">
        <v>6</v>
      </c>
      <c r="B11" s="16">
        <v>0.2</v>
      </c>
    </row>
    <row r="12" spans="1:5" ht="21.75" customHeight="1">
      <c r="A12" s="28" t="s">
        <v>7</v>
      </c>
      <c r="B12" s="27">
        <v>31</v>
      </c>
    </row>
    <row r="13" spans="1:5" ht="19.5" customHeight="1">
      <c r="A13" s="17" t="s">
        <v>3</v>
      </c>
      <c r="B13" s="16">
        <v>30.9</v>
      </c>
    </row>
    <row r="14" spans="1:5" ht="19.5" customHeight="1">
      <c r="A14" s="17" t="s">
        <v>4</v>
      </c>
      <c r="B14" s="16">
        <v>3.0000000000000001E-3</v>
      </c>
    </row>
    <row r="15" spans="1:5" ht="19.5" customHeight="1">
      <c r="A15" s="17" t="s">
        <v>8</v>
      </c>
      <c r="B15" s="16">
        <v>0.1</v>
      </c>
    </row>
    <row r="16" spans="1:5" ht="19.5" customHeight="1">
      <c r="A16" s="17" t="s">
        <v>9</v>
      </c>
      <c r="B16" s="16">
        <v>0.1</v>
      </c>
    </row>
    <row r="17" spans="1:2" ht="21.75" customHeight="1">
      <c r="A17" s="28" t="s">
        <v>11</v>
      </c>
      <c r="B17" s="27">
        <v>3.6</v>
      </c>
    </row>
    <row r="18" spans="1:2" ht="19.5" customHeight="1">
      <c r="A18" s="17" t="s">
        <v>10</v>
      </c>
      <c r="B18" s="16">
        <v>3.6</v>
      </c>
    </row>
  </sheetData>
  <mergeCells count="2">
    <mergeCell ref="B3:B4"/>
    <mergeCell ref="A3: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E12" sqref="E12"/>
    </sheetView>
  </sheetViews>
  <sheetFormatPr defaultColWidth="9" defaultRowHeight="13.5"/>
  <cols>
    <col min="1" max="1" width="24.796875" style="5" customWidth="1"/>
    <col min="2" max="2" width="11.33203125" style="5" customWidth="1"/>
    <col min="3" max="3" width="12.46484375" style="5" customWidth="1"/>
    <col min="4" max="4" width="10.33203125" style="5" customWidth="1"/>
    <col min="5" max="5" width="14" style="5" customWidth="1"/>
    <col min="6" max="6" width="13.33203125" style="5" customWidth="1"/>
    <col min="7" max="7" width="12.796875" style="5" customWidth="1"/>
    <col min="8" max="8" width="10.33203125" style="5" customWidth="1"/>
    <col min="9" max="9" width="10.796875" style="5" hidden="1" customWidth="1"/>
    <col min="10" max="10" width="22" style="5" customWidth="1"/>
    <col min="11" max="14" width="9" style="5"/>
    <col min="15" max="15" width="10.33203125" style="5" bestFit="1" customWidth="1"/>
    <col min="16" max="16384" width="9" style="5"/>
  </cols>
  <sheetData>
    <row r="1" spans="1:17" ht="36.75" customHeight="1">
      <c r="A1" s="34" t="s">
        <v>51</v>
      </c>
      <c r="B1" s="34"/>
      <c r="K1" s="34"/>
      <c r="L1" s="34"/>
      <c r="M1" s="12"/>
      <c r="N1" s="12"/>
      <c r="O1" s="12"/>
      <c r="P1" s="35"/>
      <c r="Q1" s="35"/>
    </row>
    <row r="2" spans="1:17" ht="14.25" customHeight="1">
      <c r="A2" s="63" t="s">
        <v>56</v>
      </c>
      <c r="B2" s="63"/>
      <c r="C2" s="63"/>
      <c r="D2" s="63"/>
    </row>
    <row r="3" spans="1:17">
      <c r="A3" s="63"/>
      <c r="B3" s="63"/>
      <c r="C3" s="63"/>
      <c r="D3" s="63"/>
    </row>
    <row r="4" spans="1:17" ht="13.9">
      <c r="A4" s="69"/>
      <c r="B4" s="69"/>
      <c r="C4" s="69"/>
      <c r="D4" s="69"/>
    </row>
    <row r="5" spans="1:17" ht="13.9">
      <c r="A5" s="37" t="s">
        <v>31</v>
      </c>
      <c r="B5" s="68" t="s">
        <v>0</v>
      </c>
      <c r="C5" s="68"/>
      <c r="D5" s="68"/>
    </row>
    <row r="6" spans="1:17" ht="29.25" customHeight="1">
      <c r="A6" s="64" t="s">
        <v>24</v>
      </c>
      <c r="B6" s="66" t="s">
        <v>25</v>
      </c>
      <c r="C6" s="67"/>
      <c r="D6" s="67"/>
      <c r="E6" s="66" t="s">
        <v>32</v>
      </c>
      <c r="F6" s="67"/>
    </row>
    <row r="7" spans="1:17" ht="42" customHeight="1" thickBot="1">
      <c r="A7" s="65"/>
      <c r="B7" s="38" t="s">
        <v>31</v>
      </c>
      <c r="C7" s="38" t="s">
        <v>29</v>
      </c>
      <c r="D7" s="38" t="s">
        <v>30</v>
      </c>
      <c r="E7" s="15" t="s">
        <v>29</v>
      </c>
      <c r="F7" s="38" t="s">
        <v>30</v>
      </c>
    </row>
    <row r="8" spans="1:17" ht="27.75" customHeight="1" thickTop="1" thickBot="1">
      <c r="A8" s="31" t="s">
        <v>33</v>
      </c>
      <c r="B8" s="29">
        <v>81.099999999999994</v>
      </c>
      <c r="C8" s="29">
        <v>80.8</v>
      </c>
      <c r="D8" s="29">
        <v>80.099999999999994</v>
      </c>
      <c r="E8" s="29">
        <v>0.4</v>
      </c>
      <c r="F8" s="29">
        <v>1.2</v>
      </c>
      <c r="G8" s="6"/>
    </row>
    <row r="9" spans="1:17" ht="27" customHeight="1" thickTop="1" thickBot="1">
      <c r="A9" s="31" t="s">
        <v>2</v>
      </c>
      <c r="B9" s="29">
        <v>84</v>
      </c>
      <c r="C9" s="29">
        <v>83.3</v>
      </c>
      <c r="D9" s="29">
        <v>82.3</v>
      </c>
      <c r="E9" s="29">
        <v>0.8</v>
      </c>
      <c r="F9" s="29">
        <v>2.1</v>
      </c>
    </row>
    <row r="10" spans="1:17" ht="22.5" customHeight="1" thickTop="1" thickBot="1">
      <c r="A10" s="32" t="s">
        <v>3</v>
      </c>
      <c r="B10" s="18">
        <v>83.9</v>
      </c>
      <c r="C10" s="18">
        <v>83.2</v>
      </c>
      <c r="D10" s="18">
        <v>82.2</v>
      </c>
      <c r="E10" s="18">
        <v>0.8</v>
      </c>
      <c r="F10" s="18">
        <v>2.1</v>
      </c>
    </row>
    <row r="11" spans="1:17" ht="19.5" customHeight="1" thickTop="1" thickBot="1">
      <c r="A11" s="32" t="s">
        <v>4</v>
      </c>
      <c r="B11" s="18">
        <v>91.5</v>
      </c>
      <c r="C11" s="18">
        <v>92.8</v>
      </c>
      <c r="D11" s="18">
        <v>92.8</v>
      </c>
      <c r="E11" s="18">
        <v>-1.4</v>
      </c>
      <c r="F11" s="18">
        <v>-1.4</v>
      </c>
    </row>
    <row r="12" spans="1:17" ht="24.75" customHeight="1" thickTop="1" thickBot="1">
      <c r="A12" s="32" t="s">
        <v>13</v>
      </c>
      <c r="B12" s="18">
        <v>86.7</v>
      </c>
      <c r="C12" s="18">
        <v>88</v>
      </c>
      <c r="D12" s="18">
        <v>89</v>
      </c>
      <c r="E12" s="18">
        <v>-1.5</v>
      </c>
      <c r="F12" s="18">
        <v>-2.6</v>
      </c>
    </row>
    <row r="13" spans="1:17" ht="24.75" customHeight="1" thickTop="1" thickBot="1">
      <c r="A13" s="32" t="s">
        <v>14</v>
      </c>
      <c r="B13" s="18">
        <v>84.5</v>
      </c>
      <c r="C13" s="18">
        <v>84.6</v>
      </c>
      <c r="D13" s="18">
        <v>82.7</v>
      </c>
      <c r="E13" s="18">
        <v>-0.1</v>
      </c>
      <c r="F13" s="18">
        <v>2.2000000000000002</v>
      </c>
    </row>
    <row r="14" spans="1:17" ht="24.75" customHeight="1" thickTop="1" thickBot="1">
      <c r="A14" s="32" t="s">
        <v>6</v>
      </c>
      <c r="B14" s="18">
        <v>94.3</v>
      </c>
      <c r="C14" s="18">
        <v>94.7</v>
      </c>
      <c r="D14" s="18">
        <v>95.6</v>
      </c>
      <c r="E14" s="18">
        <v>-0.4</v>
      </c>
      <c r="F14" s="18">
        <v>-1.4</v>
      </c>
    </row>
    <row r="15" spans="1:17" ht="24.75" customHeight="1" thickTop="1" thickBot="1">
      <c r="A15" s="33" t="s">
        <v>7</v>
      </c>
      <c r="B15" s="29">
        <v>74</v>
      </c>
      <c r="C15" s="29">
        <v>74.599999999999994</v>
      </c>
      <c r="D15" s="29">
        <v>74.400000000000006</v>
      </c>
      <c r="E15" s="29">
        <v>-0.8</v>
      </c>
      <c r="F15" s="29">
        <v>-0.5</v>
      </c>
    </row>
    <row r="16" spans="1:17" ht="24.75" customHeight="1" thickTop="1" thickBot="1">
      <c r="A16" s="32" t="s">
        <v>3</v>
      </c>
      <c r="B16" s="18">
        <v>74</v>
      </c>
      <c r="C16" s="18">
        <v>74.5</v>
      </c>
      <c r="D16" s="18">
        <v>74.3</v>
      </c>
      <c r="E16" s="18">
        <v>-0.7</v>
      </c>
      <c r="F16" s="18">
        <v>-0.4</v>
      </c>
    </row>
    <row r="17" spans="1:9" ht="19.5" customHeight="1" thickTop="1" thickBot="1">
      <c r="A17" s="32" t="s">
        <v>4</v>
      </c>
      <c r="B17" s="18">
        <v>102.2</v>
      </c>
      <c r="C17" s="18">
        <v>102.1</v>
      </c>
      <c r="D17" s="18">
        <v>102.1</v>
      </c>
      <c r="E17" s="18">
        <v>0.1</v>
      </c>
      <c r="F17" s="18">
        <v>0.1</v>
      </c>
    </row>
    <row r="18" spans="1:9" ht="24.75" customHeight="1" thickTop="1" thickBot="1">
      <c r="A18" s="32" t="s">
        <v>34</v>
      </c>
      <c r="B18" s="18">
        <v>89</v>
      </c>
      <c r="C18" s="18">
        <v>88.7</v>
      </c>
      <c r="D18" s="18">
        <v>90.1</v>
      </c>
      <c r="E18" s="18">
        <v>0.3</v>
      </c>
      <c r="F18" s="18">
        <v>-1.2</v>
      </c>
    </row>
    <row r="19" spans="1:9" ht="24.75" customHeight="1" thickTop="1" thickBot="1">
      <c r="A19" s="32" t="s">
        <v>9</v>
      </c>
      <c r="B19" s="18">
        <v>102.4</v>
      </c>
      <c r="C19" s="18">
        <v>102.4</v>
      </c>
      <c r="D19" s="18">
        <v>100.3</v>
      </c>
      <c r="E19" s="18">
        <v>0</v>
      </c>
      <c r="F19" s="18">
        <v>2.1</v>
      </c>
    </row>
    <row r="20" spans="1:9" ht="24.75" customHeight="1" thickTop="1" thickBot="1">
      <c r="A20" s="31" t="s">
        <v>21</v>
      </c>
      <c r="B20" s="30">
        <v>93.4</v>
      </c>
      <c r="C20" s="30">
        <v>93.3</v>
      </c>
      <c r="D20" s="30">
        <v>93.2</v>
      </c>
      <c r="E20" s="30">
        <v>0.1</v>
      </c>
      <c r="F20" s="30">
        <v>0.2</v>
      </c>
    </row>
    <row r="21" spans="1:9" ht="24.75" customHeight="1" thickTop="1" thickBot="1">
      <c r="A21" s="32" t="s">
        <v>10</v>
      </c>
      <c r="B21" s="18">
        <v>93.4</v>
      </c>
      <c r="C21" s="18">
        <v>93.3</v>
      </c>
      <c r="D21" s="18">
        <v>93.2</v>
      </c>
      <c r="E21" s="18">
        <v>0.1</v>
      </c>
      <c r="F21" s="18">
        <v>0.2</v>
      </c>
    </row>
    <row r="22" spans="1:9" ht="19.5" customHeight="1" thickTop="1"/>
    <row r="23" spans="1:9" ht="24.75" customHeight="1"/>
    <row r="24" spans="1:9">
      <c r="H24" s="6"/>
      <c r="I24" s="7"/>
    </row>
    <row r="26" spans="1:9" ht="15" customHeight="1">
      <c r="D26" s="8"/>
    </row>
    <row r="27" spans="1:9" ht="18" customHeight="1"/>
    <row r="28" spans="1:9" ht="31.5" customHeight="1">
      <c r="B28" s="8"/>
    </row>
    <row r="29" spans="1:9" ht="18" customHeight="1">
      <c r="B29" s="8"/>
    </row>
    <row r="30" spans="1:9" ht="31.5" customHeight="1">
      <c r="B30" s="8"/>
    </row>
    <row r="31" spans="1:9" ht="31.5" customHeight="1">
      <c r="B31" s="8"/>
    </row>
    <row r="32" spans="1:9" ht="15" customHeight="1">
      <c r="B32" s="8"/>
    </row>
    <row r="33" spans="2:2" ht="18" customHeight="1">
      <c r="B33" s="8"/>
    </row>
    <row r="34" spans="2:2" ht="18" customHeight="1">
      <c r="B34" s="8"/>
    </row>
    <row r="35" spans="2:2" ht="18" customHeight="1">
      <c r="B35" s="8"/>
    </row>
    <row r="36" spans="2:2" ht="18" customHeight="1">
      <c r="B36" s="8"/>
    </row>
    <row r="37" spans="2:2" ht="15" customHeight="1">
      <c r="B37" s="8"/>
    </row>
    <row r="38" spans="2:2" ht="18" customHeight="1">
      <c r="B38" s="8"/>
    </row>
  </sheetData>
  <mergeCells count="7">
    <mergeCell ref="A2:D3"/>
    <mergeCell ref="A6:A7"/>
    <mergeCell ref="B6:D6"/>
    <mergeCell ref="E6:F6"/>
    <mergeCell ref="B5:D5"/>
    <mergeCell ref="C4:D4"/>
    <mergeCell ref="A4:B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42" zoomScaleNormal="100" workbookViewId="0">
      <selection activeCell="B60" sqref="B60"/>
    </sheetView>
  </sheetViews>
  <sheetFormatPr defaultColWidth="9" defaultRowHeight="13.5"/>
  <cols>
    <col min="1" max="1" width="17.46484375" style="5" customWidth="1"/>
    <col min="2" max="2" width="13.19921875" style="5" customWidth="1"/>
    <col min="3" max="3" width="11.59765625" style="5" bestFit="1" customWidth="1"/>
    <col min="4" max="4" width="10" style="5" customWidth="1"/>
    <col min="5" max="5" width="10.59765625" style="5" customWidth="1"/>
    <col min="6" max="6" width="14.796875" style="5" customWidth="1"/>
    <col min="7" max="7" width="24.33203125" style="5" customWidth="1"/>
    <col min="8" max="16384" width="9" style="5"/>
  </cols>
  <sheetData>
    <row r="1" spans="1:6" ht="30" customHeight="1">
      <c r="A1" s="39" t="s">
        <v>52</v>
      </c>
      <c r="B1" s="70"/>
      <c r="C1" s="70"/>
      <c r="D1" s="3" t="s">
        <v>22</v>
      </c>
      <c r="E1" s="4"/>
    </row>
    <row r="2" spans="1:6" ht="41.45" customHeight="1">
      <c r="A2" s="74" t="s">
        <v>55</v>
      </c>
      <c r="B2" s="74"/>
      <c r="C2" s="74"/>
      <c r="D2" s="74"/>
      <c r="E2" s="74"/>
      <c r="F2" s="74"/>
    </row>
    <row r="3" spans="1:6" ht="42.75" customHeight="1">
      <c r="A3" s="34" t="s">
        <v>31</v>
      </c>
      <c r="C3" s="36" t="s">
        <v>49</v>
      </c>
      <c r="D3" s="1"/>
      <c r="E3" s="2"/>
    </row>
    <row r="4" spans="1:6" ht="25.25" customHeight="1" thickBot="1">
      <c r="A4" s="13" t="s">
        <v>20</v>
      </c>
      <c r="B4" s="14" t="s">
        <v>19</v>
      </c>
      <c r="C4" s="13" t="s">
        <v>18</v>
      </c>
      <c r="D4" s="13" t="s">
        <v>17</v>
      </c>
      <c r="E4" s="13" t="s">
        <v>16</v>
      </c>
      <c r="F4" s="13" t="s">
        <v>15</v>
      </c>
    </row>
    <row r="5" spans="1:6" ht="18" customHeight="1" thickTop="1" thickBot="1">
      <c r="A5" s="44"/>
      <c r="B5" s="71" t="s">
        <v>1</v>
      </c>
      <c r="C5" s="72"/>
      <c r="D5" s="72"/>
      <c r="E5" s="72"/>
      <c r="F5" s="73"/>
    </row>
    <row r="6" spans="1:6" ht="14.65" thickTop="1" thickBot="1">
      <c r="A6" s="26">
        <v>2018</v>
      </c>
      <c r="B6" s="49">
        <v>84.2</v>
      </c>
      <c r="C6" s="49">
        <v>83.6</v>
      </c>
      <c r="D6" s="49">
        <v>82.3</v>
      </c>
      <c r="E6" s="49">
        <v>80.443333333333328</v>
      </c>
      <c r="F6" s="49">
        <v>82.629166666666663</v>
      </c>
    </row>
    <row r="7" spans="1:6" ht="14.65" thickTop="1" thickBot="1">
      <c r="A7" s="26">
        <v>2019</v>
      </c>
      <c r="B7" s="25">
        <v>80.099999999999994</v>
      </c>
      <c r="C7" s="25">
        <v>80.400000000000006</v>
      </c>
      <c r="D7" s="25">
        <v>80.099999999999994</v>
      </c>
      <c r="E7" s="25">
        <f>[1]REPJ10011!$AM$52</f>
        <v>80.8</v>
      </c>
      <c r="F7" s="25">
        <v>80.400000000000006</v>
      </c>
    </row>
    <row r="8" spans="1:6" ht="14.65" thickTop="1" thickBot="1">
      <c r="A8" s="26">
        <v>2020</v>
      </c>
      <c r="B8" s="26">
        <v>81.099999999999994</v>
      </c>
      <c r="C8" s="26"/>
      <c r="D8" s="26"/>
      <c r="E8" s="26"/>
      <c r="F8" s="26"/>
    </row>
    <row r="9" spans="1:6" ht="14.65" thickTop="1" thickBot="1">
      <c r="A9" s="24" t="s">
        <v>2</v>
      </c>
      <c r="B9" s="44"/>
      <c r="C9" s="43"/>
      <c r="D9" s="43"/>
      <c r="E9" s="43"/>
      <c r="F9" s="23"/>
    </row>
    <row r="10" spans="1:6" ht="14.65" thickTop="1" thickBot="1">
      <c r="A10" s="26">
        <v>2018</v>
      </c>
      <c r="B10" s="25">
        <v>87.4</v>
      </c>
      <c r="C10" s="25">
        <v>86.7</v>
      </c>
      <c r="D10" s="25">
        <v>84.88333333333334</v>
      </c>
      <c r="E10" s="25">
        <v>82.67</v>
      </c>
      <c r="F10" s="25">
        <v>85.424166666666665</v>
      </c>
    </row>
    <row r="11" spans="1:6" ht="14.65" thickTop="1" thickBot="1">
      <c r="A11" s="26">
        <v>2019</v>
      </c>
      <c r="B11" s="25">
        <v>82.3</v>
      </c>
      <c r="C11" s="25">
        <v>82.5</v>
      </c>
      <c r="D11" s="25">
        <v>81.900000000000006</v>
      </c>
      <c r="E11" s="25">
        <f>[1]REPJ10011!$AM$59</f>
        <v>83.3</v>
      </c>
      <c r="F11" s="25">
        <f>330/4</f>
        <v>82.5</v>
      </c>
    </row>
    <row r="12" spans="1:6" ht="14.65" thickTop="1" thickBot="1">
      <c r="A12" s="26">
        <v>2020</v>
      </c>
      <c r="B12" s="25">
        <v>84</v>
      </c>
      <c r="C12" s="26"/>
      <c r="D12" s="26"/>
      <c r="E12" s="26"/>
      <c r="F12" s="26"/>
    </row>
    <row r="13" spans="1:6" ht="14.25" thickTop="1" thickBot="1">
      <c r="A13" s="20" t="s">
        <v>3</v>
      </c>
      <c r="B13" s="47"/>
      <c r="C13" s="46"/>
      <c r="D13" s="46"/>
      <c r="E13" s="45"/>
      <c r="F13" s="19"/>
    </row>
    <row r="14" spans="1:6" ht="14.25" thickTop="1" thickBot="1">
      <c r="A14" s="22">
        <v>2018</v>
      </c>
      <c r="B14" s="21">
        <v>87.5</v>
      </c>
      <c r="C14" s="21">
        <v>86.8</v>
      </c>
      <c r="D14" s="21">
        <v>84.899999999999991</v>
      </c>
      <c r="E14" s="21">
        <v>82.593333333333348</v>
      </c>
      <c r="F14" s="21">
        <v>85.428333333333327</v>
      </c>
    </row>
    <row r="15" spans="1:6" ht="14.25" thickTop="1" thickBot="1">
      <c r="A15" s="22">
        <v>2019</v>
      </c>
      <c r="B15" s="21">
        <v>82.2</v>
      </c>
      <c r="C15" s="21">
        <v>82.4</v>
      </c>
      <c r="D15" s="21">
        <v>81.8</v>
      </c>
      <c r="E15" s="21">
        <f>[1]REPJ10011!$AM$66</f>
        <v>83.2</v>
      </c>
      <c r="F15" s="21">
        <f>329.6/4</f>
        <v>82.4</v>
      </c>
    </row>
    <row r="16" spans="1:6" ht="14.25" thickTop="1" thickBot="1">
      <c r="A16" s="22">
        <v>2020</v>
      </c>
      <c r="B16" s="22">
        <v>83.9</v>
      </c>
      <c r="C16" s="22"/>
      <c r="D16" s="22"/>
      <c r="E16" s="22"/>
      <c r="F16" s="22"/>
    </row>
    <row r="17" spans="1:6" ht="14.25" thickTop="1" thickBot="1">
      <c r="A17" s="20" t="s">
        <v>4</v>
      </c>
      <c r="B17" s="47"/>
      <c r="C17" s="46"/>
      <c r="D17" s="46"/>
      <c r="E17" s="45"/>
      <c r="F17" s="19"/>
    </row>
    <row r="18" spans="1:6" ht="14.25" thickTop="1" thickBot="1">
      <c r="A18" s="22">
        <v>2018</v>
      </c>
      <c r="B18" s="21">
        <v>93.6</v>
      </c>
      <c r="C18" s="21">
        <v>93.8</v>
      </c>
      <c r="D18" s="21">
        <v>93.99666666666667</v>
      </c>
      <c r="E18" s="21">
        <v>93.43</v>
      </c>
      <c r="F18" s="21">
        <v>93.700833333333335</v>
      </c>
    </row>
    <row r="19" spans="1:6" ht="14.25" thickTop="1" thickBot="1">
      <c r="A19" s="22">
        <v>2019</v>
      </c>
      <c r="B19" s="22">
        <v>92.8</v>
      </c>
      <c r="C19" s="22">
        <v>92.5</v>
      </c>
      <c r="D19" s="22">
        <v>92.2</v>
      </c>
      <c r="E19" s="22">
        <f>[1]REPJ10011!$AM$73</f>
        <v>92.8</v>
      </c>
      <c r="F19" s="22">
        <v>92.6</v>
      </c>
    </row>
    <row r="20" spans="1:6" ht="14.25" thickTop="1" thickBot="1">
      <c r="A20" s="22">
        <v>2020</v>
      </c>
      <c r="B20" s="22">
        <v>91.5</v>
      </c>
      <c r="C20" s="22"/>
      <c r="D20" s="22"/>
      <c r="E20" s="22"/>
      <c r="F20" s="22"/>
    </row>
    <row r="21" spans="1:6" ht="14.25" thickTop="1" thickBot="1">
      <c r="A21" s="20" t="s">
        <v>26</v>
      </c>
      <c r="B21" s="47"/>
      <c r="C21" s="46"/>
      <c r="D21" s="46"/>
      <c r="E21" s="45"/>
      <c r="F21" s="19"/>
    </row>
    <row r="22" spans="1:6" ht="14.25" thickTop="1" thickBot="1">
      <c r="A22" s="22">
        <v>2018</v>
      </c>
      <c r="B22" s="21">
        <v>93.3</v>
      </c>
      <c r="C22" s="21">
        <v>91.7</v>
      </c>
      <c r="D22" s="21">
        <v>90.40333333333335</v>
      </c>
      <c r="E22" s="21">
        <v>88.84999999999998</v>
      </c>
      <c r="F22" s="21">
        <v>91.064999999999998</v>
      </c>
    </row>
    <row r="23" spans="1:6" ht="14.25" thickTop="1" thickBot="1">
      <c r="A23" s="22">
        <v>2019</v>
      </c>
      <c r="B23" s="21">
        <v>89</v>
      </c>
      <c r="C23" s="22">
        <v>86.6</v>
      </c>
      <c r="D23" s="22">
        <v>87.6</v>
      </c>
      <c r="E23" s="22">
        <v>88</v>
      </c>
      <c r="F23" s="22">
        <v>87.8</v>
      </c>
    </row>
    <row r="24" spans="1:6" ht="14.25" thickTop="1" thickBot="1">
      <c r="A24" s="22">
        <v>2020</v>
      </c>
      <c r="B24" s="22">
        <v>86.7</v>
      </c>
      <c r="C24" s="22"/>
      <c r="D24" s="22"/>
      <c r="E24" s="22"/>
      <c r="F24" s="22"/>
    </row>
    <row r="25" spans="1:6" ht="14.25" thickTop="1" thickBot="1">
      <c r="A25" s="20" t="s">
        <v>5</v>
      </c>
      <c r="B25" s="47"/>
      <c r="C25" s="46"/>
      <c r="D25" s="46"/>
      <c r="E25" s="45"/>
      <c r="F25" s="19"/>
    </row>
    <row r="26" spans="1:6" ht="14.25" thickTop="1" thickBot="1">
      <c r="A26" s="22">
        <v>2018</v>
      </c>
      <c r="B26" s="21">
        <v>85</v>
      </c>
      <c r="C26" s="21">
        <v>84.5</v>
      </c>
      <c r="D26" s="21">
        <v>82.743333333333339</v>
      </c>
      <c r="E26" s="21">
        <v>82.48</v>
      </c>
      <c r="F26" s="21">
        <v>83.666666666666686</v>
      </c>
    </row>
    <row r="27" spans="1:6" ht="14.25" thickTop="1" thickBot="1">
      <c r="A27" s="22">
        <v>2019</v>
      </c>
      <c r="B27" s="21">
        <v>82.7</v>
      </c>
      <c r="C27" s="22">
        <v>83.1</v>
      </c>
      <c r="D27" s="22">
        <v>82.6</v>
      </c>
      <c r="E27" s="22">
        <f>[1]REPJ10011!$AM$87</f>
        <v>84.6</v>
      </c>
      <c r="F27" s="22">
        <v>83.3</v>
      </c>
    </row>
    <row r="28" spans="1:6" ht="14.25" thickTop="1" thickBot="1">
      <c r="A28" s="22">
        <v>2020</v>
      </c>
      <c r="B28" s="22">
        <v>84.5</v>
      </c>
      <c r="C28" s="22"/>
      <c r="D28" s="22"/>
      <c r="E28" s="22"/>
      <c r="F28" s="22"/>
    </row>
    <row r="29" spans="1:6" ht="14.25" thickTop="1" thickBot="1">
      <c r="A29" s="20" t="s">
        <v>6</v>
      </c>
      <c r="B29" s="47"/>
      <c r="C29" s="46"/>
      <c r="D29" s="46"/>
      <c r="E29" s="45"/>
      <c r="F29" s="19"/>
    </row>
    <row r="30" spans="1:6" ht="14.25" thickTop="1" thickBot="1">
      <c r="A30" s="22">
        <v>2018</v>
      </c>
      <c r="B30" s="21">
        <v>95.3</v>
      </c>
      <c r="C30" s="21">
        <v>95.2</v>
      </c>
      <c r="D30" s="21">
        <v>94.94</v>
      </c>
      <c r="E30" s="21">
        <v>95.44</v>
      </c>
      <c r="F30" s="21">
        <v>95.231666666666669</v>
      </c>
    </row>
    <row r="31" spans="1:6" ht="14.25" thickTop="1" thickBot="1">
      <c r="A31" s="22">
        <v>2019</v>
      </c>
      <c r="B31" s="21">
        <v>95.6</v>
      </c>
      <c r="C31" s="22">
        <v>95.3</v>
      </c>
      <c r="D31" s="22">
        <v>95.1</v>
      </c>
      <c r="E31" s="22">
        <f>[1]REPJ10011!$AM$104</f>
        <v>94.7</v>
      </c>
      <c r="F31" s="22">
        <v>95.2</v>
      </c>
    </row>
    <row r="32" spans="1:6" ht="14.25" thickTop="1" thickBot="1">
      <c r="A32" s="22">
        <v>2020</v>
      </c>
      <c r="B32" s="22">
        <v>94.3</v>
      </c>
      <c r="C32" s="22"/>
      <c r="D32" s="22"/>
      <c r="E32" s="22"/>
      <c r="F32" s="22"/>
    </row>
    <row r="33" spans="1:6" ht="14.65" thickTop="1" thickBot="1">
      <c r="A33" s="24" t="s">
        <v>7</v>
      </c>
      <c r="B33" s="48"/>
      <c r="C33" s="48"/>
      <c r="D33" s="48"/>
      <c r="E33" s="48"/>
      <c r="F33" s="23"/>
    </row>
    <row r="34" spans="1:6" ht="14.65" thickTop="1" thickBot="1">
      <c r="A34" s="26">
        <v>2018</v>
      </c>
      <c r="B34" s="25">
        <v>76.7</v>
      </c>
      <c r="C34" s="25">
        <v>76.400000000000006</v>
      </c>
      <c r="D34" s="25">
        <v>76</v>
      </c>
      <c r="E34" s="25">
        <v>74.649999999999991</v>
      </c>
      <c r="F34" s="25">
        <v>75.94083333333333</v>
      </c>
    </row>
    <row r="35" spans="1:6" ht="14.65" thickTop="1" thickBot="1">
      <c r="A35" s="26">
        <v>2019</v>
      </c>
      <c r="B35" s="25">
        <v>74.400000000000006</v>
      </c>
      <c r="C35" s="25">
        <v>75</v>
      </c>
      <c r="D35" s="26">
        <v>75.099999999999994</v>
      </c>
      <c r="E35" s="26">
        <f>[1]REPJ10011!$AM$111</f>
        <v>74.599999999999994</v>
      </c>
      <c r="F35" s="26">
        <v>74.8</v>
      </c>
    </row>
    <row r="36" spans="1:6" ht="14.65" thickTop="1" thickBot="1">
      <c r="A36" s="26">
        <v>2020</v>
      </c>
      <c r="B36" s="25">
        <v>74</v>
      </c>
      <c r="C36" s="26"/>
      <c r="D36" s="26"/>
      <c r="E36" s="26"/>
      <c r="F36" s="26"/>
    </row>
    <row r="37" spans="1:6" ht="14.25" thickTop="1" thickBot="1">
      <c r="A37" s="20" t="s">
        <v>3</v>
      </c>
      <c r="B37" s="42"/>
      <c r="C37" s="41"/>
      <c r="D37" s="41"/>
      <c r="E37" s="40"/>
      <c r="F37" s="19"/>
    </row>
    <row r="38" spans="1:6" ht="14.25" thickTop="1" thickBot="1">
      <c r="A38" s="22">
        <v>2018</v>
      </c>
      <c r="B38" s="21">
        <v>76.599999999999994</v>
      </c>
      <c r="C38" s="21">
        <v>76.3</v>
      </c>
      <c r="D38" s="21">
        <v>75.929999999999993</v>
      </c>
      <c r="E38" s="21">
        <v>74.56</v>
      </c>
      <c r="F38" s="21">
        <v>75.858333333333334</v>
      </c>
    </row>
    <row r="39" spans="1:6" ht="14.25" thickTop="1" thickBot="1">
      <c r="A39" s="22">
        <v>2019</v>
      </c>
      <c r="B39" s="21">
        <v>74.3</v>
      </c>
      <c r="C39" s="22">
        <v>74.900000000000006</v>
      </c>
      <c r="D39" s="21">
        <v>75</v>
      </c>
      <c r="E39" s="22">
        <f>[1]REPJ10011!$AM$118</f>
        <v>74.5</v>
      </c>
      <c r="F39" s="22">
        <v>74.7</v>
      </c>
    </row>
    <row r="40" spans="1:6" ht="14.25" thickTop="1" thickBot="1">
      <c r="A40" s="22">
        <v>2020</v>
      </c>
      <c r="B40" s="21">
        <v>74</v>
      </c>
      <c r="C40" s="22"/>
      <c r="D40" s="22"/>
      <c r="E40" s="22"/>
      <c r="F40" s="22"/>
    </row>
    <row r="41" spans="1:6" ht="14.25" thickTop="1" thickBot="1">
      <c r="A41" s="20" t="s">
        <v>4</v>
      </c>
      <c r="B41" s="42"/>
      <c r="C41" s="41"/>
      <c r="D41" s="41"/>
      <c r="E41" s="40"/>
      <c r="F41" s="19"/>
    </row>
    <row r="42" spans="1:6" ht="14.25" thickTop="1" thickBot="1">
      <c r="A42" s="22">
        <v>2018</v>
      </c>
      <c r="B42" s="21">
        <v>102.1</v>
      </c>
      <c r="C42" s="21">
        <v>102.1</v>
      </c>
      <c r="D42" s="21">
        <v>102.12</v>
      </c>
      <c r="E42" s="21">
        <v>102.12</v>
      </c>
      <c r="F42" s="21">
        <v>102.12</v>
      </c>
    </row>
    <row r="43" spans="1:6" ht="14.25" thickTop="1" thickBot="1">
      <c r="A43" s="22">
        <v>2019</v>
      </c>
      <c r="B43" s="21">
        <v>102.1</v>
      </c>
      <c r="C43" s="21">
        <v>102.1</v>
      </c>
      <c r="D43" s="21">
        <v>102.1</v>
      </c>
      <c r="E43" s="21">
        <f>[1]REPJ10011!$AM$125</f>
        <v>102.1</v>
      </c>
      <c r="F43" s="21">
        <v>102.1</v>
      </c>
    </row>
    <row r="44" spans="1:6" ht="14.25" thickTop="1" thickBot="1">
      <c r="A44" s="22">
        <v>2020</v>
      </c>
      <c r="B44" s="22">
        <v>102.2</v>
      </c>
      <c r="C44" s="22"/>
      <c r="D44" s="22"/>
      <c r="E44" s="22"/>
      <c r="F44" s="22"/>
    </row>
    <row r="45" spans="1:6" ht="14.25" thickTop="1" thickBot="1">
      <c r="A45" s="20" t="s">
        <v>8</v>
      </c>
      <c r="B45" s="42"/>
      <c r="C45" s="41"/>
      <c r="D45" s="41"/>
      <c r="E45" s="40"/>
      <c r="F45" s="19"/>
    </row>
    <row r="46" spans="1:6" ht="14.25" thickTop="1" thickBot="1">
      <c r="A46" s="22">
        <v>2018</v>
      </c>
      <c r="B46" s="21">
        <v>89.5</v>
      </c>
      <c r="C46" s="21">
        <v>90.3</v>
      </c>
      <c r="D46" s="21">
        <v>90.373333333333335</v>
      </c>
      <c r="E46" s="21">
        <v>90.39</v>
      </c>
      <c r="F46" s="21">
        <v>90.149166666666673</v>
      </c>
    </row>
    <row r="47" spans="1:6" ht="14.25" thickTop="1" thickBot="1">
      <c r="A47" s="22">
        <v>2019</v>
      </c>
      <c r="B47" s="21">
        <v>90.1</v>
      </c>
      <c r="C47" s="22">
        <v>88.4</v>
      </c>
      <c r="D47" s="22">
        <v>88.2</v>
      </c>
      <c r="E47" s="22">
        <f>[1]REPJ10011!$AM$132</f>
        <v>88.7</v>
      </c>
      <c r="F47" s="22">
        <v>88.9</v>
      </c>
    </row>
    <row r="48" spans="1:6" ht="14.25" thickTop="1" thickBot="1">
      <c r="A48" s="22">
        <v>2020</v>
      </c>
      <c r="B48" s="21">
        <v>89</v>
      </c>
      <c r="C48" s="22"/>
      <c r="D48" s="22"/>
      <c r="E48" s="22"/>
      <c r="F48" s="22"/>
    </row>
    <row r="49" spans="1:6" ht="27.75" thickTop="1" thickBot="1">
      <c r="A49" s="20" t="s">
        <v>9</v>
      </c>
      <c r="B49" s="42"/>
      <c r="C49" s="41"/>
      <c r="D49" s="41"/>
      <c r="E49" s="40"/>
      <c r="F49" s="19"/>
    </row>
    <row r="50" spans="1:6" ht="14.25" thickTop="1" thickBot="1">
      <c r="A50" s="22">
        <v>2018</v>
      </c>
      <c r="B50" s="21">
        <v>100.2</v>
      </c>
      <c r="C50" s="21">
        <v>100.2</v>
      </c>
      <c r="D50" s="21">
        <v>100.24</v>
      </c>
      <c r="E50" s="21">
        <v>100.04</v>
      </c>
      <c r="F50" s="21">
        <v>100.19</v>
      </c>
    </row>
    <row r="51" spans="1:6" ht="14.25" thickTop="1" thickBot="1">
      <c r="A51" s="22">
        <v>2019</v>
      </c>
      <c r="B51" s="21">
        <v>100.3</v>
      </c>
      <c r="C51" s="22">
        <v>102.4</v>
      </c>
      <c r="D51" s="22">
        <v>102.4</v>
      </c>
      <c r="E51" s="22">
        <f>[1]REPJ10011!$AM$139</f>
        <v>102.4</v>
      </c>
      <c r="F51" s="22">
        <v>101.9</v>
      </c>
    </row>
    <row r="52" spans="1:6" ht="14.25" thickTop="1" thickBot="1">
      <c r="A52" s="22">
        <v>2020</v>
      </c>
      <c r="B52" s="22">
        <v>102.4</v>
      </c>
      <c r="C52" s="22"/>
      <c r="D52" s="22"/>
      <c r="E52" s="22"/>
      <c r="F52" s="22"/>
    </row>
    <row r="53" spans="1:6" ht="14.65" thickTop="1" thickBot="1">
      <c r="A53" s="24" t="s">
        <v>21</v>
      </c>
      <c r="B53" s="48"/>
      <c r="C53" s="48"/>
      <c r="D53" s="48"/>
      <c r="E53" s="48"/>
      <c r="F53" s="23"/>
    </row>
    <row r="54" spans="1:6" ht="14.65" thickTop="1" thickBot="1">
      <c r="A54" s="26">
        <v>2018</v>
      </c>
      <c r="B54" s="25">
        <v>93.6</v>
      </c>
      <c r="C54" s="25">
        <v>93.5</v>
      </c>
      <c r="D54" s="25">
        <v>93.45</v>
      </c>
      <c r="E54" s="25">
        <v>93.37</v>
      </c>
      <c r="F54" s="25">
        <v>93.482500000000002</v>
      </c>
    </row>
    <row r="55" spans="1:6" ht="14.65" thickTop="1" thickBot="1">
      <c r="A55" s="26">
        <v>2019</v>
      </c>
      <c r="B55" s="25">
        <v>93.2</v>
      </c>
      <c r="C55" s="26">
        <v>93.1</v>
      </c>
      <c r="D55" s="26">
        <v>93.1</v>
      </c>
      <c r="E55" s="26">
        <f>[1]REPJ10011!$AM$156</f>
        <v>93.3</v>
      </c>
      <c r="F55" s="26">
        <v>93.2</v>
      </c>
    </row>
    <row r="56" spans="1:6" ht="14.65" thickTop="1" thickBot="1">
      <c r="A56" s="26">
        <v>2020</v>
      </c>
      <c r="B56" s="26">
        <v>93.4</v>
      </c>
      <c r="C56" s="26"/>
      <c r="D56" s="26"/>
      <c r="E56" s="26"/>
      <c r="F56" s="26"/>
    </row>
    <row r="57" spans="1:6" ht="14.25" thickTop="1" thickBot="1">
      <c r="A57" s="20" t="s">
        <v>10</v>
      </c>
      <c r="B57" s="42"/>
      <c r="C57" s="41"/>
      <c r="D57" s="41"/>
      <c r="E57" s="40"/>
      <c r="F57" s="19"/>
    </row>
    <row r="58" spans="1:6" ht="14.25" thickTop="1" thickBot="1">
      <c r="A58" s="22">
        <v>2018</v>
      </c>
      <c r="B58" s="21">
        <v>93.6</v>
      </c>
      <c r="C58" s="21">
        <v>93.5</v>
      </c>
      <c r="D58" s="21">
        <v>93.45</v>
      </c>
      <c r="E58" s="21">
        <v>93.37</v>
      </c>
      <c r="F58" s="21">
        <v>93.482500000000002</v>
      </c>
    </row>
    <row r="59" spans="1:6" ht="14.25" thickTop="1" thickBot="1">
      <c r="A59" s="22">
        <v>2019</v>
      </c>
      <c r="B59" s="21">
        <v>93.2</v>
      </c>
      <c r="C59" s="22">
        <v>93.1</v>
      </c>
      <c r="D59" s="22">
        <v>93.1</v>
      </c>
      <c r="E59" s="22">
        <f>[1]REPJ10011!$AM$163</f>
        <v>93.3</v>
      </c>
      <c r="F59" s="22">
        <v>93.2</v>
      </c>
    </row>
    <row r="60" spans="1:6" ht="14.25" thickTop="1" thickBot="1">
      <c r="A60" s="22">
        <v>2020</v>
      </c>
      <c r="B60" s="22">
        <v>93.6</v>
      </c>
      <c r="C60" s="22"/>
      <c r="D60" s="22"/>
      <c r="E60" s="22"/>
      <c r="F60" s="22"/>
    </row>
    <row r="61" spans="1:6" ht="13.9" thickTop="1"/>
  </sheetData>
  <mergeCells count="3">
    <mergeCell ref="B1:C1"/>
    <mergeCell ref="B5:F5"/>
    <mergeCell ref="A2:F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A3" workbookViewId="0">
      <selection activeCell="A4" sqref="A4:A17"/>
    </sheetView>
  </sheetViews>
  <sheetFormatPr defaultRowHeight="14.25"/>
  <cols>
    <col min="1" max="1" width="34.796875" customWidth="1"/>
    <col min="2" max="3" width="11.33203125" customWidth="1"/>
    <col min="4" max="4" width="10" customWidth="1"/>
    <col min="5" max="5" width="11" customWidth="1"/>
    <col min="6" max="6" width="11.9296875" customWidth="1"/>
    <col min="7" max="7" width="11" customWidth="1"/>
    <col min="8" max="8" width="10.33203125" customWidth="1"/>
    <col min="9" max="9" width="11" customWidth="1"/>
    <col min="10" max="10" width="10.33203125" customWidth="1"/>
    <col min="11" max="11" width="10.06640625" customWidth="1"/>
    <col min="12" max="12" width="10.33203125" customWidth="1"/>
    <col min="13" max="13" width="10.53125" customWidth="1"/>
    <col min="14" max="14" width="9.53125" customWidth="1"/>
    <col min="15" max="15" width="11.53125" bestFit="1" customWidth="1"/>
  </cols>
  <sheetData>
    <row r="1" spans="1:15" ht="60.7" customHeight="1">
      <c r="A1" s="58" t="s">
        <v>53</v>
      </c>
    </row>
    <row r="2" spans="1:15" ht="15.7" customHeight="1">
      <c r="A2" s="34" t="s">
        <v>36</v>
      </c>
      <c r="G2" s="34" t="s">
        <v>49</v>
      </c>
    </row>
    <row r="3" spans="1:15" ht="64.25" customHeight="1">
      <c r="A3" s="59" t="s">
        <v>54</v>
      </c>
      <c r="B3" s="57" t="s">
        <v>47</v>
      </c>
      <c r="C3" s="56" t="s">
        <v>46</v>
      </c>
      <c r="D3" s="57" t="s">
        <v>45</v>
      </c>
      <c r="E3" s="56" t="s">
        <v>44</v>
      </c>
      <c r="F3" s="57" t="s">
        <v>43</v>
      </c>
      <c r="G3" s="56" t="s">
        <v>35</v>
      </c>
      <c r="H3" s="57" t="s">
        <v>42</v>
      </c>
      <c r="I3" s="56" t="s">
        <v>41</v>
      </c>
      <c r="J3" s="57" t="s">
        <v>40</v>
      </c>
      <c r="K3" s="56" t="s">
        <v>39</v>
      </c>
      <c r="L3" s="57" t="s">
        <v>27</v>
      </c>
      <c r="M3" s="56" t="s">
        <v>28</v>
      </c>
      <c r="N3" s="57" t="s">
        <v>38</v>
      </c>
      <c r="O3" s="56" t="s">
        <v>37</v>
      </c>
    </row>
    <row r="4" spans="1:15" ht="15">
      <c r="A4" s="50" t="s">
        <v>33</v>
      </c>
      <c r="B4" s="51">
        <v>81.069999999999993</v>
      </c>
      <c r="C4" s="51">
        <v>79.123333333333335</v>
      </c>
      <c r="D4" s="51">
        <v>79.256666666666661</v>
      </c>
      <c r="E4" s="51">
        <v>92.853333333333339</v>
      </c>
      <c r="F4" s="51">
        <v>80.726666666666674</v>
      </c>
      <c r="G4" s="51">
        <v>81.61333333333333</v>
      </c>
      <c r="H4" s="51">
        <v>85.18</v>
      </c>
      <c r="I4" s="51">
        <v>84.406666666666666</v>
      </c>
      <c r="J4" s="51">
        <v>90.283333333333331</v>
      </c>
      <c r="K4" s="51">
        <v>88.796666666666667</v>
      </c>
      <c r="L4" s="51">
        <v>91.74666666666667</v>
      </c>
      <c r="M4" s="51">
        <v>85.48</v>
      </c>
      <c r="N4" s="51">
        <v>81.986666666666665</v>
      </c>
      <c r="O4" s="51">
        <v>83.743333333333339</v>
      </c>
    </row>
    <row r="5" spans="1:15" ht="15">
      <c r="A5" s="52" t="s">
        <v>2</v>
      </c>
      <c r="B5" s="53">
        <v>83.973333333333329</v>
      </c>
      <c r="C5" s="53">
        <v>88.99666666666667</v>
      </c>
      <c r="D5" s="53">
        <v>80.303333333333327</v>
      </c>
      <c r="E5" s="53">
        <v>91.483333333333334</v>
      </c>
      <c r="F5" s="53">
        <v>80.53</v>
      </c>
      <c r="G5" s="53">
        <v>81.106666666666669</v>
      </c>
      <c r="H5" s="53">
        <v>83.646666666666661</v>
      </c>
      <c r="I5" s="53">
        <v>79.216666666666669</v>
      </c>
      <c r="J5" s="53">
        <v>92.86</v>
      </c>
      <c r="K5" s="53">
        <v>87.88</v>
      </c>
      <c r="L5" s="53">
        <v>99.33</v>
      </c>
      <c r="M5" s="53">
        <v>81.913333333333327</v>
      </c>
      <c r="N5" s="53">
        <v>78.706666666666663</v>
      </c>
      <c r="O5" s="53">
        <v>78.989999999999995</v>
      </c>
    </row>
    <row r="6" spans="1:15" ht="15">
      <c r="A6" s="54" t="s">
        <v>3</v>
      </c>
      <c r="B6" s="55">
        <v>83.903333333333336</v>
      </c>
      <c r="C6" s="55">
        <v>89.14</v>
      </c>
      <c r="D6" s="55">
        <v>80.239999999999995</v>
      </c>
      <c r="E6" s="55">
        <v>91.436666666666667</v>
      </c>
      <c r="F6" s="55">
        <v>79.86333333333333</v>
      </c>
      <c r="G6" s="55">
        <v>80.283333333333331</v>
      </c>
      <c r="H6" s="55">
        <v>82.75333333333333</v>
      </c>
      <c r="I6" s="55">
        <v>78.626666666666665</v>
      </c>
      <c r="J6" s="55">
        <v>93.28</v>
      </c>
      <c r="K6" s="55">
        <v>87.656666666666666</v>
      </c>
      <c r="L6" s="55">
        <v>99.98</v>
      </c>
      <c r="M6" s="55">
        <v>81.89</v>
      </c>
      <c r="N6" s="55">
        <v>78.303333333333327</v>
      </c>
      <c r="O6" s="55">
        <v>78.989999999999995</v>
      </c>
    </row>
    <row r="7" spans="1:15" ht="15">
      <c r="A7" s="54" t="s">
        <v>4</v>
      </c>
      <c r="B7" s="55">
        <v>91.543333333333337</v>
      </c>
      <c r="C7" s="55">
        <v>82.23</v>
      </c>
      <c r="D7" s="55">
        <v>100</v>
      </c>
      <c r="E7" s="55">
        <v>100</v>
      </c>
      <c r="F7" s="55" t="s">
        <v>48</v>
      </c>
      <c r="G7" s="55">
        <v>113.97</v>
      </c>
      <c r="H7" s="55">
        <v>100</v>
      </c>
      <c r="I7" s="55" t="s">
        <v>48</v>
      </c>
      <c r="J7" s="55" t="s">
        <v>48</v>
      </c>
      <c r="K7" s="55">
        <v>102.32</v>
      </c>
      <c r="L7" s="55" t="s">
        <v>48</v>
      </c>
      <c r="M7" s="55" t="s">
        <v>48</v>
      </c>
      <c r="N7" s="55" t="s">
        <v>48</v>
      </c>
      <c r="O7" s="55" t="s">
        <v>48</v>
      </c>
    </row>
    <row r="8" spans="1:15" ht="15">
      <c r="A8" s="54" t="s">
        <v>13</v>
      </c>
      <c r="B8" s="55">
        <v>86.743333333333339</v>
      </c>
      <c r="C8" s="55">
        <v>64.686666666666667</v>
      </c>
      <c r="D8" s="55">
        <v>88.14</v>
      </c>
      <c r="E8" s="55">
        <v>86.63</v>
      </c>
      <c r="F8" s="55"/>
      <c r="G8" s="55">
        <v>100.7</v>
      </c>
      <c r="H8" s="55">
        <v>102.37</v>
      </c>
      <c r="I8" s="55">
        <v>107.44333333333333</v>
      </c>
      <c r="J8" s="55"/>
      <c r="K8" s="55"/>
      <c r="L8" s="55"/>
      <c r="M8" s="55"/>
      <c r="N8" s="55"/>
      <c r="O8" s="55"/>
    </row>
    <row r="9" spans="1:15" ht="15">
      <c r="A9" s="54" t="s">
        <v>14</v>
      </c>
      <c r="B9" s="55">
        <v>84.46</v>
      </c>
      <c r="C9" s="55">
        <v>86.13</v>
      </c>
      <c r="D9" s="55">
        <v>79.083333333333329</v>
      </c>
      <c r="E9" s="55">
        <v>92.75</v>
      </c>
      <c r="F9" s="55">
        <v>89.763333333333335</v>
      </c>
      <c r="G9" s="55">
        <v>94.653333333333336</v>
      </c>
      <c r="H9" s="55">
        <v>88.203333333333333</v>
      </c>
      <c r="I9" s="55">
        <v>77.766666666666666</v>
      </c>
      <c r="J9" s="55">
        <v>74.19</v>
      </c>
      <c r="K9" s="55"/>
      <c r="L9" s="55">
        <v>56.52</v>
      </c>
      <c r="M9" s="55">
        <v>95.52</v>
      </c>
      <c r="N9" s="55">
        <v>96.09</v>
      </c>
      <c r="O9" s="55">
        <v>76.91</v>
      </c>
    </row>
    <row r="10" spans="1:15" ht="15">
      <c r="A10" s="54" t="s">
        <v>6</v>
      </c>
      <c r="B10" s="55">
        <v>94.32</v>
      </c>
      <c r="C10" s="55">
        <v>79.650000000000006</v>
      </c>
      <c r="D10" s="55">
        <v>99.78</v>
      </c>
      <c r="E10" s="55">
        <v>92.99666666666667</v>
      </c>
      <c r="F10" s="55">
        <v>87.1</v>
      </c>
      <c r="G10" s="55">
        <v>114.92666666666666</v>
      </c>
      <c r="H10" s="55">
        <v>88.79</v>
      </c>
      <c r="I10" s="55"/>
      <c r="J10" s="55">
        <v>89.533333333333331</v>
      </c>
      <c r="K10" s="55"/>
      <c r="L10" s="55">
        <v>100</v>
      </c>
      <c r="M10" s="55"/>
      <c r="N10" s="55">
        <v>100</v>
      </c>
      <c r="O10" s="55"/>
    </row>
    <row r="11" spans="1:15" ht="15">
      <c r="A11" s="52" t="s">
        <v>7</v>
      </c>
      <c r="B11" s="53">
        <v>74.046666666666667</v>
      </c>
      <c r="C11" s="53">
        <v>66.816666666666663</v>
      </c>
      <c r="D11" s="53">
        <v>75.739999999999995</v>
      </c>
      <c r="E11" s="53">
        <v>96.79</v>
      </c>
      <c r="F11" s="53">
        <v>80.796666666666667</v>
      </c>
      <c r="G11" s="53">
        <v>82.13</v>
      </c>
      <c r="H11" s="53">
        <v>91.523333333333326</v>
      </c>
      <c r="I11" s="53">
        <v>94.606666666666669</v>
      </c>
      <c r="J11" s="53">
        <v>76.233333333333334</v>
      </c>
      <c r="K11" s="53">
        <v>95.49666666666667</v>
      </c>
      <c r="L11" s="53">
        <v>75.966666666666669</v>
      </c>
      <c r="M11" s="53">
        <v>83.25333333333333</v>
      </c>
      <c r="N11" s="53">
        <v>100.18</v>
      </c>
      <c r="O11" s="53">
        <v>83.29</v>
      </c>
    </row>
    <row r="12" spans="1:15" ht="15">
      <c r="A12" s="54" t="s">
        <v>3</v>
      </c>
      <c r="B12" s="55">
        <v>73.953333333333333</v>
      </c>
      <c r="C12" s="55">
        <v>66.723333333333329</v>
      </c>
      <c r="D12" s="55">
        <v>75.599999999999994</v>
      </c>
      <c r="E12" s="55">
        <v>96.796666666666667</v>
      </c>
      <c r="F12" s="55">
        <v>80.39</v>
      </c>
      <c r="G12" s="55">
        <v>82.13</v>
      </c>
      <c r="H12" s="55">
        <v>91.63666666666667</v>
      </c>
      <c r="I12" s="55">
        <v>94.586666666666673</v>
      </c>
      <c r="J12" s="55">
        <v>76.163333333333327</v>
      </c>
      <c r="K12" s="55">
        <v>95.45</v>
      </c>
      <c r="L12" s="55">
        <v>75.966666666666669</v>
      </c>
      <c r="M12" s="55">
        <v>83.25333333333333</v>
      </c>
      <c r="N12" s="55">
        <v>100.18</v>
      </c>
      <c r="O12" s="55">
        <v>83.273333333333326</v>
      </c>
    </row>
    <row r="13" spans="1:15" ht="15">
      <c r="A13" s="54" t="s">
        <v>4</v>
      </c>
      <c r="B13" s="55">
        <v>102.16</v>
      </c>
      <c r="C13" s="55">
        <v>102.33</v>
      </c>
      <c r="D13" s="55"/>
      <c r="E13" s="55"/>
      <c r="F13" s="55"/>
      <c r="G13" s="55"/>
      <c r="H13" s="55"/>
      <c r="I13" s="55"/>
      <c r="J13" s="55"/>
      <c r="K13" s="55">
        <v>100</v>
      </c>
      <c r="L13" s="55"/>
      <c r="M13" s="55"/>
      <c r="N13" s="55"/>
      <c r="O13" s="55"/>
    </row>
    <row r="14" spans="1:15" ht="15">
      <c r="A14" s="54" t="s">
        <v>34</v>
      </c>
      <c r="B14" s="55">
        <v>89.03</v>
      </c>
      <c r="C14" s="55">
        <v>85.316666666666663</v>
      </c>
      <c r="D14" s="55">
        <v>93.84</v>
      </c>
      <c r="E14" s="55">
        <v>100</v>
      </c>
      <c r="F14" s="55">
        <v>100.52666666666667</v>
      </c>
      <c r="G14" s="55">
        <v>78.239999999999995</v>
      </c>
      <c r="H14" s="55">
        <v>83.31</v>
      </c>
      <c r="I14" s="55">
        <v>100</v>
      </c>
      <c r="J14" s="55">
        <v>89.57</v>
      </c>
      <c r="K14" s="55"/>
      <c r="L14" s="55"/>
      <c r="M14" s="55"/>
      <c r="N14" s="55"/>
      <c r="O14" s="55">
        <v>100</v>
      </c>
    </row>
    <row r="15" spans="1:15" ht="15">
      <c r="A15" s="54" t="s">
        <v>9</v>
      </c>
      <c r="B15" s="55">
        <v>102.43</v>
      </c>
      <c r="C15" s="55">
        <v>96.67</v>
      </c>
      <c r="D15" s="55">
        <v>105.81</v>
      </c>
      <c r="E15" s="55">
        <v>95.15</v>
      </c>
      <c r="F15" s="55"/>
      <c r="G15" s="55">
        <v>102.29</v>
      </c>
      <c r="H15" s="55">
        <v>100</v>
      </c>
      <c r="I15" s="55"/>
      <c r="J15" s="55"/>
      <c r="K15" s="55"/>
      <c r="L15" s="55"/>
      <c r="M15" s="55"/>
      <c r="N15" s="55"/>
      <c r="O15" s="55"/>
    </row>
    <row r="16" spans="1:15" ht="15">
      <c r="A16" s="52" t="s">
        <v>21</v>
      </c>
      <c r="B16" s="53">
        <v>93.396666666666661</v>
      </c>
      <c r="C16" s="53">
        <v>129.21</v>
      </c>
      <c r="D16" s="53">
        <v>95.9</v>
      </c>
      <c r="E16" s="53">
        <v>92.98</v>
      </c>
      <c r="F16" s="53">
        <v>82.67</v>
      </c>
      <c r="G16" s="53">
        <v>89.106666666666669</v>
      </c>
      <c r="H16" s="53">
        <v>91.8</v>
      </c>
      <c r="I16" s="53">
        <v>100.56</v>
      </c>
      <c r="J16" s="53">
        <v>97.75</v>
      </c>
      <c r="K16" s="53" t="s">
        <v>48</v>
      </c>
      <c r="L16" s="53">
        <v>83.39</v>
      </c>
      <c r="M16" s="53">
        <v>99.26</v>
      </c>
      <c r="N16" s="53">
        <v>107.26</v>
      </c>
      <c r="O16" s="53">
        <v>110.42</v>
      </c>
    </row>
    <row r="17" spans="1:15" ht="15">
      <c r="A17" s="54" t="s">
        <v>10</v>
      </c>
      <c r="B17" s="55">
        <v>93.396666666666661</v>
      </c>
      <c r="C17" s="55">
        <v>129.21</v>
      </c>
      <c r="D17" s="55">
        <v>95.9</v>
      </c>
      <c r="E17" s="55">
        <v>92.98</v>
      </c>
      <c r="F17" s="55">
        <v>82.67</v>
      </c>
      <c r="G17" s="55">
        <v>89.106666666666669</v>
      </c>
      <c r="H17" s="55">
        <v>91.8</v>
      </c>
      <c r="I17" s="55">
        <v>100.56</v>
      </c>
      <c r="J17" s="55">
        <v>97.75</v>
      </c>
      <c r="K17" s="55"/>
      <c r="L17" s="55">
        <v>83.39</v>
      </c>
      <c r="M17" s="55">
        <v>99.26</v>
      </c>
      <c r="N17" s="55">
        <v>107.26</v>
      </c>
      <c r="O17" s="55">
        <v>110.42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3"/>
  <sheetViews>
    <sheetView workbookViewId="0">
      <selection activeCell="D19" sqref="D19"/>
    </sheetView>
  </sheetViews>
  <sheetFormatPr defaultRowHeight="14.25"/>
  <sheetData>
    <row r="3" spans="1:15" ht="45.4" thickBot="1">
      <c r="B3" s="50" t="s">
        <v>33</v>
      </c>
      <c r="C3" s="52" t="s">
        <v>2</v>
      </c>
      <c r="D3" s="54" t="s">
        <v>3</v>
      </c>
      <c r="E3" s="54" t="s">
        <v>4</v>
      </c>
      <c r="F3" s="54" t="s">
        <v>13</v>
      </c>
      <c r="G3" s="54" t="s">
        <v>14</v>
      </c>
      <c r="H3" s="54" t="s">
        <v>6</v>
      </c>
      <c r="I3" s="52" t="s">
        <v>7</v>
      </c>
      <c r="J3" s="54" t="s">
        <v>3</v>
      </c>
      <c r="K3" s="54" t="s">
        <v>4</v>
      </c>
      <c r="L3" s="54" t="s">
        <v>34</v>
      </c>
      <c r="M3" s="54" t="s">
        <v>9</v>
      </c>
      <c r="N3" s="52" t="s">
        <v>21</v>
      </c>
      <c r="O3" s="54" t="s">
        <v>10</v>
      </c>
    </row>
    <row r="4" spans="1:15" ht="15" thickTop="1" thickBot="1">
      <c r="A4" s="75" t="s">
        <v>57</v>
      </c>
      <c r="B4" s="49">
        <v>84.2</v>
      </c>
      <c r="C4" s="25">
        <v>87.4</v>
      </c>
      <c r="D4" s="21">
        <v>87.5</v>
      </c>
      <c r="E4" s="21">
        <v>93.6</v>
      </c>
      <c r="F4" s="21">
        <v>93.3</v>
      </c>
      <c r="G4" s="21">
        <v>85</v>
      </c>
      <c r="H4" s="21">
        <v>95.3</v>
      </c>
      <c r="I4" s="25">
        <v>76.7</v>
      </c>
      <c r="J4" s="21">
        <v>76.599999999999994</v>
      </c>
      <c r="K4" s="21">
        <v>102.1</v>
      </c>
      <c r="L4" s="21">
        <v>89.5</v>
      </c>
      <c r="M4" s="21">
        <v>100.2</v>
      </c>
      <c r="N4" s="25">
        <v>93.6</v>
      </c>
      <c r="O4" s="21">
        <v>93.6</v>
      </c>
    </row>
    <row r="5" spans="1:15" ht="15" thickTop="1" thickBot="1">
      <c r="A5" t="s">
        <v>58</v>
      </c>
      <c r="B5" s="49">
        <v>83.6</v>
      </c>
      <c r="C5" s="25">
        <v>86.7</v>
      </c>
      <c r="D5" s="21">
        <v>86.8</v>
      </c>
      <c r="E5" s="21">
        <v>93.8</v>
      </c>
      <c r="F5" s="21">
        <v>91.7</v>
      </c>
      <c r="G5" s="21">
        <v>84.5</v>
      </c>
      <c r="H5" s="21">
        <v>95.2</v>
      </c>
      <c r="I5" s="25">
        <v>76.400000000000006</v>
      </c>
      <c r="J5" s="21">
        <v>76.3</v>
      </c>
      <c r="K5" s="21">
        <v>102.1</v>
      </c>
      <c r="L5" s="21">
        <v>90.3</v>
      </c>
      <c r="M5" s="21">
        <v>100.2</v>
      </c>
      <c r="N5" s="25">
        <v>93.5</v>
      </c>
      <c r="O5" s="21">
        <v>93.5</v>
      </c>
    </row>
    <row r="6" spans="1:15" ht="15" thickTop="1" thickBot="1">
      <c r="A6" s="75" t="s">
        <v>60</v>
      </c>
      <c r="B6" s="49">
        <v>82.3</v>
      </c>
      <c r="C6" s="25">
        <v>84.88333333333334</v>
      </c>
      <c r="D6" s="21">
        <v>84.899999999999991</v>
      </c>
      <c r="E6" s="21">
        <v>93.99666666666667</v>
      </c>
      <c r="F6" s="21">
        <v>90.40333333333335</v>
      </c>
      <c r="G6" s="21">
        <v>82.743333333333339</v>
      </c>
      <c r="H6" s="21">
        <v>94.94</v>
      </c>
      <c r="I6" s="25">
        <v>76</v>
      </c>
      <c r="J6" s="21">
        <v>75.929999999999993</v>
      </c>
      <c r="K6" s="21">
        <v>102.12</v>
      </c>
      <c r="L6" s="21">
        <v>90.373333333333335</v>
      </c>
      <c r="M6" s="21">
        <v>100.24</v>
      </c>
      <c r="N6" s="25">
        <v>93.45</v>
      </c>
      <c r="O6" s="21">
        <v>93.45</v>
      </c>
    </row>
    <row r="7" spans="1:15" ht="15" thickTop="1" thickBot="1">
      <c r="A7" t="s">
        <v>61</v>
      </c>
      <c r="B7" s="49">
        <v>80.443333333333328</v>
      </c>
      <c r="C7" s="25">
        <v>82.67</v>
      </c>
      <c r="D7" s="21">
        <v>82.593333333333348</v>
      </c>
      <c r="E7" s="21">
        <v>93.43</v>
      </c>
      <c r="F7" s="21">
        <v>88.84999999999998</v>
      </c>
      <c r="G7" s="21">
        <v>82.48</v>
      </c>
      <c r="H7" s="21">
        <v>95.44</v>
      </c>
      <c r="I7" s="25">
        <v>74.649999999999991</v>
      </c>
      <c r="J7" s="21">
        <v>74.56</v>
      </c>
      <c r="K7" s="21">
        <v>102.12</v>
      </c>
      <c r="L7" s="21">
        <v>90.39</v>
      </c>
      <c r="M7" s="21">
        <v>100.04</v>
      </c>
      <c r="N7" s="25">
        <v>93.37</v>
      </c>
      <c r="O7" s="21">
        <v>93.37</v>
      </c>
    </row>
    <row r="8" spans="1:15" ht="15" thickTop="1" thickBot="1">
      <c r="A8" s="75" t="s">
        <v>59</v>
      </c>
      <c r="B8" s="25">
        <v>80.099999999999994</v>
      </c>
      <c r="C8" s="25">
        <v>82.3</v>
      </c>
      <c r="D8" s="21">
        <v>82.2</v>
      </c>
      <c r="E8" s="22">
        <v>92.8</v>
      </c>
      <c r="F8" s="21">
        <v>89</v>
      </c>
      <c r="G8" s="21">
        <v>82.7</v>
      </c>
      <c r="H8" s="21">
        <v>95.6</v>
      </c>
      <c r="I8" s="25">
        <v>74.400000000000006</v>
      </c>
      <c r="J8" s="21">
        <v>74.3</v>
      </c>
      <c r="K8" s="21">
        <v>102.1</v>
      </c>
      <c r="L8" s="21">
        <v>90.1</v>
      </c>
      <c r="M8" s="21">
        <v>100.3</v>
      </c>
      <c r="N8" s="25">
        <v>93.2</v>
      </c>
      <c r="O8" s="21">
        <v>93.2</v>
      </c>
    </row>
    <row r="9" spans="1:15" ht="15" thickTop="1" thickBot="1">
      <c r="A9" t="s">
        <v>62</v>
      </c>
      <c r="B9" s="25">
        <v>80.400000000000006</v>
      </c>
      <c r="C9" s="25">
        <v>82.5</v>
      </c>
      <c r="D9" s="21">
        <v>82.4</v>
      </c>
      <c r="E9" s="22">
        <v>92.5</v>
      </c>
      <c r="F9" s="22">
        <v>86.6</v>
      </c>
      <c r="G9" s="22">
        <v>83.1</v>
      </c>
      <c r="H9" s="22">
        <v>95.3</v>
      </c>
      <c r="I9" s="25">
        <v>75</v>
      </c>
      <c r="J9" s="22">
        <v>74.900000000000006</v>
      </c>
      <c r="K9" s="21">
        <v>102.1</v>
      </c>
      <c r="L9" s="22">
        <v>88.4</v>
      </c>
      <c r="M9" s="22">
        <v>102.4</v>
      </c>
      <c r="N9" s="26">
        <v>93.1</v>
      </c>
      <c r="O9" s="22">
        <v>93.1</v>
      </c>
    </row>
    <row r="10" spans="1:15" ht="15" thickTop="1" thickBot="1">
      <c r="A10" s="75" t="s">
        <v>63</v>
      </c>
      <c r="B10" s="25">
        <v>80.099999999999994</v>
      </c>
      <c r="C10" s="25">
        <v>81.900000000000006</v>
      </c>
      <c r="D10" s="21">
        <v>81.8</v>
      </c>
      <c r="E10" s="22">
        <v>92.2</v>
      </c>
      <c r="F10" s="22">
        <v>87.6</v>
      </c>
      <c r="G10" s="22">
        <v>82.6</v>
      </c>
      <c r="H10" s="22">
        <v>95.1</v>
      </c>
      <c r="I10" s="26">
        <v>75.099999999999994</v>
      </c>
      <c r="J10" s="21">
        <v>75</v>
      </c>
      <c r="K10" s="21">
        <v>102.1</v>
      </c>
      <c r="L10" s="22">
        <v>88.2</v>
      </c>
      <c r="M10" s="22">
        <v>102.4</v>
      </c>
      <c r="N10" s="26">
        <v>93.1</v>
      </c>
      <c r="O10" s="22">
        <v>93.1</v>
      </c>
    </row>
    <row r="11" spans="1:15" ht="15" thickTop="1" thickBot="1">
      <c r="A11" t="s">
        <v>64</v>
      </c>
      <c r="B11" s="25">
        <f>[1]REPJ10011!$AM$52</f>
        <v>80.8</v>
      </c>
      <c r="C11" s="25">
        <f>[1]REPJ10011!$AM$59</f>
        <v>83.3</v>
      </c>
      <c r="D11" s="21">
        <f>[1]REPJ10011!$AM$66</f>
        <v>83.2</v>
      </c>
      <c r="E11" s="22">
        <f>[1]REPJ10011!$AM$73</f>
        <v>92.8</v>
      </c>
      <c r="F11" s="22">
        <v>88</v>
      </c>
      <c r="G11" s="22">
        <f>[1]REPJ10011!$AM$87</f>
        <v>84.6</v>
      </c>
      <c r="H11" s="22">
        <f>[1]REPJ10011!$AM$104</f>
        <v>94.7</v>
      </c>
      <c r="I11" s="26">
        <f>[1]REPJ10011!$AM$111</f>
        <v>74.599999999999994</v>
      </c>
      <c r="J11" s="22">
        <f>[1]REPJ10011!$AM$118</f>
        <v>74.5</v>
      </c>
      <c r="K11" s="21">
        <f>[1]REPJ10011!$AM$125</f>
        <v>102.1</v>
      </c>
      <c r="L11" s="22">
        <f>[1]REPJ10011!$AM$132</f>
        <v>88.7</v>
      </c>
      <c r="M11" s="22">
        <f>[1]REPJ10011!$AM$139</f>
        <v>102.4</v>
      </c>
      <c r="N11" s="26">
        <f>[1]REPJ10011!$AM$156</f>
        <v>93.3</v>
      </c>
      <c r="O11" s="22">
        <f>[1]REPJ10011!$AM$163</f>
        <v>93.3</v>
      </c>
    </row>
    <row r="12" spans="1:15" ht="15" thickTop="1" thickBot="1">
      <c r="A12" s="75" t="s">
        <v>65</v>
      </c>
      <c r="B12" s="26">
        <v>81.099999999999994</v>
      </c>
      <c r="C12" s="25">
        <v>84</v>
      </c>
      <c r="D12" s="22">
        <v>83.9</v>
      </c>
      <c r="E12" s="22">
        <v>91.5</v>
      </c>
      <c r="F12" s="22">
        <v>86.7</v>
      </c>
      <c r="G12" s="22">
        <v>84.5</v>
      </c>
      <c r="H12" s="22">
        <v>94.3</v>
      </c>
      <c r="I12" s="25">
        <v>74</v>
      </c>
      <c r="J12" s="21">
        <v>74</v>
      </c>
      <c r="K12" s="22">
        <v>102.2</v>
      </c>
      <c r="L12" s="21">
        <v>89</v>
      </c>
      <c r="M12" s="22">
        <v>102.4</v>
      </c>
      <c r="N12" s="26">
        <v>93.4</v>
      </c>
      <c r="O12" s="22">
        <v>93.6</v>
      </c>
    </row>
    <row r="13" spans="1:15" ht="14.65" thickTop="1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"/>
  <sheetViews>
    <sheetView tabSelected="1" topLeftCell="A23" workbookViewId="0">
      <selection activeCell="I37" sqref="I37"/>
    </sheetView>
  </sheetViews>
  <sheetFormatPr defaultRowHeight="14.25"/>
  <sheetData>
    <row r="3" spans="1:15" ht="45.4" thickBot="1">
      <c r="B3" s="50" t="s">
        <v>33</v>
      </c>
      <c r="C3" s="52" t="s">
        <v>2</v>
      </c>
      <c r="D3" s="54" t="s">
        <v>3</v>
      </c>
      <c r="E3" s="54" t="s">
        <v>4</v>
      </c>
      <c r="F3" s="54" t="s">
        <v>13</v>
      </c>
      <c r="G3" s="54" t="s">
        <v>14</v>
      </c>
      <c r="H3" s="54" t="s">
        <v>6</v>
      </c>
      <c r="I3" s="52" t="s">
        <v>7</v>
      </c>
      <c r="J3" s="54" t="s">
        <v>3</v>
      </c>
      <c r="K3" s="54" t="s">
        <v>4</v>
      </c>
      <c r="L3" s="54" t="s">
        <v>34</v>
      </c>
      <c r="M3" s="54" t="s">
        <v>9</v>
      </c>
      <c r="N3" s="52" t="s">
        <v>21</v>
      </c>
      <c r="O3" s="54" t="s">
        <v>10</v>
      </c>
    </row>
    <row r="4" spans="1:15" ht="15" thickTop="1" thickBot="1">
      <c r="A4" s="75" t="s">
        <v>59</v>
      </c>
      <c r="B4" s="76">
        <f>Index_time_series!B8/Index_time_series!B4-1</f>
        <v>-4.8693586698337343E-2</v>
      </c>
      <c r="C4" s="76">
        <f>Index_time_series!C8/Index_time_series!C4-1</f>
        <v>-5.8352402745995513E-2</v>
      </c>
      <c r="D4" s="76">
        <f>Index_time_series!D8/Index_time_series!D4-1</f>
        <v>-6.0571428571428498E-2</v>
      </c>
      <c r="E4" s="76">
        <f>Index_time_series!E8/Index_time_series!E4-1</f>
        <v>-8.5470085470085166E-3</v>
      </c>
      <c r="F4" s="76">
        <f>Index_time_series!F8/Index_time_series!F4-1</f>
        <v>-4.6087888531618382E-2</v>
      </c>
      <c r="G4" s="76">
        <f>Index_time_series!G8/Index_time_series!G4-1</f>
        <v>-2.7058823529411691E-2</v>
      </c>
      <c r="H4" s="76">
        <f>Index_time_series!H8/Index_time_series!H4-1</f>
        <v>3.1479538300105414E-3</v>
      </c>
      <c r="I4" s="76">
        <f>Index_time_series!I8/Index_time_series!I4-1</f>
        <v>-2.9986962190352018E-2</v>
      </c>
      <c r="J4" s="76">
        <f>Index_time_series!J8/Index_time_series!J4-1</f>
        <v>-3.0026109660574396E-2</v>
      </c>
      <c r="K4" s="76">
        <f>Index_time_series!K8/Index_time_series!K4-1</f>
        <v>0</v>
      </c>
      <c r="L4" s="76">
        <f>Index_time_series!L8/Index_time_series!L4-1</f>
        <v>6.7039106145250216E-3</v>
      </c>
      <c r="M4" s="76">
        <f>Index_time_series!M8/Index_time_series!M4-1</f>
        <v>9.9800399201588341E-4</v>
      </c>
      <c r="N4" s="76">
        <f>Index_time_series!N8/Index_time_series!N4-1</f>
        <v>-4.2735042735041473E-3</v>
      </c>
      <c r="O4" s="76">
        <f>Index_time_series!O8/Index_time_series!O4-1</f>
        <v>-4.2735042735041473E-3</v>
      </c>
    </row>
    <row r="5" spans="1:15" ht="15" thickTop="1" thickBot="1">
      <c r="A5" t="s">
        <v>62</v>
      </c>
      <c r="B5" s="76">
        <f>Index_time_series!B9/Index_time_series!B5-1</f>
        <v>-3.8277511961722355E-2</v>
      </c>
      <c r="C5" s="76">
        <f>Index_time_series!C9/Index_time_series!C5-1</f>
        <v>-4.844290657439454E-2</v>
      </c>
      <c r="D5" s="76">
        <f>Index_time_series!D9/Index_time_series!D5-1</f>
        <v>-5.0691244239631228E-2</v>
      </c>
      <c r="E5" s="76">
        <f>Index_time_series!E9/Index_time_series!E5-1</f>
        <v>-1.3859275053304865E-2</v>
      </c>
      <c r="F5" s="76">
        <f>Index_time_series!F9/Index_time_series!F5-1</f>
        <v>-5.5616139585605295E-2</v>
      </c>
      <c r="G5" s="76">
        <f>Index_time_series!G9/Index_time_series!G5-1</f>
        <v>-1.6568047337278125E-2</v>
      </c>
      <c r="H5" s="76">
        <f>Index_time_series!H9/Index_time_series!H5-1</f>
        <v>1.0504201680672232E-3</v>
      </c>
      <c r="I5" s="76">
        <f>Index_time_series!I9/Index_time_series!I5-1</f>
        <v>-1.8324607329842979E-2</v>
      </c>
      <c r="J5" s="76">
        <f>Index_time_series!J9/Index_time_series!J5-1</f>
        <v>-1.8348623853210899E-2</v>
      </c>
      <c r="K5" s="76">
        <f>Index_time_series!K9/Index_time_series!K5-1</f>
        <v>0</v>
      </c>
      <c r="L5" s="76">
        <f>Index_time_series!L9/Index_time_series!L5-1</f>
        <v>-2.1040974529346501E-2</v>
      </c>
      <c r="M5" s="76">
        <f>Index_time_series!M9/Index_time_series!M5-1</f>
        <v>2.1956087824351433E-2</v>
      </c>
      <c r="N5" s="76">
        <f>Index_time_series!N9/Index_time_series!N5-1</f>
        <v>-4.2780748663102663E-3</v>
      </c>
      <c r="O5" s="76">
        <f>Index_time_series!O9/Index_time_series!O5-1</f>
        <v>-4.2780748663102663E-3</v>
      </c>
    </row>
    <row r="6" spans="1:15" ht="15" thickTop="1" thickBot="1">
      <c r="A6" s="75" t="s">
        <v>63</v>
      </c>
      <c r="B6" s="76">
        <f>Index_time_series!B10/Index_time_series!B6-1</f>
        <v>-2.6731470230862753E-2</v>
      </c>
      <c r="C6" s="76">
        <f>Index_time_series!C10/Index_time_series!C6-1</f>
        <v>-3.5146279206754394E-2</v>
      </c>
      <c r="D6" s="76">
        <f>Index_time_series!D10/Index_time_series!D6-1</f>
        <v>-3.6513545347467535E-2</v>
      </c>
      <c r="E6" s="76">
        <f>Index_time_series!E10/Index_time_series!E6-1</f>
        <v>-1.9114152984148425E-2</v>
      </c>
      <c r="F6" s="76">
        <f>Index_time_series!F10/Index_time_series!F6-1</f>
        <v>-3.1009181077394143E-2</v>
      </c>
      <c r="G6" s="76">
        <f>Index_time_series!G10/Index_time_series!G6-1</f>
        <v>-1.7322644321799974E-3</v>
      </c>
      <c r="H6" s="76">
        <f>Index_time_series!H10/Index_time_series!H6-1</f>
        <v>1.6852749104696585E-3</v>
      </c>
      <c r="I6" s="76">
        <f>Index_time_series!I10/Index_time_series!I6-1</f>
        <v>-1.1842105263157987E-2</v>
      </c>
      <c r="J6" s="76">
        <f>Index_time_series!J10/Index_time_series!J6-1</f>
        <v>-1.2248123271434097E-2</v>
      </c>
      <c r="K6" s="76">
        <f>Index_time_series!K10/Index_time_series!K6-1</f>
        <v>-1.9584802193506334E-4</v>
      </c>
      <c r="L6" s="76">
        <f>Index_time_series!L10/Index_time_series!L6-1</f>
        <v>-2.4048391856004714E-2</v>
      </c>
      <c r="M6" s="76">
        <f>Index_time_series!M10/Index_time_series!M6-1</f>
        <v>2.1548284118116712E-2</v>
      </c>
      <c r="N6" s="76">
        <f>Index_time_series!N10/Index_time_series!N6-1</f>
        <v>-3.7453183520600453E-3</v>
      </c>
      <c r="O6" s="76">
        <f>Index_time_series!O10/Index_time_series!O6-1</f>
        <v>-3.7453183520600453E-3</v>
      </c>
    </row>
    <row r="7" spans="1:15" ht="15" thickTop="1" thickBot="1">
      <c r="A7" t="s">
        <v>64</v>
      </c>
      <c r="B7" s="76">
        <f>Index_time_series!B11/Index_time_series!B7-1</f>
        <v>4.4337628972777043E-3</v>
      </c>
      <c r="C7" s="76">
        <f>Index_time_series!C11/Index_time_series!C7-1</f>
        <v>7.6206604572395253E-3</v>
      </c>
      <c r="D7" s="76">
        <f>Index_time_series!D11/Index_time_series!D7-1</f>
        <v>7.3452256033577079E-3</v>
      </c>
      <c r="E7" s="76">
        <f>Index_time_series!E11/Index_time_series!E7-1</f>
        <v>-6.7430161618324824E-3</v>
      </c>
      <c r="F7" s="76">
        <f>Index_time_series!F11/Index_time_series!F7-1</f>
        <v>-9.5666854248731559E-3</v>
      </c>
      <c r="G7" s="76">
        <f>Index_time_series!G11/Index_time_series!G7-1</f>
        <v>2.5703200775945456E-2</v>
      </c>
      <c r="H7" s="76">
        <f>Index_time_series!H11/Index_time_series!H7-1</f>
        <v>-7.753562447611051E-3</v>
      </c>
      <c r="I7" s="76">
        <f>Index_time_series!I11/Index_time_series!I7-1</f>
        <v>-6.6979236436703893E-4</v>
      </c>
      <c r="J7" s="76">
        <f>Index_time_series!J11/Index_time_series!J7-1</f>
        <v>-8.0472103004292084E-4</v>
      </c>
      <c r="K7" s="76">
        <f>Index_time_series!K11/Index_time_series!K7-1</f>
        <v>-1.9584802193506334E-4</v>
      </c>
      <c r="L7" s="76">
        <f>Index_time_series!L11/Index_time_series!L7-1</f>
        <v>-1.8696758490983512E-2</v>
      </c>
      <c r="M7" s="76">
        <f>Index_time_series!M11/Index_time_series!M7-1</f>
        <v>2.3590563774490203E-2</v>
      </c>
      <c r="N7" s="76">
        <f>Index_time_series!N11/Index_time_series!N7-1</f>
        <v>-7.4970547285002631E-4</v>
      </c>
      <c r="O7" s="76">
        <f>Index_time_series!O11/Index_time_series!O7-1</f>
        <v>-7.4970547285002631E-4</v>
      </c>
    </row>
    <row r="8" spans="1:15" ht="15" thickTop="1" thickBot="1">
      <c r="A8" s="75" t="s">
        <v>65</v>
      </c>
      <c r="B8" s="76">
        <f>Index_time_series!B12/Index_time_series!B8-1</f>
        <v>1.2484394506866447E-2</v>
      </c>
      <c r="C8" s="76">
        <f>Index_time_series!C12/Index_time_series!C8-1</f>
        <v>2.0656136087484844E-2</v>
      </c>
      <c r="D8" s="76">
        <f>Index_time_series!D12/Index_time_series!D8-1</f>
        <v>2.0681265206812682E-2</v>
      </c>
      <c r="E8" s="76">
        <f>Index_time_series!E12/Index_time_series!E8-1</f>
        <v>-1.4008620689655138E-2</v>
      </c>
      <c r="F8" s="76">
        <f>Index_time_series!F12/Index_time_series!F8-1</f>
        <v>-2.5842696629213457E-2</v>
      </c>
      <c r="G8" s="76">
        <f>Index_time_series!G12/Index_time_series!G8-1</f>
        <v>2.1765417170495738E-2</v>
      </c>
      <c r="H8" s="76">
        <f>Index_time_series!H12/Index_time_series!H8-1</f>
        <v>-1.3598326359832602E-2</v>
      </c>
      <c r="I8" s="76">
        <f>Index_time_series!I12/Index_time_series!I8-1</f>
        <v>-5.3763440860216116E-3</v>
      </c>
      <c r="J8" s="76">
        <f>Index_time_series!J12/Index_time_series!J8-1</f>
        <v>-4.0376850605652326E-3</v>
      </c>
      <c r="K8" s="76">
        <f>Index_time_series!K12/Index_time_series!K8-1</f>
        <v>9.7943192948091173E-4</v>
      </c>
      <c r="L8" s="76">
        <f>Index_time_series!L12/Index_time_series!L8-1</f>
        <v>-1.2208657047724669E-2</v>
      </c>
      <c r="M8" s="76">
        <f>Index_time_series!M12/Index_time_series!M8-1</f>
        <v>2.0937188434696052E-2</v>
      </c>
      <c r="N8" s="76">
        <f>Index_time_series!N12/Index_time_series!N8-1</f>
        <v>2.1459227467810482E-3</v>
      </c>
      <c r="O8" s="76">
        <f>Index_time_series!O12/Index_time_series!O8-1</f>
        <v>4.2918454935620964E-3</v>
      </c>
    </row>
    <row r="9" spans="1:15" ht="14.65" thickTop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Weights</vt:lpstr>
      <vt:lpstr>Category</vt:lpstr>
      <vt:lpstr>Series_I</vt:lpstr>
      <vt:lpstr>City_I</vt:lpstr>
      <vt:lpstr>Index_time_series</vt:lpstr>
      <vt:lpstr>Percentage_time_series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Dr. Konrad</cp:lastModifiedBy>
  <cp:lastPrinted>2020-04-02T08:18:17Z</cp:lastPrinted>
  <dcterms:created xsi:type="dcterms:W3CDTF">2017-10-10T09:33:03Z</dcterms:created>
  <dcterms:modified xsi:type="dcterms:W3CDTF">2020-04-17T15:00:53Z</dcterms:modified>
</cp:coreProperties>
</file>