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ahdakhil\Desktop\2016\"/>
    </mc:Choice>
  </mc:AlternateContent>
  <xr:revisionPtr revIDLastSave="0" documentId="13_ncr:1_{9B15C88E-3D6A-4C73-83AB-81ACF172DAD6}" xr6:coauthVersionLast="32" xr6:coauthVersionMax="32" xr10:uidLastSave="{00000000-0000-0000-0000-000000000000}"/>
  <bookViews>
    <workbookView xWindow="0" yWindow="0" windowWidth="28800" windowHeight="12240" tabRatio="914" firstSheet="22" activeTab="56" xr2:uid="{00000000-000D-0000-FFFF-FFFF00000000}"/>
  </bookViews>
  <sheets>
    <sheet name="الفهرس" sheetId="99" r:id="rId1"/>
    <sheet name="1" sheetId="1" r:id="rId2"/>
    <sheet name="2" sheetId="2" r:id="rId3"/>
    <sheet name="3" sheetId="3" r:id="rId4"/>
    <sheet name="3-1" sheetId="4" r:id="rId5"/>
    <sheet name="3-2" sheetId="5" r:id="rId6"/>
    <sheet name="4" sheetId="6" r:id="rId7"/>
    <sheet name="4-1" sheetId="23" r:id="rId8"/>
    <sheet name="4-2" sheetId="24" r:id="rId9"/>
    <sheet name="5" sheetId="25" r:id="rId10"/>
    <sheet name="5-1" sheetId="26" r:id="rId11"/>
    <sheet name="5-2" sheetId="27" r:id="rId12"/>
    <sheet name="6" sheetId="44" r:id="rId13"/>
    <sheet name="6-1" sheetId="45" r:id="rId14"/>
    <sheet name="6-2" sheetId="46" r:id="rId15"/>
    <sheet name="7" sheetId="47" r:id="rId16"/>
    <sheet name="7-1" sheetId="48" r:id="rId17"/>
    <sheet name="7-2" sheetId="49" r:id="rId18"/>
    <sheet name="8" sheetId="51" r:id="rId19"/>
    <sheet name="8-1" sheetId="52" r:id="rId20"/>
    <sheet name="8-2" sheetId="53" r:id="rId21"/>
    <sheet name="9" sheetId="72" r:id="rId22"/>
    <sheet name="9-1" sheetId="73" r:id="rId23"/>
    <sheet name="9-2" sheetId="74" r:id="rId24"/>
    <sheet name="10" sheetId="75" r:id="rId25"/>
    <sheet name="10-1" sheetId="76" r:id="rId26"/>
    <sheet name="10-2" sheetId="77" r:id="rId27"/>
    <sheet name="11" sheetId="78" r:id="rId28"/>
    <sheet name="11-1" sheetId="79" r:id="rId29"/>
    <sheet name="11-2" sheetId="80" r:id="rId30"/>
    <sheet name="12" sheetId="55" r:id="rId31"/>
    <sheet name="12-1" sheetId="64" r:id="rId32"/>
    <sheet name="12-2" sheetId="65" r:id="rId33"/>
    <sheet name="13" sheetId="66" r:id="rId34"/>
    <sheet name="13-1" sheetId="67" r:id="rId35"/>
    <sheet name="13-2" sheetId="68" r:id="rId36"/>
    <sheet name="14" sheetId="69" r:id="rId37"/>
    <sheet name="14-1" sheetId="70" r:id="rId38"/>
    <sheet name="14-2" sheetId="71" r:id="rId39"/>
    <sheet name="15" sheetId="90" r:id="rId40"/>
    <sheet name="15-1" sheetId="91" r:id="rId41"/>
    <sheet name="15-2" sheetId="92" r:id="rId42"/>
    <sheet name="16" sheetId="93" r:id="rId43"/>
    <sheet name="16-1" sheetId="94" r:id="rId44"/>
    <sheet name="16-2" sheetId="95" r:id="rId45"/>
    <sheet name="17" sheetId="96" r:id="rId46"/>
    <sheet name="17-1" sheetId="97" r:id="rId47"/>
    <sheet name="17-2" sheetId="98" r:id="rId48"/>
    <sheet name="18" sheetId="100" r:id="rId49"/>
    <sheet name="18-1" sheetId="101" r:id="rId50"/>
    <sheet name="18-2" sheetId="102" r:id="rId51"/>
    <sheet name="19" sheetId="103" r:id="rId52"/>
    <sheet name="19-1" sheetId="104" r:id="rId53"/>
    <sheet name="19-2" sheetId="105" r:id="rId54"/>
    <sheet name="20" sheetId="106" r:id="rId55"/>
    <sheet name="20-1" sheetId="107" r:id="rId56"/>
    <sheet name="20-2" sheetId="108" r:id="rId57"/>
  </sheets>
  <definedNames>
    <definedName name="_xlnm.Print_Area" localSheetId="1">'1'!$A$1:$M$23</definedName>
    <definedName name="_xlnm.Print_Area" localSheetId="24">'10'!$A$1:$J$22</definedName>
    <definedName name="_xlnm.Print_Area" localSheetId="25">'10-1'!$A$1:$J$22</definedName>
    <definedName name="_xlnm.Print_Area" localSheetId="26">'10-2'!$A$1:$J$22</definedName>
    <definedName name="_xlnm.Print_Area" localSheetId="27">'11'!$A$1:$J$22</definedName>
    <definedName name="_xlnm.Print_Area" localSheetId="28">'11-1'!$A$1:$J$22</definedName>
    <definedName name="_xlnm.Print_Area" localSheetId="29">'11-2'!$A$1:$J$22</definedName>
    <definedName name="_xlnm.Print_Area" localSheetId="30">'12'!$A$1:$K$22</definedName>
    <definedName name="_xlnm.Print_Area" localSheetId="31">'12-1'!$A$1:$K$22</definedName>
    <definedName name="_xlnm.Print_Area" localSheetId="32">'12-2'!$A$1:$K$22</definedName>
    <definedName name="_xlnm.Print_Area" localSheetId="33">'13'!$A$1:$K$22</definedName>
    <definedName name="_xlnm.Print_Area" localSheetId="34">'13-1'!$A$1:$K$22</definedName>
    <definedName name="_xlnm.Print_Area" localSheetId="35">'13-2'!$A$1:$K$22</definedName>
    <definedName name="_xlnm.Print_Area" localSheetId="36">'14'!$A$1:$K$22</definedName>
    <definedName name="_xlnm.Print_Area" localSheetId="37">'14-1'!$A$1:$K$22</definedName>
    <definedName name="_xlnm.Print_Area" localSheetId="38">'14-2'!$A$1:$K$22</definedName>
    <definedName name="_xlnm.Print_Area" localSheetId="39">'15'!$A$1:$K$23</definedName>
    <definedName name="_xlnm.Print_Area" localSheetId="40">'15-1'!$A$1:$K$23</definedName>
    <definedName name="_xlnm.Print_Area" localSheetId="41">'15-2'!$A$1:$K$23</definedName>
    <definedName name="_xlnm.Print_Area" localSheetId="42">'16'!$A$1:$K$23</definedName>
    <definedName name="_xlnm.Print_Area" localSheetId="43">'16-1'!$A$1:$K$23</definedName>
    <definedName name="_xlnm.Print_Area" localSheetId="44">'16-2'!$A$1:$K$23</definedName>
    <definedName name="_xlnm.Print_Area" localSheetId="45">'17'!$A$1:$K$23</definedName>
    <definedName name="_xlnm.Print_Area" localSheetId="46">'17-1'!$A$1:$K$23</definedName>
    <definedName name="_xlnm.Print_Area" localSheetId="47">'17-2'!$A$1:$K$24</definedName>
    <definedName name="_xlnm.Print_Area" localSheetId="48">'18'!$A$1:$G$23</definedName>
    <definedName name="_xlnm.Print_Area" localSheetId="49">'18-1'!$A$1:$G$23</definedName>
    <definedName name="_xlnm.Print_Area" localSheetId="50">'18-2'!$A$1:$G$23</definedName>
    <definedName name="_xlnm.Print_Area" localSheetId="51">'19'!$A$1:$G$23</definedName>
    <definedName name="_xlnm.Print_Area" localSheetId="52">'19-1'!$A$1:$G$23</definedName>
    <definedName name="_xlnm.Print_Area" localSheetId="53">'19-2'!$A$1:$G$23</definedName>
    <definedName name="_xlnm.Print_Area" localSheetId="2">'2'!$A$1:$M$18</definedName>
    <definedName name="_xlnm.Print_Area" localSheetId="54">'20'!$A$1:$G$23</definedName>
    <definedName name="_xlnm.Print_Area" localSheetId="55">'20-1'!$A$1:$G$23</definedName>
    <definedName name="_xlnm.Print_Area" localSheetId="56">'20-2'!$A$1:$G$23</definedName>
    <definedName name="_xlnm.Print_Area" localSheetId="3">'3'!$A$1:$Q$23</definedName>
    <definedName name="_xlnm.Print_Area" localSheetId="4">'3-1'!$A$1:$Q$23</definedName>
    <definedName name="_xlnm.Print_Area" localSheetId="5">'3-2'!$A$1:$Q$23</definedName>
    <definedName name="_xlnm.Print_Area" localSheetId="6">'4'!$A$1:$Q$23</definedName>
    <definedName name="_xlnm.Print_Area" localSheetId="7">'4-1'!$A$1:$Q$23</definedName>
    <definedName name="_xlnm.Print_Area" localSheetId="8">'4-2'!$A$1:$Q$23</definedName>
    <definedName name="_xlnm.Print_Area" localSheetId="9">'5'!$A$1:$Q$23</definedName>
    <definedName name="_xlnm.Print_Area" localSheetId="10">'5-1'!$A$1:$Q$23</definedName>
    <definedName name="_xlnm.Print_Area" localSheetId="11">'5-2'!$A$1:$Q$23</definedName>
    <definedName name="_xlnm.Print_Area" localSheetId="12">'6'!$A$1:$J$23</definedName>
    <definedName name="_xlnm.Print_Area" localSheetId="13">'6-1'!$A$1:$J$23</definedName>
    <definedName name="_xlnm.Print_Area" localSheetId="14">'6-2'!$A$1:$J$23</definedName>
    <definedName name="_xlnm.Print_Area" localSheetId="15">'7'!$A$1:$J$23</definedName>
    <definedName name="_xlnm.Print_Area" localSheetId="16">'7-1'!$A$1:$J$23</definedName>
    <definedName name="_xlnm.Print_Area" localSheetId="17">'7-2'!$A$1:$J$23</definedName>
    <definedName name="_xlnm.Print_Area" localSheetId="18">'8'!$A$1:$J$23</definedName>
    <definedName name="_xlnm.Print_Area" localSheetId="19">'8-1'!$A$1:$J$23</definedName>
    <definedName name="_xlnm.Print_Area" localSheetId="20">'8-2'!$A$1:$J$23</definedName>
    <definedName name="_xlnm.Print_Area" localSheetId="21">'9'!$A$1:$J$22</definedName>
    <definedName name="_xlnm.Print_Area" localSheetId="22">'9-1'!$A$1:$J$22</definedName>
    <definedName name="_xlnm.Print_Area" localSheetId="23">'9-2'!$A$1:$J$22</definedName>
    <definedName name="_xlnm.Print_Area" localSheetId="0">الفهرس!$A$1:$D$64</definedName>
    <definedName name="_xlnm.Print_Titles" localSheetId="0">الفهرس!$1:$8</definedName>
  </definedNames>
  <calcPr calcId="179017"/>
</workbook>
</file>

<file path=xl/calcChain.xml><?xml version="1.0" encoding="utf-8"?>
<calcChain xmlns="http://schemas.openxmlformats.org/spreadsheetml/2006/main">
  <c r="H20" i="44" l="1"/>
  <c r="G20" i="44"/>
  <c r="F20" i="44"/>
  <c r="H19" i="44"/>
  <c r="G19" i="44"/>
  <c r="F19" i="44"/>
  <c r="E19" i="44"/>
  <c r="D19" i="44"/>
  <c r="H18" i="44"/>
  <c r="G18" i="44"/>
  <c r="F18" i="44"/>
  <c r="D18" i="44"/>
  <c r="H17" i="44"/>
  <c r="G17" i="44"/>
  <c r="F17" i="44"/>
  <c r="H16" i="44"/>
  <c r="H15" i="44"/>
  <c r="G15" i="44"/>
  <c r="H14" i="44"/>
  <c r="G14" i="44"/>
  <c r="D14" i="44"/>
  <c r="H13" i="44"/>
  <c r="G13" i="44"/>
  <c r="F13" i="44"/>
  <c r="E13" i="44"/>
  <c r="H12" i="44"/>
  <c r="G12" i="44"/>
  <c r="F12" i="44"/>
  <c r="E12" i="44"/>
  <c r="D12" i="44"/>
  <c r="H11" i="44"/>
  <c r="G11" i="44"/>
  <c r="F11" i="44"/>
  <c r="E11" i="44"/>
  <c r="H10" i="44"/>
  <c r="G10" i="44"/>
  <c r="F10" i="44"/>
  <c r="H9" i="44"/>
  <c r="G9" i="44"/>
  <c r="F9" i="44"/>
  <c r="E9" i="44"/>
  <c r="D9" i="44"/>
  <c r="G8" i="44"/>
  <c r="F8" i="44"/>
  <c r="E8" i="44"/>
  <c r="H8" i="44"/>
  <c r="H20" i="45"/>
  <c r="G20" i="45"/>
  <c r="F20" i="45"/>
  <c r="E20" i="45"/>
  <c r="D20" i="45"/>
  <c r="H19" i="45"/>
  <c r="G19" i="45"/>
  <c r="F19" i="45"/>
  <c r="E19" i="45"/>
  <c r="D19" i="45"/>
  <c r="H18" i="45"/>
  <c r="G18" i="45"/>
  <c r="F18" i="45"/>
  <c r="E18" i="45"/>
  <c r="D18" i="45"/>
  <c r="H17" i="45"/>
  <c r="G17" i="45"/>
  <c r="F17" i="45"/>
  <c r="E17" i="45"/>
  <c r="D17" i="45"/>
  <c r="H16" i="45"/>
  <c r="G16" i="45"/>
  <c r="F16" i="45"/>
  <c r="E16" i="45"/>
  <c r="D16" i="45"/>
  <c r="H15" i="45"/>
  <c r="G15" i="45"/>
  <c r="F15" i="45"/>
  <c r="E15" i="45"/>
  <c r="D15" i="45"/>
  <c r="H14" i="45"/>
  <c r="G14" i="45"/>
  <c r="F14" i="45"/>
  <c r="E14" i="45"/>
  <c r="D14" i="45"/>
  <c r="H13" i="45"/>
  <c r="G13" i="45"/>
  <c r="F13" i="45"/>
  <c r="E13" i="45"/>
  <c r="D13" i="45"/>
  <c r="D13" i="44" s="1"/>
  <c r="H12" i="45"/>
  <c r="G12" i="45"/>
  <c r="F12" i="45"/>
  <c r="E12" i="45"/>
  <c r="D12" i="45"/>
  <c r="H11" i="45"/>
  <c r="G11" i="45"/>
  <c r="F11" i="45"/>
  <c r="E11" i="45"/>
  <c r="D11" i="45"/>
  <c r="H10" i="45"/>
  <c r="G10" i="45"/>
  <c r="F10" i="45"/>
  <c r="E10" i="45"/>
  <c r="D10" i="45"/>
  <c r="H9" i="45"/>
  <c r="G9" i="45"/>
  <c r="F9" i="45"/>
  <c r="E9" i="45"/>
  <c r="D9" i="45"/>
  <c r="G8" i="45"/>
  <c r="F8" i="45"/>
  <c r="E8" i="45"/>
  <c r="D8" i="45"/>
  <c r="H8" i="45"/>
  <c r="H20" i="46"/>
  <c r="G20" i="46"/>
  <c r="F20" i="46"/>
  <c r="E20" i="46"/>
  <c r="E20" i="44" s="1"/>
  <c r="D20" i="46"/>
  <c r="D20" i="44" s="1"/>
  <c r="H19" i="46"/>
  <c r="G19" i="46"/>
  <c r="F19" i="46"/>
  <c r="E19" i="46"/>
  <c r="D19" i="46"/>
  <c r="H18" i="46"/>
  <c r="G18" i="46"/>
  <c r="F18" i="46"/>
  <c r="E18" i="46"/>
  <c r="D18" i="46"/>
  <c r="H17" i="46"/>
  <c r="G17" i="46"/>
  <c r="F17" i="46"/>
  <c r="E17" i="46"/>
  <c r="E17" i="44" s="1"/>
  <c r="D17" i="46"/>
  <c r="D17" i="44" s="1"/>
  <c r="H16" i="46"/>
  <c r="G16" i="46"/>
  <c r="G16" i="44" s="1"/>
  <c r="F16" i="46"/>
  <c r="E16" i="46"/>
  <c r="D16" i="46"/>
  <c r="H15" i="46"/>
  <c r="G15" i="46"/>
  <c r="F15" i="46"/>
  <c r="E15" i="46"/>
  <c r="E15" i="44" s="1"/>
  <c r="D15" i="46"/>
  <c r="H14" i="46"/>
  <c r="G14" i="46"/>
  <c r="F14" i="46"/>
  <c r="F14" i="44" s="1"/>
  <c r="E14" i="46"/>
  <c r="E14" i="44" s="1"/>
  <c r="D14" i="46"/>
  <c r="H13" i="46"/>
  <c r="G13" i="46"/>
  <c r="F13" i="46"/>
  <c r="E13" i="46"/>
  <c r="D13" i="46"/>
  <c r="H12" i="46"/>
  <c r="G12" i="46"/>
  <c r="F12" i="46"/>
  <c r="E12" i="46"/>
  <c r="D12" i="46"/>
  <c r="H11" i="46"/>
  <c r="G11" i="46"/>
  <c r="F11" i="46"/>
  <c r="E11" i="46"/>
  <c r="D11" i="46"/>
  <c r="D11" i="44" s="1"/>
  <c r="H10" i="46"/>
  <c r="G10" i="46"/>
  <c r="F10" i="46"/>
  <c r="E10" i="46"/>
  <c r="E10" i="44" s="1"/>
  <c r="D10" i="46"/>
  <c r="D10" i="44" s="1"/>
  <c r="H9" i="46"/>
  <c r="G9" i="46"/>
  <c r="F9" i="46"/>
  <c r="E9" i="46"/>
  <c r="D9" i="46"/>
  <c r="G8" i="46"/>
  <c r="F8" i="46"/>
  <c r="E8" i="46"/>
  <c r="D8" i="46"/>
  <c r="D8" i="44" s="1"/>
  <c r="H8" i="46"/>
  <c r="H20" i="47"/>
  <c r="G20" i="47"/>
  <c r="F20" i="47"/>
  <c r="E20" i="47"/>
  <c r="D20" i="47"/>
  <c r="H19" i="47"/>
  <c r="G19" i="47"/>
  <c r="F19" i="47"/>
  <c r="E19" i="47"/>
  <c r="D19" i="47"/>
  <c r="H18" i="47"/>
  <c r="G18" i="47"/>
  <c r="F18" i="47"/>
  <c r="E18" i="47"/>
  <c r="D18" i="47"/>
  <c r="H17" i="47"/>
  <c r="G17" i="47"/>
  <c r="F17" i="47"/>
  <c r="E17" i="47"/>
  <c r="D17" i="47"/>
  <c r="H16" i="47"/>
  <c r="G16" i="47"/>
  <c r="F16" i="47"/>
  <c r="E16" i="47"/>
  <c r="D16" i="47"/>
  <c r="H15" i="47"/>
  <c r="G15" i="47"/>
  <c r="F15" i="47"/>
  <c r="E15" i="47"/>
  <c r="D15" i="47"/>
  <c r="H14" i="47"/>
  <c r="G14" i="47"/>
  <c r="F14" i="47"/>
  <c r="E14" i="47"/>
  <c r="D14" i="47"/>
  <c r="H13" i="47"/>
  <c r="G13" i="47"/>
  <c r="F13" i="47"/>
  <c r="E13" i="47"/>
  <c r="D13" i="47"/>
  <c r="H12" i="47"/>
  <c r="G12" i="47"/>
  <c r="F12" i="47"/>
  <c r="E12" i="47"/>
  <c r="D12" i="47"/>
  <c r="H11" i="47"/>
  <c r="G11" i="47"/>
  <c r="F11" i="47"/>
  <c r="E11" i="47"/>
  <c r="D11" i="47"/>
  <c r="H10" i="47"/>
  <c r="G10" i="47"/>
  <c r="F10" i="47"/>
  <c r="E10" i="47"/>
  <c r="D10" i="47"/>
  <c r="H9" i="47"/>
  <c r="G9" i="47"/>
  <c r="F9" i="47"/>
  <c r="E9" i="47"/>
  <c r="D9" i="47"/>
  <c r="G8" i="47"/>
  <c r="F8" i="47"/>
  <c r="E8" i="47"/>
  <c r="D8" i="47"/>
  <c r="H8" i="47"/>
  <c r="H20" i="51"/>
  <c r="G20" i="51"/>
  <c r="F20" i="51"/>
  <c r="E20" i="51"/>
  <c r="D20" i="51"/>
  <c r="H19" i="51"/>
  <c r="G19" i="51"/>
  <c r="F19" i="51"/>
  <c r="E19" i="51"/>
  <c r="D19" i="51"/>
  <c r="H18" i="51"/>
  <c r="G18" i="51"/>
  <c r="F18" i="51"/>
  <c r="E18" i="51"/>
  <c r="D18" i="51"/>
  <c r="H17" i="51"/>
  <c r="G17" i="51"/>
  <c r="F17" i="51"/>
  <c r="E17" i="51"/>
  <c r="D17" i="51"/>
  <c r="H16" i="51"/>
  <c r="G16" i="51"/>
  <c r="F16" i="51"/>
  <c r="E16" i="51"/>
  <c r="D16" i="51"/>
  <c r="H15" i="51"/>
  <c r="G15" i="51"/>
  <c r="F15" i="51"/>
  <c r="E15" i="51"/>
  <c r="D15" i="51"/>
  <c r="H14" i="51"/>
  <c r="G14" i="51"/>
  <c r="F14" i="51"/>
  <c r="E14" i="51"/>
  <c r="D14" i="51"/>
  <c r="H13" i="51"/>
  <c r="G13" i="51"/>
  <c r="F13" i="51"/>
  <c r="E13" i="51"/>
  <c r="D13" i="51"/>
  <c r="H12" i="51"/>
  <c r="G12" i="51"/>
  <c r="F12" i="51"/>
  <c r="E12" i="51"/>
  <c r="D12" i="51"/>
  <c r="H11" i="51"/>
  <c r="G11" i="51"/>
  <c r="F11" i="51"/>
  <c r="E11" i="51"/>
  <c r="D11" i="51"/>
  <c r="H10" i="51"/>
  <c r="G10" i="51"/>
  <c r="F10" i="51"/>
  <c r="E10" i="51"/>
  <c r="D10" i="51"/>
  <c r="H9" i="51"/>
  <c r="G9" i="51"/>
  <c r="F9" i="51"/>
  <c r="E9" i="51"/>
  <c r="D9" i="51"/>
  <c r="G8" i="51"/>
  <c r="F8" i="51"/>
  <c r="E8" i="51"/>
  <c r="D8" i="51"/>
  <c r="H8" i="51"/>
  <c r="H19" i="72"/>
  <c r="G19" i="72"/>
  <c r="F19" i="72"/>
  <c r="E19" i="72"/>
  <c r="D19" i="72"/>
  <c r="H18" i="72"/>
  <c r="G18" i="72"/>
  <c r="F18" i="72"/>
  <c r="E18" i="72"/>
  <c r="D18" i="72"/>
  <c r="H17" i="72"/>
  <c r="G17" i="72"/>
  <c r="F17" i="72"/>
  <c r="E17" i="72"/>
  <c r="D17" i="72"/>
  <c r="H16" i="72"/>
  <c r="G16" i="72"/>
  <c r="F16" i="72"/>
  <c r="E16" i="72"/>
  <c r="D16" i="72"/>
  <c r="H15" i="72"/>
  <c r="G15" i="72"/>
  <c r="F15" i="72"/>
  <c r="E15" i="72"/>
  <c r="D15" i="72"/>
  <c r="H14" i="72"/>
  <c r="G14" i="72"/>
  <c r="F14" i="72"/>
  <c r="E14" i="72"/>
  <c r="D14" i="72"/>
  <c r="H13" i="72"/>
  <c r="G13" i="72"/>
  <c r="F13" i="72"/>
  <c r="E13" i="72"/>
  <c r="D13" i="72"/>
  <c r="H12" i="72"/>
  <c r="G12" i="72"/>
  <c r="F12" i="72"/>
  <c r="E12" i="72"/>
  <c r="D12" i="72"/>
  <c r="H11" i="72"/>
  <c r="G11" i="72"/>
  <c r="F11" i="72"/>
  <c r="E11" i="72"/>
  <c r="D11" i="72"/>
  <c r="H10" i="72"/>
  <c r="G10" i="72"/>
  <c r="F10" i="72"/>
  <c r="E10" i="72"/>
  <c r="D10" i="72"/>
  <c r="H9" i="72"/>
  <c r="G9" i="72"/>
  <c r="F9" i="72"/>
  <c r="E9" i="72"/>
  <c r="D9" i="72"/>
  <c r="G8" i="72"/>
  <c r="F8" i="72"/>
  <c r="E8" i="72"/>
  <c r="D8" i="72"/>
  <c r="H8" i="72"/>
  <c r="H19" i="73"/>
  <c r="G19" i="73"/>
  <c r="F19" i="73"/>
  <c r="E19" i="73"/>
  <c r="D19" i="73"/>
  <c r="H18" i="73"/>
  <c r="G18" i="73"/>
  <c r="F18" i="73"/>
  <c r="E18" i="73"/>
  <c r="D18" i="73"/>
  <c r="H17" i="73"/>
  <c r="G17" i="73"/>
  <c r="F17" i="73"/>
  <c r="E17" i="73"/>
  <c r="D17" i="73"/>
  <c r="H16" i="73"/>
  <c r="G16" i="73"/>
  <c r="F16" i="73"/>
  <c r="E16" i="73"/>
  <c r="D16" i="73"/>
  <c r="H15" i="73"/>
  <c r="G15" i="73"/>
  <c r="F15" i="73"/>
  <c r="E15" i="73"/>
  <c r="D15" i="73"/>
  <c r="H14" i="73"/>
  <c r="G14" i="73"/>
  <c r="F14" i="73"/>
  <c r="E14" i="73"/>
  <c r="D14" i="73"/>
  <c r="H13" i="73"/>
  <c r="G13" i="73"/>
  <c r="F13" i="73"/>
  <c r="E13" i="73"/>
  <c r="D13" i="73"/>
  <c r="H12" i="73"/>
  <c r="G12" i="73"/>
  <c r="F12" i="73"/>
  <c r="E12" i="73"/>
  <c r="D12" i="73"/>
  <c r="H11" i="73"/>
  <c r="G11" i="73"/>
  <c r="F11" i="73"/>
  <c r="E11" i="73"/>
  <c r="D11" i="73"/>
  <c r="H10" i="73"/>
  <c r="G10" i="73"/>
  <c r="F10" i="73"/>
  <c r="E10" i="73"/>
  <c r="D10" i="73"/>
  <c r="H9" i="73"/>
  <c r="G9" i="73"/>
  <c r="F9" i="73"/>
  <c r="E9" i="73"/>
  <c r="D9" i="73"/>
  <c r="G8" i="73"/>
  <c r="F8" i="73"/>
  <c r="E8" i="73"/>
  <c r="D8" i="73"/>
  <c r="H8" i="73"/>
  <c r="H19" i="74"/>
  <c r="G19" i="74"/>
  <c r="F19" i="74"/>
  <c r="E19" i="74"/>
  <c r="D19" i="74"/>
  <c r="H18" i="74"/>
  <c r="G18" i="74"/>
  <c r="F18" i="74"/>
  <c r="E18" i="74"/>
  <c r="D18" i="74"/>
  <c r="H17" i="74"/>
  <c r="G17" i="74"/>
  <c r="F17" i="74"/>
  <c r="E17" i="74"/>
  <c r="D17" i="74"/>
  <c r="H16" i="74"/>
  <c r="G16" i="74"/>
  <c r="F16" i="74"/>
  <c r="E16" i="74"/>
  <c r="D16" i="74"/>
  <c r="H15" i="74"/>
  <c r="G15" i="74"/>
  <c r="F15" i="74"/>
  <c r="E15" i="74"/>
  <c r="D15" i="74"/>
  <c r="H14" i="74"/>
  <c r="G14" i="74"/>
  <c r="F14" i="74"/>
  <c r="E14" i="74"/>
  <c r="D14" i="74"/>
  <c r="H13" i="74"/>
  <c r="G13" i="74"/>
  <c r="F13" i="74"/>
  <c r="E13" i="74"/>
  <c r="D13" i="74"/>
  <c r="H12" i="74"/>
  <c r="G12" i="74"/>
  <c r="F12" i="74"/>
  <c r="E12" i="74"/>
  <c r="D12" i="74"/>
  <c r="H11" i="74"/>
  <c r="G11" i="74"/>
  <c r="F11" i="74"/>
  <c r="E11" i="74"/>
  <c r="D11" i="74"/>
  <c r="H10" i="74"/>
  <c r="G10" i="74"/>
  <c r="F10" i="74"/>
  <c r="E10" i="74"/>
  <c r="D10" i="74"/>
  <c r="H9" i="74"/>
  <c r="G9" i="74"/>
  <c r="F9" i="74"/>
  <c r="E9" i="74"/>
  <c r="D9" i="74"/>
  <c r="G8" i="74"/>
  <c r="F8" i="74"/>
  <c r="E8" i="74"/>
  <c r="D8" i="74"/>
  <c r="H8" i="74"/>
  <c r="H19" i="75"/>
  <c r="G19" i="75"/>
  <c r="F19" i="75"/>
  <c r="E19" i="75"/>
  <c r="D19" i="75"/>
  <c r="H18" i="75"/>
  <c r="G18" i="75"/>
  <c r="F18" i="75"/>
  <c r="E18" i="75"/>
  <c r="D18" i="75"/>
  <c r="H17" i="75"/>
  <c r="G17" i="75"/>
  <c r="F17" i="75"/>
  <c r="E17" i="75"/>
  <c r="D17" i="75"/>
  <c r="H16" i="75"/>
  <c r="G16" i="75"/>
  <c r="F16" i="75"/>
  <c r="E16" i="75"/>
  <c r="D16" i="75"/>
  <c r="H15" i="75"/>
  <c r="G15" i="75"/>
  <c r="F15" i="75"/>
  <c r="E15" i="75"/>
  <c r="D15" i="75"/>
  <c r="H14" i="75"/>
  <c r="G14" i="75"/>
  <c r="F14" i="75"/>
  <c r="E14" i="75"/>
  <c r="D14" i="75"/>
  <c r="H13" i="75"/>
  <c r="G13" i="75"/>
  <c r="F13" i="75"/>
  <c r="E13" i="75"/>
  <c r="D13" i="75"/>
  <c r="H12" i="75"/>
  <c r="G12" i="75"/>
  <c r="F12" i="75"/>
  <c r="E12" i="75"/>
  <c r="D12" i="75"/>
  <c r="H11" i="75"/>
  <c r="G11" i="75"/>
  <c r="F11" i="75"/>
  <c r="E11" i="75"/>
  <c r="D11" i="75"/>
  <c r="H10" i="75"/>
  <c r="G10" i="75"/>
  <c r="F10" i="75"/>
  <c r="E10" i="75"/>
  <c r="D10" i="75"/>
  <c r="H9" i="75"/>
  <c r="G9" i="75"/>
  <c r="F9" i="75"/>
  <c r="E9" i="75"/>
  <c r="D9" i="75"/>
  <c r="G8" i="75"/>
  <c r="F8" i="75"/>
  <c r="E8" i="75"/>
  <c r="D8" i="75"/>
  <c r="H8" i="75"/>
  <c r="H19" i="78"/>
  <c r="G19" i="78"/>
  <c r="F19" i="78"/>
  <c r="E19" i="78"/>
  <c r="D19" i="78"/>
  <c r="H18" i="78"/>
  <c r="G18" i="78"/>
  <c r="F18" i="78"/>
  <c r="E18" i="78"/>
  <c r="D18" i="78"/>
  <c r="H17" i="78"/>
  <c r="G17" i="78"/>
  <c r="F17" i="78"/>
  <c r="E17" i="78"/>
  <c r="D17" i="78"/>
  <c r="H16" i="78"/>
  <c r="G16" i="78"/>
  <c r="F16" i="78"/>
  <c r="E16" i="78"/>
  <c r="D16" i="78"/>
  <c r="H15" i="78"/>
  <c r="G15" i="78"/>
  <c r="F15" i="78"/>
  <c r="E15" i="78"/>
  <c r="D15" i="78"/>
  <c r="H14" i="78"/>
  <c r="G14" i="78"/>
  <c r="F14" i="78"/>
  <c r="E14" i="78"/>
  <c r="D14" i="78"/>
  <c r="H13" i="78"/>
  <c r="G13" i="78"/>
  <c r="F13" i="78"/>
  <c r="E13" i="78"/>
  <c r="D13" i="78"/>
  <c r="H12" i="78"/>
  <c r="G12" i="78"/>
  <c r="F12" i="78"/>
  <c r="E12" i="78"/>
  <c r="D12" i="78"/>
  <c r="H11" i="78"/>
  <c r="G11" i="78"/>
  <c r="F11" i="78"/>
  <c r="E11" i="78"/>
  <c r="D11" i="78"/>
  <c r="H10" i="78"/>
  <c r="G10" i="78"/>
  <c r="F10" i="78"/>
  <c r="E10" i="78"/>
  <c r="D10" i="78"/>
  <c r="H9" i="78"/>
  <c r="G9" i="78"/>
  <c r="F9" i="78"/>
  <c r="E9" i="78"/>
  <c r="D9" i="78"/>
  <c r="G8" i="78"/>
  <c r="F8" i="78"/>
  <c r="E8" i="78"/>
  <c r="D8" i="78"/>
  <c r="H8" i="78"/>
  <c r="F16" i="44" l="1"/>
  <c r="D16" i="44"/>
  <c r="E18" i="44"/>
  <c r="F15" i="44"/>
  <c r="E16" i="44"/>
  <c r="D15" i="44"/>
  <c r="G21" i="44"/>
  <c r="H21" i="44"/>
  <c r="C16" i="2" l="1"/>
  <c r="B64" i="99" l="1"/>
  <c r="B63" i="99"/>
  <c r="B62" i="99"/>
  <c r="B61" i="99"/>
  <c r="B60" i="99"/>
  <c r="B59" i="99"/>
  <c r="B58" i="99"/>
  <c r="B57" i="99"/>
  <c r="B56" i="99"/>
  <c r="B55" i="99"/>
  <c r="B54" i="99"/>
  <c r="B53" i="99"/>
  <c r="B52" i="99"/>
  <c r="B51" i="99"/>
  <c r="B50" i="99"/>
  <c r="B49" i="99"/>
  <c r="B48" i="99"/>
  <c r="B47" i="99"/>
  <c r="B46" i="99"/>
  <c r="B45" i="99"/>
  <c r="B44" i="99"/>
  <c r="B43" i="99"/>
  <c r="B42" i="99"/>
  <c r="B41" i="99"/>
  <c r="B40" i="99"/>
  <c r="B39" i="99"/>
  <c r="B38" i="99"/>
  <c r="B37" i="99"/>
  <c r="B36" i="99"/>
  <c r="B35" i="99"/>
  <c r="B34" i="99"/>
  <c r="B33" i="99"/>
  <c r="B32" i="99"/>
  <c r="B31" i="99"/>
  <c r="B30" i="99"/>
  <c r="B29" i="99"/>
  <c r="B28" i="99"/>
  <c r="B27" i="99"/>
  <c r="B26" i="99"/>
  <c r="B25" i="99"/>
  <c r="B24" i="99"/>
  <c r="B23" i="99"/>
  <c r="B22" i="99"/>
  <c r="B21" i="99"/>
  <c r="B20" i="99"/>
  <c r="B19" i="99" l="1"/>
  <c r="C14" i="27"/>
  <c r="B18" i="99"/>
  <c r="B17" i="99"/>
  <c r="B16" i="99"/>
  <c r="B15" i="99"/>
  <c r="B14" i="99"/>
  <c r="B13" i="99"/>
  <c r="B12" i="99"/>
  <c r="B11" i="99"/>
  <c r="B10" i="99" l="1"/>
  <c r="B9" i="99"/>
  <c r="F20" i="1" l="1"/>
  <c r="F19" i="1"/>
  <c r="F18" i="1"/>
  <c r="F17" i="1"/>
  <c r="F16" i="1"/>
  <c r="F15" i="1"/>
  <c r="F14" i="1"/>
  <c r="F13" i="1"/>
  <c r="F12" i="1"/>
  <c r="F11" i="1"/>
  <c r="F10" i="1"/>
  <c r="F9" i="1"/>
  <c r="F8" i="1"/>
  <c r="C16" i="95"/>
  <c r="I21" i="94"/>
  <c r="F21" i="48" l="1"/>
  <c r="C8" i="72" l="1"/>
  <c r="C9" i="72"/>
  <c r="C10" i="72"/>
  <c r="C11" i="72"/>
  <c r="C12" i="72"/>
  <c r="C13" i="72"/>
  <c r="C14" i="72"/>
  <c r="C15" i="72"/>
  <c r="C16" i="72"/>
  <c r="C17" i="72"/>
  <c r="C18" i="72"/>
  <c r="C19" i="72"/>
  <c r="D20" i="72"/>
  <c r="E20" i="72"/>
  <c r="F20" i="72"/>
  <c r="G20" i="72"/>
  <c r="H20" i="72"/>
  <c r="C20" i="72" l="1"/>
  <c r="D11" i="1"/>
  <c r="H21" i="98" l="1"/>
  <c r="H21" i="97"/>
  <c r="H21" i="96"/>
  <c r="H21" i="95"/>
  <c r="H21" i="94"/>
  <c r="H21" i="93"/>
  <c r="H21" i="92" l="1"/>
  <c r="H21" i="91"/>
  <c r="H21" i="90"/>
  <c r="H20" i="71"/>
  <c r="H20" i="70"/>
  <c r="H20" i="69"/>
  <c r="H20" i="68"/>
  <c r="H20" i="67"/>
  <c r="H20" i="66"/>
  <c r="H20" i="65"/>
  <c r="H20" i="64" l="1"/>
  <c r="H20" i="55" l="1"/>
  <c r="C19" i="77" l="1"/>
  <c r="C18" i="77"/>
  <c r="C17" i="77"/>
  <c r="C16" i="77"/>
  <c r="C15" i="77"/>
  <c r="C14" i="77"/>
  <c r="C13" i="77"/>
  <c r="C12" i="77"/>
  <c r="C11" i="77"/>
  <c r="C10" i="77"/>
  <c r="C9" i="77"/>
  <c r="C8" i="77"/>
  <c r="C19" i="76"/>
  <c r="C18" i="76"/>
  <c r="C17" i="76"/>
  <c r="C16" i="76"/>
  <c r="C15" i="76"/>
  <c r="C14" i="76"/>
  <c r="C13" i="76"/>
  <c r="C12" i="76"/>
  <c r="C11" i="76"/>
  <c r="C10" i="76"/>
  <c r="C9" i="76"/>
  <c r="C8" i="76"/>
  <c r="C19" i="75"/>
  <c r="C18" i="75"/>
  <c r="C17" i="75"/>
  <c r="C16" i="75"/>
  <c r="C15" i="75"/>
  <c r="C14" i="75"/>
  <c r="C13" i="75"/>
  <c r="C12" i="75"/>
  <c r="C11" i="75"/>
  <c r="C10" i="75"/>
  <c r="C9" i="75"/>
  <c r="C8" i="75"/>
  <c r="C19" i="74"/>
  <c r="C18" i="74"/>
  <c r="C17" i="74"/>
  <c r="C16" i="74"/>
  <c r="C15" i="74"/>
  <c r="C14" i="74"/>
  <c r="C13" i="74"/>
  <c r="C12" i="74"/>
  <c r="C11" i="74"/>
  <c r="C10" i="74"/>
  <c r="C9" i="74"/>
  <c r="C8" i="74"/>
  <c r="C19" i="73"/>
  <c r="C18" i="73"/>
  <c r="C17" i="73"/>
  <c r="C16" i="73"/>
  <c r="C15" i="73"/>
  <c r="C14" i="73"/>
  <c r="C13" i="73"/>
  <c r="C12" i="73"/>
  <c r="C11" i="73"/>
  <c r="C10" i="73"/>
  <c r="C9" i="73"/>
  <c r="C8" i="73"/>
  <c r="C9" i="3" l="1"/>
  <c r="C10" i="3"/>
  <c r="C11" i="3"/>
  <c r="C12" i="3"/>
  <c r="C13" i="3"/>
  <c r="C14" i="3"/>
  <c r="C15" i="3"/>
  <c r="C16" i="3"/>
  <c r="C17" i="3"/>
  <c r="C18" i="3"/>
  <c r="C19" i="3"/>
  <c r="C20" i="3"/>
  <c r="C8" i="3"/>
  <c r="C21" i="3" l="1"/>
  <c r="I16" i="2" l="1"/>
  <c r="K16" i="2"/>
  <c r="E21" i="108" l="1"/>
  <c r="D21" i="108"/>
  <c r="C21" i="108"/>
  <c r="E21" i="107"/>
  <c r="D21" i="107"/>
  <c r="C21" i="107"/>
  <c r="E21" i="106"/>
  <c r="D21" i="106"/>
  <c r="C21" i="106"/>
  <c r="E21" i="105"/>
  <c r="D21" i="105"/>
  <c r="C21" i="105"/>
  <c r="E21" i="104"/>
  <c r="D21" i="104"/>
  <c r="C21" i="104"/>
  <c r="E21" i="103"/>
  <c r="D21" i="103"/>
  <c r="C21" i="103"/>
  <c r="E21" i="102"/>
  <c r="D21" i="102"/>
  <c r="C21" i="102"/>
  <c r="E21" i="101"/>
  <c r="D21" i="101"/>
  <c r="C21" i="101"/>
  <c r="E21" i="100"/>
  <c r="D21" i="100"/>
  <c r="C21" i="100"/>
  <c r="I21" i="98" l="1"/>
  <c r="G21" i="98"/>
  <c r="F21" i="98"/>
  <c r="E21" i="98"/>
  <c r="D21" i="98"/>
  <c r="C20" i="98"/>
  <c r="C19" i="98"/>
  <c r="C18" i="98"/>
  <c r="C17" i="98"/>
  <c r="C16" i="98"/>
  <c r="C15" i="98"/>
  <c r="C14" i="98"/>
  <c r="C13" i="98"/>
  <c r="C12" i="98"/>
  <c r="C11" i="98"/>
  <c r="C10" i="98"/>
  <c r="C9" i="98"/>
  <c r="C8" i="98"/>
  <c r="I21" i="97"/>
  <c r="G21" i="97"/>
  <c r="F21" i="97"/>
  <c r="E21" i="97"/>
  <c r="D21" i="97"/>
  <c r="C20" i="97"/>
  <c r="C19" i="97"/>
  <c r="C18" i="97"/>
  <c r="C17" i="97"/>
  <c r="C16" i="97"/>
  <c r="C15" i="97"/>
  <c r="C14" i="97"/>
  <c r="C13" i="97"/>
  <c r="C12" i="97"/>
  <c r="C11" i="97"/>
  <c r="C10" i="97"/>
  <c r="C9" i="97"/>
  <c r="C8" i="97"/>
  <c r="I21" i="96"/>
  <c r="G21" i="96"/>
  <c r="F21" i="96"/>
  <c r="E21" i="96"/>
  <c r="D21" i="96"/>
  <c r="C20" i="96"/>
  <c r="C19" i="96"/>
  <c r="C18" i="96"/>
  <c r="C17" i="96"/>
  <c r="C16" i="96"/>
  <c r="C15" i="96"/>
  <c r="C14" i="96"/>
  <c r="C13" i="96"/>
  <c r="C12" i="96"/>
  <c r="C11" i="96"/>
  <c r="C10" i="96"/>
  <c r="C9" i="96"/>
  <c r="C8" i="96"/>
  <c r="I21" i="95"/>
  <c r="G21" i="95"/>
  <c r="F21" i="95"/>
  <c r="E21" i="95"/>
  <c r="D21" i="95"/>
  <c r="C20" i="95"/>
  <c r="C19" i="95"/>
  <c r="C18" i="95"/>
  <c r="C17" i="95"/>
  <c r="C15" i="95"/>
  <c r="C14" i="95"/>
  <c r="C13" i="95"/>
  <c r="C12" i="95"/>
  <c r="C11" i="95"/>
  <c r="C10" i="95"/>
  <c r="C9" i="95"/>
  <c r="C8" i="95"/>
  <c r="G21" i="94"/>
  <c r="F21" i="94"/>
  <c r="E21" i="94"/>
  <c r="D21" i="94"/>
  <c r="C20" i="94"/>
  <c r="C19" i="94"/>
  <c r="C18" i="94"/>
  <c r="C17" i="94"/>
  <c r="C16" i="94"/>
  <c r="C15" i="94"/>
  <c r="C14" i="94"/>
  <c r="C13" i="94"/>
  <c r="C12" i="94"/>
  <c r="C11" i="94"/>
  <c r="C10" i="94"/>
  <c r="C9" i="94"/>
  <c r="C8" i="94"/>
  <c r="I21" i="93"/>
  <c r="G21" i="93"/>
  <c r="F21" i="93"/>
  <c r="E21" i="93"/>
  <c r="D21" i="93"/>
  <c r="I21" i="92"/>
  <c r="G21" i="92"/>
  <c r="F21" i="92"/>
  <c r="E21" i="92"/>
  <c r="D21" i="92"/>
  <c r="C20" i="92"/>
  <c r="C19" i="92"/>
  <c r="C18" i="92"/>
  <c r="C17" i="92"/>
  <c r="C16" i="92"/>
  <c r="C15" i="92"/>
  <c r="C14" i="92"/>
  <c r="C13" i="92"/>
  <c r="C12" i="92"/>
  <c r="C11" i="92"/>
  <c r="C10" i="92"/>
  <c r="C9" i="92"/>
  <c r="C8" i="92"/>
  <c r="I21" i="91"/>
  <c r="G21" i="91"/>
  <c r="F21" i="91"/>
  <c r="E21" i="91"/>
  <c r="D21" i="91"/>
  <c r="C20" i="91"/>
  <c r="C19" i="91"/>
  <c r="C18" i="91"/>
  <c r="C17" i="91"/>
  <c r="C16" i="91"/>
  <c r="C15" i="91"/>
  <c r="C14" i="91"/>
  <c r="C13" i="91"/>
  <c r="C12" i="91"/>
  <c r="C11" i="91"/>
  <c r="C10" i="91"/>
  <c r="C9" i="91"/>
  <c r="C8" i="91"/>
  <c r="I21" i="90"/>
  <c r="G21" i="90"/>
  <c r="F21" i="90"/>
  <c r="E21" i="90"/>
  <c r="D21" i="90"/>
  <c r="C20" i="90"/>
  <c r="C19" i="90"/>
  <c r="C18" i="90"/>
  <c r="C17" i="90"/>
  <c r="C16" i="90"/>
  <c r="C15" i="90"/>
  <c r="C14" i="90"/>
  <c r="C13" i="90"/>
  <c r="C12" i="90"/>
  <c r="C11" i="90"/>
  <c r="C10" i="90"/>
  <c r="C9" i="90"/>
  <c r="C8" i="90"/>
  <c r="H20" i="80"/>
  <c r="G20" i="80"/>
  <c r="F20" i="80"/>
  <c r="E20" i="80"/>
  <c r="D20" i="80"/>
  <c r="C19" i="80"/>
  <c r="C18" i="80"/>
  <c r="C17" i="80"/>
  <c r="C16" i="80"/>
  <c r="C15" i="80"/>
  <c r="C14" i="80"/>
  <c r="C13" i="80"/>
  <c r="C12" i="80"/>
  <c r="C11" i="80"/>
  <c r="C10" i="80"/>
  <c r="C9" i="80"/>
  <c r="C8" i="80"/>
  <c r="H20" i="79"/>
  <c r="G20" i="79"/>
  <c r="F20" i="79"/>
  <c r="E20" i="79"/>
  <c r="D20" i="79"/>
  <c r="C19" i="79"/>
  <c r="C18" i="79"/>
  <c r="C17" i="79"/>
  <c r="C16" i="79"/>
  <c r="C15" i="79"/>
  <c r="C14" i="79"/>
  <c r="C13" i="79"/>
  <c r="C12" i="79"/>
  <c r="C11" i="79"/>
  <c r="C10" i="79"/>
  <c r="C9" i="79"/>
  <c r="C8" i="79"/>
  <c r="H20" i="78"/>
  <c r="G20" i="78"/>
  <c r="F20" i="78"/>
  <c r="E20" i="78"/>
  <c r="D20" i="78"/>
  <c r="C19" i="78"/>
  <c r="C18" i="78"/>
  <c r="C17" i="78"/>
  <c r="C16" i="78"/>
  <c r="C15" i="78"/>
  <c r="C14" i="78"/>
  <c r="C13" i="78"/>
  <c r="C12" i="78"/>
  <c r="C11" i="78"/>
  <c r="C10" i="78"/>
  <c r="C9" i="78"/>
  <c r="C8" i="78"/>
  <c r="H20" i="77"/>
  <c r="G20" i="77"/>
  <c r="F20" i="77"/>
  <c r="E20" i="77"/>
  <c r="D20" i="77"/>
  <c r="H20" i="76"/>
  <c r="G20" i="76"/>
  <c r="F20" i="76"/>
  <c r="E20" i="76"/>
  <c r="D20" i="76"/>
  <c r="H20" i="75"/>
  <c r="G20" i="75"/>
  <c r="F20" i="75"/>
  <c r="E20" i="75"/>
  <c r="D20" i="75"/>
  <c r="H20" i="74"/>
  <c r="G20" i="74"/>
  <c r="F20" i="74"/>
  <c r="E20" i="74"/>
  <c r="D20" i="74"/>
  <c r="H20" i="73"/>
  <c r="G20" i="73"/>
  <c r="F20" i="73"/>
  <c r="E20" i="73"/>
  <c r="D20" i="73"/>
  <c r="I20" i="71"/>
  <c r="G20" i="71"/>
  <c r="F20" i="71"/>
  <c r="E20" i="71"/>
  <c r="D20" i="71"/>
  <c r="C19" i="71"/>
  <c r="C18" i="71"/>
  <c r="C17" i="71"/>
  <c r="C16" i="71"/>
  <c r="C15" i="71"/>
  <c r="C14" i="71"/>
  <c r="C13" i="71"/>
  <c r="C12" i="71"/>
  <c r="C11" i="71"/>
  <c r="C10" i="71"/>
  <c r="C9" i="71"/>
  <c r="C8" i="71"/>
  <c r="I20" i="70"/>
  <c r="G20" i="70"/>
  <c r="F20" i="70"/>
  <c r="E20" i="70"/>
  <c r="D20" i="70"/>
  <c r="C19" i="70"/>
  <c r="C18" i="70"/>
  <c r="C17" i="70"/>
  <c r="C16" i="70"/>
  <c r="C15" i="70"/>
  <c r="C14" i="70"/>
  <c r="C13" i="70"/>
  <c r="C12" i="70"/>
  <c r="C11" i="70"/>
  <c r="C10" i="70"/>
  <c r="C9" i="70"/>
  <c r="C8" i="70"/>
  <c r="I20" i="69"/>
  <c r="G20" i="69"/>
  <c r="F20" i="69"/>
  <c r="E20" i="69"/>
  <c r="D20" i="69"/>
  <c r="C19" i="69"/>
  <c r="C18" i="69"/>
  <c r="C17" i="69"/>
  <c r="C16" i="69"/>
  <c r="C15" i="69"/>
  <c r="C14" i="69"/>
  <c r="C13" i="69"/>
  <c r="C12" i="69"/>
  <c r="C11" i="69"/>
  <c r="C10" i="69"/>
  <c r="C9" i="69"/>
  <c r="C8" i="69"/>
  <c r="I20" i="68"/>
  <c r="G20" i="68"/>
  <c r="F20" i="68"/>
  <c r="E20" i="68"/>
  <c r="D20" i="68"/>
  <c r="C19" i="68"/>
  <c r="C18" i="68"/>
  <c r="C17" i="68"/>
  <c r="C16" i="68"/>
  <c r="C15" i="68"/>
  <c r="C14" i="68"/>
  <c r="C13" i="68"/>
  <c r="C12" i="68"/>
  <c r="C11" i="68"/>
  <c r="C10" i="68"/>
  <c r="C9" i="68"/>
  <c r="C8" i="68"/>
  <c r="I20" i="67"/>
  <c r="G20" i="67"/>
  <c r="F20" i="67"/>
  <c r="E20" i="67"/>
  <c r="D20" i="67"/>
  <c r="C19" i="67"/>
  <c r="C18" i="67"/>
  <c r="C17" i="67"/>
  <c r="C16" i="67"/>
  <c r="C15" i="67"/>
  <c r="C14" i="67"/>
  <c r="C13" i="67"/>
  <c r="C12" i="67"/>
  <c r="C11" i="67"/>
  <c r="C10" i="67"/>
  <c r="C9" i="67"/>
  <c r="C8" i="67"/>
  <c r="I20" i="66"/>
  <c r="G20" i="66"/>
  <c r="F20" i="66"/>
  <c r="E20" i="66"/>
  <c r="D20" i="66"/>
  <c r="C19" i="66"/>
  <c r="C18" i="66"/>
  <c r="C17" i="66"/>
  <c r="C16" i="66"/>
  <c r="C15" i="66"/>
  <c r="C14" i="66"/>
  <c r="C13" i="66"/>
  <c r="C12" i="66"/>
  <c r="C11" i="66"/>
  <c r="C10" i="66"/>
  <c r="C9" i="66"/>
  <c r="C8" i="66"/>
  <c r="I20" i="65"/>
  <c r="G20" i="65"/>
  <c r="F20" i="65"/>
  <c r="E20" i="65"/>
  <c r="D20" i="65"/>
  <c r="C19" i="65"/>
  <c r="C18" i="65"/>
  <c r="C17" i="65"/>
  <c r="C16" i="65"/>
  <c r="C15" i="65"/>
  <c r="C14" i="65"/>
  <c r="C13" i="65"/>
  <c r="C12" i="65"/>
  <c r="C11" i="65"/>
  <c r="C10" i="65"/>
  <c r="C9" i="65"/>
  <c r="C8" i="65"/>
  <c r="I20" i="64"/>
  <c r="G20" i="64"/>
  <c r="F20" i="64"/>
  <c r="E20" i="64"/>
  <c r="D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I20" i="55"/>
  <c r="G20" i="55"/>
  <c r="F20" i="55"/>
  <c r="E20" i="55"/>
  <c r="D20" i="55"/>
  <c r="C19" i="55"/>
  <c r="C18" i="55"/>
  <c r="C17" i="55"/>
  <c r="C16" i="55"/>
  <c r="C15" i="55"/>
  <c r="C14" i="55"/>
  <c r="C13" i="55"/>
  <c r="C12" i="55"/>
  <c r="C11" i="55"/>
  <c r="C10" i="55"/>
  <c r="C9" i="55"/>
  <c r="C8" i="55"/>
  <c r="H21" i="53"/>
  <c r="G21" i="53"/>
  <c r="F21" i="53"/>
  <c r="E21" i="53"/>
  <c r="D21" i="53"/>
  <c r="C20" i="53"/>
  <c r="C19" i="53"/>
  <c r="C18" i="53"/>
  <c r="C17" i="53"/>
  <c r="C16" i="53"/>
  <c r="C15" i="53"/>
  <c r="C14" i="53"/>
  <c r="C13" i="53"/>
  <c r="C12" i="53"/>
  <c r="C11" i="53"/>
  <c r="C10" i="53"/>
  <c r="C9" i="53"/>
  <c r="C8" i="53"/>
  <c r="H21" i="52"/>
  <c r="G21" i="52"/>
  <c r="F21" i="52"/>
  <c r="E21" i="52"/>
  <c r="D21" i="52"/>
  <c r="C20" i="52"/>
  <c r="C19" i="52"/>
  <c r="C18" i="52"/>
  <c r="C17" i="52"/>
  <c r="C16" i="52"/>
  <c r="C15" i="52"/>
  <c r="C14" i="52"/>
  <c r="C13" i="52"/>
  <c r="C12" i="52"/>
  <c r="C11" i="52"/>
  <c r="C10" i="52"/>
  <c r="C9" i="52"/>
  <c r="C8" i="52"/>
  <c r="H21" i="51"/>
  <c r="G21" i="51"/>
  <c r="F21" i="51"/>
  <c r="E21" i="51"/>
  <c r="D21" i="51"/>
  <c r="C20" i="51"/>
  <c r="C19" i="51"/>
  <c r="C18" i="51"/>
  <c r="C17" i="51"/>
  <c r="C16" i="51"/>
  <c r="C15" i="51"/>
  <c r="C14" i="51"/>
  <c r="C13" i="51"/>
  <c r="C12" i="51"/>
  <c r="C11" i="51"/>
  <c r="C10" i="51"/>
  <c r="C9" i="51"/>
  <c r="C8" i="51"/>
  <c r="H21" i="49"/>
  <c r="G21" i="49"/>
  <c r="F21" i="49"/>
  <c r="E21" i="49"/>
  <c r="D21" i="49"/>
  <c r="C20" i="49"/>
  <c r="C19" i="49"/>
  <c r="C18" i="49"/>
  <c r="C17" i="49"/>
  <c r="C16" i="49"/>
  <c r="C15" i="49"/>
  <c r="C14" i="49"/>
  <c r="C13" i="49"/>
  <c r="C12" i="49"/>
  <c r="C11" i="49"/>
  <c r="C10" i="49"/>
  <c r="C9" i="49"/>
  <c r="C8" i="49"/>
  <c r="H21" i="48"/>
  <c r="G21" i="48"/>
  <c r="E21" i="48"/>
  <c r="D21" i="48"/>
  <c r="C20" i="48"/>
  <c r="C19" i="48"/>
  <c r="C18" i="48"/>
  <c r="C17" i="48"/>
  <c r="C16" i="48"/>
  <c r="C15" i="48"/>
  <c r="C14" i="48"/>
  <c r="C13" i="48"/>
  <c r="C12" i="48"/>
  <c r="C11" i="48"/>
  <c r="C10" i="48"/>
  <c r="C9" i="48"/>
  <c r="C8" i="48"/>
  <c r="H21" i="47"/>
  <c r="G21" i="47"/>
  <c r="F21" i="47"/>
  <c r="E21" i="47"/>
  <c r="D21" i="47"/>
  <c r="C20" i="47"/>
  <c r="C19" i="47"/>
  <c r="C18" i="47"/>
  <c r="C17" i="47"/>
  <c r="C16" i="47"/>
  <c r="C15" i="47"/>
  <c r="C14" i="47"/>
  <c r="C13" i="47"/>
  <c r="C12" i="47"/>
  <c r="C11" i="47"/>
  <c r="C10" i="47"/>
  <c r="C9" i="47"/>
  <c r="C8" i="47"/>
  <c r="H21" i="46"/>
  <c r="G21" i="46"/>
  <c r="F21" i="46"/>
  <c r="E21" i="46"/>
  <c r="D21" i="46"/>
  <c r="C20" i="46"/>
  <c r="C19" i="46"/>
  <c r="C18" i="46"/>
  <c r="C17" i="46"/>
  <c r="C16" i="46"/>
  <c r="C15" i="46"/>
  <c r="C14" i="46"/>
  <c r="C13" i="46"/>
  <c r="C12" i="46"/>
  <c r="C11" i="46"/>
  <c r="C10" i="46"/>
  <c r="C9" i="46"/>
  <c r="C8" i="46"/>
  <c r="H21" i="45"/>
  <c r="G21" i="45"/>
  <c r="F21" i="45"/>
  <c r="E21" i="45"/>
  <c r="D21" i="45"/>
  <c r="C20" i="45"/>
  <c r="C19" i="45"/>
  <c r="C18" i="45"/>
  <c r="C17" i="45"/>
  <c r="C16" i="45"/>
  <c r="C15" i="45"/>
  <c r="C14" i="45"/>
  <c r="C13" i="45"/>
  <c r="C12" i="45"/>
  <c r="C11" i="45"/>
  <c r="C10" i="45"/>
  <c r="C9" i="45"/>
  <c r="C8" i="45"/>
  <c r="C21" i="48" l="1"/>
  <c r="C21" i="53"/>
  <c r="C21" i="98"/>
  <c r="C21" i="96"/>
  <c r="C21" i="92"/>
  <c r="C21" i="90"/>
  <c r="C20" i="65"/>
  <c r="C21" i="94"/>
  <c r="C20" i="66"/>
  <c r="C20" i="67"/>
  <c r="C20" i="70"/>
  <c r="C20" i="71"/>
  <c r="C21" i="93"/>
  <c r="C21" i="95"/>
  <c r="C20" i="64"/>
  <c r="C20" i="68"/>
  <c r="C20" i="69"/>
  <c r="C20" i="76"/>
  <c r="C21" i="97"/>
  <c r="C20" i="73"/>
  <c r="C20" i="79"/>
  <c r="C21" i="52"/>
  <c r="C21" i="51"/>
  <c r="C21" i="49"/>
  <c r="C21" i="47"/>
  <c r="C21" i="46"/>
  <c r="C21" i="45"/>
  <c r="C21" i="91"/>
  <c r="C20" i="77"/>
  <c r="C20" i="74"/>
  <c r="C20" i="75"/>
  <c r="C20" i="78"/>
  <c r="C20" i="80"/>
  <c r="C20" i="55"/>
  <c r="C10" i="44"/>
  <c r="C11" i="44"/>
  <c r="C12" i="44"/>
  <c r="C13" i="44"/>
  <c r="C14" i="44"/>
  <c r="C15" i="44"/>
  <c r="C16" i="44"/>
  <c r="C17" i="44"/>
  <c r="C18" i="44"/>
  <c r="C19" i="44"/>
  <c r="C20" i="44"/>
  <c r="C9" i="44"/>
  <c r="C8" i="44"/>
  <c r="E21" i="44"/>
  <c r="D21" i="44"/>
  <c r="C21" i="44" l="1"/>
  <c r="F21" i="44"/>
  <c r="O21" i="27" l="1"/>
  <c r="N21" i="27"/>
  <c r="M21" i="27"/>
  <c r="L21" i="27"/>
  <c r="K21" i="27"/>
  <c r="J21" i="27"/>
  <c r="I21" i="27"/>
  <c r="H21" i="27"/>
  <c r="G21" i="27"/>
  <c r="F21" i="27"/>
  <c r="E21" i="27"/>
  <c r="D21" i="27"/>
  <c r="C20" i="27"/>
  <c r="C19" i="27"/>
  <c r="C18" i="27"/>
  <c r="C17" i="27"/>
  <c r="C16" i="27"/>
  <c r="C15" i="27"/>
  <c r="C13" i="27"/>
  <c r="C12" i="27"/>
  <c r="C11" i="27"/>
  <c r="C10" i="27"/>
  <c r="C9" i="27"/>
  <c r="C8" i="27"/>
  <c r="O21" i="26"/>
  <c r="N21" i="26"/>
  <c r="M21" i="26"/>
  <c r="L21" i="26"/>
  <c r="K21" i="26"/>
  <c r="J21" i="26"/>
  <c r="I21" i="26"/>
  <c r="H21" i="26"/>
  <c r="G21" i="26"/>
  <c r="F21" i="26"/>
  <c r="E21" i="26"/>
  <c r="D21" i="26"/>
  <c r="C20" i="26"/>
  <c r="C19" i="26"/>
  <c r="C18" i="26"/>
  <c r="C17" i="26"/>
  <c r="C16" i="26"/>
  <c r="C15" i="26"/>
  <c r="C14" i="26"/>
  <c r="C13" i="26"/>
  <c r="C12" i="26"/>
  <c r="C11" i="26"/>
  <c r="C10" i="26"/>
  <c r="C9" i="26"/>
  <c r="C8" i="26"/>
  <c r="O21" i="25"/>
  <c r="N21" i="25"/>
  <c r="M21" i="25"/>
  <c r="L21" i="25"/>
  <c r="K21" i="25"/>
  <c r="J21" i="25"/>
  <c r="I21" i="25"/>
  <c r="H21" i="25"/>
  <c r="G21" i="25"/>
  <c r="F21" i="25"/>
  <c r="E21" i="25"/>
  <c r="D21" i="25"/>
  <c r="C20" i="25"/>
  <c r="C19" i="25"/>
  <c r="C18" i="25"/>
  <c r="C17" i="25"/>
  <c r="C16" i="25"/>
  <c r="C15" i="25"/>
  <c r="C14" i="25"/>
  <c r="C13" i="25"/>
  <c r="C12" i="25"/>
  <c r="C11" i="25"/>
  <c r="C10" i="25"/>
  <c r="C9" i="25"/>
  <c r="C8" i="25"/>
  <c r="D10" i="1"/>
  <c r="E10" i="1"/>
  <c r="I10" i="1"/>
  <c r="E11" i="1"/>
  <c r="I11" i="1"/>
  <c r="D12" i="1"/>
  <c r="E12" i="1"/>
  <c r="I12" i="1"/>
  <c r="D13" i="1"/>
  <c r="E13" i="1"/>
  <c r="I13" i="1"/>
  <c r="D14" i="1"/>
  <c r="E14" i="1"/>
  <c r="I14" i="1"/>
  <c r="D15" i="1"/>
  <c r="E15" i="1"/>
  <c r="I15" i="1"/>
  <c r="D16" i="1"/>
  <c r="E16" i="1"/>
  <c r="I16" i="1"/>
  <c r="D17" i="1"/>
  <c r="E17" i="1"/>
  <c r="I17" i="1"/>
  <c r="D18" i="1"/>
  <c r="E18" i="1"/>
  <c r="I18" i="1"/>
  <c r="D19" i="1"/>
  <c r="E19" i="1"/>
  <c r="I19" i="1"/>
  <c r="D20" i="1"/>
  <c r="E20" i="1"/>
  <c r="I20" i="1"/>
  <c r="D9" i="1"/>
  <c r="E9" i="1"/>
  <c r="D8" i="1"/>
  <c r="E8" i="1"/>
  <c r="I9" i="1"/>
  <c r="I8" i="1"/>
  <c r="C8" i="1" s="1"/>
  <c r="C10" i="4"/>
  <c r="C11" i="4"/>
  <c r="C12" i="4"/>
  <c r="C13" i="4"/>
  <c r="C14" i="4"/>
  <c r="C15" i="4"/>
  <c r="C16" i="4"/>
  <c r="C17" i="4"/>
  <c r="C18" i="4"/>
  <c r="C19" i="4"/>
  <c r="C20" i="4"/>
  <c r="C10" i="5"/>
  <c r="C11" i="5"/>
  <c r="C12" i="5"/>
  <c r="C13" i="5"/>
  <c r="C14" i="5"/>
  <c r="C15" i="5"/>
  <c r="C16" i="5"/>
  <c r="C17" i="5"/>
  <c r="C18" i="5"/>
  <c r="C19" i="5"/>
  <c r="C20" i="5"/>
  <c r="C10" i="6"/>
  <c r="C11" i="6"/>
  <c r="C12" i="6"/>
  <c r="C13" i="6"/>
  <c r="C14" i="6"/>
  <c r="C15" i="6"/>
  <c r="C16" i="6"/>
  <c r="C17" i="6"/>
  <c r="C18" i="6"/>
  <c r="C19" i="6"/>
  <c r="C20" i="6"/>
  <c r="C10" i="23"/>
  <c r="C11" i="23"/>
  <c r="C12" i="23"/>
  <c r="C13" i="23"/>
  <c r="C14" i="23"/>
  <c r="C15" i="23"/>
  <c r="C16" i="23"/>
  <c r="C17" i="23"/>
  <c r="C18" i="23"/>
  <c r="C19" i="23"/>
  <c r="C20" i="23"/>
  <c r="C10" i="24"/>
  <c r="C11" i="24"/>
  <c r="C12" i="24"/>
  <c r="C13" i="24"/>
  <c r="C14" i="24"/>
  <c r="C15" i="24"/>
  <c r="C16" i="24"/>
  <c r="C17" i="24"/>
  <c r="C18" i="24"/>
  <c r="C19" i="24"/>
  <c r="C20" i="24"/>
  <c r="C9" i="4"/>
  <c r="C9" i="5"/>
  <c r="C9" i="6"/>
  <c r="C9" i="23"/>
  <c r="C9" i="24"/>
  <c r="C8" i="4"/>
  <c r="C8" i="5"/>
  <c r="C8" i="6"/>
  <c r="C8" i="23"/>
  <c r="C8" i="24"/>
  <c r="O21" i="24"/>
  <c r="N21" i="24"/>
  <c r="M21" i="24"/>
  <c r="L21" i="24"/>
  <c r="K21" i="24"/>
  <c r="J21" i="24"/>
  <c r="I21" i="24"/>
  <c r="H21" i="24"/>
  <c r="G21" i="24"/>
  <c r="F21" i="24"/>
  <c r="E21" i="24"/>
  <c r="D21" i="24"/>
  <c r="O21" i="23"/>
  <c r="N21" i="23"/>
  <c r="M21" i="23"/>
  <c r="L21" i="23"/>
  <c r="K21" i="23"/>
  <c r="J21" i="23"/>
  <c r="I21" i="23"/>
  <c r="H21" i="23"/>
  <c r="G21" i="23"/>
  <c r="F21" i="23"/>
  <c r="E21" i="23"/>
  <c r="D21" i="23"/>
  <c r="O21" i="6"/>
  <c r="N21" i="6"/>
  <c r="M21" i="6"/>
  <c r="L21" i="6"/>
  <c r="K21" i="6"/>
  <c r="J21" i="6"/>
  <c r="I21" i="6"/>
  <c r="H21" i="6"/>
  <c r="G21" i="6"/>
  <c r="F21" i="6"/>
  <c r="E21" i="6"/>
  <c r="D21" i="6"/>
  <c r="O21" i="5"/>
  <c r="N21" i="5"/>
  <c r="M21" i="5"/>
  <c r="L21" i="5"/>
  <c r="K21" i="5"/>
  <c r="J21" i="5"/>
  <c r="I21" i="5"/>
  <c r="H21" i="5"/>
  <c r="G21" i="5"/>
  <c r="F21" i="5"/>
  <c r="E21" i="5"/>
  <c r="D21" i="5"/>
  <c r="O21" i="4"/>
  <c r="N21" i="4"/>
  <c r="M21" i="4"/>
  <c r="L21" i="4"/>
  <c r="K21" i="4"/>
  <c r="J21" i="4"/>
  <c r="I21" i="4"/>
  <c r="H21" i="4"/>
  <c r="G21" i="4"/>
  <c r="F21" i="4"/>
  <c r="E21" i="4"/>
  <c r="D21" i="4"/>
  <c r="D21" i="3"/>
  <c r="E21" i="3"/>
  <c r="F21" i="3"/>
  <c r="O21" i="3"/>
  <c r="N21" i="3"/>
  <c r="L21" i="3"/>
  <c r="K21" i="3"/>
  <c r="M21" i="3"/>
  <c r="H21" i="3"/>
  <c r="J16" i="2"/>
  <c r="H16" i="2"/>
  <c r="G16" i="2"/>
  <c r="K21" i="1"/>
  <c r="J21" i="1"/>
  <c r="H21" i="1"/>
  <c r="G21" i="1"/>
  <c r="C21" i="5" l="1"/>
  <c r="C21" i="4"/>
  <c r="C21" i="25"/>
  <c r="C21" i="23"/>
  <c r="C21" i="26"/>
  <c r="C21" i="27"/>
  <c r="C20" i="1"/>
  <c r="C19" i="1"/>
  <c r="C18" i="1"/>
  <c r="C17" i="1"/>
  <c r="C16" i="1"/>
  <c r="C15" i="1"/>
  <c r="C14" i="1"/>
  <c r="C13" i="1"/>
  <c r="C11" i="1"/>
  <c r="C10" i="1"/>
  <c r="E21" i="1"/>
  <c r="E16" i="2"/>
  <c r="I21" i="1"/>
  <c r="C9" i="1"/>
  <c r="C21" i="24"/>
  <c r="C21" i="6"/>
  <c r="J21" i="3"/>
  <c r="G21" i="3"/>
  <c r="I21" i="3"/>
  <c r="F16" i="2"/>
  <c r="D16" i="2"/>
  <c r="D21" i="1"/>
  <c r="F21" i="1" l="1"/>
  <c r="C12" i="1"/>
  <c r="C21" i="1" s="1"/>
</calcChain>
</file>

<file path=xl/sharedStrings.xml><?xml version="1.0" encoding="utf-8"?>
<sst xmlns="http://schemas.openxmlformats.org/spreadsheetml/2006/main" count="3133" uniqueCount="442">
  <si>
    <t>Administrative Area</t>
  </si>
  <si>
    <r>
      <t xml:space="preserve">الجملة                                  </t>
    </r>
    <r>
      <rPr>
        <b/>
        <sz val="12"/>
        <color indexed="9"/>
        <rFont val="Sakkal Majalla"/>
      </rPr>
      <t>Total</t>
    </r>
  </si>
  <si>
    <r>
      <t xml:space="preserve">غير سعودي               </t>
    </r>
    <r>
      <rPr>
        <b/>
        <sz val="12"/>
        <color indexed="9"/>
        <rFont val="Sakkal Majalla"/>
      </rPr>
      <t>Non - Saudi</t>
    </r>
  </si>
  <si>
    <r>
      <t xml:space="preserve">سعودي                          </t>
    </r>
    <r>
      <rPr>
        <b/>
        <sz val="12"/>
        <color indexed="9"/>
        <rFont val="Sakkal Majalla"/>
      </rPr>
      <t>Saudi</t>
    </r>
  </si>
  <si>
    <t>المنطقة الادارية</t>
  </si>
  <si>
    <t>جملة</t>
  </si>
  <si>
    <t>اناث</t>
  </si>
  <si>
    <t>ذكور</t>
  </si>
  <si>
    <t>الادارية</t>
  </si>
  <si>
    <t>AREA</t>
  </si>
  <si>
    <t>Total</t>
  </si>
  <si>
    <t>Females</t>
  </si>
  <si>
    <t>Males</t>
  </si>
  <si>
    <t>Al-Riyadh</t>
  </si>
  <si>
    <t>الـريــــــاض</t>
  </si>
  <si>
    <t>Makkah Al-Mokarramah</t>
  </si>
  <si>
    <t>مكــة المكـرمـة</t>
  </si>
  <si>
    <t>Al-Madinah Al-Monawarah</t>
  </si>
  <si>
    <t>المدينة المنورة</t>
  </si>
  <si>
    <t>Al-Qaseem</t>
  </si>
  <si>
    <t>القصيــــــــم</t>
  </si>
  <si>
    <t>Eastern Region</t>
  </si>
  <si>
    <t>Aseer</t>
  </si>
  <si>
    <t>عســـــــــيـر</t>
  </si>
  <si>
    <t>Tabouk</t>
  </si>
  <si>
    <t>تبــــــــــوك</t>
  </si>
  <si>
    <t>Hail</t>
  </si>
  <si>
    <t>حــــــــائـل</t>
  </si>
  <si>
    <t>Northern Borders</t>
  </si>
  <si>
    <t>الحدود الشمالية</t>
  </si>
  <si>
    <t>Jazan</t>
  </si>
  <si>
    <t>جــــــــــــــازان</t>
  </si>
  <si>
    <t>Najran</t>
  </si>
  <si>
    <t>نجـــــــــران</t>
  </si>
  <si>
    <t>Al-Baha</t>
  </si>
  <si>
    <t>البـاحـــــــة</t>
  </si>
  <si>
    <t>Al-Jouf</t>
  </si>
  <si>
    <t>الجـــــــــوف</t>
  </si>
  <si>
    <t>الجمــــــــلة</t>
  </si>
  <si>
    <t>المصدر: مسح العمرة 2016 _ الهيئة العامة للإحصاء</t>
  </si>
  <si>
    <t>Age Groups</t>
  </si>
  <si>
    <t>فئــات العمـــر</t>
  </si>
  <si>
    <t>Administrative  Area</t>
  </si>
  <si>
    <t>المنطقة الإدارية</t>
  </si>
  <si>
    <t>الرياض</t>
  </si>
  <si>
    <t>مكة المكرمة</t>
  </si>
  <si>
    <t>القصيم</t>
  </si>
  <si>
    <t>المنطقة الشرقية</t>
  </si>
  <si>
    <t>عسير</t>
  </si>
  <si>
    <t>تبوك</t>
  </si>
  <si>
    <t>حائل</t>
  </si>
  <si>
    <t>جازان</t>
  </si>
  <si>
    <t>نجران</t>
  </si>
  <si>
    <t>الباحة</t>
  </si>
  <si>
    <t>الجوف</t>
  </si>
  <si>
    <t>الجملــة</t>
  </si>
  <si>
    <t>محرم</t>
  </si>
  <si>
    <t>صفر</t>
  </si>
  <si>
    <t>ربيع أول</t>
  </si>
  <si>
    <t>ربيع ثاني</t>
  </si>
  <si>
    <t>جمادى الأولى</t>
  </si>
  <si>
    <t>جمادى الثانية</t>
  </si>
  <si>
    <t>رجب</t>
  </si>
  <si>
    <t>شعبان</t>
  </si>
  <si>
    <t>رمضان</t>
  </si>
  <si>
    <t>شوال</t>
  </si>
  <si>
    <t>ذو القعدة</t>
  </si>
  <si>
    <t>ذو الحجة</t>
  </si>
  <si>
    <t>Moharram</t>
  </si>
  <si>
    <t>Safar</t>
  </si>
  <si>
    <t>Rabi ( I )</t>
  </si>
  <si>
    <t>Rabi ( II )</t>
  </si>
  <si>
    <t>Jumada ( I )</t>
  </si>
  <si>
    <t>Jumada ( II )</t>
  </si>
  <si>
    <t>Rajab</t>
  </si>
  <si>
    <t>Shaban</t>
  </si>
  <si>
    <t>Ramadan</t>
  </si>
  <si>
    <t>Shawwal</t>
  </si>
  <si>
    <t>Dhu al-hijjah</t>
  </si>
  <si>
    <t>Dhu al-qadah</t>
  </si>
  <si>
    <t xml:space="preserve">Table ( 1 )  </t>
  </si>
  <si>
    <t xml:space="preserve">  جدول ( 1 )</t>
  </si>
  <si>
    <t xml:space="preserve">  جدول ( 2 )</t>
  </si>
  <si>
    <t xml:space="preserve">Table ( 2 )  </t>
  </si>
  <si>
    <t xml:space="preserve">Table ( 3 )  </t>
  </si>
  <si>
    <t xml:space="preserve">  جدول ( 3 )</t>
  </si>
  <si>
    <t>الجملة</t>
  </si>
  <si>
    <t xml:space="preserve">  جدول ( 4 )</t>
  </si>
  <si>
    <t xml:space="preserve">Table ( 4 )  </t>
  </si>
  <si>
    <t xml:space="preserve">  جدول ( 5 )</t>
  </si>
  <si>
    <t xml:space="preserve">Table ( 5 )  </t>
  </si>
  <si>
    <t xml:space="preserve">  جدول ( 6 )</t>
  </si>
  <si>
    <t xml:space="preserve">Table ( 6 )  </t>
  </si>
  <si>
    <t>المنطقة الشــرقيـــــة</t>
  </si>
  <si>
    <t xml:space="preserve">  جدول ( 7 )</t>
  </si>
  <si>
    <t xml:space="preserve">Table ( 7 )  </t>
  </si>
  <si>
    <t xml:space="preserve">  جدول ( 8 )</t>
  </si>
  <si>
    <t xml:space="preserve">Table ( 8 )  </t>
  </si>
  <si>
    <t xml:space="preserve">Table ( 9 )  </t>
  </si>
  <si>
    <t xml:space="preserve">  جدول ( 9 )</t>
  </si>
  <si>
    <t xml:space="preserve">Table ( 10 )  </t>
  </si>
  <si>
    <t xml:space="preserve">  جدول ( 10 )</t>
  </si>
  <si>
    <t xml:space="preserve">  جدول ( 11 )</t>
  </si>
  <si>
    <t xml:space="preserve">Table ( 11 )  </t>
  </si>
  <si>
    <t xml:space="preserve">Table ( 12 )  </t>
  </si>
  <si>
    <t xml:space="preserve">  جدول ( 12 )</t>
  </si>
  <si>
    <t xml:space="preserve">Table ( 13 )  </t>
  </si>
  <si>
    <t xml:space="preserve">  جدول ( 13 )</t>
  </si>
  <si>
    <t xml:space="preserve">  جدول ( 14 )</t>
  </si>
  <si>
    <t xml:space="preserve">Table ( 14 )  </t>
  </si>
  <si>
    <t xml:space="preserve">Table ( 15 )  </t>
  </si>
  <si>
    <t xml:space="preserve">  جدول ( 16 )</t>
  </si>
  <si>
    <t xml:space="preserve">Table ( 16 )  </t>
  </si>
  <si>
    <t xml:space="preserve">  جدول ( 16-1 )</t>
  </si>
  <si>
    <t xml:space="preserve">Table ( 16-1 )  </t>
  </si>
  <si>
    <t xml:space="preserve">  جدول ( 16-2 )</t>
  </si>
  <si>
    <t xml:space="preserve">Table ( 16-2 )  </t>
  </si>
  <si>
    <t xml:space="preserve">  جدول ( 17 )</t>
  </si>
  <si>
    <t xml:space="preserve">Table ( 17 )  </t>
  </si>
  <si>
    <t xml:space="preserve">Table ( 17-1 )  </t>
  </si>
  <si>
    <t xml:space="preserve">  جدول ( 17-1 )</t>
  </si>
  <si>
    <t xml:space="preserve">  جدول ( 17-2 )</t>
  </si>
  <si>
    <t xml:space="preserve">Table ( 17-2 )  </t>
  </si>
  <si>
    <t xml:space="preserve">  جدول ( 18 )</t>
  </si>
  <si>
    <t xml:space="preserve">Table ( 18 )  </t>
  </si>
  <si>
    <t xml:space="preserve">Table ( 18-1 )  </t>
  </si>
  <si>
    <t xml:space="preserve">Table ( 18-2 )  </t>
  </si>
  <si>
    <t>عدد مرات العمرة خلال عام 1437ه</t>
  </si>
  <si>
    <t>مرة واحدة</t>
  </si>
  <si>
    <t>مرتان</t>
  </si>
  <si>
    <t>ثلاث مرات</t>
  </si>
  <si>
    <t>أربع مرات</t>
  </si>
  <si>
    <t>خمس مرات فأكثر</t>
  </si>
  <si>
    <t>يوم واحد</t>
  </si>
  <si>
    <t>يومان</t>
  </si>
  <si>
    <t>ثلاثة أيام</t>
  </si>
  <si>
    <t>أربعة أيام</t>
  </si>
  <si>
    <t>خمسة أيام فأكثر</t>
  </si>
  <si>
    <t>الشهر</t>
  </si>
  <si>
    <t>من 1 إلى 10 رمضان</t>
  </si>
  <si>
    <t>من 11 إلى 20 رمضان</t>
  </si>
  <si>
    <t>من 21 إلى 30 رمضان</t>
  </si>
  <si>
    <t xml:space="preserve">يوم واحد </t>
  </si>
  <si>
    <t xml:space="preserve">نفس اليوم </t>
  </si>
  <si>
    <t>نفس اليوم</t>
  </si>
  <si>
    <t xml:space="preserve">نقس اليوم </t>
  </si>
  <si>
    <t xml:space="preserve"> المعتمرون حسب الجنس وفئات العمر والجنسية ( سعودي/ غير سعودي) </t>
  </si>
  <si>
    <t xml:space="preserve">  Source: Umrah Survey 2016 _General Authority for Statistics </t>
  </si>
  <si>
    <t xml:space="preserve">  Source:Umrah Survey 2016 _General Authority for Statistics </t>
  </si>
  <si>
    <t>Once</t>
  </si>
  <si>
    <t>Twice</t>
  </si>
  <si>
    <t>three times</t>
  </si>
  <si>
    <t>four times</t>
  </si>
  <si>
    <t>Five times and more</t>
  </si>
  <si>
    <t>same day</t>
  </si>
  <si>
    <t>one day</t>
  </si>
  <si>
    <t>tow days</t>
  </si>
  <si>
    <t>Three days</t>
  </si>
  <si>
    <t>four days</t>
  </si>
  <si>
    <t>Five days and more</t>
  </si>
  <si>
    <t>From 1 to 10 Ramadan</t>
  </si>
  <si>
    <t>From 11 to 20Ramadan</t>
  </si>
  <si>
    <t>From 21 to 30 Ramadan</t>
  </si>
  <si>
    <t xml:space="preserve">المعتمرون حسب الجنس وفئات العمر والجنسية ( سعودي/ غير سعودي) </t>
  </si>
  <si>
    <t>Mu'tamirs by Administrative Area, Gender and Nationality (Saudi / non-Saudi)</t>
  </si>
  <si>
    <t>Mu'tamirs by Gendar, Age Groups and Nationality (Saudi / non-Saudi)</t>
  </si>
  <si>
    <t>الأشهر                       Months</t>
  </si>
  <si>
    <t xml:space="preserve"> المعتمرون حسب المنطقة الإدارية والشهر الذي تمت فيه العمرة</t>
  </si>
  <si>
    <t xml:space="preserve"> Mu'tamirs According to The Administrative Area and The Month in which he has The Umrah </t>
  </si>
  <si>
    <t xml:space="preserve"> المعتمرون الذكور حسب المنطقة الإدارية والشهر الذي تمت فيه العمرة</t>
  </si>
  <si>
    <t xml:space="preserve"> Mu'tamirs Male According to The Administrative Area and The Month in which he has The Umrah </t>
  </si>
  <si>
    <t xml:space="preserve"> Mu'tamirs Female According to The Administrative Area and The Month in which he has The Umrah </t>
  </si>
  <si>
    <t xml:space="preserve"> المعتمرات الإناث حسب المنطقة الإدارية والشهر الذي تمت فيه العمرة</t>
  </si>
  <si>
    <t xml:space="preserve"> المعتمرون السعوديون حسب المنطقة الإدارية والشهر الذي تمت فيه العمرة</t>
  </si>
  <si>
    <t xml:space="preserve">Saudi Mu'tamirs According to The Administrative Area and The Month in which he has The Umrah </t>
  </si>
  <si>
    <t xml:space="preserve"> المعتمرون السعوديون الذكور حسب المنطقة الإدارية والشهر الذي تمت فيه العمرة</t>
  </si>
  <si>
    <t xml:space="preserve"> المعتمرات السعوديات الإناث حسب المنطقة الإدارية والشهر الذي تمت فيه العمرة</t>
  </si>
  <si>
    <t xml:space="preserve"> المعتمرون غير السعوديون حسب المنطقة الإدارية والشهر الذي تمت فيه العمرة</t>
  </si>
  <si>
    <t xml:space="preserve">Non-Saudi Mu'tamirs According to The Administrative Area and The Month in which he has The Umrah </t>
  </si>
  <si>
    <t xml:space="preserve">Non-Saudi Male Mu'tamirs According to The Administrative Area and The Month in which he has The Umrah </t>
  </si>
  <si>
    <t xml:space="preserve"> المعتمرون غير السعوديون الذكور حسب المنطقة الإدارية والشهر الذي تمت فيه العمرة</t>
  </si>
  <si>
    <t>المعتمرات غير السعوديات الإناث حسب المنطقة الإدارية والشهر الذي تمت فيه العمرة</t>
  </si>
  <si>
    <t xml:space="preserve">Non-Saudi Female Mu'tamirs According to The Administrative Area and The Month in which he has The Umrah </t>
  </si>
  <si>
    <t>المعتمرون حسب عدد مرات العمرة و المنطقة الإدارية</t>
  </si>
  <si>
    <t>المعتمرون الذكور حسب عدد مرات العمرة و المنطقة الإدارية</t>
  </si>
  <si>
    <t>المعتمرات الإناث حسب عدد مرات العمرة و المنطقة الإدارية</t>
  </si>
  <si>
    <t>المعتمرات الإناث حسب عدد مرات العمرة والمنطقة الإدارية</t>
  </si>
  <si>
    <t>المعتمرون السعوديون حسب عدد مرات العمرة و المنطقة الإدارية</t>
  </si>
  <si>
    <t>المعتمرون السعوديون الذكور حسب عدد مرات العمرة و المنطقة الإدارية</t>
  </si>
  <si>
    <t>المعتمرات السعوديات الإناث حسب عدد مرات العمرة و المنطقة الإدارية</t>
  </si>
  <si>
    <t>المعتمرون غير السعوديون حسب عدد مرات العمرة و المنطقة الإدارية</t>
  </si>
  <si>
    <t>المعتمرون غير السعوديون الذكور حسب عدد مرات العمرة و المنطقة الإدارية</t>
  </si>
  <si>
    <t>المعتمرات غير السعوديات الإناث حسب عدد مرات العمرة و المنطقة الإدارية</t>
  </si>
  <si>
    <t>المعتمرون حسب عدد مرات العمرة و الشهر</t>
  </si>
  <si>
    <t>المعتمرون الذكور حسب عدد مرات العمرة و الشهر</t>
  </si>
  <si>
    <t>Month</t>
  </si>
  <si>
    <t>المعتمرات الإناث حسب عدد مرات العمرة و الشهر</t>
  </si>
  <si>
    <t>المعتمرون السعوديون حسب عدد مرات العمرة و الشهر</t>
  </si>
  <si>
    <t>المعتمرون السعوديون الذكور حسب عدد مرات العمرة و الشهر</t>
  </si>
  <si>
    <t>المعتمرات السعوديات الإناث حسب عدد مرات العمرة و الشهر</t>
  </si>
  <si>
    <t>المعتمرون غير السعوديون حسب عدد مرات العمرة و الشهر</t>
  </si>
  <si>
    <t>المعتمرون غير السعوديون الذكور حسب عدد مرات العمرة و الشهر</t>
  </si>
  <si>
    <t>المعتمرات غير السعوديات الإناث حسب عدد مرات العمرة و الشهر</t>
  </si>
  <si>
    <t>المعتمرين حسب مدة الإقامة و الشهر</t>
  </si>
  <si>
    <t>Mu'tamirs by Length of stay and Month</t>
  </si>
  <si>
    <t>Mu'tamirs by The Number of Times for Umrah and Administrative Area</t>
  </si>
  <si>
    <t>Non-Saudi Female Mu'tamirs by The Number of Times for Umrah and Month</t>
  </si>
  <si>
    <t>Non-Saudi Male Mu'tamirs by The Number of Times for Umrah and Month</t>
  </si>
  <si>
    <t>Non-Saudi Mu'tamirs by The Number of Times for Umrah and Month</t>
  </si>
  <si>
    <t>Saudi Female Mu'tamirs by The Number of Times for Umrah and Month</t>
  </si>
  <si>
    <t>Saudi Male Mu'tamirs by The Number of Times for Umrah and Month</t>
  </si>
  <si>
    <t>Saudi Mu'tamirs by The Number of Times for Umrah and Month</t>
  </si>
  <si>
    <t>Female Mu'tamirs by The Number of Times for Umrah and Month</t>
  </si>
  <si>
    <t>Male Mu'tamirs by The Number of Times for Umrah and Month</t>
  </si>
  <si>
    <t>Mu'tamirs by The Number of Times for Umrah and Month</t>
  </si>
  <si>
    <t>Non-Saudi Female Mu'tamirs by The Number of Times for Umrah and Administrative Area</t>
  </si>
  <si>
    <t>Non-Saudi Male Mu'tamirs by The Number of Times for Umrah and Administrative Area</t>
  </si>
  <si>
    <t>Non-Saudi Mu'tamirs by The Number of Times for Umrah and Administrative Area</t>
  </si>
  <si>
    <t>Saudi Female Mu'tamirs by The Number of Times for Umrah and Administrative Area</t>
  </si>
  <si>
    <t>Saudi Male Mu'tamirs by The Number of Times for Umrah and Administrative Area</t>
  </si>
  <si>
    <t>Saudi Mu'tamirs by The Number of Times for Umrah and Administrative Area</t>
  </si>
  <si>
    <t>The Female Mu'tamirs by The Number of Times for Umrah and Administrative Area</t>
  </si>
  <si>
    <t>The Male Mu'tamirs by The Number of Times for Umrah and Administrative Area</t>
  </si>
  <si>
    <t>المعتمرين الذكور حسب مدة الإقامة و الشهر</t>
  </si>
  <si>
    <t>Male Mu'tamirs by Length of stay and Month</t>
  </si>
  <si>
    <t>المعتمرات الإناث حسب مدة الإقامة و الشهر</t>
  </si>
  <si>
    <t>Female Mu'tamirs by Length of stay and Month</t>
  </si>
  <si>
    <t>Saudi Mu'tamirs by Length of stay and Month</t>
  </si>
  <si>
    <t>المعتمرين السعوديين حسب مدة الإقامة و الشهر</t>
  </si>
  <si>
    <t>المعتمرين السعوديين الذكور حسب مدة الإقامة و الشهر</t>
  </si>
  <si>
    <t>Saudi Male Mu'tamirs by Length of stay and Month</t>
  </si>
  <si>
    <t>المعتمرات السعوديات الإناث حسب مدة الإقامة و الشهر</t>
  </si>
  <si>
    <t>Saudi Female Mu'tamirs by Length of stay and Month</t>
  </si>
  <si>
    <t>المعتمرين غير السعوديين حسب مدة الإقامة و الشهر</t>
  </si>
  <si>
    <t>Non-Saudi Mu'tamirs by Length of stay and Month</t>
  </si>
  <si>
    <t>المعتمرين غير السعوديين الذكور حسب مدة الإقامة و الشهر</t>
  </si>
  <si>
    <t>Non-Saudi Male Mu'tamirs by Length of stay and Month</t>
  </si>
  <si>
    <t>المعتمرات غير السعوديات الإناث حسب مدة الإقامة و الشهر</t>
  </si>
  <si>
    <t>Non-Saudi Female Mu'tamirs by Length of stay and Month</t>
  </si>
  <si>
    <t>مدة الإقامة خلال عام 1437ه</t>
  </si>
  <si>
    <t>Mu'tamirs by Length of stay and Administrative Area</t>
  </si>
  <si>
    <t>المعتمرين حسب مدة الإقامة و المنطقة الإدارية</t>
  </si>
  <si>
    <t>المعتمرين الذكور حسب مدة الإقامة و المنطقة الإدارية</t>
  </si>
  <si>
    <t>Male Mu'tamirs by Length of stay and Administrative Area</t>
  </si>
  <si>
    <t>Female Mu'tamirs by Length of stay and Administrative Area</t>
  </si>
  <si>
    <t>المعتمرات الإناث حسب مدة الإقامة و المنطقة الإدارية</t>
  </si>
  <si>
    <t>المعتمرين السعوديين حسب مدة الإقامة و المنطقة الإدارية</t>
  </si>
  <si>
    <t>Saudi Mu'tamirs by Length of stay and Administrative Area</t>
  </si>
  <si>
    <t>Saudi Male Mu'tamirs by Length of stay and Administrative Area</t>
  </si>
  <si>
    <t>المعتمرين السعوديين الذكور حسب مدة الإقامة و المنطقة الإدارية</t>
  </si>
  <si>
    <t>المعتمرات السعوديات الإناث حسب مدة الإقامة و المنطقة الإدارية</t>
  </si>
  <si>
    <t>Saudi Female Mu'tamirs by Length of stay and Administrative Area</t>
  </si>
  <si>
    <t>المعتمرين غير السعوديين حسب مدة الإقامة و المنطقة الإدارية</t>
  </si>
  <si>
    <t>Non-Saudi Mu'tamirs by Length of stay and Administrative Area</t>
  </si>
  <si>
    <t>Non-Saudi Male Mu'tamirs by Length of stay and Administrative Area</t>
  </si>
  <si>
    <t>المعتمرين غير السعوديين الذكور حسب مدة الإقامة و المنطقة الإدارية</t>
  </si>
  <si>
    <t>المعتمرات غير السعوديات الإناث حسب مدة الإقامة و المنطقة الإدارية</t>
  </si>
  <si>
    <t>Non-Saudi Female Mu'tamirs by Length of stay and Administrative Area</t>
  </si>
  <si>
    <t>Mu'tamirs During The Month of Ramadan by The Length of Stay and Administrative Area</t>
  </si>
  <si>
    <t>مدة الإقامة خلال  شهر رمضان  1437ه</t>
  </si>
  <si>
    <t>Male Mu'tamirs During The Month of Ramadan by The Length of Stay and Administrative Area</t>
  </si>
  <si>
    <t>Female Mu'tamirs During The Month of Ramadan by The Length of Stay and Administrative Area</t>
  </si>
  <si>
    <t>المعتمرين خلال شهر رمضان حسب مدة الإقامة والمنطقة الإدارية</t>
  </si>
  <si>
    <t>المعتمرين الذكور خلال شهر رمضان حسب مدة الإقامة والمنطقة الإدارية</t>
  </si>
  <si>
    <t>المعتمرات الإناث خلال شهر رمضان حسب مدة الإقامة والمنطقة الإدارية</t>
  </si>
  <si>
    <t>Saudi Mu'tamirs During The Month of Ramadan by The Length of Stay and Administrative Area</t>
  </si>
  <si>
    <t>المعتمرين السعوديين خلال شهر رمضان حسب مدة الإقامة والمنطقة الإدارية</t>
  </si>
  <si>
    <t>المعتمرين السعوديين الذكور خلال شهر رمضان حسب مدة الإقامة والمنطقة الإدارية</t>
  </si>
  <si>
    <t>Saudi Male Mu'tamirs During The Month of Ramadan by The Length of Stay and Administrative Area</t>
  </si>
  <si>
    <t>Saudi Female Mu'tamirs During The Month of Ramadan by The Length of Stay and Administrative Area</t>
  </si>
  <si>
    <t>المعتمرات السعوديات الإناث خلال شهر رمضان حسب مدة الإقامة والمنطقة الإدارية</t>
  </si>
  <si>
    <t>المعتمرين غير السعوديين خلال شهر رمضان حسب مدة الإقامة والمنطقة الإدارية</t>
  </si>
  <si>
    <t>Non-Saudi Mu'tamirs During The Month of Ramadan by The Length of Stay and Administrative Area</t>
  </si>
  <si>
    <t>Non-Saudi Male Mu'tamirs During The Month of Ramadan by The Length of Stay and Administrative Area</t>
  </si>
  <si>
    <t>المعتمرين غير السعوديين الذكور خلال شهر رمضان حسب مدة الإقامة والمنطقة الإدارية</t>
  </si>
  <si>
    <t>المعتمرات غير السعوديات الإناث خلال شهر رمضان حسب مدة الإقامة والمنطقة الإدارية</t>
  </si>
  <si>
    <t>Non-Saudi Female Mu'tamirs During The Month of Ramadan by The Length of Stay and Administrative Area</t>
  </si>
  <si>
    <t xml:space="preserve"> المعتمرات غير السعوديات الإناث حسب المنطقة الإدارية والشهر الذي تمت فيه العمرة</t>
  </si>
  <si>
    <t xml:space="preserve">المعتمرون السعوديون الذكور حسب عدد مرات العمرة و الشهر </t>
  </si>
  <si>
    <t>المعتمرون حسب مدة الإقامة  و الشهر</t>
  </si>
  <si>
    <t>المعتمرون الذكور حسب مدة الإقامة  و الشهر</t>
  </si>
  <si>
    <t>المعتمرات الإناث حسب مدة الإقامة  و الشهر</t>
  </si>
  <si>
    <t>المعتمرون السعوديون حسب مدة الإقامة  و الشهر</t>
  </si>
  <si>
    <t xml:space="preserve">المعتمرون السعوديون الذكور حسب مدة الإقامة  و الشهر </t>
  </si>
  <si>
    <t>المعتمرات السعوديات الإناث حسب مدة الإقامة  و الشهر</t>
  </si>
  <si>
    <t>المعتمرون غير السعوديون حسب مدة الإقامة  و الشهر</t>
  </si>
  <si>
    <t>المعتمرون غير السعوديون الذكور حسب مدة الإقامة  و الشهر</t>
  </si>
  <si>
    <t>المعتمرات غير السعوديات الإناث حسب مدة الإقامة  و الشهر</t>
  </si>
  <si>
    <t>المعتمرون حسب مدة الإقامة  و المنطقة الإدارية</t>
  </si>
  <si>
    <t>المعتمرون الذكور حسب مدة الإقامة  و المنطقة الإدارية</t>
  </si>
  <si>
    <t>المعتمرات الإناث حسب مدة الإقامة  و المنطقة الإدارية</t>
  </si>
  <si>
    <t>المعتمرون السعوديون حسب مدة الإقامة  و المنطقة الإدارية</t>
  </si>
  <si>
    <t xml:space="preserve">المعتمرون السعوديون الذكور حسب مدة الإقامة  و المنطقة الإدارية </t>
  </si>
  <si>
    <t>المعتمرات السعوديات الإناث حسب مدة الإقامة  و المنطقة الإدارية</t>
  </si>
  <si>
    <t>المعتمرون غير السعوديون حسب مدة الإقامة  و المنطقة الإدارية</t>
  </si>
  <si>
    <t>المعتمرون غير السعوديون الذكور حسب مدة الإقامة  و المنطقة الإدارية</t>
  </si>
  <si>
    <t>المعتمرات غير السعوديات الإناث حسب مدة الإقامة  و المنطقة الإدارية</t>
  </si>
  <si>
    <t>المعتمرون خلال شهر رمضان حسب مدة الإقامة  و المنطقة الإدارية</t>
  </si>
  <si>
    <t>المعتمرون الذكور خلال شهر رمضان حسب مدة الإقامة  و المنطقة الإدارية</t>
  </si>
  <si>
    <t>المعتمرات الإناث خلال شهر رمضان حسب مدة الإقامة  و المنطقة الإدارية</t>
  </si>
  <si>
    <t>المعتمرون السعوديون خلال شهر رمضان حسب مدة الإقامة  و المنطقة الإدارية</t>
  </si>
  <si>
    <t xml:space="preserve">المعتمرون السعوديون الذكور خلال شهر رمضان حسب مدة الإقامة  و المنطقة الإدارية </t>
  </si>
  <si>
    <t>المعتمرات السعوديات الإناث خلال شهر رمضان حسب مدة الإقامة  و المنطقة الإدارية</t>
  </si>
  <si>
    <t>المعتمرون غير السعوديون خلال شهر رمضان حسب مدة الإقامة  و المنطقة الإدارية</t>
  </si>
  <si>
    <t>المعتمرون غير السعوديون الذكور خلال شهر رمضان حسب مدة الإقامة  و المنطقة الإدارية</t>
  </si>
  <si>
    <t>المعتمرات غير السعوديات الإناث خلال شهر رمضان حسب مدة الإقامة  و المنطقة الإدارية</t>
  </si>
  <si>
    <t xml:space="preserve"> Number of Table</t>
  </si>
  <si>
    <t>Subject</t>
  </si>
  <si>
    <t>العــنــوان</t>
  </si>
  <si>
    <t>رقم الجدول</t>
  </si>
  <si>
    <t>R</t>
  </si>
  <si>
    <t>Umrah Tables                              جداول العمرة</t>
  </si>
  <si>
    <t xml:space="preserve">Saudi Male Mu'tamirs According to The Administrative Area and The Month in which he has The Umrah </t>
  </si>
  <si>
    <t xml:space="preserve">Saudi Female Mu'tamirs According to The Administrative Area and The Month in which he has The Umrah </t>
  </si>
  <si>
    <t xml:space="preserve">  جدول ( 19 )</t>
  </si>
  <si>
    <t xml:space="preserve">  جدول ( 20 )</t>
  </si>
  <si>
    <t xml:space="preserve">Table ( 19 )  </t>
  </si>
  <si>
    <t xml:space="preserve">Table ( 19-1 )  </t>
  </si>
  <si>
    <t xml:space="preserve">Table ( 19-2 )  </t>
  </si>
  <si>
    <t xml:space="preserve">Table ( 20 )  </t>
  </si>
  <si>
    <t xml:space="preserve">Table ( 20-1 )  </t>
  </si>
  <si>
    <t xml:space="preserve">Table ( 20-2 )  </t>
  </si>
  <si>
    <t>19-1</t>
  </si>
  <si>
    <t>19-2</t>
  </si>
  <si>
    <t>20-1</t>
  </si>
  <si>
    <t>20-2</t>
  </si>
  <si>
    <t xml:space="preserve"> المعتمرون حسب المنطقة الإدارية والجنس والجنسية ( سعودي/غير سعودي ) </t>
  </si>
  <si>
    <t xml:space="preserve">  جدول ( 3-1 )</t>
  </si>
  <si>
    <t xml:space="preserve">Table ( 3-1 )  </t>
  </si>
  <si>
    <t xml:space="preserve">  جدول ( 3-2 )</t>
  </si>
  <si>
    <t xml:space="preserve">Table ( 3-2 )  </t>
  </si>
  <si>
    <t xml:space="preserve">  جدول ( 5-1 )</t>
  </si>
  <si>
    <t xml:space="preserve">Table ( 5-1 )  </t>
  </si>
  <si>
    <t xml:space="preserve">  جدول ( 6-2 )</t>
  </si>
  <si>
    <t xml:space="preserve">Table ( 6-2 )  </t>
  </si>
  <si>
    <t xml:space="preserve">  جدول ( 4-1 )</t>
  </si>
  <si>
    <t xml:space="preserve">Table ( 4-1 )  </t>
  </si>
  <si>
    <t xml:space="preserve">  جدول ( 4-2 )</t>
  </si>
  <si>
    <t xml:space="preserve">Table ( 4-2 )  </t>
  </si>
  <si>
    <t xml:space="preserve">  جدول ( 6-1 )</t>
  </si>
  <si>
    <t xml:space="preserve">Table ( 6-1 )  </t>
  </si>
  <si>
    <t xml:space="preserve">  جدول ( 5-2 )</t>
  </si>
  <si>
    <t xml:space="preserve">Table ( 5-2 )  </t>
  </si>
  <si>
    <t xml:space="preserve">  جدول ( 7-1 )</t>
  </si>
  <si>
    <t xml:space="preserve">Table ( 7-1 )  </t>
  </si>
  <si>
    <t xml:space="preserve">  جدول ( 7-2 )</t>
  </si>
  <si>
    <t xml:space="preserve">Table ( 7-2 )  </t>
  </si>
  <si>
    <t xml:space="preserve">  جدول ( 8-1 )</t>
  </si>
  <si>
    <t xml:space="preserve">Table ( 8-1 )  </t>
  </si>
  <si>
    <t xml:space="preserve">  جدول ( 8-2 )</t>
  </si>
  <si>
    <t xml:space="preserve">Table ( 8-2 )  </t>
  </si>
  <si>
    <t xml:space="preserve">  جدول ( 9-1 )</t>
  </si>
  <si>
    <t xml:space="preserve">Table ( 9-1 )  </t>
  </si>
  <si>
    <t xml:space="preserve">  جدول ( 9-2 )</t>
  </si>
  <si>
    <t xml:space="preserve">Table ( 9-2 )  </t>
  </si>
  <si>
    <t xml:space="preserve">  جدول ( 10-1 )</t>
  </si>
  <si>
    <t xml:space="preserve">Table ( 10-1 )  </t>
  </si>
  <si>
    <t xml:space="preserve">  جدول ( 10-2 )</t>
  </si>
  <si>
    <t xml:space="preserve">Table ( 10-2 )  </t>
  </si>
  <si>
    <t xml:space="preserve">  جدول ( 11-1 )</t>
  </si>
  <si>
    <t xml:space="preserve">Table ( 11-1 )  </t>
  </si>
  <si>
    <t xml:space="preserve">  جدول ( 11-2 )</t>
  </si>
  <si>
    <t xml:space="preserve">Table ( 11-2 )  </t>
  </si>
  <si>
    <t xml:space="preserve">  جدول ( 12-1 )</t>
  </si>
  <si>
    <t xml:space="preserve">Table ( 12-1 )  </t>
  </si>
  <si>
    <t xml:space="preserve">  جدول ( 12-2 )</t>
  </si>
  <si>
    <t xml:space="preserve">Table ( 12-2 )  </t>
  </si>
  <si>
    <t xml:space="preserve">  جدول ( 13-1 )</t>
  </si>
  <si>
    <t xml:space="preserve">Table ( 13-1 )  </t>
  </si>
  <si>
    <t xml:space="preserve">  جدول ( 13-2 )</t>
  </si>
  <si>
    <t xml:space="preserve">Table ( 13-2 )  </t>
  </si>
  <si>
    <t xml:space="preserve">  جدول ( 14-1 )</t>
  </si>
  <si>
    <t xml:space="preserve">Table ( 14-1 )  </t>
  </si>
  <si>
    <t xml:space="preserve">  جدول ( 14-2 )</t>
  </si>
  <si>
    <t xml:space="preserve">Table ( 14-2 )  </t>
  </si>
  <si>
    <t xml:space="preserve">  جدول ( 15 ) </t>
  </si>
  <si>
    <t xml:space="preserve">  جدول ( 15-1 )</t>
  </si>
  <si>
    <t xml:space="preserve">Table ( 15-1 )  </t>
  </si>
  <si>
    <t xml:space="preserve">  جدول ( 15-2 )</t>
  </si>
  <si>
    <t xml:space="preserve">Table ( 15-2 )  </t>
  </si>
  <si>
    <t xml:space="preserve">  جدول ( 18-1)</t>
  </si>
  <si>
    <t xml:space="preserve">  جدول ( 18-2)</t>
  </si>
  <si>
    <t xml:space="preserve">  جدول ( 19-1)</t>
  </si>
  <si>
    <t xml:space="preserve">  جدول ( 19-2)</t>
  </si>
  <si>
    <t xml:space="preserve">  جدول ( 20-1)</t>
  </si>
  <si>
    <t xml:space="preserve">  جدول ( 20-2)</t>
  </si>
  <si>
    <t>4-1</t>
  </si>
  <si>
    <t>4-2</t>
  </si>
  <si>
    <t>5</t>
  </si>
  <si>
    <t>5-1</t>
  </si>
  <si>
    <t>5-2</t>
  </si>
  <si>
    <t>6</t>
  </si>
  <si>
    <t>6-1</t>
  </si>
  <si>
    <t>6-2</t>
  </si>
  <si>
    <t>7</t>
  </si>
  <si>
    <t>7-1</t>
  </si>
  <si>
    <t>7-2</t>
  </si>
  <si>
    <t>8</t>
  </si>
  <si>
    <t>8-1</t>
  </si>
  <si>
    <t>8-2</t>
  </si>
  <si>
    <t>9</t>
  </si>
  <si>
    <t>9-1</t>
  </si>
  <si>
    <t>9-2</t>
  </si>
  <si>
    <t>10</t>
  </si>
  <si>
    <t>10-1</t>
  </si>
  <si>
    <t>10-2</t>
  </si>
  <si>
    <t>11</t>
  </si>
  <si>
    <t>11-1</t>
  </si>
  <si>
    <t>11-2</t>
  </si>
  <si>
    <t>12</t>
  </si>
  <si>
    <t>12-1</t>
  </si>
  <si>
    <t>12-2</t>
  </si>
  <si>
    <t>13</t>
  </si>
  <si>
    <t>13-1</t>
  </si>
  <si>
    <t>13-2</t>
  </si>
  <si>
    <t>14</t>
  </si>
  <si>
    <t>14-1</t>
  </si>
  <si>
    <t>14-2</t>
  </si>
  <si>
    <t>15</t>
  </si>
  <si>
    <t>15-1</t>
  </si>
  <si>
    <t>15-2</t>
  </si>
  <si>
    <t>16</t>
  </si>
  <si>
    <t>16-1</t>
  </si>
  <si>
    <t>16-2</t>
  </si>
  <si>
    <t>17</t>
  </si>
  <si>
    <t>17-1</t>
  </si>
  <si>
    <t>17-2</t>
  </si>
  <si>
    <t>18</t>
  </si>
  <si>
    <t>18-1</t>
  </si>
  <si>
    <t>18-2</t>
  </si>
  <si>
    <t>19</t>
  </si>
  <si>
    <t>20</t>
  </si>
  <si>
    <t>3-1</t>
  </si>
  <si>
    <t>3-2</t>
  </si>
  <si>
    <t>0 - 9</t>
  </si>
  <si>
    <t>10 - 19</t>
  </si>
  <si>
    <t>20 - 29</t>
  </si>
  <si>
    <t>30 - 39</t>
  </si>
  <si>
    <t>40 - 49</t>
  </si>
  <si>
    <t>50 - 59</t>
  </si>
  <si>
    <t>60 - 69</t>
  </si>
  <si>
    <t>70+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</si>
</sst>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_-* #,##0.00\-;_-* &quot;-&quot;??_-;_-@_-"/>
    <numFmt numFmtId="164" formatCode="0.0%"/>
    <numFmt numFmtId="165" formatCode="0.0"/>
  </numFmts>
  <fonts count="35" x14ac:knownFonts="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sz val="28"/>
      <color rgb="FFFF0000"/>
      <name val="Frutiger LT Arabic 55 Roman"/>
    </font>
    <font>
      <b/>
      <sz val="16"/>
      <name val="Arial"/>
      <family val="2"/>
    </font>
    <font>
      <b/>
      <sz val="18"/>
      <name val="Arial"/>
      <family val="2"/>
    </font>
    <font>
      <b/>
      <i/>
      <sz val="12"/>
      <color indexed="16"/>
      <name val="Arial"/>
      <family val="2"/>
    </font>
    <font>
      <b/>
      <sz val="14"/>
      <color theme="0"/>
      <name val="Sakkal Majalla"/>
    </font>
    <font>
      <b/>
      <sz val="12"/>
      <color indexed="9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2"/>
      <name val="Sakkal Majalla"/>
    </font>
    <font>
      <b/>
      <sz val="14"/>
      <name val="Arial"/>
      <family val="2"/>
    </font>
    <font>
      <sz val="10"/>
      <name val="Arial"/>
      <family val="2"/>
    </font>
    <font>
      <b/>
      <sz val="14"/>
      <name val="Sakkal Majalla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8"/>
      <color theme="0"/>
      <name val="Sakkal Majalla"/>
    </font>
    <font>
      <sz val="12"/>
      <name val="Arial"/>
      <family val="2"/>
    </font>
    <font>
      <sz val="16"/>
      <color theme="0"/>
      <name val="Sakkal Majalla"/>
    </font>
    <font>
      <b/>
      <i/>
      <sz val="18"/>
      <color indexed="16"/>
      <name val="Arial"/>
      <family val="2"/>
    </font>
    <font>
      <sz val="12"/>
      <name val="Arial"/>
      <family val="2"/>
      <scheme val="minor"/>
    </font>
    <font>
      <b/>
      <sz val="12"/>
      <name val="Arial"/>
      <family val="2"/>
      <scheme val="minor"/>
    </font>
    <font>
      <u/>
      <sz val="10"/>
      <color theme="10"/>
      <name val="Arial"/>
      <family val="2"/>
    </font>
    <font>
      <b/>
      <sz val="22"/>
      <color rgb="FFFF0000"/>
      <name val="Arial"/>
      <family val="2"/>
    </font>
    <font>
      <sz val="20"/>
      <color rgb="FF474D9B"/>
      <name val="Frutiger LT Arabic 55 Roman"/>
    </font>
    <font>
      <b/>
      <sz val="20"/>
      <name val="Arial"/>
      <family val="2"/>
    </font>
    <font>
      <sz val="16"/>
      <color theme="1"/>
      <name val="Sakkal Majalla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B3092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3">
    <xf numFmtId="0" fontId="0" fillId="0" borderId="0"/>
    <xf numFmtId="0" fontId="18" fillId="0" borderId="0"/>
    <xf numFmtId="43" fontId="6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1" fillId="0" borderId="0"/>
    <xf numFmtId="9" fontId="6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30" fillId="0" borderId="0" applyNumberFormat="0" applyFill="0" applyBorder="0" applyAlignment="0" applyProtection="0"/>
  </cellStyleXfs>
  <cellXfs count="143">
    <xf numFmtId="0" fontId="0" fillId="0" borderId="0" xfId="0"/>
    <xf numFmtId="0" fontId="7" fillId="2" borderId="0" xfId="0" applyFont="1" applyFill="1" applyAlignment="1">
      <alignment horizontal="center" vertical="center" shrinkToFit="1" readingOrder="2"/>
    </xf>
    <xf numFmtId="0" fontId="7" fillId="2" borderId="0" xfId="0" applyFont="1" applyFill="1" applyAlignment="1">
      <alignment horizontal="left" vertical="center" shrinkToFit="1" readingOrder="2"/>
    </xf>
    <xf numFmtId="0" fontId="11" fillId="2" borderId="0" xfId="0" applyFont="1" applyFill="1" applyAlignment="1">
      <alignment vertical="center" shrinkToFit="1" readingOrder="2"/>
    </xf>
    <xf numFmtId="0" fontId="7" fillId="3" borderId="0" xfId="0" applyFont="1" applyFill="1" applyAlignment="1">
      <alignment horizontal="center" vertical="center" readingOrder="2"/>
    </xf>
    <xf numFmtId="0" fontId="12" fillId="4" borderId="3" xfId="0" applyFont="1" applyFill="1" applyBorder="1" applyAlignment="1">
      <alignment horizontal="center" vertical="center" shrinkToFit="1" readingOrder="2"/>
    </xf>
    <xf numFmtId="0" fontId="12" fillId="4" borderId="3" xfId="0" applyFont="1" applyFill="1" applyBorder="1" applyAlignment="1">
      <alignment horizontal="center" vertical="center" shrinkToFit="1"/>
    </xf>
    <xf numFmtId="0" fontId="15" fillId="5" borderId="3" xfId="0" applyFont="1" applyFill="1" applyBorder="1" applyAlignment="1">
      <alignment horizontal="center" vertical="center" wrapText="1" shrinkToFit="1"/>
    </xf>
    <xf numFmtId="0" fontId="15" fillId="6" borderId="3" xfId="0" applyFont="1" applyFill="1" applyBorder="1" applyAlignment="1">
      <alignment horizontal="center" vertical="center" wrapText="1" shrinkToFit="1"/>
    </xf>
    <xf numFmtId="0" fontId="16" fillId="2" borderId="0" xfId="0" applyFont="1" applyFill="1" applyAlignment="1">
      <alignment horizontal="center" vertical="center" shrinkToFit="1" readingOrder="2"/>
    </xf>
    <xf numFmtId="0" fontId="17" fillId="3" borderId="0" xfId="0" applyFont="1" applyFill="1" applyAlignment="1">
      <alignment horizontal="center" vertical="center" readingOrder="2"/>
    </xf>
    <xf numFmtId="0" fontId="17" fillId="2" borderId="0" xfId="0" applyFont="1" applyFill="1" applyAlignment="1">
      <alignment horizontal="center" vertical="center" shrinkToFit="1" readingOrder="2"/>
    </xf>
    <xf numFmtId="0" fontId="19" fillId="2" borderId="0" xfId="1" applyFont="1" applyFill="1" applyAlignment="1">
      <alignment horizontal="center" vertical="center" shrinkToFit="1" readingOrder="2"/>
    </xf>
    <xf numFmtId="0" fontId="0" fillId="2" borderId="0" xfId="0" applyFill="1" applyAlignment="1">
      <alignment horizontal="center" vertical="center" shrinkToFit="1" readingOrder="2"/>
    </xf>
    <xf numFmtId="0" fontId="15" fillId="6" borderId="5" xfId="0" applyFont="1" applyFill="1" applyBorder="1" applyAlignment="1">
      <alignment horizontal="center" vertical="center" wrapText="1" shrinkToFit="1"/>
    </xf>
    <xf numFmtId="49" fontId="15" fillId="6" borderId="5" xfId="0" applyNumberFormat="1" applyFont="1" applyFill="1" applyBorder="1" applyAlignment="1">
      <alignment horizontal="center" vertical="center" wrapText="1" shrinkToFit="1" readingOrder="2"/>
    </xf>
    <xf numFmtId="0" fontId="15" fillId="5" borderId="5" xfId="0" applyFont="1" applyFill="1" applyBorder="1" applyAlignment="1">
      <alignment horizontal="center" vertical="center" wrapText="1" shrinkToFit="1"/>
    </xf>
    <xf numFmtId="49" fontId="15" fillId="5" borderId="5" xfId="0" applyNumberFormat="1" applyFont="1" applyFill="1" applyBorder="1" applyAlignment="1">
      <alignment horizontal="center" vertical="center" wrapText="1" shrinkToFit="1" readingOrder="2"/>
    </xf>
    <xf numFmtId="164" fontId="22" fillId="2" borderId="0" xfId="6" applyNumberFormat="1" applyFont="1" applyFill="1" applyAlignment="1">
      <alignment horizontal="center" vertical="center" shrinkToFit="1" readingOrder="2"/>
    </xf>
    <xf numFmtId="0" fontId="10" fillId="2" borderId="0" xfId="0" applyFont="1" applyFill="1" applyAlignment="1">
      <alignment horizontal="center" vertical="center" shrinkToFit="1" readingOrder="2"/>
    </xf>
    <xf numFmtId="10" fontId="7" fillId="2" borderId="0" xfId="6" applyNumberFormat="1" applyFont="1" applyFill="1" applyAlignment="1">
      <alignment horizontal="center" vertical="center" shrinkToFit="1" readingOrder="2"/>
    </xf>
    <xf numFmtId="0" fontId="12" fillId="4" borderId="3" xfId="0" applyFont="1" applyFill="1" applyBorder="1" applyAlignment="1" applyProtection="1">
      <alignment horizontal="center" vertical="center" shrinkToFit="1"/>
    </xf>
    <xf numFmtId="0" fontId="17" fillId="2" borderId="0" xfId="0" applyFont="1" applyFill="1" applyBorder="1" applyAlignment="1">
      <alignment horizontal="center" vertical="center" shrinkToFit="1" readingOrder="2"/>
    </xf>
    <xf numFmtId="0" fontId="17" fillId="2" borderId="0" xfId="0" applyFont="1" applyFill="1" applyBorder="1" applyAlignment="1">
      <alignment horizontal="center" vertical="center" shrinkToFit="1"/>
    </xf>
    <xf numFmtId="0" fontId="17" fillId="2" borderId="0" xfId="0" applyFont="1" applyFill="1" applyBorder="1" applyAlignment="1">
      <alignment horizontal="center" vertical="center" shrinkToFit="1" readingOrder="1"/>
    </xf>
    <xf numFmtId="0" fontId="23" fillId="2" borderId="0" xfId="0" applyFont="1" applyFill="1" applyBorder="1" applyAlignment="1">
      <alignment horizontal="center" vertical="center" shrinkToFit="1" readingOrder="1"/>
    </xf>
    <xf numFmtId="0" fontId="23" fillId="2" borderId="0" xfId="0" applyFont="1" applyFill="1" applyBorder="1" applyAlignment="1">
      <alignment horizontal="center" vertical="center" readingOrder="1"/>
    </xf>
    <xf numFmtId="49" fontId="17" fillId="2" borderId="0" xfId="0" applyNumberFormat="1" applyFont="1" applyFill="1" applyBorder="1" applyAlignment="1">
      <alignment horizontal="center" vertical="center" shrinkToFit="1" readingOrder="2"/>
    </xf>
    <xf numFmtId="0" fontId="0" fillId="2" borderId="0" xfId="0" applyFill="1" applyAlignment="1">
      <alignment vertical="center" shrinkToFit="1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horizontal="left" vertical="center" shrinkToFit="1"/>
    </xf>
    <xf numFmtId="0" fontId="9" fillId="2" borderId="0" xfId="0" applyFont="1" applyFill="1" applyAlignment="1">
      <alignment horizontal="right" vertical="center" readingOrder="2"/>
    </xf>
    <xf numFmtId="0" fontId="7" fillId="3" borderId="0" xfId="0" applyFont="1" applyFill="1" applyAlignment="1">
      <alignment horizontal="center" vertical="top" readingOrder="2"/>
    </xf>
    <xf numFmtId="0" fontId="11" fillId="2" borderId="0" xfId="0" applyFont="1" applyFill="1" applyAlignment="1">
      <alignment vertical="top"/>
    </xf>
    <xf numFmtId="0" fontId="7" fillId="2" borderId="0" xfId="0" applyFont="1" applyFill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 wrapText="1" shrinkToFit="1"/>
    </xf>
    <xf numFmtId="0" fontId="7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26" fillId="4" borderId="3" xfId="0" applyFont="1" applyFill="1" applyBorder="1" applyAlignment="1">
      <alignment horizontal="center" vertical="center" wrapText="1" shrinkToFit="1"/>
    </xf>
    <xf numFmtId="0" fontId="14" fillId="4" borderId="6" xfId="0" applyFont="1" applyFill="1" applyBorder="1" applyAlignment="1">
      <alignment horizontal="center" vertical="center" wrapText="1" shrinkToFit="1"/>
    </xf>
    <xf numFmtId="0" fontId="14" fillId="4" borderId="8" xfId="0" applyFont="1" applyFill="1" applyBorder="1" applyAlignment="1">
      <alignment horizontal="center" vertical="center" wrapText="1" shrinkToFit="1"/>
    </xf>
    <xf numFmtId="0" fontId="27" fillId="3" borderId="0" xfId="0" applyFont="1" applyFill="1" applyAlignment="1">
      <alignment vertical="center" readingOrder="2"/>
    </xf>
    <xf numFmtId="0" fontId="27" fillId="2" borderId="0" xfId="0" applyFont="1" applyFill="1" applyAlignment="1">
      <alignment vertical="center" shrinkToFit="1" readingOrder="2"/>
    </xf>
    <xf numFmtId="0" fontId="27" fillId="2" borderId="0" xfId="0" applyFont="1" applyFill="1" applyAlignment="1">
      <alignment vertical="center"/>
    </xf>
    <xf numFmtId="0" fontId="12" fillId="4" borderId="3" xfId="0" applyFont="1" applyFill="1" applyBorder="1" applyAlignment="1">
      <alignment horizontal="center" vertical="center" shrinkToFit="1" readingOrder="2"/>
    </xf>
    <xf numFmtId="0" fontId="12" fillId="4" borderId="3" xfId="0" applyFont="1" applyFill="1" applyBorder="1" applyAlignment="1">
      <alignment horizontal="center" vertical="center" shrinkToFit="1" readingOrder="2"/>
    </xf>
    <xf numFmtId="0" fontId="12" fillId="4" borderId="3" xfId="0" applyFont="1" applyFill="1" applyBorder="1" applyAlignment="1">
      <alignment horizontal="center" vertical="center" shrinkToFit="1"/>
    </xf>
    <xf numFmtId="0" fontId="29" fillId="0" borderId="0" xfId="1" applyFont="1" applyAlignment="1">
      <alignment horizontal="center" vertical="center" readingOrder="2"/>
    </xf>
    <xf numFmtId="0" fontId="28" fillId="0" borderId="0" xfId="1" applyFont="1" applyAlignment="1">
      <alignment horizontal="center" vertical="center" readingOrder="2"/>
    </xf>
    <xf numFmtId="0" fontId="12" fillId="4" borderId="3" xfId="0" applyFont="1" applyFill="1" applyBorder="1" applyAlignment="1">
      <alignment horizontal="center" vertical="center" shrinkToFit="1" readingOrder="2"/>
    </xf>
    <xf numFmtId="0" fontId="12" fillId="4" borderId="3" xfId="0" applyFont="1" applyFill="1" applyBorder="1" applyAlignment="1">
      <alignment horizontal="center" vertical="center" shrinkToFit="1" readingOrder="2"/>
    </xf>
    <xf numFmtId="0" fontId="12" fillId="4" borderId="3" xfId="0" applyFont="1" applyFill="1" applyBorder="1" applyAlignment="1">
      <alignment horizontal="center" vertical="center" shrinkToFit="1" readingOrder="2"/>
    </xf>
    <xf numFmtId="0" fontId="12" fillId="4" borderId="3" xfId="0" applyFont="1" applyFill="1" applyBorder="1" applyAlignment="1">
      <alignment horizontal="center" vertical="center" shrinkToFit="1" readingOrder="2"/>
    </xf>
    <xf numFmtId="0" fontId="12" fillId="4" borderId="3" xfId="0" applyFont="1" applyFill="1" applyBorder="1" applyAlignment="1">
      <alignment horizontal="center" vertical="center" shrinkToFit="1" readingOrder="2"/>
    </xf>
    <xf numFmtId="0" fontId="19" fillId="2" borderId="0" xfId="1" applyFont="1" applyFill="1" applyAlignment="1">
      <alignment horizontal="center" vertical="center" shrinkToFit="1"/>
    </xf>
    <xf numFmtId="0" fontId="0" fillId="2" borderId="0" xfId="0" applyFill="1" applyAlignment="1">
      <alignment vertical="center" shrinkToFit="1" readingOrder="2"/>
    </xf>
    <xf numFmtId="0" fontId="0" fillId="2" borderId="0" xfId="0" applyFill="1" applyAlignment="1">
      <alignment vertical="center" readingOrder="2"/>
    </xf>
    <xf numFmtId="0" fontId="15" fillId="5" borderId="3" xfId="0" applyFont="1" applyFill="1" applyBorder="1" applyAlignment="1">
      <alignment horizontal="center" vertical="center" wrapText="1" shrinkToFit="1" readingOrder="2"/>
    </xf>
    <xf numFmtId="0" fontId="15" fillId="6" borderId="3" xfId="0" applyFont="1" applyFill="1" applyBorder="1" applyAlignment="1">
      <alignment horizontal="center" vertical="center" wrapText="1" shrinkToFit="1" readingOrder="2"/>
    </xf>
    <xf numFmtId="0" fontId="12" fillId="4" borderId="3" xfId="0" applyFont="1" applyFill="1" applyBorder="1" applyAlignment="1">
      <alignment horizontal="center" vertical="center" shrinkToFit="1" readingOrder="2"/>
    </xf>
    <xf numFmtId="0" fontId="12" fillId="4" borderId="3" xfId="0" applyFont="1" applyFill="1" applyBorder="1" applyAlignment="1">
      <alignment horizontal="center" vertical="center" shrinkToFit="1"/>
    </xf>
    <xf numFmtId="0" fontId="15" fillId="5" borderId="3" xfId="0" applyFont="1" applyFill="1" applyBorder="1" applyAlignment="1">
      <alignment horizontal="center" vertical="center" wrapText="1" shrinkToFit="1" readingOrder="1"/>
    </xf>
    <xf numFmtId="0" fontId="15" fillId="6" borderId="3" xfId="0" applyFont="1" applyFill="1" applyBorder="1" applyAlignment="1">
      <alignment horizontal="center" vertical="center" wrapText="1" shrinkToFit="1" readingOrder="1"/>
    </xf>
    <xf numFmtId="0" fontId="15" fillId="5" borderId="8" xfId="0" applyFont="1" applyFill="1" applyBorder="1" applyAlignment="1">
      <alignment horizontal="center" vertical="center" wrapText="1" shrinkToFit="1" readingOrder="1"/>
    </xf>
    <xf numFmtId="0" fontId="26" fillId="4" borderId="3" xfId="0" applyFont="1" applyFill="1" applyBorder="1" applyAlignment="1">
      <alignment horizontal="center" vertical="center" wrapText="1" shrinkToFit="1" readingOrder="1"/>
    </xf>
    <xf numFmtId="0" fontId="15" fillId="6" borderId="5" xfId="0" applyFont="1" applyFill="1" applyBorder="1" applyAlignment="1">
      <alignment horizontal="center" vertical="center" wrapText="1" shrinkToFit="1" readingOrder="1"/>
    </xf>
    <xf numFmtId="0" fontId="15" fillId="5" borderId="5" xfId="0" applyFont="1" applyFill="1" applyBorder="1" applyAlignment="1">
      <alignment horizontal="center" vertical="center" wrapText="1" shrinkToFit="1" readingOrder="1"/>
    </xf>
    <xf numFmtId="0" fontId="12" fillId="4" borderId="3" xfId="0" applyFont="1" applyFill="1" applyBorder="1" applyAlignment="1">
      <alignment horizontal="center" vertical="center" shrinkToFit="1" readingOrder="1"/>
    </xf>
    <xf numFmtId="0" fontId="14" fillId="4" borderId="3" xfId="0" applyFont="1" applyFill="1" applyBorder="1" applyAlignment="1">
      <alignment horizontal="center" vertical="center" shrinkToFit="1" readingOrder="2"/>
    </xf>
    <xf numFmtId="0" fontId="14" fillId="4" borderId="3" xfId="0" applyFont="1" applyFill="1" applyBorder="1" applyAlignment="1">
      <alignment horizontal="center" vertical="center" shrinkToFit="1"/>
    </xf>
    <xf numFmtId="0" fontId="14" fillId="4" borderId="3" xfId="0" applyFont="1" applyFill="1" applyBorder="1" applyAlignment="1" applyProtection="1">
      <alignment horizontal="center" vertical="center" shrinkToFit="1" readingOrder="2"/>
    </xf>
    <xf numFmtId="0" fontId="8" fillId="3" borderId="0" xfId="0" applyFont="1" applyFill="1" applyBorder="1" applyAlignment="1">
      <alignment horizontal="center" vertical="center" wrapText="1" readingOrder="1"/>
    </xf>
    <xf numFmtId="0" fontId="7" fillId="2" borderId="0" xfId="0" applyFont="1" applyFill="1" applyBorder="1" applyAlignment="1">
      <alignment horizontal="center" vertical="center" shrinkToFit="1" readingOrder="2"/>
    </xf>
    <xf numFmtId="0" fontId="0" fillId="2" borderId="0" xfId="0" applyFill="1" applyBorder="1" applyAlignment="1">
      <alignment vertical="center"/>
    </xf>
    <xf numFmtId="0" fontId="14" fillId="4" borderId="3" xfId="0" applyFont="1" applyFill="1" applyBorder="1" applyAlignment="1" applyProtection="1">
      <alignment horizontal="center" vertical="center" shrinkToFit="1"/>
    </xf>
    <xf numFmtId="0" fontId="12" fillId="4" borderId="3" xfId="0" applyFont="1" applyFill="1" applyBorder="1" applyAlignment="1">
      <alignment horizontal="center" vertical="center" shrinkToFit="1" readingOrder="2"/>
    </xf>
    <xf numFmtId="0" fontId="12" fillId="4" borderId="3" xfId="0" applyFont="1" applyFill="1" applyBorder="1" applyAlignment="1">
      <alignment horizontal="center" vertical="center" wrapText="1" shrinkToFit="1" readingOrder="2"/>
    </xf>
    <xf numFmtId="0" fontId="28" fillId="0" borderId="0" xfId="1" applyFont="1" applyAlignment="1">
      <alignment horizontal="center" vertical="center" wrapText="1" readingOrder="2"/>
    </xf>
    <xf numFmtId="49" fontId="32" fillId="0" borderId="0" xfId="0" applyNumberFormat="1" applyFont="1" applyFill="1" applyBorder="1" applyAlignment="1">
      <alignment wrapText="1" readingOrder="1"/>
    </xf>
    <xf numFmtId="49" fontId="32" fillId="0" borderId="2" xfId="0" applyNumberFormat="1" applyFont="1" applyFill="1" applyBorder="1" applyAlignment="1">
      <alignment wrapText="1" readingOrder="1"/>
    </xf>
    <xf numFmtId="0" fontId="28" fillId="0" borderId="0" xfId="1" applyNumberFormat="1" applyFont="1" applyAlignment="1">
      <alignment horizontal="center" vertical="center" readingOrder="2"/>
    </xf>
    <xf numFmtId="0" fontId="15" fillId="0" borderId="0" xfId="1" applyNumberFormat="1" applyFont="1" applyAlignment="1">
      <alignment horizontal="center" vertical="center" readingOrder="2"/>
    </xf>
    <xf numFmtId="0" fontId="15" fillId="0" borderId="0" xfId="1" applyFont="1" applyAlignment="1">
      <alignment horizontal="center" vertical="center" readingOrder="2"/>
    </xf>
    <xf numFmtId="0" fontId="15" fillId="0" borderId="0" xfId="1" applyFont="1" applyAlignment="1">
      <alignment horizontal="center" vertical="center" wrapText="1" readingOrder="2"/>
    </xf>
    <xf numFmtId="0" fontId="15" fillId="6" borderId="3" xfId="12" applyFont="1" applyFill="1" applyBorder="1" applyAlignment="1">
      <alignment horizontal="right" vertical="center" wrapText="1" shrinkToFit="1" readingOrder="2"/>
    </xf>
    <xf numFmtId="0" fontId="15" fillId="6" borderId="3" xfId="12" applyFont="1" applyFill="1" applyBorder="1" applyAlignment="1">
      <alignment horizontal="center" vertical="center" wrapText="1" shrinkToFit="1" readingOrder="2"/>
    </xf>
    <xf numFmtId="0" fontId="15" fillId="5" borderId="3" xfId="12" applyFont="1" applyFill="1" applyBorder="1" applyAlignment="1">
      <alignment horizontal="right" vertical="center" wrapText="1" shrinkToFit="1" readingOrder="2"/>
    </xf>
    <xf numFmtId="0" fontId="15" fillId="5" borderId="3" xfId="12" applyFont="1" applyFill="1" applyBorder="1" applyAlignment="1">
      <alignment horizontal="center" vertical="center" wrapText="1" shrinkToFit="1" readingOrder="2"/>
    </xf>
    <xf numFmtId="0" fontId="15" fillId="5" borderId="3" xfId="12" applyFont="1" applyFill="1" applyBorder="1" applyAlignment="1">
      <alignment horizontal="left" vertical="center" wrapText="1" shrinkToFit="1" readingOrder="1"/>
    </xf>
    <xf numFmtId="0" fontId="15" fillId="6" borderId="3" xfId="12" applyFont="1" applyFill="1" applyBorder="1" applyAlignment="1">
      <alignment horizontal="left" vertical="center" wrapText="1" shrinkToFit="1" readingOrder="1"/>
    </xf>
    <xf numFmtId="0" fontId="12" fillId="4" borderId="3" xfId="0" applyNumberFormat="1" applyFont="1" applyFill="1" applyBorder="1" applyAlignment="1">
      <alignment horizontal="center" vertical="center" wrapText="1" shrinkToFit="1" readingOrder="2"/>
    </xf>
    <xf numFmtId="0" fontId="12" fillId="4" borderId="9" xfId="0" applyFont="1" applyFill="1" applyBorder="1" applyAlignment="1">
      <alignment horizontal="center" vertical="center" wrapText="1" shrinkToFit="1" readingOrder="2"/>
    </xf>
    <xf numFmtId="0" fontId="15" fillId="6" borderId="3" xfId="12" applyFont="1" applyFill="1" applyBorder="1" applyAlignment="1">
      <alignment horizontal="center" vertical="center" wrapText="1" shrinkToFit="1" readingOrder="1"/>
    </xf>
    <xf numFmtId="0" fontId="15" fillId="5" borderId="3" xfId="12" applyFont="1" applyFill="1" applyBorder="1" applyAlignment="1">
      <alignment horizontal="center" vertical="center" wrapText="1" shrinkToFit="1" readingOrder="1"/>
    </xf>
    <xf numFmtId="49" fontId="15" fillId="5" borderId="3" xfId="12" applyNumberFormat="1" applyFont="1" applyFill="1" applyBorder="1" applyAlignment="1">
      <alignment horizontal="center" vertical="center" wrapText="1" shrinkToFit="1" readingOrder="2"/>
    </xf>
    <xf numFmtId="49" fontId="15" fillId="6" borderId="3" xfId="12" applyNumberFormat="1" applyFont="1" applyFill="1" applyBorder="1" applyAlignment="1">
      <alignment horizontal="center" vertical="center" wrapText="1" shrinkToFit="1" readingOrder="2"/>
    </xf>
    <xf numFmtId="0" fontId="30" fillId="0" borderId="0" xfId="12" applyAlignment="1">
      <alignment horizontal="center" vertical="center" readingOrder="2"/>
    </xf>
    <xf numFmtId="0" fontId="10" fillId="2" borderId="0" xfId="0" applyFont="1" applyFill="1" applyAlignment="1">
      <alignment horizontal="center" vertical="center" shrinkToFit="1" readingOrder="2"/>
    </xf>
    <xf numFmtId="2" fontId="7" fillId="2" borderId="0" xfId="0" applyNumberFormat="1" applyFont="1" applyFill="1" applyAlignment="1">
      <alignment horizontal="center" vertical="center" shrinkToFit="1" readingOrder="2"/>
    </xf>
    <xf numFmtId="165" fontId="7" fillId="2" borderId="0" xfId="0" applyNumberFormat="1" applyFont="1" applyFill="1" applyAlignment="1">
      <alignment horizontal="center" vertical="center" shrinkToFit="1" readingOrder="2"/>
    </xf>
    <xf numFmtId="49" fontId="32" fillId="0" borderId="0" xfId="0" applyNumberFormat="1" applyFont="1" applyFill="1" applyBorder="1" applyAlignment="1">
      <alignment horizontal="center" wrapText="1" readingOrder="1"/>
    </xf>
    <xf numFmtId="49" fontId="32" fillId="0" borderId="2" xfId="0" applyNumberFormat="1" applyFont="1" applyFill="1" applyBorder="1" applyAlignment="1">
      <alignment horizontal="center" wrapText="1" readingOrder="1"/>
    </xf>
    <xf numFmtId="0" fontId="31" fillId="3" borderId="1" xfId="12" applyFont="1" applyFill="1" applyBorder="1" applyAlignment="1">
      <alignment horizontal="center" vertical="center" wrapText="1" readingOrder="1"/>
    </xf>
    <xf numFmtId="0" fontId="31" fillId="3" borderId="0" xfId="12" applyFont="1" applyFill="1" applyBorder="1" applyAlignment="1">
      <alignment horizontal="center" vertical="center" wrapText="1" readingOrder="1"/>
    </xf>
    <xf numFmtId="0" fontId="19" fillId="2" borderId="4" xfId="1" applyFont="1" applyFill="1" applyBorder="1" applyAlignment="1">
      <alignment vertical="center" shrinkToFit="1"/>
    </xf>
    <xf numFmtId="0" fontId="10" fillId="2" borderId="0" xfId="0" applyFont="1" applyFill="1" applyAlignment="1">
      <alignment horizontal="center" vertical="center" shrinkToFit="1" readingOrder="2"/>
    </xf>
    <xf numFmtId="0" fontId="9" fillId="2" borderId="2" xfId="0" applyFont="1" applyFill="1" applyBorder="1" applyAlignment="1">
      <alignment horizontal="center" vertical="top" shrinkToFit="1" readingOrder="1"/>
    </xf>
    <xf numFmtId="0" fontId="12" fillId="4" borderId="3" xfId="0" applyFont="1" applyFill="1" applyBorder="1" applyAlignment="1">
      <alignment horizontal="center" vertical="center" shrinkToFit="1" readingOrder="2"/>
    </xf>
    <xf numFmtId="0" fontId="14" fillId="4" borderId="3" xfId="0" applyFont="1" applyFill="1" applyBorder="1" applyAlignment="1">
      <alignment horizontal="center" vertical="center" shrinkToFit="1" readingOrder="2"/>
    </xf>
    <xf numFmtId="0" fontId="19" fillId="2" borderId="4" xfId="1" applyFont="1" applyFill="1" applyBorder="1" applyAlignment="1">
      <alignment vertical="center" shrinkToFit="1" readingOrder="2"/>
    </xf>
    <xf numFmtId="0" fontId="17" fillId="2" borderId="0" xfId="0" applyFont="1" applyFill="1" applyBorder="1" applyAlignment="1">
      <alignment horizontal="center" vertical="center" shrinkToFit="1" readingOrder="2"/>
    </xf>
    <xf numFmtId="0" fontId="17" fillId="2" borderId="0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10" fillId="3" borderId="0" xfId="0" applyFont="1" applyFill="1" applyAlignment="1">
      <alignment horizontal="center" vertical="center" readingOrder="2"/>
    </xf>
    <xf numFmtId="0" fontId="9" fillId="2" borderId="2" xfId="0" applyFont="1" applyFill="1" applyBorder="1" applyAlignment="1">
      <alignment horizontal="center" vertical="top"/>
    </xf>
    <xf numFmtId="0" fontId="14" fillId="4" borderId="3" xfId="0" applyFont="1" applyFill="1" applyBorder="1" applyAlignment="1">
      <alignment horizontal="center" vertical="center" shrinkToFit="1"/>
    </xf>
    <xf numFmtId="0" fontId="12" fillId="4" borderId="3" xfId="0" applyFont="1" applyFill="1" applyBorder="1" applyAlignment="1">
      <alignment horizontal="center" vertical="center" shrinkToFi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 shrinkToFit="1"/>
    </xf>
    <xf numFmtId="0" fontId="14" fillId="4" borderId="8" xfId="0" applyFont="1" applyFill="1" applyBorder="1" applyAlignment="1">
      <alignment horizontal="center" vertical="center" wrapText="1" shrinkToFit="1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top"/>
    </xf>
    <xf numFmtId="0" fontId="14" fillId="4" borderId="3" xfId="0" applyFont="1" applyFill="1" applyBorder="1" applyAlignment="1">
      <alignment horizontal="center" vertical="center" wrapText="1" shrinkToFit="1"/>
    </xf>
    <xf numFmtId="0" fontId="24" fillId="4" borderId="3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top" wrapText="1"/>
    </xf>
    <xf numFmtId="0" fontId="12" fillId="4" borderId="9" xfId="0" applyFont="1" applyFill="1" applyBorder="1" applyAlignment="1">
      <alignment horizontal="center" vertical="center" shrinkToFit="1" readingOrder="2"/>
    </xf>
    <xf numFmtId="0" fontId="12" fillId="4" borderId="10" xfId="0" applyFont="1" applyFill="1" applyBorder="1" applyAlignment="1">
      <alignment horizontal="center" vertical="center" shrinkToFit="1" readingOrder="2"/>
    </xf>
    <xf numFmtId="0" fontId="12" fillId="4" borderId="7" xfId="0" applyFont="1" applyFill="1" applyBorder="1" applyAlignment="1">
      <alignment horizontal="center" vertical="center" shrinkToFit="1" readingOrder="2"/>
    </xf>
    <xf numFmtId="0" fontId="14" fillId="4" borderId="6" xfId="0" applyFont="1" applyFill="1" applyBorder="1" applyAlignment="1">
      <alignment horizontal="center" vertical="center" shrinkToFit="1"/>
    </xf>
    <xf numFmtId="0" fontId="14" fillId="4" borderId="5" xfId="0" applyFont="1" applyFill="1" applyBorder="1" applyAlignment="1">
      <alignment horizontal="center" vertical="center" shrinkToFit="1"/>
    </xf>
    <xf numFmtId="0" fontId="14" fillId="4" borderId="8" xfId="0" applyFont="1" applyFill="1" applyBorder="1" applyAlignment="1">
      <alignment horizontal="center" vertical="center" shrinkToFit="1"/>
    </xf>
    <xf numFmtId="0" fontId="12" fillId="4" borderId="6" xfId="0" applyFont="1" applyFill="1" applyBorder="1" applyAlignment="1">
      <alignment horizontal="center" vertical="center" shrinkToFit="1" readingOrder="2"/>
    </xf>
    <xf numFmtId="0" fontId="12" fillId="4" borderId="5" xfId="0" applyFont="1" applyFill="1" applyBorder="1" applyAlignment="1">
      <alignment horizontal="center" vertical="center" shrinkToFit="1" readingOrder="2"/>
    </xf>
    <xf numFmtId="0" fontId="12" fillId="4" borderId="8" xfId="0" applyFont="1" applyFill="1" applyBorder="1" applyAlignment="1">
      <alignment horizontal="center" vertical="center" shrinkToFit="1" readingOrder="2"/>
    </xf>
    <xf numFmtId="16" fontId="12" fillId="4" borderId="3" xfId="0" applyNumberFormat="1" applyFont="1" applyFill="1" applyBorder="1" applyAlignment="1">
      <alignment horizontal="center" vertical="center" shrinkToFit="1" readingOrder="2"/>
    </xf>
    <xf numFmtId="0" fontId="33" fillId="2" borderId="0" xfId="0" applyFont="1" applyFill="1" applyAlignment="1">
      <alignment horizontal="center" vertical="center" shrinkToFit="1" readingOrder="2"/>
    </xf>
    <xf numFmtId="0" fontId="34" fillId="6" borderId="3" xfId="0" applyFont="1" applyFill="1" applyBorder="1" applyAlignment="1">
      <alignment horizontal="center" vertical="center" wrapText="1" shrinkToFit="1" readingOrder="1"/>
    </xf>
  </cellXfs>
  <cellStyles count="13">
    <cellStyle name="Comma 2" xfId="2" xr:uid="{00000000-0005-0000-0000-000000000000}"/>
    <cellStyle name="Hyperlink 2" xfId="3" xr:uid="{00000000-0005-0000-0000-000001000000}"/>
    <cellStyle name="Normal 2" xfId="1" xr:uid="{00000000-0005-0000-0000-000003000000}"/>
    <cellStyle name="Normal 2 2" xfId="4" xr:uid="{00000000-0005-0000-0000-000004000000}"/>
    <cellStyle name="Normal 3" xfId="5" xr:uid="{00000000-0005-0000-0000-000005000000}"/>
    <cellStyle name="Normal 4" xfId="8" xr:uid="{00000000-0005-0000-0000-000006000000}"/>
    <cellStyle name="Normal 5" xfId="9" xr:uid="{00000000-0005-0000-0000-000007000000}"/>
    <cellStyle name="Normal 6" xfId="10" xr:uid="{00000000-0005-0000-0000-000008000000}"/>
    <cellStyle name="Normal 7" xfId="11" xr:uid="{00000000-0005-0000-0000-000009000000}"/>
    <cellStyle name="Percent 2" xfId="6" xr:uid="{00000000-0005-0000-0000-00000A000000}"/>
    <cellStyle name="Percent 2 2" xfId="7" xr:uid="{00000000-0005-0000-0000-00000B000000}"/>
    <cellStyle name="ارتباط تشعبي" xfId="12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1763807</xdr:colOff>
      <xdr:row>0</xdr:row>
      <xdr:rowOff>32356</xdr:rowOff>
    </xdr:from>
    <xdr:to>
      <xdr:col>3</xdr:col>
      <xdr:colOff>560855</xdr:colOff>
      <xdr:row>3</xdr:row>
      <xdr:rowOff>176912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A1157E0-8ED0-4CC0-80C6-B60F481DD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0983" y="32356"/>
          <a:ext cx="2405343" cy="716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66"/>
  <sheetViews>
    <sheetView view="pageBreakPreview" zoomScaleNormal="100" zoomScaleSheetLayoutView="100" workbookViewId="0">
      <selection activeCell="C10" sqref="C10"/>
    </sheetView>
  </sheetViews>
  <sheetFormatPr defaultColWidth="37.85546875" defaultRowHeight="15" x14ac:dyDescent="0.2"/>
  <cols>
    <col min="1" max="1" width="10" style="83" customWidth="1"/>
    <col min="2" max="2" width="57.85546875" style="51" customWidth="1"/>
    <col min="3" max="3" width="54.140625" style="80" customWidth="1"/>
    <col min="4" max="4" width="8.5703125" style="51" customWidth="1"/>
    <col min="5" max="16384" width="37.85546875" style="51"/>
  </cols>
  <sheetData>
    <row r="4" spans="1:6" ht="30.75" customHeight="1" x14ac:dyDescent="0.2"/>
    <row r="5" spans="1:6" ht="15" customHeight="1" x14ac:dyDescent="0.85">
      <c r="A5" s="103" t="s">
        <v>311</v>
      </c>
      <c r="B5" s="103"/>
      <c r="C5" s="103"/>
      <c r="D5" s="103"/>
      <c r="E5" s="81"/>
      <c r="F5" s="81"/>
    </row>
    <row r="6" spans="1:6" s="50" customFormat="1" ht="15.75" customHeight="1" x14ac:dyDescent="0.85">
      <c r="A6" s="103"/>
      <c r="B6" s="103"/>
      <c r="C6" s="103"/>
      <c r="D6" s="103"/>
      <c r="E6" s="82"/>
      <c r="F6" s="82"/>
    </row>
    <row r="7" spans="1:6" x14ac:dyDescent="0.2">
      <c r="A7" s="104"/>
      <c r="B7" s="104"/>
      <c r="C7" s="104"/>
      <c r="D7" s="104"/>
    </row>
    <row r="8" spans="1:6" ht="46.5" customHeight="1" x14ac:dyDescent="0.2">
      <c r="A8" s="93" t="s">
        <v>306</v>
      </c>
      <c r="B8" s="78" t="s">
        <v>307</v>
      </c>
      <c r="C8" s="79" t="s">
        <v>308</v>
      </c>
      <c r="D8" s="94" t="s">
        <v>309</v>
      </c>
      <c r="E8" s="50"/>
      <c r="F8" s="50"/>
    </row>
    <row r="9" spans="1:6" ht="46.5" customHeight="1" x14ac:dyDescent="0.2">
      <c r="A9" s="96">
        <v>1</v>
      </c>
      <c r="B9" s="91" t="str">
        <f>'1'!$B$4</f>
        <v>Mu'tamirs by Administrative Area, Gender and Nationality (Saudi / non-Saudi)</v>
      </c>
      <c r="C9" s="89" t="s">
        <v>326</v>
      </c>
      <c r="D9" s="90">
        <v>1</v>
      </c>
    </row>
    <row r="10" spans="1:6" ht="46.5" customHeight="1" x14ac:dyDescent="0.2">
      <c r="A10" s="95">
        <v>2</v>
      </c>
      <c r="B10" s="92" t="str">
        <f>'2'!$B$4</f>
        <v>Mu'tamirs by Gendar, Age Groups and Nationality (Saudi / non-Saudi)</v>
      </c>
      <c r="C10" s="87" t="s">
        <v>163</v>
      </c>
      <c r="D10" s="88">
        <v>2</v>
      </c>
    </row>
    <row r="11" spans="1:6" ht="46.5" customHeight="1" x14ac:dyDescent="0.2">
      <c r="A11" s="96">
        <v>3</v>
      </c>
      <c r="B11" s="91" t="str">
        <f>'3'!$B$4</f>
        <v xml:space="preserve"> Mu'tamirs According to The Administrative Area and The Month in which he has The Umrah </v>
      </c>
      <c r="C11" s="89" t="s">
        <v>167</v>
      </c>
      <c r="D11" s="90">
        <v>3</v>
      </c>
    </row>
    <row r="12" spans="1:6" s="99" customFormat="1" ht="46.5" customHeight="1" x14ac:dyDescent="0.2">
      <c r="A12" s="95" t="s">
        <v>432</v>
      </c>
      <c r="B12" s="92" t="str">
        <f>'3-1'!$B$4</f>
        <v xml:space="preserve"> Mu'tamirs Male According to The Administrative Area and The Month in which he has The Umrah </v>
      </c>
      <c r="C12" s="87" t="s">
        <v>169</v>
      </c>
      <c r="D12" s="98" t="s">
        <v>432</v>
      </c>
    </row>
    <row r="13" spans="1:6" s="99" customFormat="1" ht="46.5" customHeight="1" x14ac:dyDescent="0.2">
      <c r="A13" s="96" t="s">
        <v>433</v>
      </c>
      <c r="B13" s="91" t="str">
        <f>'3-2'!$B$4</f>
        <v xml:space="preserve"> Mu'tamirs Female According to The Administrative Area and The Month in which he has The Umrah </v>
      </c>
      <c r="C13" s="89" t="s">
        <v>172</v>
      </c>
      <c r="D13" s="97" t="s">
        <v>433</v>
      </c>
    </row>
    <row r="14" spans="1:6" s="99" customFormat="1" ht="46.5" customHeight="1" x14ac:dyDescent="0.2">
      <c r="A14" s="95">
        <v>4</v>
      </c>
      <c r="B14" s="92" t="str">
        <f>'4'!$B$4</f>
        <v xml:space="preserve">Saudi Mu'tamirs According to The Administrative Area and The Month in which he has The Umrah </v>
      </c>
      <c r="C14" s="87" t="s">
        <v>173</v>
      </c>
      <c r="D14" s="88">
        <v>4</v>
      </c>
    </row>
    <row r="15" spans="1:6" s="99" customFormat="1" ht="46.5" customHeight="1" x14ac:dyDescent="0.2">
      <c r="A15" s="96" t="s">
        <v>386</v>
      </c>
      <c r="B15" s="91" t="str">
        <f>'4-1'!$B$4</f>
        <v xml:space="preserve">Saudi Male Mu'tamirs According to The Administrative Area and The Month in which he has The Umrah </v>
      </c>
      <c r="C15" s="89" t="s">
        <v>175</v>
      </c>
      <c r="D15" s="97" t="s">
        <v>386</v>
      </c>
    </row>
    <row r="16" spans="1:6" s="99" customFormat="1" ht="46.5" customHeight="1" x14ac:dyDescent="0.2">
      <c r="A16" s="95" t="s">
        <v>387</v>
      </c>
      <c r="B16" s="92" t="str">
        <f>'4-2'!$B$4</f>
        <v xml:space="preserve">Saudi Female Mu'tamirs According to The Administrative Area and The Month in which he has The Umrah </v>
      </c>
      <c r="C16" s="87" t="s">
        <v>176</v>
      </c>
      <c r="D16" s="98" t="s">
        <v>387</v>
      </c>
    </row>
    <row r="17" spans="1:4" s="99" customFormat="1" ht="46.5" customHeight="1" x14ac:dyDescent="0.2">
      <c r="A17" s="96" t="s">
        <v>388</v>
      </c>
      <c r="B17" s="91" t="str">
        <f>'5'!$B$4</f>
        <v xml:space="preserve">Non-Saudi Mu'tamirs According to The Administrative Area and The Month in which he has The Umrah </v>
      </c>
      <c r="C17" s="89" t="s">
        <v>177</v>
      </c>
      <c r="D17" s="97" t="s">
        <v>388</v>
      </c>
    </row>
    <row r="18" spans="1:4" s="99" customFormat="1" ht="46.5" customHeight="1" x14ac:dyDescent="0.2">
      <c r="A18" s="95" t="s">
        <v>389</v>
      </c>
      <c r="B18" s="92" t="str">
        <f>'5-1'!$B$4</f>
        <v xml:space="preserve">Non-Saudi Male Mu'tamirs According to The Administrative Area and The Month in which he has The Umrah </v>
      </c>
      <c r="C18" s="87" t="s">
        <v>180</v>
      </c>
      <c r="D18" s="98" t="s">
        <v>389</v>
      </c>
    </row>
    <row r="19" spans="1:4" s="99" customFormat="1" ht="46.5" customHeight="1" x14ac:dyDescent="0.2">
      <c r="A19" s="96" t="s">
        <v>390</v>
      </c>
      <c r="B19" s="91" t="str">
        <f>'5-2'!$B$4</f>
        <v xml:space="preserve">Non-Saudi Female Mu'tamirs According to The Administrative Area and The Month in which he has The Umrah </v>
      </c>
      <c r="C19" s="89" t="s">
        <v>277</v>
      </c>
      <c r="D19" s="97" t="s">
        <v>390</v>
      </c>
    </row>
    <row r="20" spans="1:4" s="99" customFormat="1" ht="46.5" customHeight="1" x14ac:dyDescent="0.2">
      <c r="A20" s="95" t="s">
        <v>391</v>
      </c>
      <c r="B20" s="92" t="str">
        <f>'6'!$B$4</f>
        <v>Mu'tamirs by The Number of Times for Umrah and Administrative Area</v>
      </c>
      <c r="C20" s="87" t="s">
        <v>183</v>
      </c>
      <c r="D20" s="98" t="s">
        <v>391</v>
      </c>
    </row>
    <row r="21" spans="1:4" s="99" customFormat="1" ht="46.5" customHeight="1" x14ac:dyDescent="0.2">
      <c r="A21" s="96" t="s">
        <v>392</v>
      </c>
      <c r="B21" s="91" t="str">
        <f>'6-1'!$B$4</f>
        <v>The Male Mu'tamirs by The Number of Times for Umrah and Administrative Area</v>
      </c>
      <c r="C21" s="89" t="s">
        <v>184</v>
      </c>
      <c r="D21" s="97" t="s">
        <v>392</v>
      </c>
    </row>
    <row r="22" spans="1:4" s="99" customFormat="1" ht="46.5" customHeight="1" x14ac:dyDescent="0.2">
      <c r="A22" s="95" t="s">
        <v>393</v>
      </c>
      <c r="B22" s="92" t="str">
        <f>'6-2'!$B$4</f>
        <v>The Female Mu'tamirs by The Number of Times for Umrah and Administrative Area</v>
      </c>
      <c r="C22" s="87" t="s">
        <v>185</v>
      </c>
      <c r="D22" s="98" t="s">
        <v>393</v>
      </c>
    </row>
    <row r="23" spans="1:4" s="99" customFormat="1" ht="46.5" customHeight="1" x14ac:dyDescent="0.2">
      <c r="A23" s="96" t="s">
        <v>394</v>
      </c>
      <c r="B23" s="91" t="str">
        <f>'7'!$B$4</f>
        <v>Saudi Mu'tamirs by The Number of Times for Umrah and Administrative Area</v>
      </c>
      <c r="C23" s="89" t="s">
        <v>187</v>
      </c>
      <c r="D23" s="97" t="s">
        <v>394</v>
      </c>
    </row>
    <row r="24" spans="1:4" s="99" customFormat="1" ht="46.5" customHeight="1" x14ac:dyDescent="0.2">
      <c r="A24" s="95" t="s">
        <v>395</v>
      </c>
      <c r="B24" s="92" t="str">
        <f>'7-1'!$B$4</f>
        <v>Saudi Male Mu'tamirs by The Number of Times for Umrah and Administrative Area</v>
      </c>
      <c r="C24" s="87" t="s">
        <v>188</v>
      </c>
      <c r="D24" s="98" t="s">
        <v>395</v>
      </c>
    </row>
    <row r="25" spans="1:4" s="99" customFormat="1" ht="46.5" customHeight="1" x14ac:dyDescent="0.2">
      <c r="A25" s="96" t="s">
        <v>396</v>
      </c>
      <c r="B25" s="91" t="str">
        <f>'7-2'!$B$4</f>
        <v>Saudi Female Mu'tamirs by The Number of Times for Umrah and Administrative Area</v>
      </c>
      <c r="C25" s="89" t="s">
        <v>189</v>
      </c>
      <c r="D25" s="97" t="s">
        <v>396</v>
      </c>
    </row>
    <row r="26" spans="1:4" s="99" customFormat="1" ht="46.5" customHeight="1" x14ac:dyDescent="0.2">
      <c r="A26" s="95" t="s">
        <v>397</v>
      </c>
      <c r="B26" s="92" t="str">
        <f>'8'!$B$4</f>
        <v>Non-Saudi Mu'tamirs by The Number of Times for Umrah and Administrative Area</v>
      </c>
      <c r="C26" s="87" t="s">
        <v>190</v>
      </c>
      <c r="D26" s="98" t="s">
        <v>397</v>
      </c>
    </row>
    <row r="27" spans="1:4" s="99" customFormat="1" ht="46.5" customHeight="1" x14ac:dyDescent="0.2">
      <c r="A27" s="96" t="s">
        <v>398</v>
      </c>
      <c r="B27" s="91" t="str">
        <f>'8-1'!$B$4</f>
        <v>Non-Saudi Male Mu'tamirs by The Number of Times for Umrah and Administrative Area</v>
      </c>
      <c r="C27" s="89" t="s">
        <v>191</v>
      </c>
      <c r="D27" s="97" t="s">
        <v>398</v>
      </c>
    </row>
    <row r="28" spans="1:4" s="99" customFormat="1" ht="46.5" customHeight="1" x14ac:dyDescent="0.2">
      <c r="A28" s="95" t="s">
        <v>399</v>
      </c>
      <c r="B28" s="92" t="str">
        <f>'8-2'!$B$4</f>
        <v>Non-Saudi Female Mu'tamirs by The Number of Times for Umrah and Administrative Area</v>
      </c>
      <c r="C28" s="87" t="s">
        <v>192</v>
      </c>
      <c r="D28" s="98" t="s">
        <v>399</v>
      </c>
    </row>
    <row r="29" spans="1:4" s="99" customFormat="1" ht="46.5" customHeight="1" x14ac:dyDescent="0.2">
      <c r="A29" s="96" t="s">
        <v>400</v>
      </c>
      <c r="B29" s="91" t="str">
        <f>'9'!$B$4</f>
        <v>Mu'tamirs by The Number of Times for Umrah and Month</v>
      </c>
      <c r="C29" s="89" t="s">
        <v>193</v>
      </c>
      <c r="D29" s="97" t="s">
        <v>400</v>
      </c>
    </row>
    <row r="30" spans="1:4" s="99" customFormat="1" ht="46.5" customHeight="1" x14ac:dyDescent="0.2">
      <c r="A30" s="95" t="s">
        <v>401</v>
      </c>
      <c r="B30" s="92" t="str">
        <f>'9-1'!$B$4</f>
        <v>Male Mu'tamirs by The Number of Times for Umrah and Month</v>
      </c>
      <c r="C30" s="87" t="s">
        <v>194</v>
      </c>
      <c r="D30" s="98" t="s">
        <v>401</v>
      </c>
    </row>
    <row r="31" spans="1:4" s="99" customFormat="1" ht="46.5" customHeight="1" x14ac:dyDescent="0.2">
      <c r="A31" s="96" t="s">
        <v>402</v>
      </c>
      <c r="B31" s="91" t="str">
        <f>'9-2'!$B$4</f>
        <v>Female Mu'tamirs by The Number of Times for Umrah and Month</v>
      </c>
      <c r="C31" s="89" t="s">
        <v>196</v>
      </c>
      <c r="D31" s="97" t="s">
        <v>402</v>
      </c>
    </row>
    <row r="32" spans="1:4" s="99" customFormat="1" ht="46.5" customHeight="1" x14ac:dyDescent="0.2">
      <c r="A32" s="95" t="s">
        <v>403</v>
      </c>
      <c r="B32" s="92" t="str">
        <f>'10'!$B$4</f>
        <v>Saudi Mu'tamirs by The Number of Times for Umrah and Month</v>
      </c>
      <c r="C32" s="87" t="s">
        <v>197</v>
      </c>
      <c r="D32" s="98" t="s">
        <v>403</v>
      </c>
    </row>
    <row r="33" spans="1:4" s="99" customFormat="1" ht="46.5" customHeight="1" x14ac:dyDescent="0.2">
      <c r="A33" s="96" t="s">
        <v>404</v>
      </c>
      <c r="B33" s="91" t="str">
        <f>'10-1'!$B$4</f>
        <v>Saudi Male Mu'tamirs by The Number of Times for Umrah and Month</v>
      </c>
      <c r="C33" s="89" t="s">
        <v>278</v>
      </c>
      <c r="D33" s="97" t="s">
        <v>404</v>
      </c>
    </row>
    <row r="34" spans="1:4" s="99" customFormat="1" ht="46.5" customHeight="1" x14ac:dyDescent="0.2">
      <c r="A34" s="95" t="s">
        <v>405</v>
      </c>
      <c r="B34" s="92" t="str">
        <f>'10-2'!$B$4</f>
        <v>Saudi Female Mu'tamirs by The Number of Times for Umrah and Month</v>
      </c>
      <c r="C34" s="87" t="s">
        <v>199</v>
      </c>
      <c r="D34" s="98" t="s">
        <v>405</v>
      </c>
    </row>
    <row r="35" spans="1:4" s="99" customFormat="1" ht="46.5" customHeight="1" x14ac:dyDescent="0.2">
      <c r="A35" s="96" t="s">
        <v>406</v>
      </c>
      <c r="B35" s="91" t="str">
        <f>'11'!$B$4</f>
        <v>Non-Saudi Mu'tamirs by The Number of Times for Umrah and Month</v>
      </c>
      <c r="C35" s="89" t="s">
        <v>200</v>
      </c>
      <c r="D35" s="97" t="s">
        <v>406</v>
      </c>
    </row>
    <row r="36" spans="1:4" s="99" customFormat="1" ht="46.5" customHeight="1" x14ac:dyDescent="0.2">
      <c r="A36" s="95" t="s">
        <v>407</v>
      </c>
      <c r="B36" s="92" t="str">
        <f>'11-1'!$B$4</f>
        <v>Non-Saudi Male Mu'tamirs by The Number of Times for Umrah and Month</v>
      </c>
      <c r="C36" s="87" t="s">
        <v>201</v>
      </c>
      <c r="D36" s="98" t="s">
        <v>407</v>
      </c>
    </row>
    <row r="37" spans="1:4" s="99" customFormat="1" ht="46.5" customHeight="1" x14ac:dyDescent="0.2">
      <c r="A37" s="96" t="s">
        <v>408</v>
      </c>
      <c r="B37" s="91" t="str">
        <f>'11-2'!$B$4</f>
        <v>Non-Saudi Female Mu'tamirs by The Number of Times for Umrah and Month</v>
      </c>
      <c r="C37" s="89" t="s">
        <v>202</v>
      </c>
      <c r="D37" s="97" t="s">
        <v>408</v>
      </c>
    </row>
    <row r="38" spans="1:4" s="99" customFormat="1" ht="46.5" customHeight="1" x14ac:dyDescent="0.2">
      <c r="A38" s="95" t="s">
        <v>409</v>
      </c>
      <c r="B38" s="92" t="str">
        <f>'12'!$B$4</f>
        <v>Mu'tamirs by Length of stay and Month</v>
      </c>
      <c r="C38" s="87" t="s">
        <v>279</v>
      </c>
      <c r="D38" s="98" t="s">
        <v>409</v>
      </c>
    </row>
    <row r="39" spans="1:4" s="99" customFormat="1" ht="46.5" customHeight="1" x14ac:dyDescent="0.2">
      <c r="A39" s="96" t="s">
        <v>410</v>
      </c>
      <c r="B39" s="91" t="str">
        <f>'12-1'!$B$4</f>
        <v>Male Mu'tamirs by Length of stay and Month</v>
      </c>
      <c r="C39" s="89" t="s">
        <v>280</v>
      </c>
      <c r="D39" s="97" t="s">
        <v>410</v>
      </c>
    </row>
    <row r="40" spans="1:4" s="99" customFormat="1" ht="46.5" customHeight="1" x14ac:dyDescent="0.2">
      <c r="A40" s="95" t="s">
        <v>411</v>
      </c>
      <c r="B40" s="92" t="str">
        <f>'12-2'!$B$4</f>
        <v>Female Mu'tamirs by Length of stay and Month</v>
      </c>
      <c r="C40" s="87" t="s">
        <v>281</v>
      </c>
      <c r="D40" s="98" t="s">
        <v>411</v>
      </c>
    </row>
    <row r="41" spans="1:4" s="99" customFormat="1" ht="46.5" customHeight="1" x14ac:dyDescent="0.2">
      <c r="A41" s="96" t="s">
        <v>412</v>
      </c>
      <c r="B41" s="91" t="str">
        <f>'13'!$B$4</f>
        <v>Saudi Mu'tamirs by Length of stay and Month</v>
      </c>
      <c r="C41" s="89" t="s">
        <v>282</v>
      </c>
      <c r="D41" s="97" t="s">
        <v>412</v>
      </c>
    </row>
    <row r="42" spans="1:4" s="99" customFormat="1" ht="46.5" customHeight="1" x14ac:dyDescent="0.2">
      <c r="A42" s="95" t="s">
        <v>413</v>
      </c>
      <c r="B42" s="92" t="str">
        <f>'13-1'!$B$4</f>
        <v>Saudi Male Mu'tamirs by Length of stay and Month</v>
      </c>
      <c r="C42" s="87" t="s">
        <v>283</v>
      </c>
      <c r="D42" s="98" t="s">
        <v>413</v>
      </c>
    </row>
    <row r="43" spans="1:4" s="99" customFormat="1" ht="46.5" customHeight="1" x14ac:dyDescent="0.2">
      <c r="A43" s="96" t="s">
        <v>414</v>
      </c>
      <c r="B43" s="91" t="str">
        <f>'13-2'!$B$4</f>
        <v>Saudi Female Mu'tamirs by Length of stay and Month</v>
      </c>
      <c r="C43" s="89" t="s">
        <v>284</v>
      </c>
      <c r="D43" s="97" t="s">
        <v>414</v>
      </c>
    </row>
    <row r="44" spans="1:4" s="99" customFormat="1" ht="46.5" customHeight="1" x14ac:dyDescent="0.2">
      <c r="A44" s="95" t="s">
        <v>415</v>
      </c>
      <c r="B44" s="92" t="str">
        <f>'14'!$B$4</f>
        <v>Non-Saudi Mu'tamirs by Length of stay and Month</v>
      </c>
      <c r="C44" s="87" t="s">
        <v>285</v>
      </c>
      <c r="D44" s="98" t="s">
        <v>415</v>
      </c>
    </row>
    <row r="45" spans="1:4" s="99" customFormat="1" ht="46.5" customHeight="1" x14ac:dyDescent="0.2">
      <c r="A45" s="96" t="s">
        <v>416</v>
      </c>
      <c r="B45" s="91" t="str">
        <f>'14-1'!$B$4</f>
        <v>Non-Saudi Male Mu'tamirs by Length of stay and Month</v>
      </c>
      <c r="C45" s="89" t="s">
        <v>286</v>
      </c>
      <c r="D45" s="97" t="s">
        <v>416</v>
      </c>
    </row>
    <row r="46" spans="1:4" s="99" customFormat="1" ht="46.5" customHeight="1" x14ac:dyDescent="0.2">
      <c r="A46" s="95" t="s">
        <v>417</v>
      </c>
      <c r="B46" s="92" t="str">
        <f>'14-2'!$B$4</f>
        <v>Non-Saudi Female Mu'tamirs by Length of stay and Month</v>
      </c>
      <c r="C46" s="87" t="s">
        <v>287</v>
      </c>
      <c r="D46" s="98" t="s">
        <v>417</v>
      </c>
    </row>
    <row r="47" spans="1:4" s="99" customFormat="1" ht="46.5" customHeight="1" x14ac:dyDescent="0.2">
      <c r="A47" s="96" t="s">
        <v>418</v>
      </c>
      <c r="B47" s="91" t="str">
        <f>'15'!$B$4</f>
        <v>Mu'tamirs by Length of stay and Administrative Area</v>
      </c>
      <c r="C47" s="89" t="s">
        <v>288</v>
      </c>
      <c r="D47" s="97" t="s">
        <v>418</v>
      </c>
    </row>
    <row r="48" spans="1:4" s="99" customFormat="1" ht="46.5" customHeight="1" x14ac:dyDescent="0.2">
      <c r="A48" s="95" t="s">
        <v>419</v>
      </c>
      <c r="B48" s="92" t="str">
        <f>'15-1'!$B$4</f>
        <v>Male Mu'tamirs by Length of stay and Administrative Area</v>
      </c>
      <c r="C48" s="87" t="s">
        <v>289</v>
      </c>
      <c r="D48" s="98" t="s">
        <v>419</v>
      </c>
    </row>
    <row r="49" spans="1:4" s="99" customFormat="1" ht="46.5" customHeight="1" x14ac:dyDescent="0.2">
      <c r="A49" s="96" t="s">
        <v>420</v>
      </c>
      <c r="B49" s="91" t="str">
        <f>'15-2'!$B$4</f>
        <v>Female Mu'tamirs by Length of stay and Administrative Area</v>
      </c>
      <c r="C49" s="89" t="s">
        <v>290</v>
      </c>
      <c r="D49" s="97" t="s">
        <v>420</v>
      </c>
    </row>
    <row r="50" spans="1:4" s="99" customFormat="1" ht="46.5" customHeight="1" x14ac:dyDescent="0.2">
      <c r="A50" s="95" t="s">
        <v>421</v>
      </c>
      <c r="B50" s="92" t="str">
        <f>'16'!$B$4</f>
        <v>Saudi Mu'tamirs by Length of stay and Administrative Area</v>
      </c>
      <c r="C50" s="87" t="s">
        <v>291</v>
      </c>
      <c r="D50" s="98" t="s">
        <v>421</v>
      </c>
    </row>
    <row r="51" spans="1:4" s="99" customFormat="1" ht="46.5" customHeight="1" x14ac:dyDescent="0.2">
      <c r="A51" s="96" t="s">
        <v>422</v>
      </c>
      <c r="B51" s="91" t="str">
        <f>'16-1'!$B$4</f>
        <v>Saudi Male Mu'tamirs by Length of stay and Administrative Area</v>
      </c>
      <c r="C51" s="89" t="s">
        <v>292</v>
      </c>
      <c r="D51" s="97" t="s">
        <v>422</v>
      </c>
    </row>
    <row r="52" spans="1:4" s="99" customFormat="1" ht="46.5" customHeight="1" x14ac:dyDescent="0.2">
      <c r="A52" s="95" t="s">
        <v>423</v>
      </c>
      <c r="B52" s="92" t="str">
        <f>'16-2'!$B$4</f>
        <v>Saudi Female Mu'tamirs by Length of stay and Administrative Area</v>
      </c>
      <c r="C52" s="87" t="s">
        <v>293</v>
      </c>
      <c r="D52" s="98" t="s">
        <v>423</v>
      </c>
    </row>
    <row r="53" spans="1:4" s="99" customFormat="1" ht="46.5" customHeight="1" x14ac:dyDescent="0.2">
      <c r="A53" s="96" t="s">
        <v>424</v>
      </c>
      <c r="B53" s="91" t="str">
        <f>'17'!$B$4</f>
        <v>Non-Saudi Mu'tamirs by Length of stay and Administrative Area</v>
      </c>
      <c r="C53" s="89" t="s">
        <v>294</v>
      </c>
      <c r="D53" s="97" t="s">
        <v>424</v>
      </c>
    </row>
    <row r="54" spans="1:4" s="99" customFormat="1" ht="46.5" customHeight="1" x14ac:dyDescent="0.2">
      <c r="A54" s="95" t="s">
        <v>425</v>
      </c>
      <c r="B54" s="92" t="str">
        <f>'17-1'!$B$4</f>
        <v>Non-Saudi Male Mu'tamirs by Length of stay and Administrative Area</v>
      </c>
      <c r="C54" s="87" t="s">
        <v>295</v>
      </c>
      <c r="D54" s="98" t="s">
        <v>425</v>
      </c>
    </row>
    <row r="55" spans="1:4" s="99" customFormat="1" ht="46.5" customHeight="1" x14ac:dyDescent="0.2">
      <c r="A55" s="96" t="s">
        <v>426</v>
      </c>
      <c r="B55" s="91" t="str">
        <f>'17-2'!$B$4</f>
        <v>Non-Saudi Female Mu'tamirs by Length of stay and Administrative Area</v>
      </c>
      <c r="C55" s="89" t="s">
        <v>296</v>
      </c>
      <c r="D55" s="97" t="s">
        <v>426</v>
      </c>
    </row>
    <row r="56" spans="1:4" s="99" customFormat="1" ht="46.5" customHeight="1" x14ac:dyDescent="0.2">
      <c r="A56" s="95" t="s">
        <v>427</v>
      </c>
      <c r="B56" s="92" t="str">
        <f>'18'!$B$4</f>
        <v>Mu'tamirs During The Month of Ramadan by The Length of Stay and Administrative Area</v>
      </c>
      <c r="C56" s="87" t="s">
        <v>297</v>
      </c>
      <c r="D56" s="98" t="s">
        <v>427</v>
      </c>
    </row>
    <row r="57" spans="1:4" s="99" customFormat="1" ht="46.5" customHeight="1" x14ac:dyDescent="0.2">
      <c r="A57" s="96" t="s">
        <v>428</v>
      </c>
      <c r="B57" s="91" t="str">
        <f>'18-1'!$B$4</f>
        <v>Male Mu'tamirs During The Month of Ramadan by The Length of Stay and Administrative Area</v>
      </c>
      <c r="C57" s="89" t="s">
        <v>298</v>
      </c>
      <c r="D57" s="97" t="s">
        <v>428</v>
      </c>
    </row>
    <row r="58" spans="1:4" s="99" customFormat="1" ht="46.5" customHeight="1" x14ac:dyDescent="0.2">
      <c r="A58" s="95" t="s">
        <v>429</v>
      </c>
      <c r="B58" s="92" t="str">
        <f>'18-2'!$B$4</f>
        <v>Female Mu'tamirs During The Month of Ramadan by The Length of Stay and Administrative Area</v>
      </c>
      <c r="C58" s="87" t="s">
        <v>299</v>
      </c>
      <c r="D58" s="98" t="s">
        <v>429</v>
      </c>
    </row>
    <row r="59" spans="1:4" s="99" customFormat="1" ht="46.5" customHeight="1" x14ac:dyDescent="0.2">
      <c r="A59" s="96" t="s">
        <v>430</v>
      </c>
      <c r="B59" s="91" t="str">
        <f>'19'!$B$4</f>
        <v>Saudi Mu'tamirs During The Month of Ramadan by The Length of Stay and Administrative Area</v>
      </c>
      <c r="C59" s="89" t="s">
        <v>300</v>
      </c>
      <c r="D59" s="97" t="s">
        <v>430</v>
      </c>
    </row>
    <row r="60" spans="1:4" s="99" customFormat="1" ht="46.5" customHeight="1" x14ac:dyDescent="0.2">
      <c r="A60" s="95" t="s">
        <v>322</v>
      </c>
      <c r="B60" s="92" t="str">
        <f>'19-1'!$B$4</f>
        <v>Saudi Male Mu'tamirs During The Month of Ramadan by The Length of Stay and Administrative Area</v>
      </c>
      <c r="C60" s="87" t="s">
        <v>301</v>
      </c>
      <c r="D60" s="98" t="s">
        <v>322</v>
      </c>
    </row>
    <row r="61" spans="1:4" s="99" customFormat="1" ht="46.5" customHeight="1" x14ac:dyDescent="0.2">
      <c r="A61" s="96" t="s">
        <v>323</v>
      </c>
      <c r="B61" s="91" t="str">
        <f>'19-2'!$B$4</f>
        <v>Saudi Female Mu'tamirs During The Month of Ramadan by The Length of Stay and Administrative Area</v>
      </c>
      <c r="C61" s="89" t="s">
        <v>302</v>
      </c>
      <c r="D61" s="97" t="s">
        <v>323</v>
      </c>
    </row>
    <row r="62" spans="1:4" s="99" customFormat="1" ht="46.5" customHeight="1" x14ac:dyDescent="0.2">
      <c r="A62" s="95" t="s">
        <v>431</v>
      </c>
      <c r="B62" s="92" t="str">
        <f>'20'!$B$4</f>
        <v>Non-Saudi Mu'tamirs During The Month of Ramadan by The Length of Stay and Administrative Area</v>
      </c>
      <c r="C62" s="87" t="s">
        <v>303</v>
      </c>
      <c r="D62" s="98" t="s">
        <v>431</v>
      </c>
    </row>
    <row r="63" spans="1:4" s="99" customFormat="1" ht="46.5" customHeight="1" x14ac:dyDescent="0.2">
      <c r="A63" s="96" t="s">
        <v>324</v>
      </c>
      <c r="B63" s="91" t="str">
        <f>'20-1'!$B$4</f>
        <v>Non-Saudi Male Mu'tamirs During The Month of Ramadan by The Length of Stay and Administrative Area</v>
      </c>
      <c r="C63" s="89" t="s">
        <v>304</v>
      </c>
      <c r="D63" s="97" t="s">
        <v>324</v>
      </c>
    </row>
    <row r="64" spans="1:4" s="99" customFormat="1" ht="46.5" customHeight="1" x14ac:dyDescent="0.2">
      <c r="A64" s="95" t="s">
        <v>325</v>
      </c>
      <c r="B64" s="92" t="str">
        <f>'20-2'!$B$4</f>
        <v>Non-Saudi Female Mu'tamirs During The Month of Ramadan by The Length of Stay and Administrative Area</v>
      </c>
      <c r="C64" s="87" t="s">
        <v>305</v>
      </c>
      <c r="D64" s="98" t="s">
        <v>325</v>
      </c>
    </row>
    <row r="65" spans="1:4" ht="23.25" x14ac:dyDescent="0.2">
      <c r="A65" s="84"/>
      <c r="B65" s="85"/>
      <c r="C65" s="86"/>
      <c r="D65" s="98"/>
    </row>
    <row r="66" spans="1:4" ht="23.25" x14ac:dyDescent="0.2">
      <c r="A66" s="84"/>
      <c r="B66" s="85"/>
      <c r="C66" s="86"/>
      <c r="D66" s="97"/>
    </row>
  </sheetData>
  <mergeCells count="1">
    <mergeCell ref="A5:D7"/>
  </mergeCells>
  <hyperlinks>
    <hyperlink ref="C9" location="'1'!A1" display=" المعتمرون حسب المنطقة الإدارية والجنس والجنسيه ( سعودي/غير سعودي ) " xr:uid="{00000000-0004-0000-0000-000000000000}"/>
    <hyperlink ref="B9" location="'1'!A1" display="'1'!A1" xr:uid="{00000000-0004-0000-0000-000001000000}"/>
    <hyperlink ref="A9:D9" location="'1'!A1" display="'1'!A1" xr:uid="{00000000-0004-0000-0000-000002000000}"/>
    <hyperlink ref="A10:D10" location="'2'!A1" display="'2'!A1" xr:uid="{00000000-0004-0000-0000-000003000000}"/>
    <hyperlink ref="A11:D11" location="'3'!A1" display="'3'!A1" xr:uid="{00000000-0004-0000-0000-000004000000}"/>
    <hyperlink ref="A12:D12" location="'4'!A1" display="'4'!A1" xr:uid="{00000000-0004-0000-0000-000005000000}"/>
    <hyperlink ref="A13:D13" location="'5'!A1" display="'5'!A1" xr:uid="{00000000-0004-0000-0000-000006000000}"/>
    <hyperlink ref="A14:D14" location="'6'!A1" display="'6'!A1" xr:uid="{00000000-0004-0000-0000-000007000000}"/>
    <hyperlink ref="A15:D15" location="'7'!A1" display="'7'!A1" xr:uid="{00000000-0004-0000-0000-000008000000}"/>
    <hyperlink ref="A16:D16" location="'8'!A1" display="'8'!A1" xr:uid="{00000000-0004-0000-0000-000009000000}"/>
    <hyperlink ref="A17:D17" location="'9'!A1" display="'9'!A1" xr:uid="{00000000-0004-0000-0000-00000A000000}"/>
    <hyperlink ref="A18:D18" location="'10'!A1" display="'10'!A1" xr:uid="{00000000-0004-0000-0000-00000B000000}"/>
    <hyperlink ref="A19:D19" location="'11'!A1" display="'11'!A1" xr:uid="{00000000-0004-0000-0000-00000C000000}"/>
    <hyperlink ref="A23:D23" location="'15'!A1" display="'15'!A1" xr:uid="{00000000-0004-0000-0000-00000D000000}"/>
    <hyperlink ref="A22:D22" location="'14'!A1" display="'14'!A1" xr:uid="{00000000-0004-0000-0000-00000E000000}"/>
    <hyperlink ref="A21:D21" location="'13'!A1" display="'13'!A1" xr:uid="{00000000-0004-0000-0000-00000F000000}"/>
    <hyperlink ref="A20:D20" location="'12'!A1" display="'12'!A1" xr:uid="{00000000-0004-0000-0000-000010000000}"/>
    <hyperlink ref="D14" location="'4'!A1" display="'4'!A1" xr:uid="{00000000-0004-0000-0000-000011000000}"/>
    <hyperlink ref="D15" location="'5'!A1" display="'5'!A1" xr:uid="{00000000-0004-0000-0000-000012000000}"/>
    <hyperlink ref="D16" location="'6'!A1" display="'6'!A1" xr:uid="{00000000-0004-0000-0000-000013000000}"/>
    <hyperlink ref="D17" location="'7'!A1" display="'7'!A1" xr:uid="{00000000-0004-0000-0000-000014000000}"/>
    <hyperlink ref="D18" location="'8'!A1" display="'8'!A1" xr:uid="{00000000-0004-0000-0000-000015000000}"/>
    <hyperlink ref="D19" location="'9'!A1" display="'9'!A1" xr:uid="{00000000-0004-0000-0000-000016000000}"/>
    <hyperlink ref="D20" location="'10'!A1" display="'10'!A1" xr:uid="{00000000-0004-0000-0000-000017000000}"/>
    <hyperlink ref="D21" location="'11'!A1" display="'11'!A1" xr:uid="{00000000-0004-0000-0000-000018000000}"/>
    <hyperlink ref="D25" location="'15'!A1" display="'15'!A1" xr:uid="{00000000-0004-0000-0000-000019000000}"/>
    <hyperlink ref="D24" location="'14'!A1" display="'14'!A1" xr:uid="{00000000-0004-0000-0000-00001A000000}"/>
    <hyperlink ref="D23" location="'13'!A1" display="'13'!A1" xr:uid="{00000000-0004-0000-0000-00001B000000}"/>
    <hyperlink ref="D22" location="'12'!A1" display="'12'!A1" xr:uid="{00000000-0004-0000-0000-00001C000000}"/>
    <hyperlink ref="A12:XFD12" location="'3-1'!A1" display="3-1" xr:uid="{00000000-0004-0000-0000-00001D000000}"/>
    <hyperlink ref="A13:XFD13" location="'3-2'!A1" display="3-2" xr:uid="{00000000-0004-0000-0000-00001E000000}"/>
    <hyperlink ref="A14:XFD14" location="'4'!A1" display="'4'!A1" xr:uid="{00000000-0004-0000-0000-00001F000000}"/>
    <hyperlink ref="A15:XFD15" location="'4-1'!A1" display="4-1" xr:uid="{00000000-0004-0000-0000-000020000000}"/>
    <hyperlink ref="A16:XFD16" location="'4-2'!A1" display="4-2" xr:uid="{00000000-0004-0000-0000-000021000000}"/>
    <hyperlink ref="A17:XFD17" location="'5'!A1" display="5" xr:uid="{00000000-0004-0000-0000-000022000000}"/>
    <hyperlink ref="A18:XFD18" location="'5-1'!A1" display="5-1" xr:uid="{00000000-0004-0000-0000-000023000000}"/>
    <hyperlink ref="A19:XFD19" location="'5-2'!A1" display="5-2" xr:uid="{00000000-0004-0000-0000-000024000000}"/>
    <hyperlink ref="A20:XFD20" location="'6'!A1" display="6" xr:uid="{00000000-0004-0000-0000-000025000000}"/>
    <hyperlink ref="A21:XFD21" location="'6-1'!A1" display="6-1" xr:uid="{00000000-0004-0000-0000-000026000000}"/>
    <hyperlink ref="A22:XFD22" location="'6-2'!A1" display="6-2" xr:uid="{00000000-0004-0000-0000-000027000000}"/>
    <hyperlink ref="A23:XFD23" location="'7'!A1" display="7" xr:uid="{00000000-0004-0000-0000-000028000000}"/>
    <hyperlink ref="A24:XFD24" location="'7-1'!A1" display="7-1" xr:uid="{00000000-0004-0000-0000-000029000000}"/>
    <hyperlink ref="A25:XFD25" location="'7-2'!A1" display="7-2" xr:uid="{00000000-0004-0000-0000-00002A000000}"/>
    <hyperlink ref="A26:XFD26" location="'8'!A1" display="8" xr:uid="{00000000-0004-0000-0000-00002B000000}"/>
    <hyperlink ref="A27:XFD27" location="'8-1'!A1" display="8-1" xr:uid="{00000000-0004-0000-0000-00002C000000}"/>
    <hyperlink ref="A28:XFD28" location="'8-2'!A1" display="8-2" xr:uid="{00000000-0004-0000-0000-00002D000000}"/>
    <hyperlink ref="A29:XFD29" location="'9'!A1" display="9" xr:uid="{00000000-0004-0000-0000-00002E000000}"/>
    <hyperlink ref="A30:XFD30" location="'9-1'!A1" display="9-1" xr:uid="{00000000-0004-0000-0000-00002F000000}"/>
    <hyperlink ref="A31:XFD31" location="'9-2'!A1" display="9-2" xr:uid="{00000000-0004-0000-0000-000030000000}"/>
    <hyperlink ref="A32:XFD32" location="'10'!A1" display="10" xr:uid="{00000000-0004-0000-0000-000031000000}"/>
    <hyperlink ref="A33:XFD33" location="'10-1'!A1" display="10-1" xr:uid="{00000000-0004-0000-0000-000032000000}"/>
    <hyperlink ref="A34:XFD34" location="'10-2'!A1" display="10-2" xr:uid="{00000000-0004-0000-0000-000033000000}"/>
    <hyperlink ref="A35:XFD35" location="'11'!A1" display="11" xr:uid="{00000000-0004-0000-0000-000034000000}"/>
    <hyperlink ref="A36:XFD36" location="'11-1'!A1" display="11-1" xr:uid="{00000000-0004-0000-0000-000035000000}"/>
    <hyperlink ref="A37:XFD37" location="'11-2'!A1" display="11-2" xr:uid="{00000000-0004-0000-0000-000036000000}"/>
    <hyperlink ref="A38:XFD38" location="'12'!A1" display="12" xr:uid="{00000000-0004-0000-0000-000037000000}"/>
    <hyperlink ref="A39:XFD39" location="'12-1'!A1" display="12-1" xr:uid="{00000000-0004-0000-0000-000038000000}"/>
    <hyperlink ref="A40:XFD40" location="'12-2'!A1" display="12-2" xr:uid="{00000000-0004-0000-0000-000039000000}"/>
    <hyperlink ref="A41:XFD41" location="'13'!A1" display="13" xr:uid="{00000000-0004-0000-0000-00003A000000}"/>
    <hyperlink ref="A42:XFD42" location="'13-1'!A1" display="13-1" xr:uid="{00000000-0004-0000-0000-00003B000000}"/>
    <hyperlink ref="A43:XFD43" location="'13-2'!A1" display="13-2" xr:uid="{00000000-0004-0000-0000-00003C000000}"/>
    <hyperlink ref="A44:XFD44" location="'14'!A1" display="14" xr:uid="{00000000-0004-0000-0000-00003D000000}"/>
    <hyperlink ref="A45:XFD45" location="'14-1'!A1" display="14-1" xr:uid="{00000000-0004-0000-0000-00003E000000}"/>
    <hyperlink ref="A46:XFD46" location="'14-2'!A1" display="14-2" xr:uid="{00000000-0004-0000-0000-00003F000000}"/>
    <hyperlink ref="A47:XFD47" location="'15'!A1" display="15" xr:uid="{00000000-0004-0000-0000-000040000000}"/>
    <hyperlink ref="A48:XFD48" location="'15-1'!A1" display="15-1" xr:uid="{00000000-0004-0000-0000-000041000000}"/>
    <hyperlink ref="A49:XFD49" location="'15-2'!A1" display="15-2" xr:uid="{00000000-0004-0000-0000-000042000000}"/>
    <hyperlink ref="A50:XFD50" location="'16'!A1" display="16" xr:uid="{00000000-0004-0000-0000-000043000000}"/>
    <hyperlink ref="A51:XFD51" location="'16-1'!A1" display="16-1" xr:uid="{00000000-0004-0000-0000-000044000000}"/>
    <hyperlink ref="A52:XFD52" location="'16-2'!A1" display="16-2" xr:uid="{00000000-0004-0000-0000-000045000000}"/>
    <hyperlink ref="A53:XFD53" location="'17'!A1" display="17" xr:uid="{00000000-0004-0000-0000-000046000000}"/>
    <hyperlink ref="A54:XFD54" location="'17-1'!A1" display="17-1" xr:uid="{00000000-0004-0000-0000-000047000000}"/>
    <hyperlink ref="A55:XFD55" location="'17-2'!A1" display="17-2" xr:uid="{00000000-0004-0000-0000-000048000000}"/>
    <hyperlink ref="A56:XFD56" location="'18'!A1" display="18" xr:uid="{00000000-0004-0000-0000-000049000000}"/>
    <hyperlink ref="A57:XFD57" location="'18-1'!A1" display="18-1" xr:uid="{00000000-0004-0000-0000-00004A000000}"/>
    <hyperlink ref="A58:XFD58" location="'18-2'!A1" display="18-2" xr:uid="{00000000-0004-0000-0000-00004B000000}"/>
    <hyperlink ref="A59:XFD59" location="'19'!A1" display="19" xr:uid="{00000000-0004-0000-0000-00004C000000}"/>
    <hyperlink ref="A60:XFD60" location="'19-1'!A1" display="19-1" xr:uid="{00000000-0004-0000-0000-00004D000000}"/>
    <hyperlink ref="A61:XFD61" location="'19-2'!A1" display="19-2" xr:uid="{00000000-0004-0000-0000-00004E000000}"/>
    <hyperlink ref="A62:XFD62" location="'20'!A1" display="20" xr:uid="{00000000-0004-0000-0000-00004F000000}"/>
    <hyperlink ref="A63:XFD63" location="'20-1'!A1" display="20-1" xr:uid="{00000000-0004-0000-0000-000050000000}"/>
    <hyperlink ref="A64:XFD64" location="'20-2'!A1" display="20-2" xr:uid="{00000000-0004-0000-0000-000051000000}"/>
  </hyperlinks>
  <printOptions horizontalCentered="1"/>
  <pageMargins left="0.11811023622047245" right="0.11811023622047245" top="0.15748031496062992" bottom="0.15748031496062992" header="0.31496062992125984" footer="0.31496062992125984"/>
  <pageSetup paperSize="9" scale="7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3B3092"/>
  </sheetPr>
  <dimension ref="B1:S22"/>
  <sheetViews>
    <sheetView view="pageBreakPreview" zoomScale="55" zoomScaleNormal="75" zoomScaleSheetLayoutView="55" zoomScalePageLayoutView="70" workbookViewId="0">
      <selection activeCell="B2" sqref="B2:P22"/>
    </sheetView>
  </sheetViews>
  <sheetFormatPr defaultRowHeight="15.75" x14ac:dyDescent="0.2"/>
  <cols>
    <col min="1" max="1" width="9.140625" style="29"/>
    <col min="2" max="2" width="27.85546875" style="28" customWidth="1"/>
    <col min="3" max="3" width="17.7109375" style="28" customWidth="1"/>
    <col min="4" max="4" width="16.42578125" style="28" customWidth="1"/>
    <col min="5" max="5" width="15.85546875" style="28" customWidth="1"/>
    <col min="6" max="6" width="13" style="28" customWidth="1"/>
    <col min="7" max="11" width="13" style="29" customWidth="1"/>
    <col min="12" max="12" width="11.140625" style="29" customWidth="1"/>
    <col min="13" max="13" width="12.28515625" style="29" customWidth="1"/>
    <col min="14" max="15" width="13" style="29" customWidth="1"/>
    <col min="16" max="16" width="26.85546875" style="29" customWidth="1"/>
    <col min="17" max="17" width="9.140625" style="4"/>
    <col min="18" max="16384" width="9.140625" style="29"/>
  </cols>
  <sheetData>
    <row r="1" spans="2:19" ht="12.75" x14ac:dyDescent="0.2">
      <c r="Q1" s="105" t="s">
        <v>310</v>
      </c>
    </row>
    <row r="2" spans="2:19" ht="38.25" customHeight="1" x14ac:dyDescent="0.2">
      <c r="B2" s="30" t="s">
        <v>90</v>
      </c>
      <c r="C2" s="30"/>
      <c r="P2" s="31" t="s">
        <v>89</v>
      </c>
      <c r="Q2" s="106"/>
    </row>
    <row r="3" spans="2:19" s="46" customFormat="1" ht="38.25" customHeight="1" x14ac:dyDescent="0.2">
      <c r="B3" s="125" t="s">
        <v>177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44"/>
    </row>
    <row r="4" spans="2:19" s="33" customFormat="1" ht="36.75" customHeight="1" x14ac:dyDescent="0.2">
      <c r="B4" s="130" t="s">
        <v>178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32"/>
    </row>
    <row r="5" spans="2:19" s="34" customFormat="1" ht="42.75" customHeight="1" x14ac:dyDescent="0.2">
      <c r="B5" s="127" t="s">
        <v>42</v>
      </c>
      <c r="C5" s="123" t="s">
        <v>86</v>
      </c>
      <c r="D5" s="120" t="s">
        <v>166</v>
      </c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2"/>
      <c r="P5" s="128" t="s">
        <v>43</v>
      </c>
      <c r="Q5" s="4"/>
    </row>
    <row r="6" spans="2:19" s="36" customFormat="1" ht="24.75" customHeight="1" x14ac:dyDescent="0.2">
      <c r="B6" s="127"/>
      <c r="C6" s="124"/>
      <c r="D6" s="42" t="s">
        <v>67</v>
      </c>
      <c r="E6" s="42" t="s">
        <v>66</v>
      </c>
      <c r="F6" s="42" t="s">
        <v>65</v>
      </c>
      <c r="G6" s="35" t="s">
        <v>64</v>
      </c>
      <c r="H6" s="35" t="s">
        <v>63</v>
      </c>
      <c r="I6" s="35" t="s">
        <v>62</v>
      </c>
      <c r="J6" s="35" t="s">
        <v>61</v>
      </c>
      <c r="K6" s="35" t="s">
        <v>60</v>
      </c>
      <c r="L6" s="35" t="s">
        <v>59</v>
      </c>
      <c r="M6" s="35" t="s">
        <v>58</v>
      </c>
      <c r="N6" s="35" t="s">
        <v>57</v>
      </c>
      <c r="O6" s="35" t="s">
        <v>56</v>
      </c>
      <c r="P6" s="129"/>
      <c r="Q6" s="4"/>
    </row>
    <row r="7" spans="2:19" s="36" customFormat="1" ht="44.25" customHeight="1" x14ac:dyDescent="0.2">
      <c r="B7" s="127"/>
      <c r="C7" s="43" t="s">
        <v>10</v>
      </c>
      <c r="D7" s="43" t="s">
        <v>78</v>
      </c>
      <c r="E7" s="43" t="s">
        <v>79</v>
      </c>
      <c r="F7" s="43" t="s">
        <v>77</v>
      </c>
      <c r="G7" s="37" t="s">
        <v>76</v>
      </c>
      <c r="H7" s="37" t="s">
        <v>75</v>
      </c>
      <c r="I7" s="37" t="s">
        <v>74</v>
      </c>
      <c r="J7" s="37" t="s">
        <v>73</v>
      </c>
      <c r="K7" s="37" t="s">
        <v>72</v>
      </c>
      <c r="L7" s="37" t="s">
        <v>71</v>
      </c>
      <c r="M7" s="37" t="s">
        <v>70</v>
      </c>
      <c r="N7" s="37" t="s">
        <v>69</v>
      </c>
      <c r="O7" s="37" t="s">
        <v>68</v>
      </c>
      <c r="P7" s="129"/>
      <c r="Q7" s="4"/>
    </row>
    <row r="8" spans="2:19" s="39" customFormat="1" ht="39" customHeight="1" x14ac:dyDescent="0.2">
      <c r="B8" s="38" t="s">
        <v>13</v>
      </c>
      <c r="C8" s="66">
        <f>SUM(D8:O8)</f>
        <v>1233670</v>
      </c>
      <c r="D8" s="66">
        <v>26405</v>
      </c>
      <c r="E8" s="66">
        <v>43836</v>
      </c>
      <c r="F8" s="66">
        <v>125546</v>
      </c>
      <c r="G8" s="66">
        <v>452913</v>
      </c>
      <c r="H8" s="66">
        <v>124275</v>
      </c>
      <c r="I8" s="66">
        <v>88270</v>
      </c>
      <c r="J8" s="66">
        <v>37571</v>
      </c>
      <c r="K8" s="66">
        <v>46936</v>
      </c>
      <c r="L8" s="66">
        <v>52647</v>
      </c>
      <c r="M8" s="66">
        <v>78412</v>
      </c>
      <c r="N8" s="66">
        <v>87542</v>
      </c>
      <c r="O8" s="66">
        <v>69317</v>
      </c>
      <c r="P8" s="38" t="s">
        <v>44</v>
      </c>
      <c r="Q8" s="4"/>
    </row>
    <row r="9" spans="2:19" s="39" customFormat="1" ht="39" customHeight="1" x14ac:dyDescent="0.2">
      <c r="B9" s="8" t="s">
        <v>15</v>
      </c>
      <c r="C9" s="65">
        <f>SUM(D9:O9)</f>
        <v>5412955</v>
      </c>
      <c r="D9" s="65">
        <v>84532</v>
      </c>
      <c r="E9" s="65">
        <v>174245</v>
      </c>
      <c r="F9" s="65">
        <v>214561</v>
      </c>
      <c r="G9" s="65">
        <v>2597217</v>
      </c>
      <c r="H9" s="65">
        <v>308281</v>
      </c>
      <c r="I9" s="65">
        <v>342221</v>
      </c>
      <c r="J9" s="65">
        <v>147515</v>
      </c>
      <c r="K9" s="65">
        <v>178665</v>
      </c>
      <c r="L9" s="65">
        <v>177982</v>
      </c>
      <c r="M9" s="65">
        <v>285005</v>
      </c>
      <c r="N9" s="65">
        <v>372366</v>
      </c>
      <c r="O9" s="65">
        <v>530365</v>
      </c>
      <c r="P9" s="8" t="s">
        <v>45</v>
      </c>
      <c r="Q9" s="4"/>
    </row>
    <row r="10" spans="2:19" s="39" customFormat="1" ht="39" customHeight="1" x14ac:dyDescent="0.2">
      <c r="B10" s="38" t="s">
        <v>17</v>
      </c>
      <c r="C10" s="66">
        <f t="shared" ref="C10:C20" si="0">SUM(D10:O10)</f>
        <v>483651</v>
      </c>
      <c r="D10" s="66">
        <v>16549</v>
      </c>
      <c r="E10" s="66">
        <v>17543</v>
      </c>
      <c r="F10" s="66">
        <v>31013</v>
      </c>
      <c r="G10" s="66">
        <v>260084</v>
      </c>
      <c r="H10" s="66">
        <v>27285</v>
      </c>
      <c r="I10" s="66">
        <v>23032</v>
      </c>
      <c r="J10" s="66">
        <v>11078</v>
      </c>
      <c r="K10" s="66">
        <v>5645</v>
      </c>
      <c r="L10" s="66">
        <v>14405</v>
      </c>
      <c r="M10" s="66">
        <v>15177</v>
      </c>
      <c r="N10" s="66">
        <v>23278</v>
      </c>
      <c r="O10" s="66">
        <v>38562</v>
      </c>
      <c r="P10" s="38" t="s">
        <v>18</v>
      </c>
      <c r="Q10" s="4"/>
    </row>
    <row r="11" spans="2:19" s="39" customFormat="1" ht="39" customHeight="1" x14ac:dyDescent="0.2">
      <c r="B11" s="8" t="s">
        <v>19</v>
      </c>
      <c r="C11" s="65">
        <f t="shared" si="0"/>
        <v>205515</v>
      </c>
      <c r="D11" s="65">
        <v>8895</v>
      </c>
      <c r="E11" s="65">
        <v>9786</v>
      </c>
      <c r="F11" s="65">
        <v>16153</v>
      </c>
      <c r="G11" s="65">
        <v>78232</v>
      </c>
      <c r="H11" s="65">
        <v>25668</v>
      </c>
      <c r="I11" s="65">
        <v>14586</v>
      </c>
      <c r="J11" s="65">
        <v>8060</v>
      </c>
      <c r="K11" s="65">
        <v>7931</v>
      </c>
      <c r="L11" s="65">
        <v>10497</v>
      </c>
      <c r="M11" s="65">
        <v>9532</v>
      </c>
      <c r="N11" s="65">
        <v>8381</v>
      </c>
      <c r="O11" s="65">
        <v>7794</v>
      </c>
      <c r="P11" s="8" t="s">
        <v>46</v>
      </c>
      <c r="Q11" s="4"/>
      <c r="S11" s="40"/>
    </row>
    <row r="12" spans="2:19" s="39" customFormat="1" ht="39" customHeight="1" x14ac:dyDescent="0.2">
      <c r="B12" s="38" t="s">
        <v>21</v>
      </c>
      <c r="C12" s="66">
        <f t="shared" si="0"/>
        <v>490166</v>
      </c>
      <c r="D12" s="66">
        <v>22500</v>
      </c>
      <c r="E12" s="66">
        <v>24717</v>
      </c>
      <c r="F12" s="66">
        <v>35304</v>
      </c>
      <c r="G12" s="66">
        <v>192912</v>
      </c>
      <c r="H12" s="66">
        <v>50290</v>
      </c>
      <c r="I12" s="66">
        <v>33786</v>
      </c>
      <c r="J12" s="66">
        <v>8252</v>
      </c>
      <c r="K12" s="66">
        <v>16412</v>
      </c>
      <c r="L12" s="66">
        <v>16057</v>
      </c>
      <c r="M12" s="66">
        <v>24239</v>
      </c>
      <c r="N12" s="66">
        <v>29150</v>
      </c>
      <c r="O12" s="66">
        <v>36547</v>
      </c>
      <c r="P12" s="38" t="s">
        <v>47</v>
      </c>
      <c r="Q12" s="4"/>
    </row>
    <row r="13" spans="2:19" s="39" customFormat="1" ht="39" customHeight="1" x14ac:dyDescent="0.2">
      <c r="B13" s="8" t="s">
        <v>22</v>
      </c>
      <c r="C13" s="65">
        <f t="shared" si="0"/>
        <v>207017</v>
      </c>
      <c r="D13" s="65">
        <v>4679</v>
      </c>
      <c r="E13" s="65">
        <v>3251</v>
      </c>
      <c r="F13" s="65">
        <v>11844</v>
      </c>
      <c r="G13" s="65">
        <v>91021</v>
      </c>
      <c r="H13" s="65">
        <v>14729</v>
      </c>
      <c r="I13" s="65">
        <v>11999</v>
      </c>
      <c r="J13" s="65">
        <v>5277</v>
      </c>
      <c r="K13" s="65">
        <v>7268</v>
      </c>
      <c r="L13" s="65">
        <v>1500</v>
      </c>
      <c r="M13" s="65">
        <v>8722</v>
      </c>
      <c r="N13" s="65">
        <v>24456</v>
      </c>
      <c r="O13" s="65">
        <v>22271</v>
      </c>
      <c r="P13" s="8" t="s">
        <v>48</v>
      </c>
      <c r="Q13" s="4"/>
    </row>
    <row r="14" spans="2:19" s="39" customFormat="1" ht="39" customHeight="1" x14ac:dyDescent="0.2">
      <c r="B14" s="38" t="s">
        <v>24</v>
      </c>
      <c r="C14" s="66">
        <f t="shared" si="0"/>
        <v>61586</v>
      </c>
      <c r="D14" s="66">
        <v>1723</v>
      </c>
      <c r="E14" s="66">
        <v>1481</v>
      </c>
      <c r="F14" s="66">
        <v>4806</v>
      </c>
      <c r="G14" s="66">
        <v>27919</v>
      </c>
      <c r="H14" s="66">
        <v>5384</v>
      </c>
      <c r="I14" s="66">
        <v>1785</v>
      </c>
      <c r="J14" s="66">
        <v>2281</v>
      </c>
      <c r="K14" s="66">
        <v>1471</v>
      </c>
      <c r="L14" s="66">
        <v>921</v>
      </c>
      <c r="M14" s="66">
        <v>4420</v>
      </c>
      <c r="N14" s="66">
        <v>5058</v>
      </c>
      <c r="O14" s="66">
        <v>4337</v>
      </c>
      <c r="P14" s="38" t="s">
        <v>49</v>
      </c>
      <c r="Q14" s="4"/>
    </row>
    <row r="15" spans="2:19" s="39" customFormat="1" ht="39" customHeight="1" x14ac:dyDescent="0.2">
      <c r="B15" s="8" t="s">
        <v>26</v>
      </c>
      <c r="C15" s="65">
        <f t="shared" si="0"/>
        <v>54266</v>
      </c>
      <c r="D15" s="65">
        <v>1078</v>
      </c>
      <c r="E15" s="65">
        <v>1250</v>
      </c>
      <c r="F15" s="65">
        <v>3519</v>
      </c>
      <c r="G15" s="65">
        <v>22478</v>
      </c>
      <c r="H15" s="65">
        <v>6500</v>
      </c>
      <c r="I15" s="65">
        <v>5167</v>
      </c>
      <c r="J15" s="65">
        <v>2770</v>
      </c>
      <c r="K15" s="65">
        <v>1444</v>
      </c>
      <c r="L15" s="65">
        <v>1767</v>
      </c>
      <c r="M15" s="65">
        <v>2056</v>
      </c>
      <c r="N15" s="65">
        <v>3572</v>
      </c>
      <c r="O15" s="65">
        <v>2665</v>
      </c>
      <c r="P15" s="8" t="s">
        <v>50</v>
      </c>
      <c r="Q15" s="4"/>
    </row>
    <row r="16" spans="2:19" s="39" customFormat="1" ht="39" customHeight="1" x14ac:dyDescent="0.2">
      <c r="B16" s="38" t="s">
        <v>28</v>
      </c>
      <c r="C16" s="66">
        <f t="shared" si="0"/>
        <v>14410</v>
      </c>
      <c r="D16" s="66">
        <v>214</v>
      </c>
      <c r="E16" s="66">
        <v>645</v>
      </c>
      <c r="F16" s="66">
        <v>946</v>
      </c>
      <c r="G16" s="66">
        <v>8333</v>
      </c>
      <c r="H16" s="66">
        <v>861</v>
      </c>
      <c r="I16" s="66">
        <v>378</v>
      </c>
      <c r="J16" s="66">
        <v>586</v>
      </c>
      <c r="K16" s="66">
        <v>476</v>
      </c>
      <c r="L16" s="66">
        <v>68</v>
      </c>
      <c r="M16" s="66">
        <v>550</v>
      </c>
      <c r="N16" s="66">
        <v>852</v>
      </c>
      <c r="O16" s="66">
        <v>501</v>
      </c>
      <c r="P16" s="38" t="s">
        <v>29</v>
      </c>
      <c r="Q16" s="4"/>
    </row>
    <row r="17" spans="2:17" s="39" customFormat="1" ht="39" customHeight="1" x14ac:dyDescent="0.2">
      <c r="B17" s="8" t="s">
        <v>30</v>
      </c>
      <c r="C17" s="65">
        <f t="shared" si="0"/>
        <v>126077</v>
      </c>
      <c r="D17" s="65">
        <v>2129</v>
      </c>
      <c r="E17" s="65">
        <v>4119</v>
      </c>
      <c r="F17" s="65">
        <v>5874</v>
      </c>
      <c r="G17" s="65">
        <v>54540</v>
      </c>
      <c r="H17" s="65">
        <v>10812</v>
      </c>
      <c r="I17" s="65">
        <v>11628</v>
      </c>
      <c r="J17" s="65">
        <v>4781</v>
      </c>
      <c r="K17" s="65">
        <v>2550</v>
      </c>
      <c r="L17" s="65">
        <v>3604</v>
      </c>
      <c r="M17" s="65">
        <v>12919</v>
      </c>
      <c r="N17" s="65">
        <v>7360</v>
      </c>
      <c r="O17" s="65">
        <v>5761</v>
      </c>
      <c r="P17" s="8" t="s">
        <v>51</v>
      </c>
      <c r="Q17" s="4"/>
    </row>
    <row r="18" spans="2:17" s="39" customFormat="1" ht="39" customHeight="1" x14ac:dyDescent="0.2">
      <c r="B18" s="38" t="s">
        <v>32</v>
      </c>
      <c r="C18" s="66">
        <f t="shared" si="0"/>
        <v>47180</v>
      </c>
      <c r="D18" s="66">
        <v>2582</v>
      </c>
      <c r="E18" s="66">
        <v>3090</v>
      </c>
      <c r="F18" s="66">
        <v>4419</v>
      </c>
      <c r="G18" s="66">
        <v>17030</v>
      </c>
      <c r="H18" s="66">
        <v>5323</v>
      </c>
      <c r="I18" s="66">
        <v>4275</v>
      </c>
      <c r="J18" s="66">
        <v>521</v>
      </c>
      <c r="K18" s="66">
        <v>2338</v>
      </c>
      <c r="L18" s="66">
        <v>2169</v>
      </c>
      <c r="M18" s="66">
        <v>1391</v>
      </c>
      <c r="N18" s="66">
        <v>2857</v>
      </c>
      <c r="O18" s="66">
        <v>1185</v>
      </c>
      <c r="P18" s="38" t="s">
        <v>52</v>
      </c>
      <c r="Q18" s="4"/>
    </row>
    <row r="19" spans="2:17" s="39" customFormat="1" ht="39" customHeight="1" x14ac:dyDescent="0.2">
      <c r="B19" s="8" t="s">
        <v>34</v>
      </c>
      <c r="C19" s="65">
        <f t="shared" si="0"/>
        <v>82715</v>
      </c>
      <c r="D19" s="65">
        <v>5105</v>
      </c>
      <c r="E19" s="65">
        <v>2012</v>
      </c>
      <c r="F19" s="65">
        <v>4222</v>
      </c>
      <c r="G19" s="65">
        <v>35174</v>
      </c>
      <c r="H19" s="65">
        <v>7335</v>
      </c>
      <c r="I19" s="65">
        <v>4460</v>
      </c>
      <c r="J19" s="65">
        <v>2498</v>
      </c>
      <c r="K19" s="65">
        <v>1953</v>
      </c>
      <c r="L19" s="65">
        <v>2795</v>
      </c>
      <c r="M19" s="65">
        <v>5375</v>
      </c>
      <c r="N19" s="65">
        <v>3701</v>
      </c>
      <c r="O19" s="65">
        <v>8085</v>
      </c>
      <c r="P19" s="8" t="s">
        <v>53</v>
      </c>
      <c r="Q19" s="4"/>
    </row>
    <row r="20" spans="2:17" s="39" customFormat="1" ht="39" customHeight="1" x14ac:dyDescent="0.2">
      <c r="B20" s="38" t="s">
        <v>36</v>
      </c>
      <c r="C20" s="66">
        <f t="shared" si="0"/>
        <v>37015</v>
      </c>
      <c r="D20" s="66">
        <v>1793</v>
      </c>
      <c r="E20" s="66">
        <v>734</v>
      </c>
      <c r="F20" s="66">
        <v>802</v>
      </c>
      <c r="G20" s="66">
        <v>21980</v>
      </c>
      <c r="H20" s="66">
        <v>2460</v>
      </c>
      <c r="I20" s="66">
        <v>2125</v>
      </c>
      <c r="J20" s="66">
        <v>1554</v>
      </c>
      <c r="K20" s="66">
        <v>1053</v>
      </c>
      <c r="L20" s="66">
        <v>562</v>
      </c>
      <c r="M20" s="66">
        <v>1200</v>
      </c>
      <c r="N20" s="66">
        <v>2136</v>
      </c>
      <c r="O20" s="66">
        <v>616</v>
      </c>
      <c r="P20" s="38" t="s">
        <v>54</v>
      </c>
      <c r="Q20" s="10"/>
    </row>
    <row r="21" spans="2:17" s="39" customFormat="1" ht="39.950000000000003" customHeight="1" x14ac:dyDescent="0.2">
      <c r="B21" s="41" t="s">
        <v>10</v>
      </c>
      <c r="C21" s="67">
        <f t="shared" ref="C21:N21" si="1">SUM(C8:C20)</f>
        <v>8456223</v>
      </c>
      <c r="D21" s="67">
        <f t="shared" si="1"/>
        <v>178184</v>
      </c>
      <c r="E21" s="67">
        <f t="shared" si="1"/>
        <v>286709</v>
      </c>
      <c r="F21" s="67">
        <f t="shared" si="1"/>
        <v>459009</v>
      </c>
      <c r="G21" s="67">
        <f t="shared" si="1"/>
        <v>3859833</v>
      </c>
      <c r="H21" s="67">
        <f t="shared" si="1"/>
        <v>589203</v>
      </c>
      <c r="I21" s="67">
        <f t="shared" si="1"/>
        <v>543712</v>
      </c>
      <c r="J21" s="67">
        <f t="shared" si="1"/>
        <v>232744</v>
      </c>
      <c r="K21" s="67">
        <f t="shared" si="1"/>
        <v>274142</v>
      </c>
      <c r="L21" s="67">
        <f t="shared" si="1"/>
        <v>284974</v>
      </c>
      <c r="M21" s="67">
        <f t="shared" si="1"/>
        <v>448998</v>
      </c>
      <c r="N21" s="67">
        <f t="shared" si="1"/>
        <v>570709</v>
      </c>
      <c r="O21" s="67">
        <f>SUM(O8:O20)</f>
        <v>728006</v>
      </c>
      <c r="P21" s="41" t="s">
        <v>55</v>
      </c>
      <c r="Q21" s="4"/>
    </row>
    <row r="22" spans="2:17" s="12" customFormat="1" ht="30" customHeight="1" x14ac:dyDescent="0.2">
      <c r="B22" s="107" t="s">
        <v>148</v>
      </c>
      <c r="C22" s="107"/>
      <c r="D22" s="107"/>
      <c r="E22" s="107"/>
      <c r="N22" s="112" t="s">
        <v>39</v>
      </c>
      <c r="O22" s="112"/>
      <c r="P22" s="112"/>
    </row>
  </sheetData>
  <mergeCells count="9">
    <mergeCell ref="Q1:Q2"/>
    <mergeCell ref="B22:E22"/>
    <mergeCell ref="N22:P22"/>
    <mergeCell ref="B3:P3"/>
    <mergeCell ref="B4:P4"/>
    <mergeCell ref="B5:B7"/>
    <mergeCell ref="C5:C6"/>
    <mergeCell ref="D5:O5"/>
    <mergeCell ref="P5:P7"/>
  </mergeCells>
  <hyperlinks>
    <hyperlink ref="Q1" location="الفهرس!A1" display="R" xr:uid="{00000000-0004-0000-09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3B3092"/>
  </sheetPr>
  <dimension ref="B1:S22"/>
  <sheetViews>
    <sheetView view="pageBreakPreview" zoomScale="55" zoomScaleNormal="75" zoomScaleSheetLayoutView="55" zoomScalePageLayoutView="70" workbookViewId="0">
      <selection activeCell="B2" sqref="B2:P22"/>
    </sheetView>
  </sheetViews>
  <sheetFormatPr defaultRowHeight="15.75" x14ac:dyDescent="0.2"/>
  <cols>
    <col min="1" max="1" width="9.140625" style="29"/>
    <col min="2" max="2" width="28.140625" style="28" customWidth="1"/>
    <col min="3" max="3" width="17.7109375" style="28" customWidth="1"/>
    <col min="4" max="5" width="15.85546875" style="28" customWidth="1"/>
    <col min="6" max="6" width="13" style="28" customWidth="1"/>
    <col min="7" max="12" width="13" style="29" customWidth="1"/>
    <col min="13" max="13" width="11.7109375" style="29" customWidth="1"/>
    <col min="14" max="14" width="12" style="29" customWidth="1"/>
    <col min="15" max="15" width="13" style="29" customWidth="1"/>
    <col min="16" max="16" width="26.85546875" style="29" customWidth="1"/>
    <col min="17" max="17" width="9.140625" style="4"/>
    <col min="18" max="16384" width="9.140625" style="29"/>
  </cols>
  <sheetData>
    <row r="1" spans="2:19" ht="12.75" x14ac:dyDescent="0.2">
      <c r="Q1" s="105" t="s">
        <v>310</v>
      </c>
    </row>
    <row r="2" spans="2:19" ht="38.25" customHeight="1" x14ac:dyDescent="0.2">
      <c r="B2" s="30" t="s">
        <v>332</v>
      </c>
      <c r="C2" s="30"/>
      <c r="P2" s="31" t="s">
        <v>331</v>
      </c>
      <c r="Q2" s="106"/>
    </row>
    <row r="3" spans="2:19" s="46" customFormat="1" ht="38.25" customHeight="1" x14ac:dyDescent="0.2">
      <c r="B3" s="125" t="s">
        <v>180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44"/>
    </row>
    <row r="4" spans="2:19" s="33" customFormat="1" ht="41.25" customHeight="1" x14ac:dyDescent="0.2">
      <c r="B4" s="130" t="s">
        <v>179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32"/>
    </row>
    <row r="5" spans="2:19" s="34" customFormat="1" ht="42.75" customHeight="1" x14ac:dyDescent="0.2">
      <c r="B5" s="127" t="s">
        <v>42</v>
      </c>
      <c r="C5" s="123" t="s">
        <v>86</v>
      </c>
      <c r="D5" s="120" t="s">
        <v>166</v>
      </c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2"/>
      <c r="P5" s="128" t="s">
        <v>43</v>
      </c>
      <c r="Q5" s="4"/>
    </row>
    <row r="6" spans="2:19" s="36" customFormat="1" ht="24.75" customHeight="1" x14ac:dyDescent="0.2">
      <c r="B6" s="127"/>
      <c r="C6" s="124"/>
      <c r="D6" s="42" t="s">
        <v>67</v>
      </c>
      <c r="E6" s="42" t="s">
        <v>66</v>
      </c>
      <c r="F6" s="42" t="s">
        <v>65</v>
      </c>
      <c r="G6" s="35" t="s">
        <v>64</v>
      </c>
      <c r="H6" s="35" t="s">
        <v>63</v>
      </c>
      <c r="I6" s="35" t="s">
        <v>62</v>
      </c>
      <c r="J6" s="35" t="s">
        <v>61</v>
      </c>
      <c r="K6" s="35" t="s">
        <v>60</v>
      </c>
      <c r="L6" s="35" t="s">
        <v>59</v>
      </c>
      <c r="M6" s="35" t="s">
        <v>58</v>
      </c>
      <c r="N6" s="35" t="s">
        <v>57</v>
      </c>
      <c r="O6" s="35" t="s">
        <v>56</v>
      </c>
      <c r="P6" s="129"/>
      <c r="Q6" s="4"/>
    </row>
    <row r="7" spans="2:19" s="36" customFormat="1" ht="44.25" customHeight="1" x14ac:dyDescent="0.2">
      <c r="B7" s="127"/>
      <c r="C7" s="43" t="s">
        <v>10</v>
      </c>
      <c r="D7" s="43" t="s">
        <v>78</v>
      </c>
      <c r="E7" s="43" t="s">
        <v>79</v>
      </c>
      <c r="F7" s="43" t="s">
        <v>77</v>
      </c>
      <c r="G7" s="37" t="s">
        <v>76</v>
      </c>
      <c r="H7" s="37" t="s">
        <v>75</v>
      </c>
      <c r="I7" s="37" t="s">
        <v>74</v>
      </c>
      <c r="J7" s="37" t="s">
        <v>73</v>
      </c>
      <c r="K7" s="37" t="s">
        <v>72</v>
      </c>
      <c r="L7" s="37" t="s">
        <v>71</v>
      </c>
      <c r="M7" s="37" t="s">
        <v>70</v>
      </c>
      <c r="N7" s="37" t="s">
        <v>69</v>
      </c>
      <c r="O7" s="37" t="s">
        <v>68</v>
      </c>
      <c r="P7" s="129"/>
      <c r="Q7" s="4"/>
    </row>
    <row r="8" spans="2:19" s="39" customFormat="1" ht="39" customHeight="1" x14ac:dyDescent="0.2">
      <c r="B8" s="38" t="s">
        <v>13</v>
      </c>
      <c r="C8" s="66">
        <f>SUM(D8:O8)</f>
        <v>915637</v>
      </c>
      <c r="D8" s="66">
        <v>21293</v>
      </c>
      <c r="E8" s="66">
        <v>34605</v>
      </c>
      <c r="F8" s="66">
        <v>89064</v>
      </c>
      <c r="G8" s="66">
        <v>336125</v>
      </c>
      <c r="H8" s="66">
        <v>91516</v>
      </c>
      <c r="I8" s="66">
        <v>62357</v>
      </c>
      <c r="J8" s="66">
        <v>28773</v>
      </c>
      <c r="K8" s="66">
        <v>32668</v>
      </c>
      <c r="L8" s="66">
        <v>42258</v>
      </c>
      <c r="M8" s="66">
        <v>58405</v>
      </c>
      <c r="N8" s="66">
        <v>63588</v>
      </c>
      <c r="O8" s="66">
        <v>54985</v>
      </c>
      <c r="P8" s="38" t="s">
        <v>44</v>
      </c>
      <c r="Q8" s="4"/>
    </row>
    <row r="9" spans="2:19" s="39" customFormat="1" ht="39" customHeight="1" x14ac:dyDescent="0.2">
      <c r="B9" s="8" t="s">
        <v>15</v>
      </c>
      <c r="C9" s="65">
        <f>SUM(D9:O9)</f>
        <v>3708932</v>
      </c>
      <c r="D9" s="65">
        <v>57671</v>
      </c>
      <c r="E9" s="65">
        <v>117183</v>
      </c>
      <c r="F9" s="65">
        <v>143981</v>
      </c>
      <c r="G9" s="65">
        <v>1714596</v>
      </c>
      <c r="H9" s="65">
        <v>218978</v>
      </c>
      <c r="I9" s="65">
        <v>239490</v>
      </c>
      <c r="J9" s="65">
        <v>110279</v>
      </c>
      <c r="K9" s="65">
        <v>132358</v>
      </c>
      <c r="L9" s="65">
        <v>123705</v>
      </c>
      <c r="M9" s="65">
        <v>214350</v>
      </c>
      <c r="N9" s="65">
        <v>271048</v>
      </c>
      <c r="O9" s="65">
        <v>365293</v>
      </c>
      <c r="P9" s="8" t="s">
        <v>45</v>
      </c>
      <c r="Q9" s="4"/>
    </row>
    <row r="10" spans="2:19" s="39" customFormat="1" ht="39" customHeight="1" x14ac:dyDescent="0.2">
      <c r="B10" s="38" t="s">
        <v>17</v>
      </c>
      <c r="C10" s="66">
        <f t="shared" ref="C10:C20" si="0">SUM(D10:O10)</f>
        <v>350766</v>
      </c>
      <c r="D10" s="66">
        <v>14445</v>
      </c>
      <c r="E10" s="66">
        <v>12105</v>
      </c>
      <c r="F10" s="66">
        <v>21353</v>
      </c>
      <c r="G10" s="66">
        <v>190837</v>
      </c>
      <c r="H10" s="66">
        <v>18064</v>
      </c>
      <c r="I10" s="66">
        <v>16915</v>
      </c>
      <c r="J10" s="66">
        <v>8587</v>
      </c>
      <c r="K10" s="66">
        <v>4673</v>
      </c>
      <c r="L10" s="66">
        <v>11919</v>
      </c>
      <c r="M10" s="66">
        <v>8873</v>
      </c>
      <c r="N10" s="66">
        <v>16295</v>
      </c>
      <c r="O10" s="66">
        <v>26700</v>
      </c>
      <c r="P10" s="38" t="s">
        <v>18</v>
      </c>
      <c r="Q10" s="4"/>
    </row>
    <row r="11" spans="2:19" s="39" customFormat="1" ht="39" customHeight="1" x14ac:dyDescent="0.2">
      <c r="B11" s="8" t="s">
        <v>19</v>
      </c>
      <c r="C11" s="65">
        <f t="shared" si="0"/>
        <v>163563</v>
      </c>
      <c r="D11" s="65">
        <v>6978</v>
      </c>
      <c r="E11" s="65">
        <v>7856</v>
      </c>
      <c r="F11" s="65">
        <v>12331</v>
      </c>
      <c r="G11" s="65">
        <v>60077</v>
      </c>
      <c r="H11" s="65">
        <v>21683</v>
      </c>
      <c r="I11" s="65">
        <v>13067</v>
      </c>
      <c r="J11" s="65">
        <v>6905</v>
      </c>
      <c r="K11" s="65">
        <v>6575</v>
      </c>
      <c r="L11" s="65">
        <v>7457</v>
      </c>
      <c r="M11" s="65">
        <v>7056</v>
      </c>
      <c r="N11" s="65">
        <v>6196</v>
      </c>
      <c r="O11" s="65">
        <v>7382</v>
      </c>
      <c r="P11" s="8" t="s">
        <v>46</v>
      </c>
      <c r="Q11" s="4"/>
      <c r="S11" s="40"/>
    </row>
    <row r="12" spans="2:19" s="39" customFormat="1" ht="39" customHeight="1" x14ac:dyDescent="0.2">
      <c r="B12" s="38" t="s">
        <v>21</v>
      </c>
      <c r="C12" s="66">
        <f t="shared" si="0"/>
        <v>404478</v>
      </c>
      <c r="D12" s="66">
        <v>18774</v>
      </c>
      <c r="E12" s="66">
        <v>19937</v>
      </c>
      <c r="F12" s="66">
        <v>25856</v>
      </c>
      <c r="G12" s="66">
        <v>160192</v>
      </c>
      <c r="H12" s="66">
        <v>43103</v>
      </c>
      <c r="I12" s="66">
        <v>26930</v>
      </c>
      <c r="J12" s="66">
        <v>6223</v>
      </c>
      <c r="K12" s="66">
        <v>12281</v>
      </c>
      <c r="L12" s="66">
        <v>13503</v>
      </c>
      <c r="M12" s="66">
        <v>21131</v>
      </c>
      <c r="N12" s="66">
        <v>22778</v>
      </c>
      <c r="O12" s="66">
        <v>33770</v>
      </c>
      <c r="P12" s="38" t="s">
        <v>47</v>
      </c>
      <c r="Q12" s="4"/>
    </row>
    <row r="13" spans="2:19" s="39" customFormat="1" ht="39" customHeight="1" x14ac:dyDescent="0.2">
      <c r="B13" s="8" t="s">
        <v>22</v>
      </c>
      <c r="C13" s="65">
        <f t="shared" si="0"/>
        <v>169950</v>
      </c>
      <c r="D13" s="65">
        <v>4128</v>
      </c>
      <c r="E13" s="65">
        <v>2863</v>
      </c>
      <c r="F13" s="65">
        <v>9281</v>
      </c>
      <c r="G13" s="65">
        <v>75923</v>
      </c>
      <c r="H13" s="65">
        <v>10865</v>
      </c>
      <c r="I13" s="65">
        <v>9628</v>
      </c>
      <c r="J13" s="65">
        <v>3677</v>
      </c>
      <c r="K13" s="65">
        <v>5507</v>
      </c>
      <c r="L13" s="65">
        <v>1107</v>
      </c>
      <c r="M13" s="65">
        <v>7915</v>
      </c>
      <c r="N13" s="65">
        <v>21492</v>
      </c>
      <c r="O13" s="65">
        <v>17564</v>
      </c>
      <c r="P13" s="8" t="s">
        <v>48</v>
      </c>
      <c r="Q13" s="4"/>
    </row>
    <row r="14" spans="2:19" s="39" customFormat="1" ht="39" customHeight="1" x14ac:dyDescent="0.2">
      <c r="B14" s="38" t="s">
        <v>24</v>
      </c>
      <c r="C14" s="66">
        <f t="shared" si="0"/>
        <v>48036</v>
      </c>
      <c r="D14" s="66">
        <v>1402</v>
      </c>
      <c r="E14" s="66">
        <v>1086</v>
      </c>
      <c r="F14" s="66">
        <v>3533</v>
      </c>
      <c r="G14" s="66">
        <v>23005</v>
      </c>
      <c r="H14" s="66">
        <v>4735</v>
      </c>
      <c r="I14" s="66">
        <v>1643</v>
      </c>
      <c r="J14" s="66">
        <v>1457</v>
      </c>
      <c r="K14" s="66">
        <v>1471</v>
      </c>
      <c r="L14" s="66">
        <v>808</v>
      </c>
      <c r="M14" s="66">
        <v>2592</v>
      </c>
      <c r="N14" s="66">
        <v>2965</v>
      </c>
      <c r="O14" s="66">
        <v>3339</v>
      </c>
      <c r="P14" s="38" t="s">
        <v>49</v>
      </c>
      <c r="Q14" s="4"/>
    </row>
    <row r="15" spans="2:19" s="39" customFormat="1" ht="39" customHeight="1" x14ac:dyDescent="0.2">
      <c r="B15" s="8" t="s">
        <v>26</v>
      </c>
      <c r="C15" s="65">
        <f t="shared" si="0"/>
        <v>45577</v>
      </c>
      <c r="D15" s="65">
        <v>957</v>
      </c>
      <c r="E15" s="65">
        <v>1168</v>
      </c>
      <c r="F15" s="65">
        <v>2603</v>
      </c>
      <c r="G15" s="65">
        <v>19200</v>
      </c>
      <c r="H15" s="65">
        <v>5677</v>
      </c>
      <c r="I15" s="65">
        <v>4159</v>
      </c>
      <c r="J15" s="65">
        <v>2264</v>
      </c>
      <c r="K15" s="65">
        <v>963</v>
      </c>
      <c r="L15" s="65">
        <v>1619</v>
      </c>
      <c r="M15" s="65">
        <v>1931</v>
      </c>
      <c r="N15" s="65">
        <v>3043</v>
      </c>
      <c r="O15" s="65">
        <v>1993</v>
      </c>
      <c r="P15" s="8" t="s">
        <v>50</v>
      </c>
      <c r="Q15" s="4"/>
    </row>
    <row r="16" spans="2:19" s="39" customFormat="1" ht="39" customHeight="1" x14ac:dyDescent="0.2">
      <c r="B16" s="38" t="s">
        <v>28</v>
      </c>
      <c r="C16" s="66">
        <f t="shared" si="0"/>
        <v>10594</v>
      </c>
      <c r="D16" s="66">
        <v>182</v>
      </c>
      <c r="E16" s="66">
        <v>427</v>
      </c>
      <c r="F16" s="66">
        <v>623</v>
      </c>
      <c r="G16" s="66">
        <v>6078</v>
      </c>
      <c r="H16" s="66">
        <v>636</v>
      </c>
      <c r="I16" s="66">
        <v>269</v>
      </c>
      <c r="J16" s="66">
        <v>540</v>
      </c>
      <c r="K16" s="66">
        <v>344</v>
      </c>
      <c r="L16" s="66">
        <v>26</v>
      </c>
      <c r="M16" s="66">
        <v>324</v>
      </c>
      <c r="N16" s="66">
        <v>818</v>
      </c>
      <c r="O16" s="66">
        <v>327</v>
      </c>
      <c r="P16" s="38" t="s">
        <v>29</v>
      </c>
      <c r="Q16" s="4"/>
    </row>
    <row r="17" spans="2:17" s="39" customFormat="1" ht="39" customHeight="1" x14ac:dyDescent="0.2">
      <c r="B17" s="8" t="s">
        <v>30</v>
      </c>
      <c r="C17" s="65">
        <f t="shared" si="0"/>
        <v>94387</v>
      </c>
      <c r="D17" s="65">
        <v>1834</v>
      </c>
      <c r="E17" s="65">
        <v>2583</v>
      </c>
      <c r="F17" s="65">
        <v>3273</v>
      </c>
      <c r="G17" s="65">
        <v>40190</v>
      </c>
      <c r="H17" s="65">
        <v>8914</v>
      </c>
      <c r="I17" s="65">
        <v>8243</v>
      </c>
      <c r="J17" s="65">
        <v>4454</v>
      </c>
      <c r="K17" s="65">
        <v>2297</v>
      </c>
      <c r="L17" s="65">
        <v>3373</v>
      </c>
      <c r="M17" s="65">
        <v>9681</v>
      </c>
      <c r="N17" s="65">
        <v>4542</v>
      </c>
      <c r="O17" s="65">
        <v>5003</v>
      </c>
      <c r="P17" s="8" t="s">
        <v>51</v>
      </c>
      <c r="Q17" s="4"/>
    </row>
    <row r="18" spans="2:17" s="39" customFormat="1" ht="39" customHeight="1" x14ac:dyDescent="0.2">
      <c r="B18" s="38" t="s">
        <v>32</v>
      </c>
      <c r="C18" s="66">
        <f t="shared" si="0"/>
        <v>34813</v>
      </c>
      <c r="D18" s="66">
        <v>2186</v>
      </c>
      <c r="E18" s="66">
        <v>2091</v>
      </c>
      <c r="F18" s="66">
        <v>2813</v>
      </c>
      <c r="G18" s="66">
        <v>14442</v>
      </c>
      <c r="H18" s="66">
        <v>3524</v>
      </c>
      <c r="I18" s="66">
        <v>2354</v>
      </c>
      <c r="J18" s="66">
        <v>306</v>
      </c>
      <c r="K18" s="66">
        <v>1380</v>
      </c>
      <c r="L18" s="66">
        <v>1570</v>
      </c>
      <c r="M18" s="66">
        <v>979</v>
      </c>
      <c r="N18" s="66">
        <v>2399</v>
      </c>
      <c r="O18" s="66">
        <v>769</v>
      </c>
      <c r="P18" s="38" t="s">
        <v>52</v>
      </c>
      <c r="Q18" s="4"/>
    </row>
    <row r="19" spans="2:17" s="39" customFormat="1" ht="39" customHeight="1" x14ac:dyDescent="0.2">
      <c r="B19" s="8" t="s">
        <v>34</v>
      </c>
      <c r="C19" s="65">
        <f t="shared" si="0"/>
        <v>59477</v>
      </c>
      <c r="D19" s="65">
        <v>2983</v>
      </c>
      <c r="E19" s="65">
        <v>1188</v>
      </c>
      <c r="F19" s="65">
        <v>3143</v>
      </c>
      <c r="G19" s="65">
        <v>26021</v>
      </c>
      <c r="H19" s="65">
        <v>5735</v>
      </c>
      <c r="I19" s="65">
        <v>3242</v>
      </c>
      <c r="J19" s="65">
        <v>1834</v>
      </c>
      <c r="K19" s="65">
        <v>1345</v>
      </c>
      <c r="L19" s="65">
        <v>2106</v>
      </c>
      <c r="M19" s="65">
        <v>3245</v>
      </c>
      <c r="N19" s="65">
        <v>2883</v>
      </c>
      <c r="O19" s="65">
        <v>5752</v>
      </c>
      <c r="P19" s="8" t="s">
        <v>53</v>
      </c>
      <c r="Q19" s="4"/>
    </row>
    <row r="20" spans="2:17" s="39" customFormat="1" ht="39" customHeight="1" x14ac:dyDescent="0.2">
      <c r="B20" s="38" t="s">
        <v>36</v>
      </c>
      <c r="C20" s="66">
        <f t="shared" si="0"/>
        <v>28751</v>
      </c>
      <c r="D20" s="66">
        <v>1451</v>
      </c>
      <c r="E20" s="66">
        <v>734</v>
      </c>
      <c r="F20" s="66">
        <v>436</v>
      </c>
      <c r="G20" s="66">
        <v>16763</v>
      </c>
      <c r="H20" s="66">
        <v>1864</v>
      </c>
      <c r="I20" s="66">
        <v>1508</v>
      </c>
      <c r="J20" s="66">
        <v>1245</v>
      </c>
      <c r="K20" s="66">
        <v>922</v>
      </c>
      <c r="L20" s="66">
        <v>436</v>
      </c>
      <c r="M20" s="66">
        <v>759</v>
      </c>
      <c r="N20" s="66">
        <v>2076</v>
      </c>
      <c r="O20" s="66">
        <v>557</v>
      </c>
      <c r="P20" s="38" t="s">
        <v>54</v>
      </c>
      <c r="Q20" s="10"/>
    </row>
    <row r="21" spans="2:17" s="39" customFormat="1" ht="39.950000000000003" customHeight="1" x14ac:dyDescent="0.2">
      <c r="B21" s="41" t="s">
        <v>10</v>
      </c>
      <c r="C21" s="67">
        <f t="shared" ref="C21:N21" si="1">SUM(C8:C20)</f>
        <v>6034961</v>
      </c>
      <c r="D21" s="67">
        <f t="shared" si="1"/>
        <v>134284</v>
      </c>
      <c r="E21" s="67">
        <f t="shared" si="1"/>
        <v>203826</v>
      </c>
      <c r="F21" s="67">
        <f t="shared" si="1"/>
        <v>318290</v>
      </c>
      <c r="G21" s="67">
        <f t="shared" si="1"/>
        <v>2683449</v>
      </c>
      <c r="H21" s="67">
        <f t="shared" si="1"/>
        <v>435294</v>
      </c>
      <c r="I21" s="67">
        <f t="shared" si="1"/>
        <v>389805</v>
      </c>
      <c r="J21" s="67">
        <f t="shared" si="1"/>
        <v>176544</v>
      </c>
      <c r="K21" s="67">
        <f t="shared" si="1"/>
        <v>202784</v>
      </c>
      <c r="L21" s="67">
        <f t="shared" si="1"/>
        <v>209887</v>
      </c>
      <c r="M21" s="67">
        <f t="shared" si="1"/>
        <v>337241</v>
      </c>
      <c r="N21" s="67">
        <f t="shared" si="1"/>
        <v>420123</v>
      </c>
      <c r="O21" s="67">
        <f>SUM(O8:O20)</f>
        <v>523434</v>
      </c>
      <c r="P21" s="41" t="s">
        <v>55</v>
      </c>
      <c r="Q21" s="4"/>
    </row>
    <row r="22" spans="2:17" s="12" customFormat="1" ht="30" customHeight="1" x14ac:dyDescent="0.2">
      <c r="B22" s="107" t="s">
        <v>148</v>
      </c>
      <c r="C22" s="107"/>
      <c r="D22" s="107"/>
      <c r="E22" s="107"/>
      <c r="N22" s="112" t="s">
        <v>39</v>
      </c>
      <c r="O22" s="112"/>
      <c r="P22" s="112"/>
    </row>
  </sheetData>
  <mergeCells count="9">
    <mergeCell ref="Q1:Q2"/>
    <mergeCell ref="B22:E22"/>
    <mergeCell ref="N22:P22"/>
    <mergeCell ref="B3:P3"/>
    <mergeCell ref="B4:P4"/>
    <mergeCell ref="B5:B7"/>
    <mergeCell ref="C5:C6"/>
    <mergeCell ref="D5:O5"/>
    <mergeCell ref="P5:P7"/>
  </mergeCells>
  <hyperlinks>
    <hyperlink ref="Q1" location="الفهرس!A1" display="R" xr:uid="{00000000-0004-0000-0A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3B3092"/>
  </sheetPr>
  <dimension ref="B1:S22"/>
  <sheetViews>
    <sheetView view="pageBreakPreview" zoomScale="55" zoomScaleNormal="75" zoomScaleSheetLayoutView="55" zoomScalePageLayoutView="70" workbookViewId="0">
      <selection activeCell="B2" sqref="B2:P22"/>
    </sheetView>
  </sheetViews>
  <sheetFormatPr defaultRowHeight="15.75" x14ac:dyDescent="0.2"/>
  <cols>
    <col min="1" max="1" width="9.140625" style="29"/>
    <col min="2" max="2" width="27.85546875" style="28" customWidth="1"/>
    <col min="3" max="3" width="17.7109375" style="28" customWidth="1"/>
    <col min="4" max="4" width="15.5703125" style="28" customWidth="1"/>
    <col min="5" max="5" width="16" style="28" customWidth="1"/>
    <col min="6" max="6" width="13" style="28" customWidth="1"/>
    <col min="7" max="8" width="13" style="29" customWidth="1"/>
    <col min="9" max="9" width="11.7109375" style="29" customWidth="1"/>
    <col min="10" max="15" width="13" style="29" customWidth="1"/>
    <col min="16" max="16" width="26.85546875" style="29" customWidth="1"/>
    <col min="17" max="17" width="9.140625" style="4"/>
    <col min="18" max="16384" width="9.140625" style="29"/>
  </cols>
  <sheetData>
    <row r="1" spans="2:19" ht="12.75" x14ac:dyDescent="0.2">
      <c r="Q1" s="105" t="s">
        <v>310</v>
      </c>
    </row>
    <row r="2" spans="2:19" ht="38.25" customHeight="1" x14ac:dyDescent="0.2">
      <c r="B2" s="30" t="s">
        <v>342</v>
      </c>
      <c r="C2" s="30"/>
      <c r="P2" s="31" t="s">
        <v>341</v>
      </c>
      <c r="Q2" s="106"/>
    </row>
    <row r="3" spans="2:19" s="46" customFormat="1" ht="38.25" customHeight="1" x14ac:dyDescent="0.2">
      <c r="B3" s="125" t="s">
        <v>181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44"/>
    </row>
    <row r="4" spans="2:19" s="33" customFormat="1" ht="46.5" customHeight="1" x14ac:dyDescent="0.2">
      <c r="B4" s="130" t="s">
        <v>182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32"/>
    </row>
    <row r="5" spans="2:19" s="34" customFormat="1" ht="42.75" customHeight="1" x14ac:dyDescent="0.2">
      <c r="B5" s="127" t="s">
        <v>42</v>
      </c>
      <c r="C5" s="123" t="s">
        <v>86</v>
      </c>
      <c r="D5" s="120" t="s">
        <v>166</v>
      </c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2"/>
      <c r="P5" s="128" t="s">
        <v>43</v>
      </c>
      <c r="Q5" s="4"/>
    </row>
    <row r="6" spans="2:19" s="36" customFormat="1" ht="24.75" customHeight="1" x14ac:dyDescent="0.2">
      <c r="B6" s="127"/>
      <c r="C6" s="124"/>
      <c r="D6" s="42" t="s">
        <v>67</v>
      </c>
      <c r="E6" s="42" t="s">
        <v>66</v>
      </c>
      <c r="F6" s="42" t="s">
        <v>65</v>
      </c>
      <c r="G6" s="35" t="s">
        <v>64</v>
      </c>
      <c r="H6" s="35" t="s">
        <v>63</v>
      </c>
      <c r="I6" s="35" t="s">
        <v>62</v>
      </c>
      <c r="J6" s="35" t="s">
        <v>61</v>
      </c>
      <c r="K6" s="35" t="s">
        <v>60</v>
      </c>
      <c r="L6" s="35" t="s">
        <v>59</v>
      </c>
      <c r="M6" s="35" t="s">
        <v>58</v>
      </c>
      <c r="N6" s="35" t="s">
        <v>57</v>
      </c>
      <c r="O6" s="35" t="s">
        <v>56</v>
      </c>
      <c r="P6" s="129"/>
      <c r="Q6" s="4"/>
    </row>
    <row r="7" spans="2:19" s="36" customFormat="1" ht="44.25" customHeight="1" x14ac:dyDescent="0.2">
      <c r="B7" s="127"/>
      <c r="C7" s="43" t="s">
        <v>10</v>
      </c>
      <c r="D7" s="43" t="s">
        <v>78</v>
      </c>
      <c r="E7" s="43" t="s">
        <v>79</v>
      </c>
      <c r="F7" s="43" t="s">
        <v>77</v>
      </c>
      <c r="G7" s="37" t="s">
        <v>76</v>
      </c>
      <c r="H7" s="37" t="s">
        <v>75</v>
      </c>
      <c r="I7" s="37" t="s">
        <v>74</v>
      </c>
      <c r="J7" s="37" t="s">
        <v>73</v>
      </c>
      <c r="K7" s="37" t="s">
        <v>72</v>
      </c>
      <c r="L7" s="37" t="s">
        <v>71</v>
      </c>
      <c r="M7" s="37" t="s">
        <v>70</v>
      </c>
      <c r="N7" s="37" t="s">
        <v>69</v>
      </c>
      <c r="O7" s="37" t="s">
        <v>68</v>
      </c>
      <c r="P7" s="129"/>
      <c r="Q7" s="4"/>
    </row>
    <row r="8" spans="2:19" s="39" customFormat="1" ht="39" customHeight="1" x14ac:dyDescent="0.2">
      <c r="B8" s="38" t="s">
        <v>13</v>
      </c>
      <c r="C8" s="66">
        <f>SUM(D8:O8)</f>
        <v>318033</v>
      </c>
      <c r="D8" s="66">
        <v>5112</v>
      </c>
      <c r="E8" s="66">
        <v>9231</v>
      </c>
      <c r="F8" s="66">
        <v>36482</v>
      </c>
      <c r="G8" s="66">
        <v>116788</v>
      </c>
      <c r="H8" s="66">
        <v>32759</v>
      </c>
      <c r="I8" s="66">
        <v>25913</v>
      </c>
      <c r="J8" s="66">
        <v>8798</v>
      </c>
      <c r="K8" s="66">
        <v>14268</v>
      </c>
      <c r="L8" s="66">
        <v>10389</v>
      </c>
      <c r="M8" s="66">
        <v>20007</v>
      </c>
      <c r="N8" s="66">
        <v>23954</v>
      </c>
      <c r="O8" s="66">
        <v>14332</v>
      </c>
      <c r="P8" s="38" t="s">
        <v>44</v>
      </c>
      <c r="Q8" s="4"/>
    </row>
    <row r="9" spans="2:19" s="39" customFormat="1" ht="39" customHeight="1" x14ac:dyDescent="0.2">
      <c r="B9" s="8" t="s">
        <v>15</v>
      </c>
      <c r="C9" s="65">
        <f>SUM(D9:O9)</f>
        <v>1704023</v>
      </c>
      <c r="D9" s="65">
        <v>26861</v>
      </c>
      <c r="E9" s="65">
        <v>57062</v>
      </c>
      <c r="F9" s="65">
        <v>70580</v>
      </c>
      <c r="G9" s="65">
        <v>882621</v>
      </c>
      <c r="H9" s="65">
        <v>89303</v>
      </c>
      <c r="I9" s="65">
        <v>102731</v>
      </c>
      <c r="J9" s="65">
        <v>37236</v>
      </c>
      <c r="K9" s="65">
        <v>46307</v>
      </c>
      <c r="L9" s="65">
        <v>54277</v>
      </c>
      <c r="M9" s="65">
        <v>70655</v>
      </c>
      <c r="N9" s="65">
        <v>101318</v>
      </c>
      <c r="O9" s="65">
        <v>165072</v>
      </c>
      <c r="P9" s="8" t="s">
        <v>45</v>
      </c>
      <c r="Q9" s="4"/>
    </row>
    <row r="10" spans="2:19" s="39" customFormat="1" ht="39" customHeight="1" x14ac:dyDescent="0.2">
      <c r="B10" s="38" t="s">
        <v>17</v>
      </c>
      <c r="C10" s="66">
        <f t="shared" ref="C10:C20" si="0">SUM(D10:O10)</f>
        <v>132885</v>
      </c>
      <c r="D10" s="66">
        <v>2104</v>
      </c>
      <c r="E10" s="66">
        <v>5438</v>
      </c>
      <c r="F10" s="66">
        <v>9660</v>
      </c>
      <c r="G10" s="66">
        <v>69247</v>
      </c>
      <c r="H10" s="66">
        <v>9221</v>
      </c>
      <c r="I10" s="66">
        <v>6117</v>
      </c>
      <c r="J10" s="66">
        <v>2491</v>
      </c>
      <c r="K10" s="66">
        <v>972</v>
      </c>
      <c r="L10" s="66">
        <v>2486</v>
      </c>
      <c r="M10" s="66">
        <v>6304</v>
      </c>
      <c r="N10" s="66">
        <v>6983</v>
      </c>
      <c r="O10" s="66">
        <v>11862</v>
      </c>
      <c r="P10" s="38" t="s">
        <v>18</v>
      </c>
      <c r="Q10" s="4"/>
    </row>
    <row r="11" spans="2:19" s="39" customFormat="1" ht="39" customHeight="1" x14ac:dyDescent="0.2">
      <c r="B11" s="8" t="s">
        <v>19</v>
      </c>
      <c r="C11" s="65">
        <f t="shared" si="0"/>
        <v>41952</v>
      </c>
      <c r="D11" s="65">
        <v>1917</v>
      </c>
      <c r="E11" s="65">
        <v>1930</v>
      </c>
      <c r="F11" s="65">
        <v>3822</v>
      </c>
      <c r="G11" s="65">
        <v>18155</v>
      </c>
      <c r="H11" s="65">
        <v>3985</v>
      </c>
      <c r="I11" s="65">
        <v>1519</v>
      </c>
      <c r="J11" s="65">
        <v>1155</v>
      </c>
      <c r="K11" s="65">
        <v>1356</v>
      </c>
      <c r="L11" s="65">
        <v>3040</v>
      </c>
      <c r="M11" s="65">
        <v>2476</v>
      </c>
      <c r="N11" s="65">
        <v>2185</v>
      </c>
      <c r="O11" s="65">
        <v>412</v>
      </c>
      <c r="P11" s="8" t="s">
        <v>46</v>
      </c>
      <c r="Q11" s="4"/>
      <c r="S11" s="40"/>
    </row>
    <row r="12" spans="2:19" s="39" customFormat="1" ht="39" customHeight="1" x14ac:dyDescent="0.2">
      <c r="B12" s="38" t="s">
        <v>21</v>
      </c>
      <c r="C12" s="66">
        <f t="shared" si="0"/>
        <v>85688</v>
      </c>
      <c r="D12" s="66">
        <v>3726</v>
      </c>
      <c r="E12" s="66">
        <v>4780</v>
      </c>
      <c r="F12" s="66">
        <v>9448</v>
      </c>
      <c r="G12" s="66">
        <v>32720</v>
      </c>
      <c r="H12" s="66">
        <v>7187</v>
      </c>
      <c r="I12" s="66">
        <v>6856</v>
      </c>
      <c r="J12" s="66">
        <v>2029</v>
      </c>
      <c r="K12" s="66">
        <v>4131</v>
      </c>
      <c r="L12" s="66">
        <v>2554</v>
      </c>
      <c r="M12" s="66">
        <v>3108</v>
      </c>
      <c r="N12" s="66">
        <v>6372</v>
      </c>
      <c r="O12" s="66">
        <v>2777</v>
      </c>
      <c r="P12" s="38" t="s">
        <v>47</v>
      </c>
      <c r="Q12" s="4"/>
    </row>
    <row r="13" spans="2:19" s="39" customFormat="1" ht="39" customHeight="1" x14ac:dyDescent="0.2">
      <c r="B13" s="8" t="s">
        <v>22</v>
      </c>
      <c r="C13" s="65">
        <f t="shared" si="0"/>
        <v>37067</v>
      </c>
      <c r="D13" s="65">
        <v>551</v>
      </c>
      <c r="E13" s="65">
        <v>388</v>
      </c>
      <c r="F13" s="65">
        <v>2563</v>
      </c>
      <c r="G13" s="65">
        <v>15098</v>
      </c>
      <c r="H13" s="65">
        <v>3864</v>
      </c>
      <c r="I13" s="65">
        <v>2371</v>
      </c>
      <c r="J13" s="65">
        <v>1600</v>
      </c>
      <c r="K13" s="65">
        <v>1761</v>
      </c>
      <c r="L13" s="65">
        <v>393</v>
      </c>
      <c r="M13" s="65">
        <v>807</v>
      </c>
      <c r="N13" s="65">
        <v>2964</v>
      </c>
      <c r="O13" s="65">
        <v>4707</v>
      </c>
      <c r="P13" s="8" t="s">
        <v>48</v>
      </c>
      <c r="Q13" s="4"/>
    </row>
    <row r="14" spans="2:19" s="39" customFormat="1" ht="39" customHeight="1" x14ac:dyDescent="0.2">
      <c r="B14" s="38" t="s">
        <v>24</v>
      </c>
      <c r="C14" s="66">
        <f>SUM(D14:O14)</f>
        <v>13550</v>
      </c>
      <c r="D14" s="66">
        <v>321</v>
      </c>
      <c r="E14" s="66">
        <v>395</v>
      </c>
      <c r="F14" s="66">
        <v>1273</v>
      </c>
      <c r="G14" s="66">
        <v>4914</v>
      </c>
      <c r="H14" s="66">
        <v>649</v>
      </c>
      <c r="I14" s="66">
        <v>142</v>
      </c>
      <c r="J14" s="66">
        <v>824</v>
      </c>
      <c r="K14" s="66">
        <v>0</v>
      </c>
      <c r="L14" s="66">
        <v>113</v>
      </c>
      <c r="M14" s="66">
        <v>1828</v>
      </c>
      <c r="N14" s="66">
        <v>2093</v>
      </c>
      <c r="O14" s="66">
        <v>998</v>
      </c>
      <c r="P14" s="38" t="s">
        <v>49</v>
      </c>
      <c r="Q14" s="4"/>
    </row>
    <row r="15" spans="2:19" s="39" customFormat="1" ht="39" customHeight="1" x14ac:dyDescent="0.2">
      <c r="B15" s="8" t="s">
        <v>26</v>
      </c>
      <c r="C15" s="65">
        <f t="shared" si="0"/>
        <v>8689</v>
      </c>
      <c r="D15" s="65">
        <v>121</v>
      </c>
      <c r="E15" s="65">
        <v>82</v>
      </c>
      <c r="F15" s="65">
        <v>916</v>
      </c>
      <c r="G15" s="65">
        <v>3278</v>
      </c>
      <c r="H15" s="65">
        <v>823</v>
      </c>
      <c r="I15" s="65">
        <v>1008</v>
      </c>
      <c r="J15" s="65">
        <v>506</v>
      </c>
      <c r="K15" s="65">
        <v>481</v>
      </c>
      <c r="L15" s="65">
        <v>148</v>
      </c>
      <c r="M15" s="65">
        <v>125</v>
      </c>
      <c r="N15" s="65">
        <v>529</v>
      </c>
      <c r="O15" s="65">
        <v>672</v>
      </c>
      <c r="P15" s="8" t="s">
        <v>50</v>
      </c>
      <c r="Q15" s="4"/>
    </row>
    <row r="16" spans="2:19" s="39" customFormat="1" ht="39" customHeight="1" x14ac:dyDescent="0.2">
      <c r="B16" s="38" t="s">
        <v>28</v>
      </c>
      <c r="C16" s="66">
        <f t="shared" si="0"/>
        <v>3816</v>
      </c>
      <c r="D16" s="66">
        <v>32</v>
      </c>
      <c r="E16" s="66">
        <v>218</v>
      </c>
      <c r="F16" s="66">
        <v>323</v>
      </c>
      <c r="G16" s="66">
        <v>2255</v>
      </c>
      <c r="H16" s="66">
        <v>225</v>
      </c>
      <c r="I16" s="66">
        <v>109</v>
      </c>
      <c r="J16" s="66">
        <v>46</v>
      </c>
      <c r="K16" s="66">
        <v>132</v>
      </c>
      <c r="L16" s="66">
        <v>42</v>
      </c>
      <c r="M16" s="66">
        <v>226</v>
      </c>
      <c r="N16" s="66">
        <v>34</v>
      </c>
      <c r="O16" s="66">
        <v>174</v>
      </c>
      <c r="P16" s="38" t="s">
        <v>29</v>
      </c>
      <c r="Q16" s="4"/>
    </row>
    <row r="17" spans="2:17" s="39" customFormat="1" ht="39" customHeight="1" x14ac:dyDescent="0.2">
      <c r="B17" s="8" t="s">
        <v>30</v>
      </c>
      <c r="C17" s="65">
        <f t="shared" si="0"/>
        <v>31690</v>
      </c>
      <c r="D17" s="65">
        <v>295</v>
      </c>
      <c r="E17" s="65">
        <v>1536</v>
      </c>
      <c r="F17" s="65">
        <v>2601</v>
      </c>
      <c r="G17" s="65">
        <v>14350</v>
      </c>
      <c r="H17" s="65">
        <v>1898</v>
      </c>
      <c r="I17" s="65">
        <v>3385</v>
      </c>
      <c r="J17" s="65">
        <v>327</v>
      </c>
      <c r="K17" s="65">
        <v>253</v>
      </c>
      <c r="L17" s="65">
        <v>231</v>
      </c>
      <c r="M17" s="65">
        <v>3238</v>
      </c>
      <c r="N17" s="65">
        <v>2818</v>
      </c>
      <c r="O17" s="65">
        <v>758</v>
      </c>
      <c r="P17" s="8" t="s">
        <v>51</v>
      </c>
      <c r="Q17" s="4"/>
    </row>
    <row r="18" spans="2:17" s="39" customFormat="1" ht="39" customHeight="1" x14ac:dyDescent="0.2">
      <c r="B18" s="38" t="s">
        <v>32</v>
      </c>
      <c r="C18" s="66">
        <f t="shared" si="0"/>
        <v>12367</v>
      </c>
      <c r="D18" s="66">
        <v>396</v>
      </c>
      <c r="E18" s="66">
        <v>999</v>
      </c>
      <c r="F18" s="66">
        <v>1606</v>
      </c>
      <c r="G18" s="66">
        <v>2588</v>
      </c>
      <c r="H18" s="66">
        <v>1799</v>
      </c>
      <c r="I18" s="66">
        <v>1921</v>
      </c>
      <c r="J18" s="66">
        <v>215</v>
      </c>
      <c r="K18" s="66">
        <v>958</v>
      </c>
      <c r="L18" s="66">
        <v>599</v>
      </c>
      <c r="M18" s="66">
        <v>412</v>
      </c>
      <c r="N18" s="66">
        <v>458</v>
      </c>
      <c r="O18" s="66">
        <v>416</v>
      </c>
      <c r="P18" s="38" t="s">
        <v>52</v>
      </c>
      <c r="Q18" s="4"/>
    </row>
    <row r="19" spans="2:17" s="39" customFormat="1" ht="39" customHeight="1" x14ac:dyDescent="0.2">
      <c r="B19" s="8" t="s">
        <v>34</v>
      </c>
      <c r="C19" s="65">
        <f t="shared" si="0"/>
        <v>23238</v>
      </c>
      <c r="D19" s="65">
        <v>2122</v>
      </c>
      <c r="E19" s="65">
        <v>824</v>
      </c>
      <c r="F19" s="65">
        <v>1079</v>
      </c>
      <c r="G19" s="65">
        <v>9153</v>
      </c>
      <c r="H19" s="65">
        <v>1600</v>
      </c>
      <c r="I19" s="65">
        <v>1218</v>
      </c>
      <c r="J19" s="65">
        <v>664</v>
      </c>
      <c r="K19" s="65">
        <v>608</v>
      </c>
      <c r="L19" s="65">
        <v>689</v>
      </c>
      <c r="M19" s="65">
        <v>2130</v>
      </c>
      <c r="N19" s="65">
        <v>818</v>
      </c>
      <c r="O19" s="65">
        <v>2333</v>
      </c>
      <c r="P19" s="8" t="s">
        <v>53</v>
      </c>
      <c r="Q19" s="4"/>
    </row>
    <row r="20" spans="2:17" s="39" customFormat="1" ht="39" customHeight="1" x14ac:dyDescent="0.2">
      <c r="B20" s="38" t="s">
        <v>36</v>
      </c>
      <c r="C20" s="66">
        <f t="shared" si="0"/>
        <v>8264</v>
      </c>
      <c r="D20" s="66">
        <v>342</v>
      </c>
      <c r="E20" s="66">
        <v>0</v>
      </c>
      <c r="F20" s="66">
        <v>366</v>
      </c>
      <c r="G20" s="66">
        <v>5217</v>
      </c>
      <c r="H20" s="66">
        <v>596</v>
      </c>
      <c r="I20" s="66">
        <v>617</v>
      </c>
      <c r="J20" s="66">
        <v>309</v>
      </c>
      <c r="K20" s="66">
        <v>131</v>
      </c>
      <c r="L20" s="66">
        <v>126</v>
      </c>
      <c r="M20" s="66">
        <v>441</v>
      </c>
      <c r="N20" s="66">
        <v>60</v>
      </c>
      <c r="O20" s="66">
        <v>59</v>
      </c>
      <c r="P20" s="38" t="s">
        <v>54</v>
      </c>
      <c r="Q20" s="10"/>
    </row>
    <row r="21" spans="2:17" s="39" customFormat="1" ht="39.950000000000003" customHeight="1" x14ac:dyDescent="0.2">
      <c r="B21" s="41" t="s">
        <v>10</v>
      </c>
      <c r="C21" s="67">
        <f t="shared" ref="C21:N21" si="1">SUM(C8:C20)</f>
        <v>2421262</v>
      </c>
      <c r="D21" s="67">
        <f t="shared" si="1"/>
        <v>43900</v>
      </c>
      <c r="E21" s="67">
        <f t="shared" si="1"/>
        <v>82883</v>
      </c>
      <c r="F21" s="67">
        <f t="shared" si="1"/>
        <v>140719</v>
      </c>
      <c r="G21" s="67">
        <f t="shared" si="1"/>
        <v>1176384</v>
      </c>
      <c r="H21" s="67">
        <f t="shared" si="1"/>
        <v>153909</v>
      </c>
      <c r="I21" s="67">
        <f t="shared" si="1"/>
        <v>153907</v>
      </c>
      <c r="J21" s="67">
        <f t="shared" si="1"/>
        <v>56200</v>
      </c>
      <c r="K21" s="67">
        <f t="shared" si="1"/>
        <v>71358</v>
      </c>
      <c r="L21" s="67">
        <f t="shared" si="1"/>
        <v>75087</v>
      </c>
      <c r="M21" s="67">
        <f t="shared" si="1"/>
        <v>111757</v>
      </c>
      <c r="N21" s="67">
        <f t="shared" si="1"/>
        <v>150586</v>
      </c>
      <c r="O21" s="67">
        <f>SUM(O8:O20)</f>
        <v>204572</v>
      </c>
      <c r="P21" s="41" t="s">
        <v>55</v>
      </c>
      <c r="Q21" s="4"/>
    </row>
    <row r="22" spans="2:17" s="12" customFormat="1" ht="30" customHeight="1" x14ac:dyDescent="0.2">
      <c r="B22" s="107" t="s">
        <v>148</v>
      </c>
      <c r="C22" s="107"/>
      <c r="D22" s="107"/>
      <c r="E22" s="107"/>
      <c r="N22" s="112" t="s">
        <v>39</v>
      </c>
      <c r="O22" s="112"/>
      <c r="P22" s="112"/>
    </row>
  </sheetData>
  <mergeCells count="9">
    <mergeCell ref="Q1:Q2"/>
    <mergeCell ref="B22:E22"/>
    <mergeCell ref="N22:P22"/>
    <mergeCell ref="B3:P3"/>
    <mergeCell ref="B4:P4"/>
    <mergeCell ref="B5:B7"/>
    <mergeCell ref="C5:C6"/>
    <mergeCell ref="D5:O5"/>
    <mergeCell ref="P5:P7"/>
  </mergeCells>
  <hyperlinks>
    <hyperlink ref="Q1" location="الفهرس!A1" display="R" xr:uid="{00000000-0004-0000-0B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3B3092"/>
  </sheetPr>
  <dimension ref="B1:L24"/>
  <sheetViews>
    <sheetView view="pageBreakPreview" zoomScale="80" zoomScaleNormal="50" zoomScaleSheetLayoutView="80" zoomScalePageLayoutView="70" workbookViewId="0">
      <selection activeCell="L8" sqref="L8:M10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2" ht="15.75" customHeight="1" x14ac:dyDescent="0.2">
      <c r="J1" s="105" t="s">
        <v>310</v>
      </c>
    </row>
    <row r="2" spans="2:12" s="29" customFormat="1" ht="38.25" customHeight="1" x14ac:dyDescent="0.2">
      <c r="B2" s="30" t="s">
        <v>92</v>
      </c>
      <c r="I2" s="31" t="s">
        <v>91</v>
      </c>
      <c r="J2" s="106"/>
    </row>
    <row r="3" spans="2:12" s="45" customFormat="1" ht="38.25" customHeight="1" x14ac:dyDescent="0.2">
      <c r="B3" s="108" t="s">
        <v>183</v>
      </c>
      <c r="C3" s="108"/>
      <c r="D3" s="108"/>
      <c r="E3" s="108"/>
      <c r="F3" s="108"/>
      <c r="G3" s="108"/>
      <c r="H3" s="108"/>
      <c r="I3" s="108"/>
      <c r="J3" s="44"/>
    </row>
    <row r="4" spans="2:12" s="3" customFormat="1" ht="33" customHeight="1" x14ac:dyDescent="0.2">
      <c r="B4" s="109" t="s">
        <v>205</v>
      </c>
      <c r="C4" s="109"/>
      <c r="D4" s="109"/>
      <c r="E4" s="109"/>
      <c r="F4" s="109"/>
      <c r="G4" s="109"/>
      <c r="H4" s="109"/>
      <c r="I4" s="109"/>
      <c r="J4" s="4"/>
    </row>
    <row r="5" spans="2:12" ht="29.25" customHeight="1" x14ac:dyDescent="0.2">
      <c r="B5" s="110" t="s">
        <v>0</v>
      </c>
      <c r="C5" s="131" t="s">
        <v>127</v>
      </c>
      <c r="D5" s="132"/>
      <c r="E5" s="132"/>
      <c r="F5" s="132"/>
      <c r="G5" s="132"/>
      <c r="H5" s="133"/>
      <c r="I5" s="118" t="s">
        <v>4</v>
      </c>
    </row>
    <row r="6" spans="2:12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2" ht="25.5" customHeight="1" x14ac:dyDescent="0.2">
      <c r="B7" s="110" t="s">
        <v>9</v>
      </c>
      <c r="C7" s="47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2" ht="39.950000000000003" customHeight="1" x14ac:dyDescent="0.2">
      <c r="B8" s="7" t="s">
        <v>13</v>
      </c>
      <c r="C8" s="64">
        <f>SUM(D8:H8)</f>
        <v>2605096</v>
      </c>
      <c r="D8" s="64">
        <f>'6-1'!D8+'6-2'!D8</f>
        <v>50999</v>
      </c>
      <c r="E8" s="64">
        <f>'6-1'!E8+'6-2'!E8</f>
        <v>29202</v>
      </c>
      <c r="F8" s="64">
        <f>'6-1'!F8+'6-2'!F8</f>
        <v>56863</v>
      </c>
      <c r="G8" s="64">
        <f>'6-1'!G8+'6-2'!G8</f>
        <v>292456</v>
      </c>
      <c r="H8" s="64">
        <f>'6-1'!H8+'6-2'!H8</f>
        <v>2175576</v>
      </c>
      <c r="I8" s="7" t="s">
        <v>14</v>
      </c>
    </row>
    <row r="9" spans="2:12" ht="39.950000000000003" customHeight="1" x14ac:dyDescent="0.2">
      <c r="B9" s="8" t="s">
        <v>15</v>
      </c>
      <c r="C9" s="65">
        <f>SUM(D9:H9)</f>
        <v>8761865</v>
      </c>
      <c r="D9" s="65">
        <f>'6-1'!D9+'6-2'!D9</f>
        <v>1211338</v>
      </c>
      <c r="E9" s="65">
        <f>'6-1'!E9+'6-2'!E9</f>
        <v>606930</v>
      </c>
      <c r="F9" s="65">
        <f>'6-1'!F9+'6-2'!F9</f>
        <v>1202111</v>
      </c>
      <c r="G9" s="65">
        <f>'6-1'!G9+'6-2'!G9</f>
        <v>1924199</v>
      </c>
      <c r="H9" s="65">
        <f>'6-1'!H9+'6-2'!H9</f>
        <v>3817287</v>
      </c>
      <c r="I9" s="8" t="s">
        <v>16</v>
      </c>
      <c r="L9" s="101"/>
    </row>
    <row r="10" spans="2:12" ht="39.950000000000003" customHeight="1" x14ac:dyDescent="0.2">
      <c r="B10" s="7" t="s">
        <v>17</v>
      </c>
      <c r="C10" s="64">
        <f t="shared" ref="C10:C20" si="0">SUM(D10:H10)</f>
        <v>1029846</v>
      </c>
      <c r="D10" s="64">
        <f>'6-1'!D10+'6-2'!D10</f>
        <v>40935</v>
      </c>
      <c r="E10" s="64">
        <f>'6-1'!E10+'6-2'!E10</f>
        <v>20452</v>
      </c>
      <c r="F10" s="64">
        <f>'6-1'!F10+'6-2'!F10</f>
        <v>74537</v>
      </c>
      <c r="G10" s="64">
        <f>'6-1'!G10+'6-2'!G10</f>
        <v>174625</v>
      </c>
      <c r="H10" s="64">
        <f>'6-1'!H10+'6-2'!H10</f>
        <v>719297</v>
      </c>
      <c r="I10" s="7" t="s">
        <v>18</v>
      </c>
    </row>
    <row r="11" spans="2:12" ht="39.950000000000003" customHeight="1" x14ac:dyDescent="0.2">
      <c r="B11" s="8" t="s">
        <v>19</v>
      </c>
      <c r="C11" s="65">
        <f t="shared" si="0"/>
        <v>555063</v>
      </c>
      <c r="D11" s="65">
        <f>'6-1'!D11+'6-2'!D11</f>
        <v>0</v>
      </c>
      <c r="E11" s="65">
        <f>'6-1'!E11+'6-2'!E11</f>
        <v>9350</v>
      </c>
      <c r="F11" s="65">
        <f>'6-1'!F11+'6-2'!F11</f>
        <v>15873</v>
      </c>
      <c r="G11" s="65">
        <f>'6-1'!G11+'6-2'!G11</f>
        <v>63562</v>
      </c>
      <c r="H11" s="65">
        <f>'6-1'!H11+'6-2'!H11</f>
        <v>466278</v>
      </c>
      <c r="I11" s="8" t="s">
        <v>20</v>
      </c>
      <c r="K11" s="9"/>
    </row>
    <row r="12" spans="2:12" ht="39.950000000000003" customHeight="1" x14ac:dyDescent="0.2">
      <c r="B12" s="7" t="s">
        <v>21</v>
      </c>
      <c r="C12" s="64">
        <f t="shared" si="0"/>
        <v>1112299</v>
      </c>
      <c r="D12" s="64">
        <f>'6-1'!D12+'6-2'!D12</f>
        <v>1170</v>
      </c>
      <c r="E12" s="64">
        <f>'6-1'!E12+'6-2'!E12</f>
        <v>11044</v>
      </c>
      <c r="F12" s="64">
        <f>'6-1'!F12+'6-2'!F12</f>
        <v>24958</v>
      </c>
      <c r="G12" s="64">
        <f>'6-1'!G12+'6-2'!G12</f>
        <v>69991</v>
      </c>
      <c r="H12" s="64">
        <f>'6-1'!H12+'6-2'!H12</f>
        <v>1005136</v>
      </c>
      <c r="I12" s="7" t="s">
        <v>93</v>
      </c>
    </row>
    <row r="13" spans="2:12" ht="39.950000000000003" customHeight="1" x14ac:dyDescent="0.2">
      <c r="B13" s="8" t="s">
        <v>22</v>
      </c>
      <c r="C13" s="65">
        <f t="shared" si="0"/>
        <v>896503</v>
      </c>
      <c r="D13" s="65">
        <f>'6-1'!D13+'6-2'!D13</f>
        <v>4210</v>
      </c>
      <c r="E13" s="65">
        <f>'6-1'!E13+'6-2'!E13</f>
        <v>3708</v>
      </c>
      <c r="F13" s="65">
        <f>'6-1'!F13+'6-2'!F13</f>
        <v>28782</v>
      </c>
      <c r="G13" s="65">
        <f>'6-1'!G13+'6-2'!G13</f>
        <v>94049</v>
      </c>
      <c r="H13" s="65">
        <f>'6-1'!H13+'6-2'!H13</f>
        <v>765754</v>
      </c>
      <c r="I13" s="8" t="s">
        <v>23</v>
      </c>
    </row>
    <row r="14" spans="2:12" ht="39.950000000000003" customHeight="1" x14ac:dyDescent="0.2">
      <c r="B14" s="7" t="s">
        <v>24</v>
      </c>
      <c r="C14" s="64">
        <f t="shared" si="0"/>
        <v>224973</v>
      </c>
      <c r="D14" s="64">
        <f>'6-1'!D14+'6-2'!D14</f>
        <v>720</v>
      </c>
      <c r="E14" s="64">
        <f>'6-1'!E14+'6-2'!E14</f>
        <v>378</v>
      </c>
      <c r="F14" s="64">
        <f>'6-1'!F14+'6-2'!F14</f>
        <v>8424</v>
      </c>
      <c r="G14" s="64">
        <f>'6-1'!G14+'6-2'!G14</f>
        <v>20013</v>
      </c>
      <c r="H14" s="64">
        <f>'6-1'!H14+'6-2'!H14</f>
        <v>195438</v>
      </c>
      <c r="I14" s="7" t="s">
        <v>25</v>
      </c>
    </row>
    <row r="15" spans="2:12" ht="39.950000000000003" customHeight="1" x14ac:dyDescent="0.2">
      <c r="B15" s="8" t="s">
        <v>26</v>
      </c>
      <c r="C15" s="65">
        <f t="shared" si="0"/>
        <v>147135</v>
      </c>
      <c r="D15" s="65">
        <f>'6-1'!D15+'6-2'!D15</f>
        <v>0</v>
      </c>
      <c r="E15" s="65">
        <f>'6-1'!E15+'6-2'!E15</f>
        <v>812</v>
      </c>
      <c r="F15" s="65">
        <f>'6-1'!F15+'6-2'!F15</f>
        <v>668</v>
      </c>
      <c r="G15" s="65">
        <f>'6-1'!G15+'6-2'!G15</f>
        <v>7737</v>
      </c>
      <c r="H15" s="65">
        <f>'6-1'!H15+'6-2'!H15</f>
        <v>137918</v>
      </c>
      <c r="I15" s="8" t="s">
        <v>27</v>
      </c>
    </row>
    <row r="16" spans="2:12" ht="39.950000000000003" customHeight="1" x14ac:dyDescent="0.2">
      <c r="B16" s="7" t="s">
        <v>28</v>
      </c>
      <c r="C16" s="64">
        <f t="shared" si="0"/>
        <v>68189</v>
      </c>
      <c r="D16" s="64">
        <f>'6-1'!D16+'6-2'!D16</f>
        <v>20</v>
      </c>
      <c r="E16" s="64">
        <f>'6-1'!E16+'6-2'!E16</f>
        <v>0</v>
      </c>
      <c r="F16" s="64">
        <f>'6-1'!F16+'6-2'!F16</f>
        <v>680</v>
      </c>
      <c r="G16" s="64">
        <f>'6-1'!G16+'6-2'!G16</f>
        <v>1214</v>
      </c>
      <c r="H16" s="64">
        <f>'6-1'!H16+'6-2'!H16</f>
        <v>66275</v>
      </c>
      <c r="I16" s="7" t="s">
        <v>29</v>
      </c>
    </row>
    <row r="17" spans="2:10" ht="39.950000000000003" customHeight="1" x14ac:dyDescent="0.2">
      <c r="B17" s="8" t="s">
        <v>30</v>
      </c>
      <c r="C17" s="65">
        <f t="shared" si="0"/>
        <v>529017</v>
      </c>
      <c r="D17" s="65">
        <f>'6-1'!D17+'6-2'!D17</f>
        <v>6150</v>
      </c>
      <c r="E17" s="65">
        <f>'6-1'!E17+'6-2'!E17</f>
        <v>1184</v>
      </c>
      <c r="F17" s="65">
        <f>'6-1'!F17+'6-2'!F17</f>
        <v>10551</v>
      </c>
      <c r="G17" s="65">
        <f>'6-1'!G17+'6-2'!G17</f>
        <v>50173</v>
      </c>
      <c r="H17" s="65">
        <f>'6-1'!H17+'6-2'!H17</f>
        <v>460959</v>
      </c>
      <c r="I17" s="8" t="s">
        <v>31</v>
      </c>
    </row>
    <row r="18" spans="2:10" ht="39.950000000000003" customHeight="1" x14ac:dyDescent="0.2">
      <c r="B18" s="7" t="s">
        <v>32</v>
      </c>
      <c r="C18" s="64">
        <f t="shared" si="0"/>
        <v>204984</v>
      </c>
      <c r="D18" s="64">
        <f>'6-1'!D18+'6-2'!D18</f>
        <v>1174</v>
      </c>
      <c r="E18" s="64">
        <f>'6-1'!E18+'6-2'!E18</f>
        <v>1188</v>
      </c>
      <c r="F18" s="64">
        <f>'6-1'!F18+'6-2'!F18</f>
        <v>6489</v>
      </c>
      <c r="G18" s="64">
        <f>'6-1'!G18+'6-2'!G18</f>
        <v>19224</v>
      </c>
      <c r="H18" s="64">
        <f>'6-1'!H18+'6-2'!H18</f>
        <v>176909</v>
      </c>
      <c r="I18" s="7" t="s">
        <v>33</v>
      </c>
    </row>
    <row r="19" spans="2:10" ht="39.950000000000003" customHeight="1" x14ac:dyDescent="0.2">
      <c r="B19" s="8" t="s">
        <v>34</v>
      </c>
      <c r="C19" s="65">
        <f t="shared" si="0"/>
        <v>241421</v>
      </c>
      <c r="D19" s="65">
        <f>'6-1'!D19+'6-2'!D19</f>
        <v>14677</v>
      </c>
      <c r="E19" s="65">
        <f>'6-1'!E19+'6-2'!E19</f>
        <v>4820</v>
      </c>
      <c r="F19" s="65">
        <f>'6-1'!F19+'6-2'!F19</f>
        <v>19398</v>
      </c>
      <c r="G19" s="65">
        <f>'6-1'!G19+'6-2'!G19</f>
        <v>31348</v>
      </c>
      <c r="H19" s="65">
        <f>'6-1'!H19+'6-2'!H19</f>
        <v>171178</v>
      </c>
      <c r="I19" s="8" t="s">
        <v>35</v>
      </c>
    </row>
    <row r="20" spans="2:10" ht="39.950000000000003" customHeight="1" x14ac:dyDescent="0.2">
      <c r="B20" s="7" t="s">
        <v>36</v>
      </c>
      <c r="C20" s="64">
        <f t="shared" si="0"/>
        <v>158849</v>
      </c>
      <c r="D20" s="64">
        <f>'6-1'!D20+'6-2'!D20</f>
        <v>0</v>
      </c>
      <c r="E20" s="64">
        <f>'6-1'!E20+'6-2'!E20</f>
        <v>3065</v>
      </c>
      <c r="F20" s="64">
        <f>'6-1'!F20+'6-2'!F20</f>
        <v>2386</v>
      </c>
      <c r="G20" s="64">
        <f>'6-1'!G20+'6-2'!G20</f>
        <v>10216</v>
      </c>
      <c r="H20" s="64">
        <f>'6-1'!H20+'6-2'!H20</f>
        <v>143182</v>
      </c>
      <c r="I20" s="7" t="s">
        <v>37</v>
      </c>
      <c r="J20" s="10"/>
    </row>
    <row r="21" spans="2:10" s="11" customFormat="1" ht="45" customHeight="1" x14ac:dyDescent="0.2">
      <c r="B21" s="77" t="s">
        <v>10</v>
      </c>
      <c r="C21" s="70">
        <f>SUM(C8:C20)</f>
        <v>16535240</v>
      </c>
      <c r="D21" s="70">
        <f t="shared" ref="D21:F21" si="1">SUM(D8:D20)</f>
        <v>1331393</v>
      </c>
      <c r="E21" s="70">
        <f>SUM(E8:E20)</f>
        <v>692133</v>
      </c>
      <c r="F21" s="70">
        <f t="shared" si="1"/>
        <v>1451720</v>
      </c>
      <c r="G21" s="70">
        <f>SUM(G8:G20)</f>
        <v>2758807</v>
      </c>
      <c r="H21" s="70">
        <f>SUM(H8:H20)</f>
        <v>10301187</v>
      </c>
      <c r="I21" s="72" t="s">
        <v>38</v>
      </c>
      <c r="J21" s="4"/>
    </row>
    <row r="22" spans="2:10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4"/>
    </row>
    <row r="23" spans="2:10" ht="45" customHeight="1" x14ac:dyDescent="0.2"/>
    <row r="24" spans="2:10" x14ac:dyDescent="0.2">
      <c r="G24" s="13"/>
    </row>
  </sheetData>
  <protectedRanges>
    <protectedRange sqref="F5:H5" name="نطاق1_2_1"/>
    <protectedRange sqref="I5:I21" name="نطاق1_1"/>
    <protectedRange sqref="C3:I4 B3:B21" name="نطاق1"/>
  </protectedRanges>
  <mergeCells count="8">
    <mergeCell ref="J1:J2"/>
    <mergeCell ref="G22:I22"/>
    <mergeCell ref="C5:H5"/>
    <mergeCell ref="B3:I3"/>
    <mergeCell ref="B4:I4"/>
    <mergeCell ref="B5:B7"/>
    <mergeCell ref="I5:I7"/>
    <mergeCell ref="B22:E22"/>
  </mergeCells>
  <hyperlinks>
    <hyperlink ref="J1" location="الفهرس!A1" display="R" xr:uid="{00000000-0004-0000-0C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3B3092"/>
  </sheetPr>
  <dimension ref="B1:K24"/>
  <sheetViews>
    <sheetView view="pageBreakPreview" zoomScale="80" zoomScaleNormal="50" zoomScaleSheetLayoutView="80" zoomScalePageLayoutView="70" workbookViewId="0">
      <selection activeCell="B2" sqref="B2:I22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1" ht="15.75" customHeight="1" x14ac:dyDescent="0.2">
      <c r="J1" s="105" t="s">
        <v>310</v>
      </c>
    </row>
    <row r="2" spans="2:11" s="29" customFormat="1" ht="38.25" customHeight="1" x14ac:dyDescent="0.2">
      <c r="B2" s="30" t="s">
        <v>340</v>
      </c>
      <c r="I2" s="31" t="s">
        <v>339</v>
      </c>
      <c r="J2" s="106"/>
    </row>
    <row r="3" spans="2:11" s="45" customFormat="1" ht="38.25" customHeight="1" x14ac:dyDescent="0.2">
      <c r="B3" s="108" t="s">
        <v>184</v>
      </c>
      <c r="C3" s="108"/>
      <c r="D3" s="108"/>
      <c r="E3" s="108"/>
      <c r="F3" s="108"/>
      <c r="G3" s="108"/>
      <c r="H3" s="108"/>
      <c r="I3" s="108"/>
      <c r="J3" s="44"/>
    </row>
    <row r="4" spans="2:11" s="3" customFormat="1" ht="45" customHeight="1" x14ac:dyDescent="0.2">
      <c r="B4" s="109" t="s">
        <v>222</v>
      </c>
      <c r="C4" s="109"/>
      <c r="D4" s="109"/>
      <c r="E4" s="109"/>
      <c r="F4" s="109"/>
      <c r="G4" s="109"/>
      <c r="H4" s="109"/>
      <c r="I4" s="109"/>
      <c r="J4" s="4"/>
    </row>
    <row r="5" spans="2:11" ht="29.25" customHeight="1" x14ac:dyDescent="0.2">
      <c r="B5" s="110" t="s">
        <v>0</v>
      </c>
      <c r="C5" s="131" t="s">
        <v>127</v>
      </c>
      <c r="D5" s="132"/>
      <c r="E5" s="132"/>
      <c r="F5" s="132"/>
      <c r="G5" s="132"/>
      <c r="H5" s="133"/>
      <c r="I5" s="118" t="s">
        <v>4</v>
      </c>
    </row>
    <row r="6" spans="2:11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1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1" ht="39.950000000000003" customHeight="1" x14ac:dyDescent="0.2">
      <c r="B8" s="7" t="s">
        <v>13</v>
      </c>
      <c r="C8" s="64">
        <f>SUM(D8:H8)</f>
        <v>1646227</v>
      </c>
      <c r="D8" s="64">
        <f>'7-1'!D8+'8-1'!D8</f>
        <v>38474</v>
      </c>
      <c r="E8" s="64">
        <f>'7-1'!E8+'8-1'!E8</f>
        <v>26210</v>
      </c>
      <c r="F8" s="64">
        <f>'7-1'!F8+'8-1'!F8</f>
        <v>41975</v>
      </c>
      <c r="G8" s="64">
        <f>'7-1'!G8+'8-1'!G8</f>
        <v>201343</v>
      </c>
      <c r="H8" s="64">
        <f>'7-1'!H8+'8-1'!H8</f>
        <v>1338225</v>
      </c>
      <c r="I8" s="7" t="s">
        <v>14</v>
      </c>
    </row>
    <row r="9" spans="2:11" ht="39.950000000000003" customHeight="1" x14ac:dyDescent="0.2">
      <c r="B9" s="8" t="s">
        <v>15</v>
      </c>
      <c r="C9" s="65">
        <f>SUM(D9:H9)</f>
        <v>5469188</v>
      </c>
      <c r="D9" s="65">
        <f>'7-1'!D9+'8-1'!D9</f>
        <v>873021</v>
      </c>
      <c r="E9" s="65">
        <f>'7-1'!E9+'8-1'!E9</f>
        <v>425849</v>
      </c>
      <c r="F9" s="65">
        <f>'7-1'!F9+'8-1'!F9</f>
        <v>811538</v>
      </c>
      <c r="G9" s="65">
        <f>'7-1'!G9+'8-1'!G9</f>
        <v>1180724</v>
      </c>
      <c r="H9" s="65">
        <f>'7-1'!H9+'8-1'!H9</f>
        <v>2178056</v>
      </c>
      <c r="I9" s="8" t="s">
        <v>16</v>
      </c>
    </row>
    <row r="10" spans="2:11" ht="39.950000000000003" customHeight="1" x14ac:dyDescent="0.2">
      <c r="B10" s="7" t="s">
        <v>17</v>
      </c>
      <c r="C10" s="64">
        <f t="shared" ref="C10:C20" si="0">SUM(D10:H10)</f>
        <v>646070</v>
      </c>
      <c r="D10" s="64">
        <f>'7-1'!D10+'8-1'!D10</f>
        <v>37109</v>
      </c>
      <c r="E10" s="64">
        <f>'7-1'!E10+'8-1'!E10</f>
        <v>16756</v>
      </c>
      <c r="F10" s="64">
        <f>'7-1'!F10+'8-1'!F10</f>
        <v>40179</v>
      </c>
      <c r="G10" s="64">
        <f>'7-1'!G10+'8-1'!G10</f>
        <v>110514</v>
      </c>
      <c r="H10" s="64">
        <f>'7-1'!H10+'8-1'!H10</f>
        <v>441512</v>
      </c>
      <c r="I10" s="7" t="s">
        <v>18</v>
      </c>
    </row>
    <row r="11" spans="2:11" ht="39.950000000000003" customHeight="1" x14ac:dyDescent="0.2">
      <c r="B11" s="8" t="s">
        <v>19</v>
      </c>
      <c r="C11" s="65">
        <f t="shared" si="0"/>
        <v>342202</v>
      </c>
      <c r="D11" s="65">
        <f>'7-1'!D11+'8-1'!D11</f>
        <v>0</v>
      </c>
      <c r="E11" s="65">
        <f>'7-1'!E11+'8-1'!E11</f>
        <v>8294</v>
      </c>
      <c r="F11" s="65">
        <f>'7-1'!F11+'8-1'!F11</f>
        <v>9230</v>
      </c>
      <c r="G11" s="65">
        <f>'7-1'!G11+'8-1'!G11</f>
        <v>40330</v>
      </c>
      <c r="H11" s="65">
        <f>'7-1'!H11+'8-1'!H11</f>
        <v>284348</v>
      </c>
      <c r="I11" s="8" t="s">
        <v>20</v>
      </c>
      <c r="K11" s="9"/>
    </row>
    <row r="12" spans="2:11" ht="39.950000000000003" customHeight="1" x14ac:dyDescent="0.2">
      <c r="B12" s="7" t="s">
        <v>21</v>
      </c>
      <c r="C12" s="64">
        <f t="shared" si="0"/>
        <v>730783</v>
      </c>
      <c r="D12" s="64">
        <f>'7-1'!D12+'8-1'!D12</f>
        <v>635</v>
      </c>
      <c r="E12" s="64">
        <f>'7-1'!E12+'8-1'!E12</f>
        <v>7500</v>
      </c>
      <c r="F12" s="64">
        <f>'7-1'!F12+'8-1'!F12</f>
        <v>17971</v>
      </c>
      <c r="G12" s="64">
        <f>'7-1'!G12+'8-1'!G12</f>
        <v>49282</v>
      </c>
      <c r="H12" s="64">
        <f>'7-1'!H12+'8-1'!H12</f>
        <v>655395</v>
      </c>
      <c r="I12" s="7" t="s">
        <v>93</v>
      </c>
    </row>
    <row r="13" spans="2:11" ht="39.950000000000003" customHeight="1" x14ac:dyDescent="0.2">
      <c r="B13" s="8" t="s">
        <v>22</v>
      </c>
      <c r="C13" s="65">
        <f t="shared" si="0"/>
        <v>538535</v>
      </c>
      <c r="D13" s="65">
        <f>'7-1'!D13+'8-1'!D13</f>
        <v>3450</v>
      </c>
      <c r="E13" s="65">
        <f>'7-1'!E13+'8-1'!E13</f>
        <v>3708</v>
      </c>
      <c r="F13" s="65">
        <f>'7-1'!F13+'8-1'!F13</f>
        <v>20143</v>
      </c>
      <c r="G13" s="65">
        <f>'7-1'!G13+'8-1'!G13</f>
        <v>54381</v>
      </c>
      <c r="H13" s="65">
        <f>'7-1'!H13+'8-1'!H13</f>
        <v>456853</v>
      </c>
      <c r="I13" s="8" t="s">
        <v>23</v>
      </c>
    </row>
    <row r="14" spans="2:11" ht="39.950000000000003" customHeight="1" x14ac:dyDescent="0.2">
      <c r="B14" s="7" t="s">
        <v>24</v>
      </c>
      <c r="C14" s="64">
        <f t="shared" si="0"/>
        <v>140724</v>
      </c>
      <c r="D14" s="64">
        <f>'7-1'!D14+'8-1'!D14</f>
        <v>432</v>
      </c>
      <c r="E14" s="64">
        <f>'7-1'!E14+'8-1'!E14</f>
        <v>272</v>
      </c>
      <c r="F14" s="64">
        <f>'7-1'!F14+'8-1'!F14</f>
        <v>6963</v>
      </c>
      <c r="G14" s="64">
        <f>'7-1'!G14+'8-1'!G14</f>
        <v>15199</v>
      </c>
      <c r="H14" s="64">
        <f>'7-1'!H14+'8-1'!H14</f>
        <v>117858</v>
      </c>
      <c r="I14" s="7" t="s">
        <v>25</v>
      </c>
    </row>
    <row r="15" spans="2:11" ht="39.950000000000003" customHeight="1" x14ac:dyDescent="0.2">
      <c r="B15" s="8" t="s">
        <v>26</v>
      </c>
      <c r="C15" s="65">
        <f t="shared" si="0"/>
        <v>94144</v>
      </c>
      <c r="D15" s="65">
        <f>'7-1'!D15+'8-1'!D15</f>
        <v>0</v>
      </c>
      <c r="E15" s="65">
        <f>'7-1'!E15+'8-1'!E15</f>
        <v>812</v>
      </c>
      <c r="F15" s="65">
        <f>'7-1'!F15+'8-1'!F15</f>
        <v>668</v>
      </c>
      <c r="G15" s="65">
        <f>'7-1'!G15+'8-1'!G15</f>
        <v>5622</v>
      </c>
      <c r="H15" s="65">
        <f>'7-1'!H15+'8-1'!H15</f>
        <v>87042</v>
      </c>
      <c r="I15" s="8" t="s">
        <v>27</v>
      </c>
    </row>
    <row r="16" spans="2:11" ht="39.950000000000003" customHeight="1" x14ac:dyDescent="0.2">
      <c r="B16" s="7" t="s">
        <v>28</v>
      </c>
      <c r="C16" s="64">
        <f t="shared" si="0"/>
        <v>39059</v>
      </c>
      <c r="D16" s="64">
        <f>'7-1'!D16+'8-1'!D16</f>
        <v>20</v>
      </c>
      <c r="E16" s="64">
        <f>'7-1'!E16+'8-1'!E16</f>
        <v>0</v>
      </c>
      <c r="F16" s="64">
        <f>'7-1'!F16+'8-1'!F16</f>
        <v>680</v>
      </c>
      <c r="G16" s="64">
        <f>'7-1'!G16+'8-1'!G16</f>
        <v>1014</v>
      </c>
      <c r="H16" s="64">
        <f>'7-1'!H16+'8-1'!H16</f>
        <v>37345</v>
      </c>
      <c r="I16" s="7" t="s">
        <v>29</v>
      </c>
    </row>
    <row r="17" spans="2:10" ht="39.950000000000003" customHeight="1" x14ac:dyDescent="0.2">
      <c r="B17" s="8" t="s">
        <v>30</v>
      </c>
      <c r="C17" s="65">
        <f t="shared" si="0"/>
        <v>319857</v>
      </c>
      <c r="D17" s="65">
        <f>'7-1'!D17+'8-1'!D17</f>
        <v>6150</v>
      </c>
      <c r="E17" s="65">
        <f>'7-1'!E17+'8-1'!E17</f>
        <v>1184</v>
      </c>
      <c r="F17" s="65">
        <f>'7-1'!F17+'8-1'!F17</f>
        <v>6116</v>
      </c>
      <c r="G17" s="65">
        <f>'7-1'!G17+'8-1'!G17</f>
        <v>35694</v>
      </c>
      <c r="H17" s="65">
        <f>'7-1'!H17+'8-1'!H17</f>
        <v>270713</v>
      </c>
      <c r="I17" s="8" t="s">
        <v>31</v>
      </c>
    </row>
    <row r="18" spans="2:10" ht="39.950000000000003" customHeight="1" x14ac:dyDescent="0.2">
      <c r="B18" s="7" t="s">
        <v>32</v>
      </c>
      <c r="C18" s="64">
        <f t="shared" si="0"/>
        <v>122623</v>
      </c>
      <c r="D18" s="64">
        <f>'7-1'!D18+'8-1'!D18</f>
        <v>1174</v>
      </c>
      <c r="E18" s="64">
        <f>'7-1'!E18+'8-1'!E18</f>
        <v>1188</v>
      </c>
      <c r="F18" s="64">
        <f>'7-1'!F18+'8-1'!F18</f>
        <v>5460</v>
      </c>
      <c r="G18" s="64">
        <f>'7-1'!G18+'8-1'!G18</f>
        <v>15506</v>
      </c>
      <c r="H18" s="64">
        <f>'7-1'!H18+'8-1'!H18</f>
        <v>99295</v>
      </c>
      <c r="I18" s="7" t="s">
        <v>33</v>
      </c>
    </row>
    <row r="19" spans="2:10" ht="39.950000000000003" customHeight="1" x14ac:dyDescent="0.2">
      <c r="B19" s="8" t="s">
        <v>34</v>
      </c>
      <c r="C19" s="65">
        <f t="shared" si="0"/>
        <v>141252</v>
      </c>
      <c r="D19" s="65">
        <f>'7-1'!D19+'8-1'!D19</f>
        <v>9720</v>
      </c>
      <c r="E19" s="65">
        <f>'7-1'!E19+'8-1'!E19</f>
        <v>3526</v>
      </c>
      <c r="F19" s="65">
        <f>'7-1'!F19+'8-1'!F19</f>
        <v>11376</v>
      </c>
      <c r="G19" s="65">
        <f>'7-1'!G19+'8-1'!G19</f>
        <v>19777</v>
      </c>
      <c r="H19" s="65">
        <f>'7-1'!H19+'8-1'!H19</f>
        <v>96853</v>
      </c>
      <c r="I19" s="8" t="s">
        <v>35</v>
      </c>
    </row>
    <row r="20" spans="2:10" ht="39.950000000000003" customHeight="1" x14ac:dyDescent="0.2">
      <c r="B20" s="7" t="s">
        <v>36</v>
      </c>
      <c r="C20" s="64">
        <f t="shared" si="0"/>
        <v>91781</v>
      </c>
      <c r="D20" s="64">
        <f>'7-1'!D20+'8-1'!D20</f>
        <v>0</v>
      </c>
      <c r="E20" s="64">
        <f>'7-1'!E20+'8-1'!E20</f>
        <v>421</v>
      </c>
      <c r="F20" s="64">
        <f>'7-1'!F20+'8-1'!F20</f>
        <v>1867</v>
      </c>
      <c r="G20" s="64">
        <f>'7-1'!G20+'8-1'!G20</f>
        <v>7282</v>
      </c>
      <c r="H20" s="64">
        <f>'7-1'!H20+'8-1'!H20</f>
        <v>82211</v>
      </c>
      <c r="I20" s="7" t="s">
        <v>37</v>
      </c>
      <c r="J20" s="10"/>
    </row>
    <row r="21" spans="2:10" s="11" customFormat="1" ht="45" customHeight="1" x14ac:dyDescent="0.2">
      <c r="B21" s="77" t="s">
        <v>10</v>
      </c>
      <c r="C21" s="70">
        <f>SUM(C8:C20)</f>
        <v>10322445</v>
      </c>
      <c r="D21" s="70">
        <f t="shared" ref="D21:G21" si="1">SUM(D8:D20)</f>
        <v>970185</v>
      </c>
      <c r="E21" s="70">
        <f>SUM(E8:E20)</f>
        <v>495720</v>
      </c>
      <c r="F21" s="70">
        <f t="shared" si="1"/>
        <v>974166</v>
      </c>
      <c r="G21" s="70">
        <f t="shared" si="1"/>
        <v>1736668</v>
      </c>
      <c r="H21" s="70">
        <f>SUM(H8:H20)</f>
        <v>6145706</v>
      </c>
      <c r="I21" s="72" t="s">
        <v>38</v>
      </c>
      <c r="J21" s="4"/>
    </row>
    <row r="22" spans="2:10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4"/>
    </row>
    <row r="23" spans="2:10" ht="45" customHeight="1" x14ac:dyDescent="0.2"/>
    <row r="24" spans="2:10" x14ac:dyDescent="0.2">
      <c r="G24" s="13"/>
    </row>
  </sheetData>
  <protectedRanges>
    <protectedRange sqref="F5:H5" name="نطاق1_2_1"/>
    <protectedRange sqref="I5:I21" name="نطاق1_1"/>
    <protectedRange sqref="B5:B21" name="نطاق1"/>
    <protectedRange sqref="B3:I4" name="نطاق1_2"/>
  </protectedRanges>
  <mergeCells count="8">
    <mergeCell ref="J1:J2"/>
    <mergeCell ref="G22:I22"/>
    <mergeCell ref="B3:I3"/>
    <mergeCell ref="B4:I4"/>
    <mergeCell ref="B5:B7"/>
    <mergeCell ref="C5:H5"/>
    <mergeCell ref="I5:I7"/>
    <mergeCell ref="B22:E22"/>
  </mergeCells>
  <hyperlinks>
    <hyperlink ref="J1" location="الفهرس!A1" display="R" xr:uid="{00000000-0004-0000-0D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3B3092"/>
  </sheetPr>
  <dimension ref="B1:K24"/>
  <sheetViews>
    <sheetView view="pageBreakPreview" zoomScale="80" zoomScaleNormal="50" zoomScaleSheetLayoutView="80" zoomScalePageLayoutView="70" workbookViewId="0">
      <selection activeCell="B2" sqref="B2:I22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1" ht="15.75" customHeight="1" x14ac:dyDescent="0.2">
      <c r="J1" s="105" t="s">
        <v>310</v>
      </c>
    </row>
    <row r="2" spans="2:11" s="29" customFormat="1" ht="38.25" customHeight="1" x14ac:dyDescent="0.2">
      <c r="B2" s="30" t="s">
        <v>334</v>
      </c>
      <c r="I2" s="31" t="s">
        <v>333</v>
      </c>
      <c r="J2" s="106"/>
    </row>
    <row r="3" spans="2:11" s="45" customFormat="1" ht="38.25" customHeight="1" x14ac:dyDescent="0.2">
      <c r="B3" s="108" t="s">
        <v>186</v>
      </c>
      <c r="C3" s="108"/>
      <c r="D3" s="108"/>
      <c r="E3" s="108"/>
      <c r="F3" s="108"/>
      <c r="G3" s="108"/>
      <c r="H3" s="108"/>
      <c r="I3" s="108"/>
      <c r="J3" s="44"/>
    </row>
    <row r="4" spans="2:11" s="3" customFormat="1" ht="56.25" customHeight="1" x14ac:dyDescent="0.2">
      <c r="B4" s="109" t="s">
        <v>221</v>
      </c>
      <c r="C4" s="109"/>
      <c r="D4" s="109"/>
      <c r="E4" s="109"/>
      <c r="F4" s="109"/>
      <c r="G4" s="109"/>
      <c r="H4" s="109"/>
      <c r="I4" s="109"/>
      <c r="J4" s="4"/>
    </row>
    <row r="5" spans="2:11" ht="29.25" customHeight="1" x14ac:dyDescent="0.2">
      <c r="B5" s="110" t="s">
        <v>0</v>
      </c>
      <c r="C5" s="131" t="s">
        <v>127</v>
      </c>
      <c r="D5" s="132"/>
      <c r="E5" s="132"/>
      <c r="F5" s="132"/>
      <c r="G5" s="132"/>
      <c r="H5" s="133"/>
      <c r="I5" s="118" t="s">
        <v>4</v>
      </c>
    </row>
    <row r="6" spans="2:11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1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1" ht="39.950000000000003" customHeight="1" x14ac:dyDescent="0.2">
      <c r="B8" s="7" t="s">
        <v>13</v>
      </c>
      <c r="C8" s="64">
        <f>SUM(D8:H8)</f>
        <v>958869</v>
      </c>
      <c r="D8" s="64">
        <f>'7-2'!D8+'8-2'!D8</f>
        <v>12525</v>
      </c>
      <c r="E8" s="64">
        <f>'7-2'!E8+'8-2'!E8</f>
        <v>2992</v>
      </c>
      <c r="F8" s="64">
        <f>'7-2'!F8+'8-2'!F8</f>
        <v>14888</v>
      </c>
      <c r="G8" s="64">
        <f>'7-2'!G8+'8-2'!G8</f>
        <v>91113</v>
      </c>
      <c r="H8" s="64">
        <f>'7-2'!H8+'8-2'!H8</f>
        <v>837351</v>
      </c>
      <c r="I8" s="7" t="s">
        <v>14</v>
      </c>
    </row>
    <row r="9" spans="2:11" ht="39.950000000000003" customHeight="1" x14ac:dyDescent="0.2">
      <c r="B9" s="8" t="s">
        <v>15</v>
      </c>
      <c r="C9" s="65">
        <f>SUM(D9:H9)</f>
        <v>3292677</v>
      </c>
      <c r="D9" s="65">
        <f>'7-2'!D9+'8-2'!D9</f>
        <v>338317</v>
      </c>
      <c r="E9" s="65">
        <f>'7-2'!E9+'8-2'!E9</f>
        <v>181081</v>
      </c>
      <c r="F9" s="65">
        <f>'7-2'!F9+'8-2'!F9</f>
        <v>390573</v>
      </c>
      <c r="G9" s="65">
        <f>'7-2'!G9+'8-2'!G9</f>
        <v>743475</v>
      </c>
      <c r="H9" s="65">
        <f>'7-2'!H9+'8-2'!H9</f>
        <v>1639231</v>
      </c>
      <c r="I9" s="8" t="s">
        <v>16</v>
      </c>
    </row>
    <row r="10" spans="2:11" ht="39.950000000000003" customHeight="1" x14ac:dyDescent="0.2">
      <c r="B10" s="7" t="s">
        <v>17</v>
      </c>
      <c r="C10" s="64">
        <f t="shared" ref="C10:C20" si="0">SUM(D10:H10)</f>
        <v>383776</v>
      </c>
      <c r="D10" s="64">
        <f>'7-2'!D10+'8-2'!D10</f>
        <v>3826</v>
      </c>
      <c r="E10" s="64">
        <f>'7-2'!E10+'8-2'!E10</f>
        <v>3696</v>
      </c>
      <c r="F10" s="64">
        <f>'7-2'!F10+'8-2'!F10</f>
        <v>34358</v>
      </c>
      <c r="G10" s="64">
        <f>'7-2'!G10+'8-2'!G10</f>
        <v>64111</v>
      </c>
      <c r="H10" s="64">
        <f>'7-2'!H10+'8-2'!H10</f>
        <v>277785</v>
      </c>
      <c r="I10" s="7" t="s">
        <v>18</v>
      </c>
    </row>
    <row r="11" spans="2:11" ht="39.950000000000003" customHeight="1" x14ac:dyDescent="0.2">
      <c r="B11" s="8" t="s">
        <v>19</v>
      </c>
      <c r="C11" s="65">
        <f t="shared" si="0"/>
        <v>212861</v>
      </c>
      <c r="D11" s="65">
        <f>'7-2'!D11+'8-2'!D11</f>
        <v>0</v>
      </c>
      <c r="E11" s="65">
        <f>'7-2'!E11+'8-2'!E11</f>
        <v>1056</v>
      </c>
      <c r="F11" s="65">
        <f>'7-2'!F11+'8-2'!F11</f>
        <v>6643</v>
      </c>
      <c r="G11" s="65">
        <f>'7-2'!G11+'8-2'!G11</f>
        <v>23232</v>
      </c>
      <c r="H11" s="65">
        <f>'7-2'!H11+'8-2'!H11</f>
        <v>181930</v>
      </c>
      <c r="I11" s="8" t="s">
        <v>20</v>
      </c>
      <c r="K11" s="9"/>
    </row>
    <row r="12" spans="2:11" ht="39.950000000000003" customHeight="1" x14ac:dyDescent="0.2">
      <c r="B12" s="7" t="s">
        <v>21</v>
      </c>
      <c r="C12" s="64">
        <f t="shared" si="0"/>
        <v>381516</v>
      </c>
      <c r="D12" s="64">
        <f>'7-2'!D12+'8-2'!D12</f>
        <v>535</v>
      </c>
      <c r="E12" s="64">
        <f>'7-2'!E12+'8-2'!E12</f>
        <v>3544</v>
      </c>
      <c r="F12" s="64">
        <f>'7-2'!F12+'8-2'!F12</f>
        <v>6987</v>
      </c>
      <c r="G12" s="64">
        <f>'7-2'!G12+'8-2'!G12</f>
        <v>20709</v>
      </c>
      <c r="H12" s="64">
        <f>'7-2'!H12+'8-2'!H12</f>
        <v>349741</v>
      </c>
      <c r="I12" s="7" t="s">
        <v>93</v>
      </c>
    </row>
    <row r="13" spans="2:11" ht="39.950000000000003" customHeight="1" x14ac:dyDescent="0.2">
      <c r="B13" s="8" t="s">
        <v>22</v>
      </c>
      <c r="C13" s="65">
        <f t="shared" si="0"/>
        <v>357968</v>
      </c>
      <c r="D13" s="65">
        <f>'7-2'!D13+'8-2'!D13</f>
        <v>760</v>
      </c>
      <c r="E13" s="65">
        <f>'7-2'!E13+'8-2'!E13</f>
        <v>0</v>
      </c>
      <c r="F13" s="65">
        <f>'7-2'!F13+'8-2'!F13</f>
        <v>8639</v>
      </c>
      <c r="G13" s="65">
        <f>'7-2'!G13+'8-2'!G13</f>
        <v>39668</v>
      </c>
      <c r="H13" s="65">
        <f>'7-2'!H13+'8-2'!H13</f>
        <v>308901</v>
      </c>
      <c r="I13" s="8" t="s">
        <v>23</v>
      </c>
    </row>
    <row r="14" spans="2:11" ht="39.950000000000003" customHeight="1" x14ac:dyDescent="0.2">
      <c r="B14" s="7" t="s">
        <v>24</v>
      </c>
      <c r="C14" s="64">
        <f t="shared" si="0"/>
        <v>84249</v>
      </c>
      <c r="D14" s="64">
        <f>'7-2'!D14+'8-2'!D14</f>
        <v>288</v>
      </c>
      <c r="E14" s="64">
        <f>'7-2'!E14+'8-2'!E14</f>
        <v>106</v>
      </c>
      <c r="F14" s="64">
        <f>'7-2'!F14+'8-2'!F14</f>
        <v>1461</v>
      </c>
      <c r="G14" s="64">
        <f>'7-2'!G14+'8-2'!G14</f>
        <v>4814</v>
      </c>
      <c r="H14" s="64">
        <f>'7-2'!H14+'8-2'!H14</f>
        <v>77580</v>
      </c>
      <c r="I14" s="7" t="s">
        <v>25</v>
      </c>
    </row>
    <row r="15" spans="2:11" ht="39.950000000000003" customHeight="1" x14ac:dyDescent="0.2">
      <c r="B15" s="8" t="s">
        <v>26</v>
      </c>
      <c r="C15" s="65">
        <f t="shared" si="0"/>
        <v>52991</v>
      </c>
      <c r="D15" s="65">
        <f>'7-2'!D15+'8-2'!D15</f>
        <v>0</v>
      </c>
      <c r="E15" s="65">
        <f>'7-2'!E15+'8-2'!E15</f>
        <v>0</v>
      </c>
      <c r="F15" s="65">
        <f>'7-2'!F15+'8-2'!F15</f>
        <v>0</v>
      </c>
      <c r="G15" s="65">
        <f>'7-2'!G15+'8-2'!G15</f>
        <v>2115</v>
      </c>
      <c r="H15" s="65">
        <f>'7-2'!H15+'8-2'!H15</f>
        <v>50876</v>
      </c>
      <c r="I15" s="8" t="s">
        <v>27</v>
      </c>
    </row>
    <row r="16" spans="2:11" ht="39.950000000000003" customHeight="1" x14ac:dyDescent="0.2">
      <c r="B16" s="7" t="s">
        <v>28</v>
      </c>
      <c r="C16" s="64">
        <f t="shared" si="0"/>
        <v>29130</v>
      </c>
      <c r="D16" s="64">
        <f>'7-2'!D16+'8-2'!D16</f>
        <v>0</v>
      </c>
      <c r="E16" s="64">
        <f>'7-2'!E16+'8-2'!E16</f>
        <v>0</v>
      </c>
      <c r="F16" s="64">
        <f>'7-2'!F16+'8-2'!F16</f>
        <v>0</v>
      </c>
      <c r="G16" s="64">
        <f>'7-2'!G16+'8-2'!G16</f>
        <v>200</v>
      </c>
      <c r="H16" s="64">
        <f>'7-2'!H16+'8-2'!H16</f>
        <v>28930</v>
      </c>
      <c r="I16" s="7" t="s">
        <v>29</v>
      </c>
    </row>
    <row r="17" spans="2:10" ht="39.950000000000003" customHeight="1" x14ac:dyDescent="0.2">
      <c r="B17" s="8" t="s">
        <v>30</v>
      </c>
      <c r="C17" s="65">
        <f t="shared" si="0"/>
        <v>209160</v>
      </c>
      <c r="D17" s="65">
        <f>'7-2'!D17+'8-2'!D17</f>
        <v>0</v>
      </c>
      <c r="E17" s="65">
        <f>'7-2'!E17+'8-2'!E17</f>
        <v>0</v>
      </c>
      <c r="F17" s="65">
        <f>'7-2'!F17+'8-2'!F17</f>
        <v>4435</v>
      </c>
      <c r="G17" s="65">
        <f>'7-2'!G17+'8-2'!G17</f>
        <v>14479</v>
      </c>
      <c r="H17" s="65">
        <f>'7-2'!H17+'8-2'!H17</f>
        <v>190246</v>
      </c>
      <c r="I17" s="8" t="s">
        <v>31</v>
      </c>
    </row>
    <row r="18" spans="2:10" ht="39.950000000000003" customHeight="1" x14ac:dyDescent="0.2">
      <c r="B18" s="7" t="s">
        <v>32</v>
      </c>
      <c r="C18" s="64">
        <f t="shared" si="0"/>
        <v>82361</v>
      </c>
      <c r="D18" s="64">
        <f>'7-2'!D18+'8-2'!D18</f>
        <v>0</v>
      </c>
      <c r="E18" s="64">
        <f>'7-2'!E18+'8-2'!E18</f>
        <v>0</v>
      </c>
      <c r="F18" s="64">
        <f>'7-2'!F18+'8-2'!F18</f>
        <v>1029</v>
      </c>
      <c r="G18" s="64">
        <f>'7-2'!G18+'8-2'!G18</f>
        <v>3718</v>
      </c>
      <c r="H18" s="64">
        <f>'7-2'!H18+'8-2'!H18</f>
        <v>77614</v>
      </c>
      <c r="I18" s="7" t="s">
        <v>33</v>
      </c>
    </row>
    <row r="19" spans="2:10" ht="39.950000000000003" customHeight="1" x14ac:dyDescent="0.2">
      <c r="B19" s="8" t="s">
        <v>34</v>
      </c>
      <c r="C19" s="65">
        <f t="shared" si="0"/>
        <v>100169</v>
      </c>
      <c r="D19" s="65">
        <f>'7-2'!D19+'8-2'!D19</f>
        <v>4957</v>
      </c>
      <c r="E19" s="65">
        <f>'7-2'!E19+'8-2'!E19</f>
        <v>1294</v>
      </c>
      <c r="F19" s="65">
        <f>'7-2'!F19+'8-2'!F19</f>
        <v>8022</v>
      </c>
      <c r="G19" s="65">
        <f>'7-2'!G19+'8-2'!G19</f>
        <v>11571</v>
      </c>
      <c r="H19" s="65">
        <f>'7-2'!H19+'8-2'!H19</f>
        <v>74325</v>
      </c>
      <c r="I19" s="8" t="s">
        <v>35</v>
      </c>
    </row>
    <row r="20" spans="2:10" ht="39.950000000000003" customHeight="1" x14ac:dyDescent="0.2">
      <c r="B20" s="7" t="s">
        <v>36</v>
      </c>
      <c r="C20" s="64">
        <f t="shared" si="0"/>
        <v>67068</v>
      </c>
      <c r="D20" s="64">
        <f>'7-2'!D20+'8-2'!D20</f>
        <v>0</v>
      </c>
      <c r="E20" s="64">
        <f>'7-2'!E20+'8-2'!E20</f>
        <v>2644</v>
      </c>
      <c r="F20" s="64">
        <f>'7-2'!F20+'8-2'!F20</f>
        <v>519</v>
      </c>
      <c r="G20" s="64">
        <f>'7-2'!G20+'8-2'!G20</f>
        <v>2934</v>
      </c>
      <c r="H20" s="64">
        <f>'7-2'!H20+'8-2'!H20</f>
        <v>60971</v>
      </c>
      <c r="I20" s="7" t="s">
        <v>37</v>
      </c>
      <c r="J20" s="10"/>
    </row>
    <row r="21" spans="2:10" s="11" customFormat="1" ht="45" customHeight="1" x14ac:dyDescent="0.2">
      <c r="B21" s="77" t="s">
        <v>10</v>
      </c>
      <c r="C21" s="70">
        <f>SUM(C8:C20)</f>
        <v>6212795</v>
      </c>
      <c r="D21" s="70">
        <f t="shared" ref="D21:G21" si="1">SUM(D8:D20)</f>
        <v>361208</v>
      </c>
      <c r="E21" s="70">
        <f>SUM(E8:E20)</f>
        <v>196413</v>
      </c>
      <c r="F21" s="70">
        <f t="shared" si="1"/>
        <v>477554</v>
      </c>
      <c r="G21" s="70">
        <f t="shared" si="1"/>
        <v>1022139</v>
      </c>
      <c r="H21" s="70">
        <f>SUM(H8:H20)</f>
        <v>4155481</v>
      </c>
      <c r="I21" s="72" t="s">
        <v>38</v>
      </c>
      <c r="J21" s="4"/>
    </row>
    <row r="22" spans="2:10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4"/>
    </row>
    <row r="23" spans="2:10" ht="45" customHeight="1" x14ac:dyDescent="0.2"/>
    <row r="24" spans="2:10" x14ac:dyDescent="0.2">
      <c r="G24" s="13"/>
    </row>
  </sheetData>
  <protectedRanges>
    <protectedRange sqref="F5:H5" name="نطاق1_2_1"/>
    <protectedRange sqref="I5:I21" name="نطاق1_1"/>
    <protectedRange sqref="B5:B21" name="نطاق1"/>
    <protectedRange sqref="B3:I4" name="نطاق1_2"/>
  </protectedRanges>
  <mergeCells count="8">
    <mergeCell ref="J1:J2"/>
    <mergeCell ref="G22:I22"/>
    <mergeCell ref="B3:I3"/>
    <mergeCell ref="B4:I4"/>
    <mergeCell ref="B5:B7"/>
    <mergeCell ref="C5:H5"/>
    <mergeCell ref="I5:I7"/>
    <mergeCell ref="B22:E22"/>
  </mergeCells>
  <hyperlinks>
    <hyperlink ref="J1" location="الفهرس!A1" display="R" xr:uid="{00000000-0004-0000-0E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3B3092"/>
  </sheetPr>
  <dimension ref="B1:L24"/>
  <sheetViews>
    <sheetView view="pageBreakPreview" zoomScale="80" zoomScaleNormal="50" zoomScaleSheetLayoutView="80" zoomScalePageLayoutView="70" workbookViewId="0">
      <selection activeCell="B2" sqref="B2:I22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2" x14ac:dyDescent="0.2">
      <c r="J1" s="105" t="s">
        <v>310</v>
      </c>
    </row>
    <row r="2" spans="2:12" s="29" customFormat="1" ht="38.25" customHeight="1" x14ac:dyDescent="0.2">
      <c r="B2" s="30" t="s">
        <v>95</v>
      </c>
      <c r="I2" s="31" t="s">
        <v>94</v>
      </c>
      <c r="J2" s="106"/>
    </row>
    <row r="3" spans="2:12" s="45" customFormat="1" ht="38.25" customHeight="1" x14ac:dyDescent="0.2">
      <c r="B3" s="108" t="s">
        <v>187</v>
      </c>
      <c r="C3" s="108"/>
      <c r="D3" s="108"/>
      <c r="E3" s="108"/>
      <c r="F3" s="108"/>
      <c r="G3" s="108"/>
      <c r="H3" s="108"/>
      <c r="I3" s="108"/>
      <c r="J3" s="44"/>
    </row>
    <row r="4" spans="2:12" s="3" customFormat="1" ht="39" customHeight="1" x14ac:dyDescent="0.2">
      <c r="B4" s="109" t="s">
        <v>220</v>
      </c>
      <c r="C4" s="109"/>
      <c r="D4" s="109"/>
      <c r="E4" s="109"/>
      <c r="F4" s="109"/>
      <c r="G4" s="109"/>
      <c r="H4" s="109"/>
      <c r="I4" s="109"/>
      <c r="J4" s="4"/>
    </row>
    <row r="5" spans="2:12" ht="29.25" customHeight="1" x14ac:dyDescent="0.2">
      <c r="B5" s="110" t="s">
        <v>0</v>
      </c>
      <c r="C5" s="131" t="s">
        <v>127</v>
      </c>
      <c r="D5" s="132"/>
      <c r="E5" s="132"/>
      <c r="F5" s="132"/>
      <c r="G5" s="132"/>
      <c r="H5" s="133"/>
      <c r="I5" s="118" t="s">
        <v>4</v>
      </c>
    </row>
    <row r="6" spans="2:12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2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2" ht="39.950000000000003" customHeight="1" x14ac:dyDescent="0.2">
      <c r="B8" s="7" t="s">
        <v>13</v>
      </c>
      <c r="C8" s="64">
        <f>SUM(D8:H8)</f>
        <v>1371426</v>
      </c>
      <c r="D8" s="64">
        <f>'7-1'!D8+'7-2'!D8</f>
        <v>2004</v>
      </c>
      <c r="E8" s="64">
        <f>'7-1'!E8+'7-2'!E8</f>
        <v>9880</v>
      </c>
      <c r="F8" s="64">
        <f>'7-1'!F8+'7-2'!F8</f>
        <v>22758</v>
      </c>
      <c r="G8" s="64">
        <f>'7-1'!G8+'7-2'!G8</f>
        <v>124519</v>
      </c>
      <c r="H8" s="64">
        <f>'7-1'!H8+'7-2'!H8</f>
        <v>1212265</v>
      </c>
      <c r="I8" s="7" t="s">
        <v>14</v>
      </c>
    </row>
    <row r="9" spans="2:12" ht="39.950000000000003" customHeight="1" x14ac:dyDescent="0.2">
      <c r="B9" s="8" t="s">
        <v>15</v>
      </c>
      <c r="C9" s="65">
        <f>SUM(D9:H9)</f>
        <v>3348910</v>
      </c>
      <c r="D9" s="65">
        <f>'7-1'!D9+'7-2'!D9</f>
        <v>224535</v>
      </c>
      <c r="E9" s="65">
        <f>'7-1'!E9+'7-2'!E9</f>
        <v>95958</v>
      </c>
      <c r="F9" s="65">
        <f>'7-1'!F9+'7-2'!F9</f>
        <v>315968</v>
      </c>
      <c r="G9" s="65">
        <f>'7-1'!G9+'7-2'!G9</f>
        <v>675686</v>
      </c>
      <c r="H9" s="65">
        <f>'7-1'!H9+'7-2'!H9</f>
        <v>2036763</v>
      </c>
      <c r="I9" s="8" t="s">
        <v>16</v>
      </c>
      <c r="L9" s="102"/>
    </row>
    <row r="10" spans="2:12" ht="39.950000000000003" customHeight="1" x14ac:dyDescent="0.2">
      <c r="B10" s="7" t="s">
        <v>17</v>
      </c>
      <c r="C10" s="64">
        <f t="shared" ref="C10:C20" si="0">SUM(D10:H10)</f>
        <v>546195</v>
      </c>
      <c r="D10" s="64">
        <f>'7-1'!D10+'7-2'!D10</f>
        <v>5635</v>
      </c>
      <c r="E10" s="64">
        <f>'7-1'!E10+'7-2'!E10</f>
        <v>10960</v>
      </c>
      <c r="F10" s="64">
        <f>'7-1'!F10+'7-2'!F10</f>
        <v>39380</v>
      </c>
      <c r="G10" s="64">
        <f>'7-1'!G10+'7-2'!G10</f>
        <v>87234</v>
      </c>
      <c r="H10" s="64">
        <f>'7-1'!H10+'7-2'!H10</f>
        <v>402986</v>
      </c>
      <c r="I10" s="7" t="s">
        <v>18</v>
      </c>
    </row>
    <row r="11" spans="2:12" ht="39.950000000000003" customHeight="1" x14ac:dyDescent="0.2">
      <c r="B11" s="8" t="s">
        <v>19</v>
      </c>
      <c r="C11" s="65">
        <f t="shared" si="0"/>
        <v>349548</v>
      </c>
      <c r="D11" s="65">
        <f>'7-1'!D11+'7-2'!D11</f>
        <v>0</v>
      </c>
      <c r="E11" s="65">
        <f>'7-1'!E11+'7-2'!E11</f>
        <v>1694</v>
      </c>
      <c r="F11" s="65">
        <f>'7-1'!F11+'7-2'!F11</f>
        <v>8547</v>
      </c>
      <c r="G11" s="65">
        <f>'7-1'!G11+'7-2'!G11</f>
        <v>34552</v>
      </c>
      <c r="H11" s="65">
        <f>'7-1'!H11+'7-2'!H11</f>
        <v>304755</v>
      </c>
      <c r="I11" s="8" t="s">
        <v>20</v>
      </c>
      <c r="K11" s="9"/>
    </row>
    <row r="12" spans="2:12" ht="39.950000000000003" customHeight="1" x14ac:dyDescent="0.2">
      <c r="B12" s="7" t="s">
        <v>21</v>
      </c>
      <c r="C12" s="64">
        <f t="shared" si="0"/>
        <v>622133</v>
      </c>
      <c r="D12" s="64">
        <f>'7-1'!D12+'7-2'!D12</f>
        <v>1170</v>
      </c>
      <c r="E12" s="64">
        <f>'7-1'!E12+'7-2'!E12</f>
        <v>6000</v>
      </c>
      <c r="F12" s="64">
        <f>'7-1'!F12+'7-2'!F12</f>
        <v>13702</v>
      </c>
      <c r="G12" s="64">
        <f>'7-1'!G12+'7-2'!G12</f>
        <v>36203</v>
      </c>
      <c r="H12" s="64">
        <f>'7-1'!H12+'7-2'!H12</f>
        <v>565058</v>
      </c>
      <c r="I12" s="7" t="s">
        <v>93</v>
      </c>
    </row>
    <row r="13" spans="2:12" ht="39.950000000000003" customHeight="1" x14ac:dyDescent="0.2">
      <c r="B13" s="8" t="s">
        <v>22</v>
      </c>
      <c r="C13" s="65">
        <f t="shared" si="0"/>
        <v>689486</v>
      </c>
      <c r="D13" s="65">
        <f>'7-1'!D13+'7-2'!D13</f>
        <v>4210</v>
      </c>
      <c r="E13" s="65">
        <f>'7-1'!E13+'7-2'!E13</f>
        <v>1564</v>
      </c>
      <c r="F13" s="65">
        <f>'7-1'!F13+'7-2'!F13</f>
        <v>14400</v>
      </c>
      <c r="G13" s="65">
        <f>'7-1'!G13+'7-2'!G13</f>
        <v>75856</v>
      </c>
      <c r="H13" s="65">
        <f>'7-1'!H13+'7-2'!H13</f>
        <v>593456</v>
      </c>
      <c r="I13" s="8" t="s">
        <v>23</v>
      </c>
    </row>
    <row r="14" spans="2:12" ht="39.950000000000003" customHeight="1" x14ac:dyDescent="0.2">
      <c r="B14" s="7" t="s">
        <v>24</v>
      </c>
      <c r="C14" s="64">
        <f t="shared" si="0"/>
        <v>163387</v>
      </c>
      <c r="D14" s="64">
        <f>'7-1'!D14+'7-2'!D14</f>
        <v>720</v>
      </c>
      <c r="E14" s="64">
        <f>'7-1'!E14+'7-2'!E14</f>
        <v>106</v>
      </c>
      <c r="F14" s="64">
        <f>'7-1'!F14+'7-2'!F14</f>
        <v>7425</v>
      </c>
      <c r="G14" s="64">
        <f>'7-1'!G14+'7-2'!G14</f>
        <v>15103</v>
      </c>
      <c r="H14" s="64">
        <f>'7-1'!H14+'7-2'!H14</f>
        <v>140033</v>
      </c>
      <c r="I14" s="7" t="s">
        <v>25</v>
      </c>
    </row>
    <row r="15" spans="2:12" ht="39.950000000000003" customHeight="1" x14ac:dyDescent="0.2">
      <c r="B15" s="8" t="s">
        <v>26</v>
      </c>
      <c r="C15" s="65">
        <f t="shared" si="0"/>
        <v>92869</v>
      </c>
      <c r="D15" s="65">
        <f>'7-1'!D15+'7-2'!D15</f>
        <v>0</v>
      </c>
      <c r="E15" s="65">
        <f>'7-1'!E15+'7-2'!E15</f>
        <v>508</v>
      </c>
      <c r="F15" s="142">
        <f>'7-1'!F15+'7-2'!F15</f>
        <v>0</v>
      </c>
      <c r="G15" s="65">
        <f>'7-1'!G15+'7-2'!G15</f>
        <v>4068</v>
      </c>
      <c r="H15" s="65">
        <f>'7-1'!H15+'7-2'!H15</f>
        <v>88293</v>
      </c>
      <c r="I15" s="8" t="s">
        <v>27</v>
      </c>
    </row>
    <row r="16" spans="2:12" ht="39.950000000000003" customHeight="1" x14ac:dyDescent="0.2">
      <c r="B16" s="7" t="s">
        <v>28</v>
      </c>
      <c r="C16" s="64">
        <f t="shared" si="0"/>
        <v>53779</v>
      </c>
      <c r="D16" s="64">
        <f>'7-1'!D16+'7-2'!D16</f>
        <v>0</v>
      </c>
      <c r="E16" s="64">
        <f>'7-1'!E16+'7-2'!E16</f>
        <v>0</v>
      </c>
      <c r="F16" s="64">
        <f>'7-1'!F16+'7-2'!F16</f>
        <v>680</v>
      </c>
      <c r="G16" s="64">
        <f>'7-1'!G16+'7-2'!G16</f>
        <v>1084</v>
      </c>
      <c r="H16" s="64">
        <f>'7-1'!H16+'7-2'!H16</f>
        <v>52015</v>
      </c>
      <c r="I16" s="7" t="s">
        <v>29</v>
      </c>
    </row>
    <row r="17" spans="2:10" ht="39.950000000000003" customHeight="1" x14ac:dyDescent="0.2">
      <c r="B17" s="8" t="s">
        <v>30</v>
      </c>
      <c r="C17" s="65">
        <f t="shared" si="0"/>
        <v>402940</v>
      </c>
      <c r="D17" s="65">
        <f>'7-1'!D17+'7-2'!D17</f>
        <v>1805</v>
      </c>
      <c r="E17" s="65">
        <f>'7-1'!E17+'7-2'!E17</f>
        <v>0</v>
      </c>
      <c r="F17" s="65">
        <f>'7-1'!F17+'7-2'!F17</f>
        <v>9678</v>
      </c>
      <c r="G17" s="65">
        <f>'7-1'!G17+'7-2'!G17</f>
        <v>38062</v>
      </c>
      <c r="H17" s="65">
        <f>'7-1'!H17+'7-2'!H17</f>
        <v>353395</v>
      </c>
      <c r="I17" s="8" t="s">
        <v>31</v>
      </c>
    </row>
    <row r="18" spans="2:10" ht="39.950000000000003" customHeight="1" x14ac:dyDescent="0.2">
      <c r="B18" s="7" t="s">
        <v>32</v>
      </c>
      <c r="C18" s="64">
        <f t="shared" si="0"/>
        <v>157804</v>
      </c>
      <c r="D18" s="64">
        <f>'7-1'!D18+'7-2'!D18</f>
        <v>1174</v>
      </c>
      <c r="E18" s="64">
        <f>'7-1'!E18+'7-2'!E18</f>
        <v>1188</v>
      </c>
      <c r="F18" s="64">
        <f>'7-1'!F18+'7-2'!F18</f>
        <v>3852</v>
      </c>
      <c r="G18" s="64">
        <f>'7-1'!G18+'7-2'!G18</f>
        <v>13176</v>
      </c>
      <c r="H18" s="64">
        <f>'7-1'!H18+'7-2'!H18</f>
        <v>138414</v>
      </c>
      <c r="I18" s="7" t="s">
        <v>33</v>
      </c>
    </row>
    <row r="19" spans="2:10" ht="39.950000000000003" customHeight="1" x14ac:dyDescent="0.2">
      <c r="B19" s="8" t="s">
        <v>34</v>
      </c>
      <c r="C19" s="65">
        <f t="shared" si="0"/>
        <v>158706</v>
      </c>
      <c r="D19" s="65">
        <f>'7-1'!D19+'7-2'!D19</f>
        <v>1810</v>
      </c>
      <c r="E19" s="65">
        <f>'7-1'!E19+'7-2'!E19</f>
        <v>265</v>
      </c>
      <c r="F19" s="65">
        <f>'7-1'!F19+'7-2'!F19</f>
        <v>6628</v>
      </c>
      <c r="G19" s="65">
        <f>'7-1'!G19+'7-2'!G19</f>
        <v>19385</v>
      </c>
      <c r="H19" s="65">
        <f>'7-1'!H19+'7-2'!H19</f>
        <v>130618</v>
      </c>
      <c r="I19" s="8" t="s">
        <v>35</v>
      </c>
    </row>
    <row r="20" spans="2:10" ht="39.950000000000003" customHeight="1" x14ac:dyDescent="0.2">
      <c r="B20" s="7" t="s">
        <v>36</v>
      </c>
      <c r="C20" s="64">
        <f t="shared" si="0"/>
        <v>121834</v>
      </c>
      <c r="D20" s="64">
        <f>'7-1'!D20+'7-2'!D20</f>
        <v>0</v>
      </c>
      <c r="E20" s="64">
        <f>'7-1'!E20+'7-2'!E20</f>
        <v>2912</v>
      </c>
      <c r="F20" s="64">
        <f>'7-1'!F20+'7-2'!F20</f>
        <v>837</v>
      </c>
      <c r="G20" s="64">
        <f>'7-1'!G20+'7-2'!G20</f>
        <v>8224</v>
      </c>
      <c r="H20" s="64">
        <f>'7-1'!H20+'7-2'!H20</f>
        <v>109861</v>
      </c>
      <c r="I20" s="7" t="s">
        <v>37</v>
      </c>
      <c r="J20" s="10"/>
    </row>
    <row r="21" spans="2:10" s="11" customFormat="1" ht="45" customHeight="1" x14ac:dyDescent="0.2">
      <c r="B21" s="77" t="s">
        <v>10</v>
      </c>
      <c r="C21" s="70">
        <f>SUM(C8:C20)</f>
        <v>8079017</v>
      </c>
      <c r="D21" s="70">
        <f t="shared" ref="D21:G21" si="1">SUM(D8:D20)</f>
        <v>243063</v>
      </c>
      <c r="E21" s="70">
        <f>SUM(E8:E20)</f>
        <v>131035</v>
      </c>
      <c r="F21" s="70">
        <f t="shared" si="1"/>
        <v>443855</v>
      </c>
      <c r="G21" s="70">
        <f t="shared" si="1"/>
        <v>1133152</v>
      </c>
      <c r="H21" s="70">
        <f>SUM(H8:H20)</f>
        <v>6127912</v>
      </c>
      <c r="I21" s="72" t="s">
        <v>38</v>
      </c>
      <c r="J21" s="4"/>
    </row>
    <row r="22" spans="2:10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4"/>
    </row>
    <row r="23" spans="2:10" ht="45" customHeight="1" x14ac:dyDescent="0.2"/>
    <row r="24" spans="2:10" x14ac:dyDescent="0.2">
      <c r="G24" s="13"/>
    </row>
  </sheetData>
  <protectedRanges>
    <protectedRange sqref="F5:H5" name="نطاق1_2_1"/>
    <protectedRange sqref="I5:I21" name="نطاق1_1"/>
    <protectedRange sqref="B5:B21" name="نطاق1"/>
    <protectedRange sqref="B3:I4" name="نطاق1_2"/>
  </protectedRanges>
  <mergeCells count="8">
    <mergeCell ref="J1:J2"/>
    <mergeCell ref="G22:I22"/>
    <mergeCell ref="B3:I3"/>
    <mergeCell ref="B4:I4"/>
    <mergeCell ref="B5:B7"/>
    <mergeCell ref="C5:H5"/>
    <mergeCell ref="I5:I7"/>
    <mergeCell ref="B22:E22"/>
  </mergeCells>
  <hyperlinks>
    <hyperlink ref="J1" location="الفهرس!A1" display="R" xr:uid="{00000000-0004-0000-0F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3B3092"/>
  </sheetPr>
  <dimension ref="B1:K24"/>
  <sheetViews>
    <sheetView view="pageBreakPreview" zoomScale="80" zoomScaleNormal="50" zoomScaleSheetLayoutView="80" zoomScalePageLayoutView="70" workbookViewId="0">
      <selection activeCell="B2" sqref="B2:I22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3" width="9.140625" style="1"/>
    <col min="14" max="14" width="22.140625" style="1" customWidth="1"/>
    <col min="15" max="16384" width="9.140625" style="1"/>
  </cols>
  <sheetData>
    <row r="1" spans="2:11" x14ac:dyDescent="0.2">
      <c r="J1" s="105" t="s">
        <v>310</v>
      </c>
    </row>
    <row r="2" spans="2:11" s="29" customFormat="1" ht="38.25" customHeight="1" x14ac:dyDescent="0.2">
      <c r="B2" s="30" t="s">
        <v>344</v>
      </c>
      <c r="I2" s="31" t="s">
        <v>343</v>
      </c>
      <c r="J2" s="106"/>
    </row>
    <row r="3" spans="2:11" s="45" customFormat="1" ht="38.25" customHeight="1" x14ac:dyDescent="0.2">
      <c r="B3" s="108" t="s">
        <v>188</v>
      </c>
      <c r="C3" s="108"/>
      <c r="D3" s="108"/>
      <c r="E3" s="108"/>
      <c r="F3" s="108"/>
      <c r="G3" s="108"/>
      <c r="H3" s="108"/>
      <c r="I3" s="108"/>
      <c r="J3" s="44"/>
    </row>
    <row r="4" spans="2:11" s="3" customFormat="1" ht="46.5" customHeight="1" x14ac:dyDescent="0.2">
      <c r="B4" s="109" t="s">
        <v>219</v>
      </c>
      <c r="C4" s="109"/>
      <c r="D4" s="109"/>
      <c r="E4" s="109"/>
      <c r="F4" s="109"/>
      <c r="G4" s="109"/>
      <c r="H4" s="109"/>
      <c r="I4" s="109"/>
      <c r="J4" s="4"/>
    </row>
    <row r="5" spans="2:11" ht="29.25" customHeight="1" x14ac:dyDescent="0.2">
      <c r="B5" s="110" t="s">
        <v>0</v>
      </c>
      <c r="C5" s="131" t="s">
        <v>127</v>
      </c>
      <c r="D5" s="132"/>
      <c r="E5" s="132"/>
      <c r="F5" s="132"/>
      <c r="G5" s="132"/>
      <c r="H5" s="133"/>
      <c r="I5" s="118" t="s">
        <v>4</v>
      </c>
    </row>
    <row r="6" spans="2:11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1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1" ht="39.950000000000003" customHeight="1" x14ac:dyDescent="0.2">
      <c r="B8" s="7" t="s">
        <v>13</v>
      </c>
      <c r="C8" s="64">
        <f>SUM(D8:H8)</f>
        <v>730590</v>
      </c>
      <c r="D8" s="64">
        <v>2004</v>
      </c>
      <c r="E8" s="64">
        <v>8924</v>
      </c>
      <c r="F8" s="64">
        <v>14137</v>
      </c>
      <c r="G8" s="64">
        <v>77774</v>
      </c>
      <c r="H8" s="64">
        <v>627751</v>
      </c>
      <c r="I8" s="7" t="s">
        <v>14</v>
      </c>
    </row>
    <row r="9" spans="2:11" ht="39.950000000000003" customHeight="1" x14ac:dyDescent="0.2">
      <c r="B9" s="8" t="s">
        <v>15</v>
      </c>
      <c r="C9" s="65">
        <f>SUM(D9:H9)</f>
        <v>1760256</v>
      </c>
      <c r="D9" s="65">
        <v>131279</v>
      </c>
      <c r="E9" s="65">
        <v>50784</v>
      </c>
      <c r="F9" s="65">
        <v>177382</v>
      </c>
      <c r="G9" s="65">
        <v>362286</v>
      </c>
      <c r="H9" s="65">
        <v>1038525</v>
      </c>
      <c r="I9" s="8" t="s">
        <v>16</v>
      </c>
    </row>
    <row r="10" spans="2:11" ht="39.950000000000003" customHeight="1" x14ac:dyDescent="0.2">
      <c r="B10" s="7" t="s">
        <v>17</v>
      </c>
      <c r="C10" s="64">
        <f t="shared" ref="C10:C20" si="0">SUM(D10:H10)</f>
        <v>295304</v>
      </c>
      <c r="D10" s="64">
        <v>5635</v>
      </c>
      <c r="E10" s="64">
        <v>7264</v>
      </c>
      <c r="F10" s="64">
        <v>20344</v>
      </c>
      <c r="G10" s="64">
        <v>43589</v>
      </c>
      <c r="H10" s="64">
        <v>218472</v>
      </c>
      <c r="I10" s="7" t="s">
        <v>18</v>
      </c>
    </row>
    <row r="11" spans="2:11" ht="39.950000000000003" customHeight="1" x14ac:dyDescent="0.2">
      <c r="B11" s="8" t="s">
        <v>19</v>
      </c>
      <c r="C11" s="65">
        <f t="shared" si="0"/>
        <v>178639</v>
      </c>
      <c r="D11" s="65">
        <v>0</v>
      </c>
      <c r="E11" s="65">
        <v>1694</v>
      </c>
      <c r="F11" s="65">
        <v>4715</v>
      </c>
      <c r="G11" s="65">
        <v>18270</v>
      </c>
      <c r="H11" s="65">
        <v>153960</v>
      </c>
      <c r="I11" s="8" t="s">
        <v>20</v>
      </c>
      <c r="K11" s="9"/>
    </row>
    <row r="12" spans="2:11" ht="39.950000000000003" customHeight="1" x14ac:dyDescent="0.2">
      <c r="B12" s="7" t="s">
        <v>21</v>
      </c>
      <c r="C12" s="64">
        <f t="shared" si="0"/>
        <v>326305</v>
      </c>
      <c r="D12" s="64">
        <v>635</v>
      </c>
      <c r="E12" s="64">
        <v>3248</v>
      </c>
      <c r="F12" s="64">
        <v>6715</v>
      </c>
      <c r="G12" s="64">
        <v>19562</v>
      </c>
      <c r="H12" s="64">
        <v>296145</v>
      </c>
      <c r="I12" s="7" t="s">
        <v>93</v>
      </c>
    </row>
    <row r="13" spans="2:11" ht="39.950000000000003" customHeight="1" x14ac:dyDescent="0.2">
      <c r="B13" s="8" t="s">
        <v>22</v>
      </c>
      <c r="C13" s="65">
        <f t="shared" si="0"/>
        <v>368585</v>
      </c>
      <c r="D13" s="65">
        <v>3450</v>
      </c>
      <c r="E13" s="65">
        <v>1564</v>
      </c>
      <c r="F13" s="65">
        <v>7129</v>
      </c>
      <c r="G13" s="65">
        <v>40372</v>
      </c>
      <c r="H13" s="65">
        <v>316070</v>
      </c>
      <c r="I13" s="8" t="s">
        <v>23</v>
      </c>
    </row>
    <row r="14" spans="2:11" ht="39.950000000000003" customHeight="1" x14ac:dyDescent="0.2">
      <c r="B14" s="7" t="s">
        <v>24</v>
      </c>
      <c r="C14" s="64">
        <f t="shared" si="0"/>
        <v>92688</v>
      </c>
      <c r="D14" s="64">
        <v>432</v>
      </c>
      <c r="E14" s="64">
        <v>0</v>
      </c>
      <c r="F14" s="64">
        <v>5964</v>
      </c>
      <c r="G14" s="64">
        <v>11630</v>
      </c>
      <c r="H14" s="64">
        <v>74662</v>
      </c>
      <c r="I14" s="7" t="s">
        <v>25</v>
      </c>
    </row>
    <row r="15" spans="2:11" ht="39.950000000000003" customHeight="1" x14ac:dyDescent="0.2">
      <c r="B15" s="8" t="s">
        <v>26</v>
      </c>
      <c r="C15" s="65">
        <f t="shared" si="0"/>
        <v>48567</v>
      </c>
      <c r="D15" s="65">
        <v>0</v>
      </c>
      <c r="E15" s="65">
        <v>508</v>
      </c>
      <c r="F15" s="65">
        <v>0</v>
      </c>
      <c r="G15" s="65">
        <v>2283</v>
      </c>
      <c r="H15" s="65">
        <v>45776</v>
      </c>
      <c r="I15" s="8" t="s">
        <v>27</v>
      </c>
    </row>
    <row r="16" spans="2:11" ht="39.950000000000003" customHeight="1" x14ac:dyDescent="0.2">
      <c r="B16" s="7" t="s">
        <v>28</v>
      </c>
      <c r="C16" s="64">
        <f t="shared" si="0"/>
        <v>28465</v>
      </c>
      <c r="D16" s="64">
        <v>0</v>
      </c>
      <c r="E16" s="64">
        <v>0</v>
      </c>
      <c r="F16" s="64">
        <v>680</v>
      </c>
      <c r="G16" s="64">
        <v>884</v>
      </c>
      <c r="H16" s="64">
        <v>26901</v>
      </c>
      <c r="I16" s="7" t="s">
        <v>29</v>
      </c>
    </row>
    <row r="17" spans="2:10" ht="39.950000000000003" customHeight="1" x14ac:dyDescent="0.2">
      <c r="B17" s="8" t="s">
        <v>30</v>
      </c>
      <c r="C17" s="65">
        <f t="shared" si="0"/>
        <v>225470</v>
      </c>
      <c r="D17" s="65">
        <v>1805</v>
      </c>
      <c r="E17" s="65">
        <v>0</v>
      </c>
      <c r="F17" s="65">
        <v>6020</v>
      </c>
      <c r="G17" s="65">
        <v>24664</v>
      </c>
      <c r="H17" s="65">
        <v>192981</v>
      </c>
      <c r="I17" s="8" t="s">
        <v>31</v>
      </c>
    </row>
    <row r="18" spans="2:10" ht="39.950000000000003" customHeight="1" x14ac:dyDescent="0.2">
      <c r="B18" s="7" t="s">
        <v>32</v>
      </c>
      <c r="C18" s="64">
        <f t="shared" si="0"/>
        <v>87810</v>
      </c>
      <c r="D18" s="64">
        <v>1174</v>
      </c>
      <c r="E18" s="64">
        <v>1188</v>
      </c>
      <c r="F18" s="64">
        <v>3288</v>
      </c>
      <c r="G18" s="64">
        <v>10206</v>
      </c>
      <c r="H18" s="64">
        <v>71954</v>
      </c>
      <c r="I18" s="7" t="s">
        <v>33</v>
      </c>
    </row>
    <row r="19" spans="2:10" ht="39.950000000000003" customHeight="1" x14ac:dyDescent="0.2">
      <c r="B19" s="8" t="s">
        <v>34</v>
      </c>
      <c r="C19" s="65">
        <f t="shared" si="0"/>
        <v>81775</v>
      </c>
      <c r="D19" s="65">
        <v>1130</v>
      </c>
      <c r="E19" s="65">
        <v>179</v>
      </c>
      <c r="F19" s="65">
        <v>2987</v>
      </c>
      <c r="G19" s="65">
        <v>10655</v>
      </c>
      <c r="H19" s="65">
        <v>66824</v>
      </c>
      <c r="I19" s="8" t="s">
        <v>35</v>
      </c>
    </row>
    <row r="20" spans="2:10" ht="39.950000000000003" customHeight="1" x14ac:dyDescent="0.2">
      <c r="B20" s="7" t="s">
        <v>36</v>
      </c>
      <c r="C20" s="64">
        <f t="shared" si="0"/>
        <v>63030</v>
      </c>
      <c r="D20" s="64">
        <v>0</v>
      </c>
      <c r="E20" s="64">
        <v>268</v>
      </c>
      <c r="F20" s="64">
        <v>495</v>
      </c>
      <c r="G20" s="64">
        <v>5428</v>
      </c>
      <c r="H20" s="64">
        <v>56839</v>
      </c>
      <c r="I20" s="7" t="s">
        <v>37</v>
      </c>
      <c r="J20" s="10"/>
    </row>
    <row r="21" spans="2:10" s="11" customFormat="1" ht="45" customHeight="1" x14ac:dyDescent="0.2">
      <c r="B21" s="77" t="s">
        <v>10</v>
      </c>
      <c r="C21" s="70">
        <f>SUM(D21:H21)</f>
        <v>4287484</v>
      </c>
      <c r="D21" s="70">
        <f t="shared" ref="D21:G21" si="1">SUM(D8:D20)</f>
        <v>147544</v>
      </c>
      <c r="E21" s="70">
        <f>SUM(E8:E20)</f>
        <v>75621</v>
      </c>
      <c r="F21" s="70">
        <f>SUM(F8:F20)</f>
        <v>249856</v>
      </c>
      <c r="G21" s="70">
        <f t="shared" si="1"/>
        <v>627603</v>
      </c>
      <c r="H21" s="70">
        <f>SUM(H8:H20)</f>
        <v>3186860</v>
      </c>
      <c r="I21" s="72" t="s">
        <v>38</v>
      </c>
      <c r="J21" s="4"/>
    </row>
    <row r="22" spans="2:10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4"/>
    </row>
    <row r="23" spans="2:10" ht="45" customHeight="1" x14ac:dyDescent="0.2"/>
    <row r="24" spans="2:10" x14ac:dyDescent="0.2">
      <c r="G24" s="13"/>
    </row>
  </sheetData>
  <protectedRanges>
    <protectedRange sqref="F5:H5" name="نطاق1_2_1"/>
    <protectedRange sqref="I5:I21" name="نطاق1_1"/>
    <protectedRange sqref="B5:B21" name="نطاق1"/>
    <protectedRange sqref="B3:I4" name="نطاق1_2"/>
  </protectedRanges>
  <mergeCells count="8">
    <mergeCell ref="J1:J2"/>
    <mergeCell ref="G22:I22"/>
    <mergeCell ref="B3:I3"/>
    <mergeCell ref="B4:I4"/>
    <mergeCell ref="B5:B7"/>
    <mergeCell ref="C5:H5"/>
    <mergeCell ref="I5:I7"/>
    <mergeCell ref="B22:E22"/>
  </mergeCells>
  <hyperlinks>
    <hyperlink ref="J1" location="الفهرس!A1" display="R" xr:uid="{00000000-0004-0000-10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3B3092"/>
  </sheetPr>
  <dimension ref="B1:K24"/>
  <sheetViews>
    <sheetView view="pageBreakPreview" zoomScale="80" zoomScaleNormal="50" zoomScaleSheetLayoutView="80" zoomScalePageLayoutView="70" workbookViewId="0">
      <selection activeCell="B2" sqref="B2:I22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1" x14ac:dyDescent="0.2">
      <c r="J1" s="105" t="s">
        <v>310</v>
      </c>
    </row>
    <row r="2" spans="2:11" s="29" customFormat="1" ht="38.25" customHeight="1" x14ac:dyDescent="0.2">
      <c r="B2" s="30" t="s">
        <v>346</v>
      </c>
      <c r="I2" s="31" t="s">
        <v>345</v>
      </c>
      <c r="J2" s="106"/>
    </row>
    <row r="3" spans="2:11" s="45" customFormat="1" ht="38.25" customHeight="1" x14ac:dyDescent="0.2">
      <c r="B3" s="108" t="s">
        <v>189</v>
      </c>
      <c r="C3" s="108"/>
      <c r="D3" s="108"/>
      <c r="E3" s="108"/>
      <c r="F3" s="108"/>
      <c r="G3" s="108"/>
      <c r="H3" s="108"/>
      <c r="I3" s="108"/>
      <c r="J3" s="44"/>
    </row>
    <row r="4" spans="2:11" s="3" customFormat="1" ht="35.25" customHeight="1" x14ac:dyDescent="0.2">
      <c r="B4" s="109" t="s">
        <v>218</v>
      </c>
      <c r="C4" s="109"/>
      <c r="D4" s="109"/>
      <c r="E4" s="109"/>
      <c r="F4" s="109"/>
      <c r="G4" s="109"/>
      <c r="H4" s="109"/>
      <c r="I4" s="109"/>
      <c r="J4" s="4"/>
    </row>
    <row r="5" spans="2:11" ht="29.25" customHeight="1" x14ac:dyDescent="0.2">
      <c r="B5" s="110" t="s">
        <v>0</v>
      </c>
      <c r="C5" s="131" t="s">
        <v>127</v>
      </c>
      <c r="D5" s="132"/>
      <c r="E5" s="132"/>
      <c r="F5" s="132"/>
      <c r="G5" s="132"/>
      <c r="H5" s="133"/>
      <c r="I5" s="118" t="s">
        <v>4</v>
      </c>
    </row>
    <row r="6" spans="2:11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1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1" ht="39.950000000000003" customHeight="1" x14ac:dyDescent="0.2">
      <c r="B8" s="7" t="s">
        <v>13</v>
      </c>
      <c r="C8" s="64">
        <f>SUM(D8:H8)</f>
        <v>640836</v>
      </c>
      <c r="D8" s="64">
        <v>0</v>
      </c>
      <c r="E8" s="64">
        <v>956</v>
      </c>
      <c r="F8" s="64">
        <v>8621</v>
      </c>
      <c r="G8" s="64">
        <v>46745</v>
      </c>
      <c r="H8" s="64">
        <v>584514</v>
      </c>
      <c r="I8" s="7" t="s">
        <v>14</v>
      </c>
    </row>
    <row r="9" spans="2:11" ht="39.950000000000003" customHeight="1" x14ac:dyDescent="0.2">
      <c r="B9" s="8" t="s">
        <v>15</v>
      </c>
      <c r="C9" s="65">
        <f>SUM(D9:H9)</f>
        <v>1588654</v>
      </c>
      <c r="D9" s="65">
        <v>93256</v>
      </c>
      <c r="E9" s="65">
        <v>45174</v>
      </c>
      <c r="F9" s="65">
        <v>138586</v>
      </c>
      <c r="G9" s="65">
        <v>313400</v>
      </c>
      <c r="H9" s="65">
        <v>998238</v>
      </c>
      <c r="I9" s="8" t="s">
        <v>16</v>
      </c>
    </row>
    <row r="10" spans="2:11" ht="39.950000000000003" customHeight="1" x14ac:dyDescent="0.2">
      <c r="B10" s="7" t="s">
        <v>17</v>
      </c>
      <c r="C10" s="64">
        <f t="shared" ref="C10:C20" si="0">SUM(D10:H10)</f>
        <v>250891</v>
      </c>
      <c r="D10" s="64">
        <v>0</v>
      </c>
      <c r="E10" s="64">
        <v>3696</v>
      </c>
      <c r="F10" s="64">
        <v>19036</v>
      </c>
      <c r="G10" s="64">
        <v>43645</v>
      </c>
      <c r="H10" s="64">
        <v>184514</v>
      </c>
      <c r="I10" s="7" t="s">
        <v>18</v>
      </c>
    </row>
    <row r="11" spans="2:11" ht="39.950000000000003" customHeight="1" x14ac:dyDescent="0.2">
      <c r="B11" s="8" t="s">
        <v>19</v>
      </c>
      <c r="C11" s="65">
        <f t="shared" si="0"/>
        <v>170909</v>
      </c>
      <c r="D11" s="65">
        <v>0</v>
      </c>
      <c r="E11" s="65">
        <v>0</v>
      </c>
      <c r="F11" s="65">
        <v>3832</v>
      </c>
      <c r="G11" s="65">
        <v>16282</v>
      </c>
      <c r="H11" s="65">
        <v>150795</v>
      </c>
      <c r="I11" s="8" t="s">
        <v>20</v>
      </c>
      <c r="K11" s="9"/>
    </row>
    <row r="12" spans="2:11" ht="39.950000000000003" customHeight="1" x14ac:dyDescent="0.2">
      <c r="B12" s="7" t="s">
        <v>21</v>
      </c>
      <c r="C12" s="64">
        <f t="shared" si="0"/>
        <v>295828</v>
      </c>
      <c r="D12" s="64">
        <v>535</v>
      </c>
      <c r="E12" s="64">
        <v>2752</v>
      </c>
      <c r="F12" s="64">
        <v>6987</v>
      </c>
      <c r="G12" s="64">
        <v>16641</v>
      </c>
      <c r="H12" s="64">
        <v>268913</v>
      </c>
      <c r="I12" s="7" t="s">
        <v>93</v>
      </c>
    </row>
    <row r="13" spans="2:11" ht="39.950000000000003" customHeight="1" x14ac:dyDescent="0.2">
      <c r="B13" s="8" t="s">
        <v>22</v>
      </c>
      <c r="C13" s="65">
        <f t="shared" si="0"/>
        <v>320901</v>
      </c>
      <c r="D13" s="65">
        <v>760</v>
      </c>
      <c r="E13" s="65">
        <v>0</v>
      </c>
      <c r="F13" s="65">
        <v>7271</v>
      </c>
      <c r="G13" s="65">
        <v>35484</v>
      </c>
      <c r="H13" s="65">
        <v>277386</v>
      </c>
      <c r="I13" s="8" t="s">
        <v>23</v>
      </c>
    </row>
    <row r="14" spans="2:11" ht="39.950000000000003" customHeight="1" x14ac:dyDescent="0.2">
      <c r="B14" s="7" t="s">
        <v>24</v>
      </c>
      <c r="C14" s="64">
        <f t="shared" si="0"/>
        <v>70699</v>
      </c>
      <c r="D14" s="64">
        <v>288</v>
      </c>
      <c r="E14" s="64">
        <v>106</v>
      </c>
      <c r="F14" s="64">
        <v>1461</v>
      </c>
      <c r="G14" s="64">
        <v>3473</v>
      </c>
      <c r="H14" s="64">
        <v>65371</v>
      </c>
      <c r="I14" s="7" t="s">
        <v>25</v>
      </c>
    </row>
    <row r="15" spans="2:11" ht="39.950000000000003" customHeight="1" x14ac:dyDescent="0.2">
      <c r="B15" s="8" t="s">
        <v>26</v>
      </c>
      <c r="C15" s="65">
        <f t="shared" si="0"/>
        <v>44302</v>
      </c>
      <c r="D15" s="65">
        <v>0</v>
      </c>
      <c r="E15" s="65">
        <v>0</v>
      </c>
      <c r="F15" s="65">
        <v>0</v>
      </c>
      <c r="G15" s="65">
        <v>1785</v>
      </c>
      <c r="H15" s="65">
        <v>42517</v>
      </c>
      <c r="I15" s="8" t="s">
        <v>27</v>
      </c>
    </row>
    <row r="16" spans="2:11" ht="39.950000000000003" customHeight="1" x14ac:dyDescent="0.2">
      <c r="B16" s="7" t="s">
        <v>28</v>
      </c>
      <c r="C16" s="64">
        <f t="shared" si="0"/>
        <v>25314</v>
      </c>
      <c r="D16" s="64">
        <v>0</v>
      </c>
      <c r="E16" s="64">
        <v>0</v>
      </c>
      <c r="F16" s="64">
        <v>0</v>
      </c>
      <c r="G16" s="64">
        <v>200</v>
      </c>
      <c r="H16" s="64">
        <v>25114</v>
      </c>
      <c r="I16" s="7" t="s">
        <v>29</v>
      </c>
    </row>
    <row r="17" spans="2:10" ht="39.950000000000003" customHeight="1" x14ac:dyDescent="0.2">
      <c r="B17" s="8" t="s">
        <v>30</v>
      </c>
      <c r="C17" s="65">
        <f t="shared" si="0"/>
        <v>177470</v>
      </c>
      <c r="D17" s="65">
        <v>0</v>
      </c>
      <c r="E17" s="65">
        <v>0</v>
      </c>
      <c r="F17" s="65">
        <v>3658</v>
      </c>
      <c r="G17" s="65">
        <v>13398</v>
      </c>
      <c r="H17" s="65">
        <v>160414</v>
      </c>
      <c r="I17" s="8" t="s">
        <v>31</v>
      </c>
    </row>
    <row r="18" spans="2:10" ht="39.950000000000003" customHeight="1" x14ac:dyDescent="0.2">
      <c r="B18" s="7" t="s">
        <v>32</v>
      </c>
      <c r="C18" s="64">
        <f t="shared" si="0"/>
        <v>69994</v>
      </c>
      <c r="D18" s="64">
        <v>0</v>
      </c>
      <c r="E18" s="64">
        <v>0</v>
      </c>
      <c r="F18" s="64">
        <v>564</v>
      </c>
      <c r="G18" s="64">
        <v>2970</v>
      </c>
      <c r="H18" s="64">
        <v>66460</v>
      </c>
      <c r="I18" s="7" t="s">
        <v>33</v>
      </c>
    </row>
    <row r="19" spans="2:10" ht="39.950000000000003" customHeight="1" x14ac:dyDescent="0.2">
      <c r="B19" s="8" t="s">
        <v>34</v>
      </c>
      <c r="C19" s="65">
        <f t="shared" si="0"/>
        <v>76931</v>
      </c>
      <c r="D19" s="65">
        <v>680</v>
      </c>
      <c r="E19" s="65">
        <v>86</v>
      </c>
      <c r="F19" s="65">
        <v>3641</v>
      </c>
      <c r="G19" s="65">
        <v>8730</v>
      </c>
      <c r="H19" s="65">
        <v>63794</v>
      </c>
      <c r="I19" s="8" t="s">
        <v>35</v>
      </c>
    </row>
    <row r="20" spans="2:10" ht="39.950000000000003" customHeight="1" x14ac:dyDescent="0.2">
      <c r="B20" s="7" t="s">
        <v>36</v>
      </c>
      <c r="C20" s="64">
        <f t="shared" si="0"/>
        <v>58804</v>
      </c>
      <c r="D20" s="64">
        <v>0</v>
      </c>
      <c r="E20" s="64">
        <v>2644</v>
      </c>
      <c r="F20" s="64">
        <v>342</v>
      </c>
      <c r="G20" s="64">
        <v>2796</v>
      </c>
      <c r="H20" s="64">
        <v>53022</v>
      </c>
      <c r="I20" s="7" t="s">
        <v>37</v>
      </c>
      <c r="J20" s="10"/>
    </row>
    <row r="21" spans="2:10" s="11" customFormat="1" ht="45" customHeight="1" x14ac:dyDescent="0.2">
      <c r="B21" s="77" t="s">
        <v>10</v>
      </c>
      <c r="C21" s="70">
        <f>SUM(C8:C20)</f>
        <v>3791533</v>
      </c>
      <c r="D21" s="70">
        <f t="shared" ref="D21:G21" si="1">SUM(D8:D20)</f>
        <v>95519</v>
      </c>
      <c r="E21" s="70">
        <f>SUM(E8:E20)</f>
        <v>55414</v>
      </c>
      <c r="F21" s="70">
        <f t="shared" si="1"/>
        <v>193999</v>
      </c>
      <c r="G21" s="70">
        <f t="shared" si="1"/>
        <v>505549</v>
      </c>
      <c r="H21" s="70">
        <f>SUM(H8:H20)</f>
        <v>2941052</v>
      </c>
      <c r="I21" s="72" t="s">
        <v>38</v>
      </c>
      <c r="J21" s="4"/>
    </row>
    <row r="22" spans="2:10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4"/>
    </row>
    <row r="23" spans="2:10" ht="45" customHeight="1" x14ac:dyDescent="0.2"/>
    <row r="24" spans="2:10" x14ac:dyDescent="0.2">
      <c r="G24" s="13"/>
    </row>
  </sheetData>
  <protectedRanges>
    <protectedRange sqref="F5:H5" name="نطاق1_2_1"/>
    <protectedRange sqref="I5:I21" name="نطاق1_1"/>
    <protectedRange sqref="B5:B21" name="نطاق1"/>
    <protectedRange sqref="B3:I4" name="نطاق1_2"/>
  </protectedRanges>
  <mergeCells count="8">
    <mergeCell ref="J1:J2"/>
    <mergeCell ref="G22:I22"/>
    <mergeCell ref="B3:I3"/>
    <mergeCell ref="B4:I4"/>
    <mergeCell ref="B5:B7"/>
    <mergeCell ref="C5:H5"/>
    <mergeCell ref="I5:I7"/>
    <mergeCell ref="B22:E22"/>
  </mergeCells>
  <hyperlinks>
    <hyperlink ref="J1" location="الفهرس!A1" display="R" xr:uid="{00000000-0004-0000-1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3B3092"/>
  </sheetPr>
  <dimension ref="B1:K24"/>
  <sheetViews>
    <sheetView view="pageBreakPreview" zoomScale="80" zoomScaleNormal="50" zoomScaleSheetLayoutView="80" zoomScalePageLayoutView="70" workbookViewId="0">
      <selection activeCell="B2" sqref="B2:I22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1" x14ac:dyDescent="0.2">
      <c r="J1" s="105" t="s">
        <v>310</v>
      </c>
    </row>
    <row r="2" spans="2:11" s="29" customFormat="1" ht="38.25" customHeight="1" x14ac:dyDescent="0.2">
      <c r="B2" s="30" t="s">
        <v>97</v>
      </c>
      <c r="I2" s="31" t="s">
        <v>96</v>
      </c>
      <c r="J2" s="106"/>
    </row>
    <row r="3" spans="2:11" s="45" customFormat="1" ht="38.25" customHeight="1" x14ac:dyDescent="0.2">
      <c r="B3" s="108" t="s">
        <v>190</v>
      </c>
      <c r="C3" s="108"/>
      <c r="D3" s="108"/>
      <c r="E3" s="108"/>
      <c r="F3" s="108"/>
      <c r="G3" s="108"/>
      <c r="H3" s="108"/>
      <c r="I3" s="108"/>
      <c r="J3" s="44"/>
    </row>
    <row r="4" spans="2:11" s="3" customFormat="1" ht="35.25" customHeight="1" x14ac:dyDescent="0.2">
      <c r="B4" s="109" t="s">
        <v>217</v>
      </c>
      <c r="C4" s="109"/>
      <c r="D4" s="109"/>
      <c r="E4" s="109"/>
      <c r="F4" s="109"/>
      <c r="G4" s="109"/>
      <c r="H4" s="109"/>
      <c r="I4" s="109"/>
      <c r="J4" s="4"/>
    </row>
    <row r="5" spans="2:11" ht="29.25" customHeight="1" x14ac:dyDescent="0.2">
      <c r="B5" s="110" t="s">
        <v>0</v>
      </c>
      <c r="C5" s="131" t="s">
        <v>127</v>
      </c>
      <c r="D5" s="132"/>
      <c r="E5" s="132"/>
      <c r="F5" s="132"/>
      <c r="G5" s="132"/>
      <c r="H5" s="133"/>
      <c r="I5" s="118" t="s">
        <v>4</v>
      </c>
    </row>
    <row r="6" spans="2:11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1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1" ht="39.950000000000003" customHeight="1" x14ac:dyDescent="0.2">
      <c r="B8" s="7" t="s">
        <v>13</v>
      </c>
      <c r="C8" s="64">
        <f>SUM(D8:H8)</f>
        <v>1233670</v>
      </c>
      <c r="D8" s="64">
        <f>'8-1'!D8+'8-2'!D8</f>
        <v>48995</v>
      </c>
      <c r="E8" s="64">
        <f>'8-1'!E8+'8-2'!E8</f>
        <v>19322</v>
      </c>
      <c r="F8" s="64">
        <f>'8-1'!F8+'8-2'!F8</f>
        <v>34105</v>
      </c>
      <c r="G8" s="64">
        <f>'8-1'!G8+'8-2'!G8</f>
        <v>167937</v>
      </c>
      <c r="H8" s="64">
        <f>'8-1'!H8+'8-2'!H8</f>
        <v>963311</v>
      </c>
      <c r="I8" s="7" t="s">
        <v>14</v>
      </c>
    </row>
    <row r="9" spans="2:11" ht="39.950000000000003" customHeight="1" x14ac:dyDescent="0.2">
      <c r="B9" s="8" t="s">
        <v>15</v>
      </c>
      <c r="C9" s="65">
        <f>SUM(D9:H9)</f>
        <v>5412955</v>
      </c>
      <c r="D9" s="65">
        <f>'8-1'!D9+'8-2'!D9</f>
        <v>986803</v>
      </c>
      <c r="E9" s="65">
        <f>'8-1'!E9+'8-2'!E9</f>
        <v>510972</v>
      </c>
      <c r="F9" s="65">
        <f>'8-1'!F9+'8-2'!F9</f>
        <v>886143</v>
      </c>
      <c r="G9" s="65">
        <f>'8-1'!G9+'8-2'!G9</f>
        <v>1248513</v>
      </c>
      <c r="H9" s="65">
        <f>'8-1'!H9+'8-2'!H9</f>
        <v>1780524</v>
      </c>
      <c r="I9" s="8" t="s">
        <v>16</v>
      </c>
    </row>
    <row r="10" spans="2:11" ht="39.950000000000003" customHeight="1" x14ac:dyDescent="0.2">
      <c r="B10" s="7" t="s">
        <v>17</v>
      </c>
      <c r="C10" s="64">
        <f t="shared" ref="C10:C20" si="0">SUM(D10:H10)</f>
        <v>483651</v>
      </c>
      <c r="D10" s="64">
        <f>'8-1'!D10+'8-2'!D10</f>
        <v>35300</v>
      </c>
      <c r="E10" s="64">
        <f>'8-1'!E10+'8-2'!E10</f>
        <v>9492</v>
      </c>
      <c r="F10" s="64">
        <f>'8-1'!F10+'8-2'!F10</f>
        <v>35157</v>
      </c>
      <c r="G10" s="64">
        <f>'8-1'!G10+'8-2'!G10</f>
        <v>87391</v>
      </c>
      <c r="H10" s="64">
        <f>'8-1'!H10+'8-2'!H10</f>
        <v>316311</v>
      </c>
      <c r="I10" s="7" t="s">
        <v>18</v>
      </c>
    </row>
    <row r="11" spans="2:11" ht="39.950000000000003" customHeight="1" x14ac:dyDescent="0.2">
      <c r="B11" s="8" t="s">
        <v>19</v>
      </c>
      <c r="C11" s="65">
        <f t="shared" si="0"/>
        <v>205515</v>
      </c>
      <c r="D11" s="65">
        <f>'8-1'!D11+'8-2'!D11</f>
        <v>0</v>
      </c>
      <c r="E11" s="65">
        <f>'8-1'!E11+'8-2'!E11</f>
        <v>7656</v>
      </c>
      <c r="F11" s="65">
        <f>'8-1'!F11+'8-2'!F11</f>
        <v>7326</v>
      </c>
      <c r="G11" s="65">
        <f>'8-1'!G11+'8-2'!G11</f>
        <v>29010</v>
      </c>
      <c r="H11" s="65">
        <f>'8-1'!H11+'8-2'!H11</f>
        <v>161523</v>
      </c>
      <c r="I11" s="8" t="s">
        <v>20</v>
      </c>
      <c r="K11" s="9"/>
    </row>
    <row r="12" spans="2:11" ht="39.950000000000003" customHeight="1" x14ac:dyDescent="0.2">
      <c r="B12" s="7" t="s">
        <v>21</v>
      </c>
      <c r="C12" s="64">
        <f t="shared" si="0"/>
        <v>490166</v>
      </c>
      <c r="D12" s="64">
        <f>'8-1'!D12+'8-2'!D12</f>
        <v>0</v>
      </c>
      <c r="E12" s="64">
        <f>'8-1'!E12+'8-2'!E12</f>
        <v>5044</v>
      </c>
      <c r="F12" s="64">
        <f>'8-1'!F12+'8-2'!F12</f>
        <v>11256</v>
      </c>
      <c r="G12" s="64">
        <f>'8-1'!G12+'8-2'!G12</f>
        <v>33788</v>
      </c>
      <c r="H12" s="64">
        <f>'8-1'!H12+'8-2'!H12</f>
        <v>440078</v>
      </c>
      <c r="I12" s="7" t="s">
        <v>93</v>
      </c>
    </row>
    <row r="13" spans="2:11" ht="39.950000000000003" customHeight="1" x14ac:dyDescent="0.2">
      <c r="B13" s="8" t="s">
        <v>22</v>
      </c>
      <c r="C13" s="65">
        <f t="shared" si="0"/>
        <v>207017</v>
      </c>
      <c r="D13" s="65">
        <f>'8-1'!D13+'8-2'!D13</f>
        <v>0</v>
      </c>
      <c r="E13" s="65">
        <f>'8-1'!E13+'8-2'!E13</f>
        <v>2144</v>
      </c>
      <c r="F13" s="65">
        <f>'8-1'!F13+'8-2'!F13</f>
        <v>14382</v>
      </c>
      <c r="G13" s="65">
        <f>'8-1'!G13+'8-2'!G13</f>
        <v>18193</v>
      </c>
      <c r="H13" s="65">
        <f>'8-1'!H13+'8-2'!H13</f>
        <v>172298</v>
      </c>
      <c r="I13" s="8" t="s">
        <v>23</v>
      </c>
    </row>
    <row r="14" spans="2:11" ht="39.950000000000003" customHeight="1" x14ac:dyDescent="0.2">
      <c r="B14" s="7" t="s">
        <v>24</v>
      </c>
      <c r="C14" s="64">
        <f t="shared" si="0"/>
        <v>61586</v>
      </c>
      <c r="D14" s="64">
        <f>'8-1'!D14+'8-2'!D14</f>
        <v>0</v>
      </c>
      <c r="E14" s="64">
        <f>'8-1'!E14+'8-2'!E14</f>
        <v>272</v>
      </c>
      <c r="F14" s="64">
        <f>'8-1'!F14+'8-2'!F14</f>
        <v>999</v>
      </c>
      <c r="G14" s="64">
        <f>'8-1'!G14+'8-2'!G14</f>
        <v>4910</v>
      </c>
      <c r="H14" s="64">
        <f>'8-1'!H14+'8-2'!H14</f>
        <v>55405</v>
      </c>
      <c r="I14" s="7" t="s">
        <v>25</v>
      </c>
    </row>
    <row r="15" spans="2:11" ht="39.950000000000003" customHeight="1" x14ac:dyDescent="0.2">
      <c r="B15" s="8" t="s">
        <v>26</v>
      </c>
      <c r="C15" s="65">
        <f t="shared" si="0"/>
        <v>54266</v>
      </c>
      <c r="D15" s="65">
        <f>'8-1'!D15+'8-2'!D15</f>
        <v>0</v>
      </c>
      <c r="E15" s="65">
        <f>'8-1'!E15+'8-2'!E15</f>
        <v>304</v>
      </c>
      <c r="F15" s="65">
        <f>'8-1'!F15+'8-2'!F15</f>
        <v>668</v>
      </c>
      <c r="G15" s="65">
        <f>'8-1'!G15+'8-2'!G15</f>
        <v>3669</v>
      </c>
      <c r="H15" s="65">
        <f>'8-1'!H15+'8-2'!H15</f>
        <v>49625</v>
      </c>
      <c r="I15" s="8" t="s">
        <v>27</v>
      </c>
    </row>
    <row r="16" spans="2:11" ht="39.950000000000003" customHeight="1" x14ac:dyDescent="0.2">
      <c r="B16" s="7" t="s">
        <v>28</v>
      </c>
      <c r="C16" s="64">
        <f t="shared" si="0"/>
        <v>14410</v>
      </c>
      <c r="D16" s="64">
        <f>'8-1'!D16+'8-2'!D16</f>
        <v>20</v>
      </c>
      <c r="E16" s="64">
        <f>'8-1'!E16+'8-2'!E16</f>
        <v>0</v>
      </c>
      <c r="F16" s="64">
        <f>'8-1'!F16+'8-2'!F16</f>
        <v>0</v>
      </c>
      <c r="G16" s="64">
        <f>'8-1'!G16+'8-2'!G16</f>
        <v>130</v>
      </c>
      <c r="H16" s="64">
        <f>'8-1'!H16+'8-2'!H16</f>
        <v>14260</v>
      </c>
      <c r="I16" s="7" t="s">
        <v>29</v>
      </c>
    </row>
    <row r="17" spans="2:10" ht="39.950000000000003" customHeight="1" x14ac:dyDescent="0.2">
      <c r="B17" s="8" t="s">
        <v>30</v>
      </c>
      <c r="C17" s="65">
        <f t="shared" si="0"/>
        <v>126077</v>
      </c>
      <c r="D17" s="65">
        <f>'8-1'!D17+'8-2'!D17</f>
        <v>4345</v>
      </c>
      <c r="E17" s="65">
        <f>'8-1'!E17+'8-2'!E17</f>
        <v>1184</v>
      </c>
      <c r="F17" s="65">
        <f>'8-1'!F17+'8-2'!F17</f>
        <v>873</v>
      </c>
      <c r="G17" s="65">
        <f>'8-1'!G17+'8-2'!G17</f>
        <v>12111</v>
      </c>
      <c r="H17" s="65">
        <f>'8-1'!H17+'8-2'!H17</f>
        <v>107564</v>
      </c>
      <c r="I17" s="8" t="s">
        <v>31</v>
      </c>
    </row>
    <row r="18" spans="2:10" ht="39.950000000000003" customHeight="1" x14ac:dyDescent="0.2">
      <c r="B18" s="7" t="s">
        <v>32</v>
      </c>
      <c r="C18" s="64">
        <f t="shared" si="0"/>
        <v>47180</v>
      </c>
      <c r="D18" s="64">
        <f>'8-1'!D18+'8-2'!D18</f>
        <v>0</v>
      </c>
      <c r="E18" s="64">
        <f>'8-1'!E18+'8-2'!E18</f>
        <v>0</v>
      </c>
      <c r="F18" s="64">
        <f>'8-1'!F18+'8-2'!F18</f>
        <v>2637</v>
      </c>
      <c r="G18" s="64">
        <f>'8-1'!G18+'8-2'!G18</f>
        <v>6048</v>
      </c>
      <c r="H18" s="64">
        <f>'8-1'!H18+'8-2'!H18</f>
        <v>38495</v>
      </c>
      <c r="I18" s="7" t="s">
        <v>33</v>
      </c>
    </row>
    <row r="19" spans="2:10" ht="39.950000000000003" customHeight="1" x14ac:dyDescent="0.2">
      <c r="B19" s="8" t="s">
        <v>34</v>
      </c>
      <c r="C19" s="65">
        <f t="shared" si="0"/>
        <v>82715</v>
      </c>
      <c r="D19" s="65">
        <f>'8-1'!D19+'8-2'!D19</f>
        <v>12867</v>
      </c>
      <c r="E19" s="65">
        <f>'8-1'!E19+'8-2'!E19</f>
        <v>4555</v>
      </c>
      <c r="F19" s="65">
        <f>'8-1'!F19+'8-2'!F19</f>
        <v>12770</v>
      </c>
      <c r="G19" s="65">
        <f>'8-1'!G19+'8-2'!G19</f>
        <v>11963</v>
      </c>
      <c r="H19" s="65">
        <f>'8-1'!H19+'8-2'!H19</f>
        <v>40560</v>
      </c>
      <c r="I19" s="8" t="s">
        <v>35</v>
      </c>
    </row>
    <row r="20" spans="2:10" ht="39.950000000000003" customHeight="1" x14ac:dyDescent="0.2">
      <c r="B20" s="7" t="s">
        <v>36</v>
      </c>
      <c r="C20" s="64">
        <f t="shared" si="0"/>
        <v>37015</v>
      </c>
      <c r="D20" s="64">
        <f>'8-1'!D20+'8-2'!D20</f>
        <v>0</v>
      </c>
      <c r="E20" s="64">
        <f>'8-1'!E20+'8-2'!E20</f>
        <v>153</v>
      </c>
      <c r="F20" s="64">
        <f>'8-1'!F20+'8-2'!F20</f>
        <v>1549</v>
      </c>
      <c r="G20" s="64">
        <f>'8-1'!G20+'8-2'!G20</f>
        <v>1992</v>
      </c>
      <c r="H20" s="64">
        <f>'8-1'!H20+'8-2'!H20</f>
        <v>33321</v>
      </c>
      <c r="I20" s="7" t="s">
        <v>37</v>
      </c>
      <c r="J20" s="10"/>
    </row>
    <row r="21" spans="2:10" s="11" customFormat="1" ht="45" customHeight="1" x14ac:dyDescent="0.2">
      <c r="B21" s="77" t="s">
        <v>10</v>
      </c>
      <c r="C21" s="70">
        <f>SUM(C8:C20)</f>
        <v>8456223</v>
      </c>
      <c r="D21" s="70">
        <f t="shared" ref="D21:G21" si="1">SUM(D8:D20)</f>
        <v>1088330</v>
      </c>
      <c r="E21" s="70">
        <f>SUM(E8:E20)</f>
        <v>561098</v>
      </c>
      <c r="F21" s="70">
        <f t="shared" si="1"/>
        <v>1007865</v>
      </c>
      <c r="G21" s="70">
        <f t="shared" si="1"/>
        <v>1625655</v>
      </c>
      <c r="H21" s="70">
        <f>SUM(H8:H20)</f>
        <v>4173275</v>
      </c>
      <c r="I21" s="72" t="s">
        <v>38</v>
      </c>
      <c r="J21" s="4"/>
    </row>
    <row r="22" spans="2:10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4"/>
    </row>
    <row r="23" spans="2:10" ht="45" customHeight="1" x14ac:dyDescent="0.2"/>
    <row r="24" spans="2:10" x14ac:dyDescent="0.2">
      <c r="G24" s="13"/>
    </row>
  </sheetData>
  <protectedRanges>
    <protectedRange sqref="F5:H5" name="نطاق1_2_1"/>
    <protectedRange sqref="I5:I21" name="نطاق1_1"/>
    <protectedRange sqref="B5:B21" name="نطاق1"/>
    <protectedRange sqref="B3:I4" name="نطاق1_2"/>
  </protectedRanges>
  <mergeCells count="8">
    <mergeCell ref="J1:J2"/>
    <mergeCell ref="G22:I22"/>
    <mergeCell ref="B3:I3"/>
    <mergeCell ref="B4:I4"/>
    <mergeCell ref="B5:B7"/>
    <mergeCell ref="C5:H5"/>
    <mergeCell ref="I5:I7"/>
    <mergeCell ref="B22:E22"/>
  </mergeCells>
  <hyperlinks>
    <hyperlink ref="J1" location="الفهرس!A1" display="R" xr:uid="{00000000-0004-0000-1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B3092"/>
  </sheetPr>
  <dimension ref="B1:Q24"/>
  <sheetViews>
    <sheetView view="pageBreakPreview" zoomScale="55" zoomScaleNormal="50" zoomScaleSheetLayoutView="55" zoomScalePageLayoutView="70" workbookViewId="0">
      <selection activeCell="C9" sqref="C9"/>
    </sheetView>
  </sheetViews>
  <sheetFormatPr defaultRowHeight="15.75" x14ac:dyDescent="0.2"/>
  <cols>
    <col min="1" max="1" width="9.140625" style="1"/>
    <col min="2" max="2" width="32.140625" style="1" customWidth="1"/>
    <col min="3" max="3" width="15.7109375" style="2" customWidth="1"/>
    <col min="4" max="11" width="15.7109375" style="1" customWidth="1"/>
    <col min="12" max="12" width="25.7109375" style="1" customWidth="1"/>
    <col min="13" max="13" width="9.140625" style="4"/>
    <col min="14" max="16384" width="9.140625" style="1"/>
  </cols>
  <sheetData>
    <row r="1" spans="2:17" ht="15.75" customHeight="1" x14ac:dyDescent="0.2">
      <c r="M1" s="105" t="s">
        <v>310</v>
      </c>
      <c r="P1" s="75"/>
      <c r="Q1" s="75"/>
    </row>
    <row r="2" spans="2:17" s="29" customFormat="1" ht="27" customHeight="1" x14ac:dyDescent="0.2">
      <c r="B2" s="30" t="s">
        <v>80</v>
      </c>
      <c r="C2" s="58"/>
      <c r="D2" s="58"/>
      <c r="E2" s="58"/>
      <c r="F2" s="59"/>
      <c r="G2" s="59"/>
      <c r="H2" s="59"/>
      <c r="I2" s="59"/>
      <c r="J2" s="59"/>
      <c r="K2" s="59"/>
      <c r="L2" s="31" t="s">
        <v>81</v>
      </c>
      <c r="M2" s="106"/>
      <c r="P2" s="74"/>
    </row>
    <row r="3" spans="2:17" s="45" customFormat="1" ht="23.25" x14ac:dyDescent="0.2">
      <c r="B3" s="108" t="s">
        <v>326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44"/>
    </row>
    <row r="4" spans="2:17" s="3" customFormat="1" ht="48" customHeight="1" x14ac:dyDescent="0.2">
      <c r="B4" s="109" t="s">
        <v>164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4"/>
    </row>
    <row r="5" spans="2:17" ht="29.25" customHeight="1" x14ac:dyDescent="0.2">
      <c r="B5" s="110" t="s">
        <v>0</v>
      </c>
      <c r="C5" s="110" t="s">
        <v>1</v>
      </c>
      <c r="D5" s="110"/>
      <c r="E5" s="110"/>
      <c r="F5" s="110" t="s">
        <v>2</v>
      </c>
      <c r="G5" s="110"/>
      <c r="H5" s="110"/>
      <c r="I5" s="110" t="s">
        <v>3</v>
      </c>
      <c r="J5" s="110"/>
      <c r="K5" s="110"/>
      <c r="L5" s="111" t="s">
        <v>4</v>
      </c>
    </row>
    <row r="6" spans="2:17" ht="25.5" customHeight="1" x14ac:dyDescent="0.2">
      <c r="B6" s="110"/>
      <c r="C6" s="55" t="s">
        <v>5</v>
      </c>
      <c r="D6" s="55" t="s">
        <v>6</v>
      </c>
      <c r="E6" s="55" t="s">
        <v>7</v>
      </c>
      <c r="F6" s="55" t="s">
        <v>5</v>
      </c>
      <c r="G6" s="55" t="s">
        <v>6</v>
      </c>
      <c r="H6" s="55" t="s">
        <v>7</v>
      </c>
      <c r="I6" s="55" t="s">
        <v>5</v>
      </c>
      <c r="J6" s="55" t="s">
        <v>6</v>
      </c>
      <c r="K6" s="55" t="s">
        <v>7</v>
      </c>
      <c r="L6" s="111" t="s">
        <v>8</v>
      </c>
    </row>
    <row r="7" spans="2:17" ht="25.5" customHeight="1" x14ac:dyDescent="0.2">
      <c r="B7" s="110" t="s">
        <v>9</v>
      </c>
      <c r="C7" s="55" t="s">
        <v>10</v>
      </c>
      <c r="D7" s="55" t="s">
        <v>11</v>
      </c>
      <c r="E7" s="55" t="s">
        <v>12</v>
      </c>
      <c r="F7" s="55" t="s">
        <v>10</v>
      </c>
      <c r="G7" s="55" t="s">
        <v>11</v>
      </c>
      <c r="H7" s="55" t="s">
        <v>12</v>
      </c>
      <c r="I7" s="55" t="s">
        <v>10</v>
      </c>
      <c r="J7" s="55" t="s">
        <v>11</v>
      </c>
      <c r="K7" s="55" t="s">
        <v>12</v>
      </c>
      <c r="L7" s="111"/>
    </row>
    <row r="8" spans="2:17" ht="39.950000000000003" customHeight="1" x14ac:dyDescent="0.2">
      <c r="B8" s="60" t="s">
        <v>13</v>
      </c>
      <c r="C8" s="64">
        <f>I8+F8</f>
        <v>2362951</v>
      </c>
      <c r="D8" s="64">
        <f t="shared" ref="C8:D9" si="0">J8+G8</f>
        <v>892292</v>
      </c>
      <c r="E8" s="64">
        <f>K8+H8</f>
        <v>1470659</v>
      </c>
      <c r="F8" s="64">
        <f>SUM(G8:H8)</f>
        <v>1073055</v>
      </c>
      <c r="G8" s="64">
        <v>279030</v>
      </c>
      <c r="H8" s="64">
        <v>794025</v>
      </c>
      <c r="I8" s="64">
        <f>SUM(J8:K8)</f>
        <v>1289896</v>
      </c>
      <c r="J8" s="64">
        <v>613262</v>
      </c>
      <c r="K8" s="64">
        <v>676634</v>
      </c>
      <c r="L8" s="60" t="s">
        <v>14</v>
      </c>
    </row>
    <row r="9" spans="2:17" ht="39.950000000000003" customHeight="1" x14ac:dyDescent="0.2">
      <c r="B9" s="61" t="s">
        <v>15</v>
      </c>
      <c r="C9" s="65">
        <f t="shared" si="0"/>
        <v>5650476</v>
      </c>
      <c r="D9" s="65">
        <f t="shared" si="0"/>
        <v>2281755</v>
      </c>
      <c r="E9" s="65">
        <f>K9+H9</f>
        <v>3368721</v>
      </c>
      <c r="F9" s="65">
        <f t="shared" ref="F9:F20" si="1">SUM(G9:H9)</f>
        <v>3063810</v>
      </c>
      <c r="G9" s="65">
        <v>1037992</v>
      </c>
      <c r="H9" s="65">
        <v>2025818</v>
      </c>
      <c r="I9" s="65">
        <f>SUM(J9:K9)</f>
        <v>2586666</v>
      </c>
      <c r="J9" s="65">
        <v>1243763</v>
      </c>
      <c r="K9" s="65">
        <v>1342903</v>
      </c>
      <c r="L9" s="61" t="s">
        <v>16</v>
      </c>
    </row>
    <row r="10" spans="2:17" ht="39.950000000000003" customHeight="1" x14ac:dyDescent="0.2">
      <c r="B10" s="60" t="s">
        <v>17</v>
      </c>
      <c r="C10" s="64">
        <f t="shared" ref="C10:C20" si="2">I10+F10</f>
        <v>848886</v>
      </c>
      <c r="D10" s="64">
        <f t="shared" ref="D10:D20" si="3">J10+G10</f>
        <v>324915</v>
      </c>
      <c r="E10" s="64">
        <f t="shared" ref="E10:E20" si="4">K10+H10</f>
        <v>523971</v>
      </c>
      <c r="F10" s="64">
        <f t="shared" si="1"/>
        <v>382247</v>
      </c>
      <c r="G10" s="64">
        <v>110172</v>
      </c>
      <c r="H10" s="64">
        <v>272075</v>
      </c>
      <c r="I10" s="64">
        <f t="shared" ref="I10:I20" si="5">SUM(J10:K10)</f>
        <v>466639</v>
      </c>
      <c r="J10" s="64">
        <v>214743</v>
      </c>
      <c r="K10" s="64">
        <v>251896</v>
      </c>
      <c r="L10" s="60" t="s">
        <v>18</v>
      </c>
    </row>
    <row r="11" spans="2:17" ht="39.950000000000003" customHeight="1" x14ac:dyDescent="0.2">
      <c r="B11" s="61" t="s">
        <v>19</v>
      </c>
      <c r="C11" s="65">
        <f t="shared" si="2"/>
        <v>506543</v>
      </c>
      <c r="D11" s="65">
        <f>J11+G11</f>
        <v>196281</v>
      </c>
      <c r="E11" s="65">
        <f t="shared" si="4"/>
        <v>310262</v>
      </c>
      <c r="F11" s="65">
        <f t="shared" si="1"/>
        <v>180384</v>
      </c>
      <c r="G11" s="65">
        <v>35811</v>
      </c>
      <c r="H11" s="65">
        <v>144573</v>
      </c>
      <c r="I11" s="65">
        <f t="shared" si="5"/>
        <v>326159</v>
      </c>
      <c r="J11" s="65">
        <v>160470</v>
      </c>
      <c r="K11" s="65">
        <v>165689</v>
      </c>
      <c r="L11" s="61" t="s">
        <v>20</v>
      </c>
      <c r="N11" s="9"/>
    </row>
    <row r="12" spans="2:17" ht="39.950000000000003" customHeight="1" x14ac:dyDescent="0.2">
      <c r="B12" s="60" t="s">
        <v>21</v>
      </c>
      <c r="C12" s="64">
        <f t="shared" si="2"/>
        <v>1056094</v>
      </c>
      <c r="D12" s="64">
        <f t="shared" si="3"/>
        <v>364337</v>
      </c>
      <c r="E12" s="64">
        <f t="shared" si="4"/>
        <v>691757</v>
      </c>
      <c r="F12" s="64">
        <f t="shared" si="1"/>
        <v>463608</v>
      </c>
      <c r="G12" s="64">
        <v>83060</v>
      </c>
      <c r="H12" s="64">
        <v>380548</v>
      </c>
      <c r="I12" s="64">
        <f t="shared" si="5"/>
        <v>592486</v>
      </c>
      <c r="J12" s="64">
        <v>281277</v>
      </c>
      <c r="K12" s="64">
        <v>311209</v>
      </c>
      <c r="L12" s="60" t="s">
        <v>93</v>
      </c>
    </row>
    <row r="13" spans="2:17" ht="39.950000000000003" customHeight="1" x14ac:dyDescent="0.2">
      <c r="B13" s="61" t="s">
        <v>22</v>
      </c>
      <c r="C13" s="65">
        <f t="shared" si="2"/>
        <v>826177</v>
      </c>
      <c r="D13" s="65">
        <f t="shared" si="3"/>
        <v>332070</v>
      </c>
      <c r="E13" s="65">
        <f t="shared" si="4"/>
        <v>494107</v>
      </c>
      <c r="F13" s="65">
        <f t="shared" si="1"/>
        <v>187535</v>
      </c>
      <c r="G13" s="65">
        <v>34063</v>
      </c>
      <c r="H13" s="65">
        <v>153472</v>
      </c>
      <c r="I13" s="65">
        <f t="shared" si="5"/>
        <v>638642</v>
      </c>
      <c r="J13" s="65">
        <v>298007</v>
      </c>
      <c r="K13" s="65">
        <v>340635</v>
      </c>
      <c r="L13" s="61" t="s">
        <v>23</v>
      </c>
    </row>
    <row r="14" spans="2:17" ht="39.950000000000003" customHeight="1" x14ac:dyDescent="0.2">
      <c r="B14" s="60" t="s">
        <v>24</v>
      </c>
      <c r="C14" s="64">
        <f t="shared" si="2"/>
        <v>209775</v>
      </c>
      <c r="D14" s="64">
        <f t="shared" si="3"/>
        <v>81053</v>
      </c>
      <c r="E14" s="64">
        <f t="shared" si="4"/>
        <v>128722</v>
      </c>
      <c r="F14" s="64">
        <f t="shared" si="1"/>
        <v>58678</v>
      </c>
      <c r="G14" s="64">
        <v>12998</v>
      </c>
      <c r="H14" s="64">
        <v>45680</v>
      </c>
      <c r="I14" s="64">
        <f t="shared" si="5"/>
        <v>151097</v>
      </c>
      <c r="J14" s="64">
        <v>68055</v>
      </c>
      <c r="K14" s="64">
        <v>83042</v>
      </c>
      <c r="L14" s="60" t="s">
        <v>25</v>
      </c>
    </row>
    <row r="15" spans="2:17" ht="39.950000000000003" customHeight="1" x14ac:dyDescent="0.2">
      <c r="B15" s="61" t="s">
        <v>26</v>
      </c>
      <c r="C15" s="65">
        <f t="shared" si="2"/>
        <v>142944</v>
      </c>
      <c r="D15" s="65">
        <f t="shared" si="3"/>
        <v>52261</v>
      </c>
      <c r="E15" s="65">
        <f t="shared" si="4"/>
        <v>90683</v>
      </c>
      <c r="F15" s="65">
        <f t="shared" si="1"/>
        <v>51909</v>
      </c>
      <c r="G15" s="65">
        <v>8524</v>
      </c>
      <c r="H15" s="65">
        <v>43385</v>
      </c>
      <c r="I15" s="65">
        <f t="shared" si="5"/>
        <v>91035</v>
      </c>
      <c r="J15" s="65">
        <v>43737</v>
      </c>
      <c r="K15" s="65">
        <v>47298</v>
      </c>
      <c r="L15" s="61" t="s">
        <v>27</v>
      </c>
    </row>
    <row r="16" spans="2:17" ht="39.950000000000003" customHeight="1" x14ac:dyDescent="0.2">
      <c r="B16" s="60" t="s">
        <v>28</v>
      </c>
      <c r="C16" s="64">
        <f t="shared" si="2"/>
        <v>67185</v>
      </c>
      <c r="D16" s="64">
        <f t="shared" si="3"/>
        <v>29030</v>
      </c>
      <c r="E16" s="64">
        <f t="shared" si="4"/>
        <v>38155</v>
      </c>
      <c r="F16" s="64">
        <f t="shared" si="1"/>
        <v>14329</v>
      </c>
      <c r="G16" s="64">
        <v>3816</v>
      </c>
      <c r="H16" s="64">
        <v>10513</v>
      </c>
      <c r="I16" s="64">
        <f t="shared" si="5"/>
        <v>52856</v>
      </c>
      <c r="J16" s="64">
        <v>25214</v>
      </c>
      <c r="K16" s="64">
        <v>27642</v>
      </c>
      <c r="L16" s="60" t="s">
        <v>29</v>
      </c>
    </row>
    <row r="17" spans="2:13" ht="39.950000000000003" customHeight="1" x14ac:dyDescent="0.2">
      <c r="B17" s="61" t="s">
        <v>30</v>
      </c>
      <c r="C17" s="65">
        <f t="shared" si="2"/>
        <v>494092</v>
      </c>
      <c r="D17" s="65">
        <f t="shared" si="3"/>
        <v>200150</v>
      </c>
      <c r="E17" s="65">
        <f t="shared" si="4"/>
        <v>293942</v>
      </c>
      <c r="F17" s="65">
        <f t="shared" si="1"/>
        <v>115397</v>
      </c>
      <c r="G17" s="65">
        <v>30702</v>
      </c>
      <c r="H17" s="65">
        <v>84695</v>
      </c>
      <c r="I17" s="65">
        <f t="shared" si="5"/>
        <v>378695</v>
      </c>
      <c r="J17" s="65">
        <v>169448</v>
      </c>
      <c r="K17" s="65">
        <v>209247</v>
      </c>
      <c r="L17" s="61" t="s">
        <v>31</v>
      </c>
    </row>
    <row r="18" spans="2:13" ht="39.950000000000003" customHeight="1" x14ac:dyDescent="0.2">
      <c r="B18" s="60" t="s">
        <v>32</v>
      </c>
      <c r="C18" s="64">
        <f t="shared" si="2"/>
        <v>189693</v>
      </c>
      <c r="D18" s="64">
        <f t="shared" si="3"/>
        <v>79862</v>
      </c>
      <c r="E18" s="64">
        <f t="shared" si="4"/>
        <v>109831</v>
      </c>
      <c r="F18" s="64">
        <f t="shared" si="1"/>
        <v>42709</v>
      </c>
      <c r="G18" s="64">
        <v>11683</v>
      </c>
      <c r="H18" s="64">
        <v>31026</v>
      </c>
      <c r="I18" s="64">
        <f t="shared" si="5"/>
        <v>146984</v>
      </c>
      <c r="J18" s="64">
        <v>68179</v>
      </c>
      <c r="K18" s="64">
        <v>78805</v>
      </c>
      <c r="L18" s="60" t="s">
        <v>33</v>
      </c>
    </row>
    <row r="19" spans="2:13" ht="39.950000000000003" customHeight="1" x14ac:dyDescent="0.2">
      <c r="B19" s="61" t="s">
        <v>34</v>
      </c>
      <c r="C19" s="65">
        <f t="shared" si="2"/>
        <v>198612</v>
      </c>
      <c r="D19" s="65">
        <f t="shared" si="3"/>
        <v>84729</v>
      </c>
      <c r="E19" s="65">
        <f t="shared" si="4"/>
        <v>113883</v>
      </c>
      <c r="F19" s="65">
        <f t="shared" si="1"/>
        <v>54034</v>
      </c>
      <c r="G19" s="65">
        <v>14460</v>
      </c>
      <c r="H19" s="65">
        <v>39574</v>
      </c>
      <c r="I19" s="65">
        <f t="shared" si="5"/>
        <v>144578</v>
      </c>
      <c r="J19" s="65">
        <v>70269</v>
      </c>
      <c r="K19" s="65">
        <v>74309</v>
      </c>
      <c r="L19" s="61" t="s">
        <v>35</v>
      </c>
    </row>
    <row r="20" spans="2:13" ht="39.950000000000003" customHeight="1" x14ac:dyDescent="0.2">
      <c r="B20" s="60" t="s">
        <v>36</v>
      </c>
      <c r="C20" s="64">
        <f t="shared" si="2"/>
        <v>150369</v>
      </c>
      <c r="D20" s="64">
        <f t="shared" si="3"/>
        <v>63303</v>
      </c>
      <c r="E20" s="64">
        <f t="shared" si="4"/>
        <v>87066</v>
      </c>
      <c r="F20" s="64">
        <f t="shared" si="1"/>
        <v>35259</v>
      </c>
      <c r="G20" s="64">
        <v>8077</v>
      </c>
      <c r="H20" s="64">
        <v>27182</v>
      </c>
      <c r="I20" s="64">
        <f t="shared" si="5"/>
        <v>115110</v>
      </c>
      <c r="J20" s="64">
        <v>55226</v>
      </c>
      <c r="K20" s="64">
        <v>59884</v>
      </c>
      <c r="L20" s="60" t="s">
        <v>37</v>
      </c>
      <c r="M20" s="10"/>
    </row>
    <row r="21" spans="2:13" s="11" customFormat="1" ht="45" customHeight="1" x14ac:dyDescent="0.2">
      <c r="B21" s="73" t="s">
        <v>10</v>
      </c>
      <c r="C21" s="70">
        <f t="shared" ref="C21:J21" si="6">SUM(C8:C20)</f>
        <v>12703797</v>
      </c>
      <c r="D21" s="70">
        <f t="shared" si="6"/>
        <v>4982038</v>
      </c>
      <c r="E21" s="70">
        <f t="shared" si="6"/>
        <v>7721759</v>
      </c>
      <c r="F21" s="70">
        <f t="shared" si="6"/>
        <v>5722954</v>
      </c>
      <c r="G21" s="70">
        <f t="shared" si="6"/>
        <v>1670388</v>
      </c>
      <c r="H21" s="70">
        <f>SUM(H8:H20)</f>
        <v>4052566</v>
      </c>
      <c r="I21" s="70">
        <f t="shared" si="6"/>
        <v>6980843</v>
      </c>
      <c r="J21" s="70">
        <f t="shared" si="6"/>
        <v>3311650</v>
      </c>
      <c r="K21" s="70">
        <f>SUM(K8:K20)</f>
        <v>3669193</v>
      </c>
      <c r="L21" s="71" t="s">
        <v>38</v>
      </c>
      <c r="M21" s="4"/>
    </row>
    <row r="22" spans="2:13" s="12" customFormat="1" ht="30" customHeight="1" x14ac:dyDescent="0.2">
      <c r="B22" s="107" t="s">
        <v>147</v>
      </c>
      <c r="C22" s="107"/>
      <c r="D22" s="107"/>
      <c r="E22" s="57"/>
      <c r="F22" s="57"/>
      <c r="G22" s="57"/>
      <c r="H22" s="57"/>
      <c r="I22" s="57"/>
      <c r="J22" s="107" t="s">
        <v>39</v>
      </c>
      <c r="K22" s="107"/>
      <c r="L22" s="107"/>
      <c r="M22" s="4"/>
    </row>
    <row r="23" spans="2:13" ht="45" customHeight="1" x14ac:dyDescent="0.2"/>
    <row r="24" spans="2:13" x14ac:dyDescent="0.2">
      <c r="J24" s="13"/>
    </row>
  </sheetData>
  <protectedRanges>
    <protectedRange sqref="I5:K5" name="نطاق1_2_1"/>
    <protectedRange sqref="L5:L21" name="نطاق1_1"/>
    <protectedRange sqref="C3:L4 B3:B21" name="نطاق1"/>
  </protectedRanges>
  <mergeCells count="10">
    <mergeCell ref="M1:M2"/>
    <mergeCell ref="B22:D22"/>
    <mergeCell ref="J22:L22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 xr:uid="{00000000-0004-0000-0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3B3092"/>
  </sheetPr>
  <dimension ref="B1:K24"/>
  <sheetViews>
    <sheetView view="pageBreakPreview" zoomScale="80" zoomScaleNormal="50" zoomScaleSheetLayoutView="80" zoomScalePageLayoutView="70" workbookViewId="0">
      <selection activeCell="B2" sqref="B2:I22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1" x14ac:dyDescent="0.2">
      <c r="J1" s="105" t="s">
        <v>310</v>
      </c>
    </row>
    <row r="2" spans="2:11" s="29" customFormat="1" ht="38.25" customHeight="1" x14ac:dyDescent="0.2">
      <c r="B2" s="30" t="s">
        <v>348</v>
      </c>
      <c r="I2" s="31" t="s">
        <v>347</v>
      </c>
      <c r="J2" s="106"/>
    </row>
    <row r="3" spans="2:11" s="45" customFormat="1" ht="38.25" customHeight="1" x14ac:dyDescent="0.2">
      <c r="B3" s="108" t="s">
        <v>191</v>
      </c>
      <c r="C3" s="108"/>
      <c r="D3" s="108"/>
      <c r="E3" s="108"/>
      <c r="F3" s="108"/>
      <c r="G3" s="108"/>
      <c r="H3" s="108"/>
      <c r="I3" s="108"/>
      <c r="J3" s="44"/>
    </row>
    <row r="4" spans="2:11" s="3" customFormat="1" ht="43.5" customHeight="1" x14ac:dyDescent="0.2">
      <c r="B4" s="109" t="s">
        <v>216</v>
      </c>
      <c r="C4" s="109"/>
      <c r="D4" s="109"/>
      <c r="E4" s="109"/>
      <c r="F4" s="109"/>
      <c r="G4" s="109"/>
      <c r="H4" s="109"/>
      <c r="I4" s="109"/>
      <c r="J4" s="4"/>
    </row>
    <row r="5" spans="2:11" ht="29.25" customHeight="1" x14ac:dyDescent="0.2">
      <c r="B5" s="110" t="s">
        <v>0</v>
      </c>
      <c r="C5" s="131" t="s">
        <v>127</v>
      </c>
      <c r="D5" s="132"/>
      <c r="E5" s="132"/>
      <c r="F5" s="132"/>
      <c r="G5" s="132"/>
      <c r="H5" s="133"/>
      <c r="I5" s="118" t="s">
        <v>4</v>
      </c>
    </row>
    <row r="6" spans="2:11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1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1" ht="39.950000000000003" customHeight="1" x14ac:dyDescent="0.2">
      <c r="B8" s="7" t="s">
        <v>13</v>
      </c>
      <c r="C8" s="64">
        <f>SUM(D8:H8)</f>
        <v>915637</v>
      </c>
      <c r="D8" s="64">
        <v>36470</v>
      </c>
      <c r="E8" s="64">
        <v>17286</v>
      </c>
      <c r="F8" s="64">
        <v>27838</v>
      </c>
      <c r="G8" s="64">
        <v>123569</v>
      </c>
      <c r="H8" s="64">
        <v>710474</v>
      </c>
      <c r="I8" s="7" t="s">
        <v>14</v>
      </c>
    </row>
    <row r="9" spans="2:11" ht="39.950000000000003" customHeight="1" x14ac:dyDescent="0.2">
      <c r="B9" s="8" t="s">
        <v>15</v>
      </c>
      <c r="C9" s="65">
        <f>SUM(D9:H9)</f>
        <v>3708932</v>
      </c>
      <c r="D9" s="65">
        <v>741742</v>
      </c>
      <c r="E9" s="65">
        <v>375065</v>
      </c>
      <c r="F9" s="65">
        <v>634156</v>
      </c>
      <c r="G9" s="65">
        <v>818438</v>
      </c>
      <c r="H9" s="65">
        <v>1139531</v>
      </c>
      <c r="I9" s="8" t="s">
        <v>16</v>
      </c>
    </row>
    <row r="10" spans="2:11" ht="39.950000000000003" customHeight="1" x14ac:dyDescent="0.2">
      <c r="B10" s="7" t="s">
        <v>17</v>
      </c>
      <c r="C10" s="64">
        <f t="shared" ref="C10:C20" si="0">SUM(D10:H10)</f>
        <v>350766</v>
      </c>
      <c r="D10" s="64">
        <v>31474</v>
      </c>
      <c r="E10" s="64">
        <v>9492</v>
      </c>
      <c r="F10" s="64">
        <v>19835</v>
      </c>
      <c r="G10" s="64">
        <v>66925</v>
      </c>
      <c r="H10" s="64">
        <v>223040</v>
      </c>
      <c r="I10" s="7" t="s">
        <v>18</v>
      </c>
    </row>
    <row r="11" spans="2:11" ht="39.950000000000003" customHeight="1" x14ac:dyDescent="0.2">
      <c r="B11" s="8" t="s">
        <v>19</v>
      </c>
      <c r="C11" s="65">
        <f t="shared" si="0"/>
        <v>163563</v>
      </c>
      <c r="D11" s="65">
        <v>0</v>
      </c>
      <c r="E11" s="65">
        <v>6600</v>
      </c>
      <c r="F11" s="65">
        <v>4515</v>
      </c>
      <c r="G11" s="65">
        <v>22060</v>
      </c>
      <c r="H11" s="65">
        <v>130388</v>
      </c>
      <c r="I11" s="8" t="s">
        <v>20</v>
      </c>
      <c r="K11" s="9"/>
    </row>
    <row r="12" spans="2:11" ht="39.950000000000003" customHeight="1" x14ac:dyDescent="0.2">
      <c r="B12" s="7" t="s">
        <v>21</v>
      </c>
      <c r="C12" s="64">
        <f t="shared" si="0"/>
        <v>404478</v>
      </c>
      <c r="D12" s="64">
        <v>0</v>
      </c>
      <c r="E12" s="64">
        <v>4252</v>
      </c>
      <c r="F12" s="64">
        <v>11256</v>
      </c>
      <c r="G12" s="64">
        <v>29720</v>
      </c>
      <c r="H12" s="64">
        <v>359250</v>
      </c>
      <c r="I12" s="7" t="s">
        <v>93</v>
      </c>
    </row>
    <row r="13" spans="2:11" ht="39.950000000000003" customHeight="1" x14ac:dyDescent="0.2">
      <c r="B13" s="8" t="s">
        <v>22</v>
      </c>
      <c r="C13" s="65">
        <f t="shared" si="0"/>
        <v>169950</v>
      </c>
      <c r="D13" s="65">
        <v>0</v>
      </c>
      <c r="E13" s="65">
        <v>2144</v>
      </c>
      <c r="F13" s="65">
        <v>13014</v>
      </c>
      <c r="G13" s="65">
        <v>14009</v>
      </c>
      <c r="H13" s="65">
        <v>140783</v>
      </c>
      <c r="I13" s="8" t="s">
        <v>23</v>
      </c>
    </row>
    <row r="14" spans="2:11" ht="39.950000000000003" customHeight="1" x14ac:dyDescent="0.2">
      <c r="B14" s="7" t="s">
        <v>24</v>
      </c>
      <c r="C14" s="64">
        <f t="shared" si="0"/>
        <v>48036</v>
      </c>
      <c r="D14" s="64">
        <v>0</v>
      </c>
      <c r="E14" s="64">
        <v>272</v>
      </c>
      <c r="F14" s="64">
        <v>999</v>
      </c>
      <c r="G14" s="64">
        <v>3569</v>
      </c>
      <c r="H14" s="64">
        <v>43196</v>
      </c>
      <c r="I14" s="7" t="s">
        <v>25</v>
      </c>
    </row>
    <row r="15" spans="2:11" ht="39.950000000000003" customHeight="1" x14ac:dyDescent="0.2">
      <c r="B15" s="8" t="s">
        <v>26</v>
      </c>
      <c r="C15" s="65">
        <f t="shared" si="0"/>
        <v>45577</v>
      </c>
      <c r="D15" s="65">
        <v>0</v>
      </c>
      <c r="E15" s="65">
        <v>304</v>
      </c>
      <c r="F15" s="65">
        <v>668</v>
      </c>
      <c r="G15" s="65">
        <v>3339</v>
      </c>
      <c r="H15" s="65">
        <v>41266</v>
      </c>
      <c r="I15" s="8" t="s">
        <v>27</v>
      </c>
    </row>
    <row r="16" spans="2:11" ht="39.950000000000003" customHeight="1" x14ac:dyDescent="0.2">
      <c r="B16" s="7" t="s">
        <v>28</v>
      </c>
      <c r="C16" s="64">
        <f t="shared" si="0"/>
        <v>10594</v>
      </c>
      <c r="D16" s="64">
        <v>20</v>
      </c>
      <c r="E16" s="64">
        <v>0</v>
      </c>
      <c r="F16" s="64">
        <v>0</v>
      </c>
      <c r="G16" s="64">
        <v>130</v>
      </c>
      <c r="H16" s="64">
        <v>10444</v>
      </c>
      <c r="I16" s="7" t="s">
        <v>29</v>
      </c>
    </row>
    <row r="17" spans="2:10" ht="39.950000000000003" customHeight="1" x14ac:dyDescent="0.2">
      <c r="B17" s="8" t="s">
        <v>30</v>
      </c>
      <c r="C17" s="65">
        <f t="shared" si="0"/>
        <v>94387</v>
      </c>
      <c r="D17" s="65">
        <v>4345</v>
      </c>
      <c r="E17" s="65">
        <v>1184</v>
      </c>
      <c r="F17" s="65">
        <v>96</v>
      </c>
      <c r="G17" s="65">
        <v>11030</v>
      </c>
      <c r="H17" s="65">
        <v>77732</v>
      </c>
      <c r="I17" s="8" t="s">
        <v>31</v>
      </c>
    </row>
    <row r="18" spans="2:10" ht="39.950000000000003" customHeight="1" x14ac:dyDescent="0.2">
      <c r="B18" s="7" t="s">
        <v>32</v>
      </c>
      <c r="C18" s="64">
        <f t="shared" si="0"/>
        <v>34813</v>
      </c>
      <c r="D18" s="64">
        <v>0</v>
      </c>
      <c r="E18" s="64">
        <v>0</v>
      </c>
      <c r="F18" s="64">
        <v>2172</v>
      </c>
      <c r="G18" s="64">
        <v>5300</v>
      </c>
      <c r="H18" s="64">
        <v>27341</v>
      </c>
      <c r="I18" s="7" t="s">
        <v>33</v>
      </c>
    </row>
    <row r="19" spans="2:10" ht="39.950000000000003" customHeight="1" x14ac:dyDescent="0.2">
      <c r="B19" s="8" t="s">
        <v>34</v>
      </c>
      <c r="C19" s="65">
        <f t="shared" si="0"/>
        <v>59477</v>
      </c>
      <c r="D19" s="65">
        <v>8590</v>
      </c>
      <c r="E19" s="65">
        <v>3347</v>
      </c>
      <c r="F19" s="65">
        <v>8389</v>
      </c>
      <c r="G19" s="65">
        <v>9122</v>
      </c>
      <c r="H19" s="65">
        <v>30029</v>
      </c>
      <c r="I19" s="8" t="s">
        <v>35</v>
      </c>
    </row>
    <row r="20" spans="2:10" ht="39.950000000000003" customHeight="1" x14ac:dyDescent="0.2">
      <c r="B20" s="7" t="s">
        <v>36</v>
      </c>
      <c r="C20" s="64">
        <f t="shared" si="0"/>
        <v>28751</v>
      </c>
      <c r="D20" s="64">
        <v>0</v>
      </c>
      <c r="E20" s="64">
        <v>153</v>
      </c>
      <c r="F20" s="64">
        <v>1372</v>
      </c>
      <c r="G20" s="64">
        <v>1854</v>
      </c>
      <c r="H20" s="64">
        <v>25372</v>
      </c>
      <c r="I20" s="7" t="s">
        <v>37</v>
      </c>
      <c r="J20" s="10"/>
    </row>
    <row r="21" spans="2:10" s="11" customFormat="1" ht="45" customHeight="1" x14ac:dyDescent="0.2">
      <c r="B21" s="77" t="s">
        <v>10</v>
      </c>
      <c r="C21" s="70">
        <f>SUM(C8:C20)</f>
        <v>6034961</v>
      </c>
      <c r="D21" s="70">
        <f t="shared" ref="D21:G21" si="1">SUM(D8:D20)</f>
        <v>822641</v>
      </c>
      <c r="E21" s="70">
        <f>SUM(E8:E20)</f>
        <v>420099</v>
      </c>
      <c r="F21" s="70">
        <f t="shared" si="1"/>
        <v>724310</v>
      </c>
      <c r="G21" s="70">
        <f t="shared" si="1"/>
        <v>1109065</v>
      </c>
      <c r="H21" s="70">
        <f>SUM(H8:H20)</f>
        <v>2958846</v>
      </c>
      <c r="I21" s="72" t="s">
        <v>38</v>
      </c>
      <c r="J21" s="4"/>
    </row>
    <row r="22" spans="2:10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4"/>
    </row>
    <row r="23" spans="2:10" ht="45" customHeight="1" x14ac:dyDescent="0.2"/>
    <row r="24" spans="2:10" x14ac:dyDescent="0.2">
      <c r="G24" s="13"/>
    </row>
  </sheetData>
  <protectedRanges>
    <protectedRange sqref="F5:H5" name="نطاق1_2_1"/>
    <protectedRange sqref="I5:I21" name="نطاق1_1"/>
    <protectedRange sqref="B5:B21" name="نطاق1"/>
    <protectedRange sqref="B3:I4" name="نطاق1_2"/>
  </protectedRanges>
  <mergeCells count="8">
    <mergeCell ref="J1:J2"/>
    <mergeCell ref="G22:I22"/>
    <mergeCell ref="B3:I3"/>
    <mergeCell ref="B4:I4"/>
    <mergeCell ref="B5:B7"/>
    <mergeCell ref="C5:H5"/>
    <mergeCell ref="I5:I7"/>
    <mergeCell ref="B22:E22"/>
  </mergeCells>
  <hyperlinks>
    <hyperlink ref="J1" location="الفهرس!A1" display="R" xr:uid="{00000000-0004-0000-13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3B3092"/>
  </sheetPr>
  <dimension ref="B1:K24"/>
  <sheetViews>
    <sheetView view="pageBreakPreview" zoomScale="80" zoomScaleNormal="50" zoomScaleSheetLayoutView="80" zoomScalePageLayoutView="70" workbookViewId="0">
      <selection activeCell="B2" sqref="B2:I22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1" x14ac:dyDescent="0.2">
      <c r="J1" s="105" t="s">
        <v>310</v>
      </c>
    </row>
    <row r="2" spans="2:11" s="29" customFormat="1" ht="38.25" customHeight="1" x14ac:dyDescent="0.2">
      <c r="B2" s="30" t="s">
        <v>350</v>
      </c>
      <c r="I2" s="31" t="s">
        <v>349</v>
      </c>
      <c r="J2" s="106"/>
    </row>
    <row r="3" spans="2:11" s="45" customFormat="1" ht="38.25" customHeight="1" x14ac:dyDescent="0.2">
      <c r="B3" s="108" t="s">
        <v>192</v>
      </c>
      <c r="C3" s="108"/>
      <c r="D3" s="108"/>
      <c r="E3" s="108"/>
      <c r="F3" s="108"/>
      <c r="G3" s="108"/>
      <c r="H3" s="108"/>
      <c r="I3" s="108"/>
      <c r="J3" s="44"/>
    </row>
    <row r="4" spans="2:11" s="3" customFormat="1" ht="39.75" customHeight="1" x14ac:dyDescent="0.2">
      <c r="B4" s="109" t="s">
        <v>215</v>
      </c>
      <c r="C4" s="109"/>
      <c r="D4" s="109"/>
      <c r="E4" s="109"/>
      <c r="F4" s="109"/>
      <c r="G4" s="109"/>
      <c r="H4" s="109"/>
      <c r="I4" s="109"/>
      <c r="J4" s="4"/>
    </row>
    <row r="5" spans="2:11" ht="29.25" customHeight="1" x14ac:dyDescent="0.2">
      <c r="B5" s="110" t="s">
        <v>0</v>
      </c>
      <c r="C5" s="131" t="s">
        <v>127</v>
      </c>
      <c r="D5" s="132"/>
      <c r="E5" s="132"/>
      <c r="F5" s="132"/>
      <c r="G5" s="132"/>
      <c r="H5" s="133"/>
      <c r="I5" s="118" t="s">
        <v>4</v>
      </c>
    </row>
    <row r="6" spans="2:11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1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1" ht="39.950000000000003" customHeight="1" x14ac:dyDescent="0.2">
      <c r="B8" s="7" t="s">
        <v>13</v>
      </c>
      <c r="C8" s="64">
        <f>SUM(D8:H8)</f>
        <v>318033</v>
      </c>
      <c r="D8" s="64">
        <v>12525</v>
      </c>
      <c r="E8" s="64">
        <v>2036</v>
      </c>
      <c r="F8" s="64">
        <v>6267</v>
      </c>
      <c r="G8" s="64">
        <v>44368</v>
      </c>
      <c r="H8" s="64">
        <v>252837</v>
      </c>
      <c r="I8" s="7" t="s">
        <v>14</v>
      </c>
    </row>
    <row r="9" spans="2:11" ht="39.950000000000003" customHeight="1" x14ac:dyDescent="0.2">
      <c r="B9" s="8" t="s">
        <v>15</v>
      </c>
      <c r="C9" s="65">
        <f>SUM(D9:H9)</f>
        <v>1704023</v>
      </c>
      <c r="D9" s="65">
        <v>245061</v>
      </c>
      <c r="E9" s="65">
        <v>135907</v>
      </c>
      <c r="F9" s="65">
        <v>251987</v>
      </c>
      <c r="G9" s="65">
        <v>430075</v>
      </c>
      <c r="H9" s="65">
        <v>640993</v>
      </c>
      <c r="I9" s="8" t="s">
        <v>16</v>
      </c>
    </row>
    <row r="10" spans="2:11" ht="39.950000000000003" customHeight="1" x14ac:dyDescent="0.2">
      <c r="B10" s="7" t="s">
        <v>17</v>
      </c>
      <c r="C10" s="64">
        <f t="shared" ref="C10:C20" si="0">SUM(D10:H10)</f>
        <v>132885</v>
      </c>
      <c r="D10" s="64">
        <v>3826</v>
      </c>
      <c r="E10" s="64">
        <v>0</v>
      </c>
      <c r="F10" s="64">
        <v>15322</v>
      </c>
      <c r="G10" s="64">
        <v>20466</v>
      </c>
      <c r="H10" s="64">
        <v>93271</v>
      </c>
      <c r="I10" s="7" t="s">
        <v>18</v>
      </c>
    </row>
    <row r="11" spans="2:11" ht="39.950000000000003" customHeight="1" x14ac:dyDescent="0.2">
      <c r="B11" s="8" t="s">
        <v>19</v>
      </c>
      <c r="C11" s="65">
        <f t="shared" si="0"/>
        <v>41952</v>
      </c>
      <c r="D11" s="65">
        <v>0</v>
      </c>
      <c r="E11" s="65">
        <v>1056</v>
      </c>
      <c r="F11" s="65">
        <v>2811</v>
      </c>
      <c r="G11" s="65">
        <v>6950</v>
      </c>
      <c r="H11" s="65">
        <v>31135</v>
      </c>
      <c r="I11" s="8" t="s">
        <v>20</v>
      </c>
      <c r="K11" s="9"/>
    </row>
    <row r="12" spans="2:11" ht="39.950000000000003" customHeight="1" x14ac:dyDescent="0.2">
      <c r="B12" s="7" t="s">
        <v>21</v>
      </c>
      <c r="C12" s="64">
        <f t="shared" si="0"/>
        <v>85688</v>
      </c>
      <c r="D12" s="64">
        <v>0</v>
      </c>
      <c r="E12" s="64">
        <v>792</v>
      </c>
      <c r="F12" s="64">
        <v>0</v>
      </c>
      <c r="G12" s="64">
        <v>4068</v>
      </c>
      <c r="H12" s="64">
        <v>80828</v>
      </c>
      <c r="I12" s="7" t="s">
        <v>93</v>
      </c>
    </row>
    <row r="13" spans="2:11" ht="39.950000000000003" customHeight="1" x14ac:dyDescent="0.2">
      <c r="B13" s="8" t="s">
        <v>22</v>
      </c>
      <c r="C13" s="65">
        <f t="shared" si="0"/>
        <v>37067</v>
      </c>
      <c r="D13" s="65">
        <v>0</v>
      </c>
      <c r="E13" s="65">
        <v>0</v>
      </c>
      <c r="F13" s="65">
        <v>1368</v>
      </c>
      <c r="G13" s="65">
        <v>4184</v>
      </c>
      <c r="H13" s="65">
        <v>31515</v>
      </c>
      <c r="I13" s="8" t="s">
        <v>23</v>
      </c>
    </row>
    <row r="14" spans="2:11" ht="39.950000000000003" customHeight="1" x14ac:dyDescent="0.2">
      <c r="B14" s="7" t="s">
        <v>24</v>
      </c>
      <c r="C14" s="64">
        <f t="shared" si="0"/>
        <v>13550</v>
      </c>
      <c r="D14" s="64">
        <v>0</v>
      </c>
      <c r="E14" s="64">
        <v>0</v>
      </c>
      <c r="F14" s="64">
        <v>0</v>
      </c>
      <c r="G14" s="64">
        <v>1341</v>
      </c>
      <c r="H14" s="64">
        <v>12209</v>
      </c>
      <c r="I14" s="7" t="s">
        <v>25</v>
      </c>
    </row>
    <row r="15" spans="2:11" ht="39.950000000000003" customHeight="1" x14ac:dyDescent="0.2">
      <c r="B15" s="8" t="s">
        <v>26</v>
      </c>
      <c r="C15" s="65">
        <f t="shared" si="0"/>
        <v>8689</v>
      </c>
      <c r="D15" s="65">
        <v>0</v>
      </c>
      <c r="E15" s="65">
        <v>0</v>
      </c>
      <c r="F15" s="65">
        <v>0</v>
      </c>
      <c r="G15" s="65">
        <v>330</v>
      </c>
      <c r="H15" s="65">
        <v>8359</v>
      </c>
      <c r="I15" s="8" t="s">
        <v>27</v>
      </c>
    </row>
    <row r="16" spans="2:11" ht="39.950000000000003" customHeight="1" x14ac:dyDescent="0.2">
      <c r="B16" s="7" t="s">
        <v>28</v>
      </c>
      <c r="C16" s="64">
        <f t="shared" si="0"/>
        <v>3816</v>
      </c>
      <c r="D16" s="64">
        <v>0</v>
      </c>
      <c r="E16" s="64">
        <v>0</v>
      </c>
      <c r="F16" s="64">
        <v>0</v>
      </c>
      <c r="G16" s="64">
        <v>0</v>
      </c>
      <c r="H16" s="64">
        <v>3816</v>
      </c>
      <c r="I16" s="7" t="s">
        <v>29</v>
      </c>
    </row>
    <row r="17" spans="2:10" ht="39.950000000000003" customHeight="1" x14ac:dyDescent="0.2">
      <c r="B17" s="8" t="s">
        <v>30</v>
      </c>
      <c r="C17" s="65">
        <f t="shared" si="0"/>
        <v>31690</v>
      </c>
      <c r="D17" s="65">
        <v>0</v>
      </c>
      <c r="E17" s="65">
        <v>0</v>
      </c>
      <c r="F17" s="65">
        <v>777</v>
      </c>
      <c r="G17" s="65">
        <v>1081</v>
      </c>
      <c r="H17" s="65">
        <v>29832</v>
      </c>
      <c r="I17" s="8" t="s">
        <v>31</v>
      </c>
    </row>
    <row r="18" spans="2:10" ht="39.950000000000003" customHeight="1" x14ac:dyDescent="0.2">
      <c r="B18" s="7" t="s">
        <v>32</v>
      </c>
      <c r="C18" s="64">
        <f t="shared" si="0"/>
        <v>12367</v>
      </c>
      <c r="D18" s="64">
        <v>0</v>
      </c>
      <c r="E18" s="64">
        <v>0</v>
      </c>
      <c r="F18" s="64">
        <v>465</v>
      </c>
      <c r="G18" s="64">
        <v>748</v>
      </c>
      <c r="H18" s="64">
        <v>11154</v>
      </c>
      <c r="I18" s="7" t="s">
        <v>33</v>
      </c>
    </row>
    <row r="19" spans="2:10" ht="39.950000000000003" customHeight="1" x14ac:dyDescent="0.2">
      <c r="B19" s="8" t="s">
        <v>34</v>
      </c>
      <c r="C19" s="65">
        <f t="shared" si="0"/>
        <v>23238</v>
      </c>
      <c r="D19" s="65">
        <v>4277</v>
      </c>
      <c r="E19" s="65">
        <v>1208</v>
      </c>
      <c r="F19" s="65">
        <v>4381</v>
      </c>
      <c r="G19" s="65">
        <v>2841</v>
      </c>
      <c r="H19" s="65">
        <v>10531</v>
      </c>
      <c r="I19" s="8" t="s">
        <v>35</v>
      </c>
    </row>
    <row r="20" spans="2:10" ht="39.950000000000003" customHeight="1" x14ac:dyDescent="0.2">
      <c r="B20" s="7" t="s">
        <v>36</v>
      </c>
      <c r="C20" s="64">
        <f t="shared" si="0"/>
        <v>8264</v>
      </c>
      <c r="D20" s="64">
        <v>0</v>
      </c>
      <c r="E20" s="64">
        <v>0</v>
      </c>
      <c r="F20" s="64">
        <v>177</v>
      </c>
      <c r="G20" s="64">
        <v>138</v>
      </c>
      <c r="H20" s="64">
        <v>7949</v>
      </c>
      <c r="I20" s="7" t="s">
        <v>37</v>
      </c>
      <c r="J20" s="10"/>
    </row>
    <row r="21" spans="2:10" s="11" customFormat="1" ht="45" customHeight="1" x14ac:dyDescent="0.2">
      <c r="B21" s="77" t="s">
        <v>10</v>
      </c>
      <c r="C21" s="70">
        <f>SUM(C8:C20)</f>
        <v>2421262</v>
      </c>
      <c r="D21" s="70">
        <f t="shared" ref="D21:G21" si="1">SUM(D8:D20)</f>
        <v>265689</v>
      </c>
      <c r="E21" s="70">
        <f>SUM(E8:E20)</f>
        <v>140999</v>
      </c>
      <c r="F21" s="70">
        <f t="shared" si="1"/>
        <v>283555</v>
      </c>
      <c r="G21" s="70">
        <f t="shared" si="1"/>
        <v>516590</v>
      </c>
      <c r="H21" s="70">
        <f>SUM(H8:H20)</f>
        <v>1214429</v>
      </c>
      <c r="I21" s="72" t="s">
        <v>38</v>
      </c>
      <c r="J21" s="4"/>
    </row>
    <row r="22" spans="2:10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4"/>
    </row>
    <row r="23" spans="2:10" ht="45" customHeight="1" x14ac:dyDescent="0.2"/>
    <row r="24" spans="2:10" x14ac:dyDescent="0.2">
      <c r="G24" s="13"/>
    </row>
  </sheetData>
  <protectedRanges>
    <protectedRange sqref="F5:H5" name="نطاق1_2_1"/>
    <protectedRange sqref="I5:I21" name="نطاق1_1"/>
    <protectedRange sqref="B5:B21" name="نطاق1"/>
    <protectedRange sqref="B3:I4" name="نطاق1_2"/>
  </protectedRanges>
  <mergeCells count="8">
    <mergeCell ref="J1:J2"/>
    <mergeCell ref="G22:I22"/>
    <mergeCell ref="B3:I3"/>
    <mergeCell ref="B4:I4"/>
    <mergeCell ref="B5:B7"/>
    <mergeCell ref="C5:H5"/>
    <mergeCell ref="I5:I7"/>
    <mergeCell ref="B22:E22"/>
  </mergeCells>
  <hyperlinks>
    <hyperlink ref="J1" location="الفهرس!A1" display="R" xr:uid="{00000000-0004-0000-14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3B3092"/>
  </sheetPr>
  <dimension ref="B1:N23"/>
  <sheetViews>
    <sheetView view="pageBreakPreview" zoomScale="70" zoomScaleNormal="50" zoomScaleSheetLayoutView="70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4" x14ac:dyDescent="0.2">
      <c r="J1" s="105" t="s">
        <v>310</v>
      </c>
      <c r="M1" s="75"/>
      <c r="N1" s="75"/>
    </row>
    <row r="2" spans="2:14" s="29" customFormat="1" ht="38.25" customHeight="1" x14ac:dyDescent="0.2">
      <c r="B2" s="30" t="s">
        <v>98</v>
      </c>
      <c r="I2" s="31" t="s">
        <v>99</v>
      </c>
      <c r="J2" s="106"/>
      <c r="M2" s="74"/>
    </row>
    <row r="3" spans="2:14" s="45" customFormat="1" ht="38.25" customHeight="1" x14ac:dyDescent="0.2">
      <c r="B3" s="108" t="s">
        <v>193</v>
      </c>
      <c r="C3" s="108"/>
      <c r="D3" s="108"/>
      <c r="E3" s="108"/>
      <c r="F3" s="108"/>
      <c r="G3" s="108"/>
      <c r="H3" s="108"/>
      <c r="I3" s="108"/>
      <c r="J3" s="44"/>
    </row>
    <row r="4" spans="2:14" s="3" customFormat="1" ht="42.75" customHeight="1" x14ac:dyDescent="0.2">
      <c r="B4" s="109" t="s">
        <v>214</v>
      </c>
      <c r="C4" s="109"/>
      <c r="D4" s="109"/>
      <c r="E4" s="109"/>
      <c r="F4" s="109"/>
      <c r="G4" s="109"/>
      <c r="H4" s="109"/>
      <c r="I4" s="109"/>
      <c r="J4" s="4"/>
    </row>
    <row r="5" spans="2:14" ht="29.25" customHeight="1" x14ac:dyDescent="0.2">
      <c r="B5" s="137" t="s">
        <v>195</v>
      </c>
      <c r="C5" s="131" t="s">
        <v>127</v>
      </c>
      <c r="D5" s="132"/>
      <c r="E5" s="132"/>
      <c r="F5" s="132"/>
      <c r="G5" s="132"/>
      <c r="H5" s="133"/>
      <c r="I5" s="134" t="s">
        <v>138</v>
      </c>
    </row>
    <row r="6" spans="2:14" ht="25.5" customHeight="1" x14ac:dyDescent="0.2">
      <c r="B6" s="138"/>
      <c r="C6" s="56" t="s">
        <v>5</v>
      </c>
      <c r="D6" s="56" t="s">
        <v>132</v>
      </c>
      <c r="E6" s="56" t="s">
        <v>131</v>
      </c>
      <c r="F6" s="56" t="s">
        <v>130</v>
      </c>
      <c r="G6" s="56" t="s">
        <v>129</v>
      </c>
      <c r="H6" s="56" t="s">
        <v>128</v>
      </c>
      <c r="I6" s="135"/>
    </row>
    <row r="7" spans="2:14" ht="25.5" customHeight="1" x14ac:dyDescent="0.2">
      <c r="B7" s="139"/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36"/>
    </row>
    <row r="8" spans="2:14" ht="39.950000000000003" customHeight="1" x14ac:dyDescent="0.2">
      <c r="B8" s="7" t="s">
        <v>68</v>
      </c>
      <c r="C8" s="64">
        <f>SUM(D8:H8)</f>
        <v>1202471</v>
      </c>
      <c r="D8" s="64">
        <f>'9-1'!D8+'9-2'!D8</f>
        <v>166963</v>
      </c>
      <c r="E8" s="64">
        <f>'9-1'!E8+'9-2'!E8</f>
        <v>96399</v>
      </c>
      <c r="F8" s="64">
        <f>'9-1'!F8+'9-2'!F8</f>
        <v>198125</v>
      </c>
      <c r="G8" s="64">
        <f>'9-1'!G8+'9-2'!G8</f>
        <v>305435</v>
      </c>
      <c r="H8" s="64">
        <f>'9-1'!H8+'9-2'!H8</f>
        <v>435549</v>
      </c>
      <c r="I8" s="7" t="s">
        <v>56</v>
      </c>
    </row>
    <row r="9" spans="2:14" ht="39.950000000000003" customHeight="1" x14ac:dyDescent="0.2">
      <c r="B9" s="8" t="s">
        <v>69</v>
      </c>
      <c r="C9" s="65">
        <f t="shared" ref="C9:C19" si="0">SUM(D9:H9)</f>
        <v>994815</v>
      </c>
      <c r="D9" s="65">
        <f>'9-1'!D9+'9-2'!D9</f>
        <v>104650</v>
      </c>
      <c r="E9" s="65">
        <f>'9-1'!E9+'9-2'!E9</f>
        <v>58009</v>
      </c>
      <c r="F9" s="65">
        <f>'9-1'!F9+'9-2'!F9</f>
        <v>138283</v>
      </c>
      <c r="G9" s="65">
        <f>'9-1'!G9+'9-2'!G9</f>
        <v>243885</v>
      </c>
      <c r="H9" s="65">
        <f>'9-1'!H9+'9-2'!H9</f>
        <v>449988</v>
      </c>
      <c r="I9" s="8" t="s">
        <v>57</v>
      </c>
    </row>
    <row r="10" spans="2:14" ht="39.950000000000003" customHeight="1" x14ac:dyDescent="0.2">
      <c r="B10" s="7" t="s">
        <v>70</v>
      </c>
      <c r="C10" s="64">
        <f t="shared" si="0"/>
        <v>707171</v>
      </c>
      <c r="D10" s="64">
        <f>'9-1'!D10+'9-2'!D10</f>
        <v>124558</v>
      </c>
      <c r="E10" s="64">
        <f>'9-1'!E10+'9-2'!E10</f>
        <v>49752</v>
      </c>
      <c r="F10" s="64">
        <f>'9-1'!F10+'9-2'!F10</f>
        <v>99066</v>
      </c>
      <c r="G10" s="64">
        <f>'9-1'!G10+'9-2'!G10</f>
        <v>142997</v>
      </c>
      <c r="H10" s="64">
        <f>'9-1'!H10+'9-2'!H10</f>
        <v>290798</v>
      </c>
      <c r="I10" s="7" t="s">
        <v>58</v>
      </c>
    </row>
    <row r="11" spans="2:14" ht="39.950000000000003" customHeight="1" x14ac:dyDescent="0.2">
      <c r="B11" s="8" t="s">
        <v>71</v>
      </c>
      <c r="C11" s="65">
        <f t="shared" si="0"/>
        <v>486507</v>
      </c>
      <c r="D11" s="65">
        <f>'9-1'!D11+'9-2'!D11</f>
        <v>89911</v>
      </c>
      <c r="E11" s="65">
        <f>'9-1'!E11+'9-2'!E11</f>
        <v>39205</v>
      </c>
      <c r="F11" s="65">
        <f>'9-1'!F11+'9-2'!F11</f>
        <v>53816</v>
      </c>
      <c r="G11" s="65">
        <f>'9-1'!G11+'9-2'!G11</f>
        <v>94152</v>
      </c>
      <c r="H11" s="65">
        <f>'9-1'!H11+'9-2'!H11</f>
        <v>209423</v>
      </c>
      <c r="I11" s="8" t="s">
        <v>59</v>
      </c>
      <c r="K11" s="9"/>
    </row>
    <row r="12" spans="2:14" ht="39.950000000000003" customHeight="1" x14ac:dyDescent="0.2">
      <c r="B12" s="7" t="s">
        <v>72</v>
      </c>
      <c r="C12" s="64">
        <f t="shared" si="0"/>
        <v>484692</v>
      </c>
      <c r="D12" s="64">
        <f>'9-1'!D12+'9-2'!D12</f>
        <v>106749</v>
      </c>
      <c r="E12" s="64">
        <f>'9-1'!E12+'9-2'!E12</f>
        <v>37211</v>
      </c>
      <c r="F12" s="64">
        <f>'9-1'!F12+'9-2'!F12</f>
        <v>61813</v>
      </c>
      <c r="G12" s="64">
        <f>'9-1'!G12+'9-2'!G12</f>
        <v>86208</v>
      </c>
      <c r="H12" s="64">
        <f>'9-1'!H12+'9-2'!H12</f>
        <v>192711</v>
      </c>
      <c r="I12" s="7" t="s">
        <v>60</v>
      </c>
    </row>
    <row r="13" spans="2:14" ht="39.950000000000003" customHeight="1" x14ac:dyDescent="0.2">
      <c r="B13" s="8" t="s">
        <v>73</v>
      </c>
      <c r="C13" s="65">
        <f t="shared" si="0"/>
        <v>390830</v>
      </c>
      <c r="D13" s="65">
        <f>'9-1'!D13+'9-2'!D13</f>
        <v>79386</v>
      </c>
      <c r="E13" s="65">
        <f>'9-1'!E13+'9-2'!E13</f>
        <v>31586</v>
      </c>
      <c r="F13" s="65">
        <f>'9-1'!F13+'9-2'!F13</f>
        <v>50853</v>
      </c>
      <c r="G13" s="65">
        <f>'9-1'!G13+'9-2'!G13</f>
        <v>66547</v>
      </c>
      <c r="H13" s="65">
        <f>'9-1'!H13+'9-2'!H13</f>
        <v>162458</v>
      </c>
      <c r="I13" s="8" t="s">
        <v>61</v>
      </c>
    </row>
    <row r="14" spans="2:14" ht="39.950000000000003" customHeight="1" x14ac:dyDescent="0.2">
      <c r="B14" s="7" t="s">
        <v>74</v>
      </c>
      <c r="C14" s="64">
        <f t="shared" si="0"/>
        <v>1008140</v>
      </c>
      <c r="D14" s="64">
        <f>'9-1'!D14+'9-2'!D14</f>
        <v>141767</v>
      </c>
      <c r="E14" s="64">
        <f>'9-1'!E14+'9-2'!E14</f>
        <v>76580</v>
      </c>
      <c r="F14" s="64">
        <f>'9-1'!F14+'9-2'!F14</f>
        <v>124970</v>
      </c>
      <c r="G14" s="64">
        <f>'9-1'!G14+'9-2'!G14</f>
        <v>145222</v>
      </c>
      <c r="H14" s="64">
        <f>'9-1'!H14+'9-2'!H14</f>
        <v>519601</v>
      </c>
      <c r="I14" s="7" t="s">
        <v>62</v>
      </c>
    </row>
    <row r="15" spans="2:14" ht="39.950000000000003" customHeight="1" x14ac:dyDescent="0.2">
      <c r="B15" s="8" t="s">
        <v>75</v>
      </c>
      <c r="C15" s="65">
        <f t="shared" si="0"/>
        <v>1134975</v>
      </c>
      <c r="D15" s="65">
        <f>'9-1'!D15+'9-2'!D15</f>
        <v>117334</v>
      </c>
      <c r="E15" s="65">
        <f>'9-1'!E15+'9-2'!E15</f>
        <v>37775</v>
      </c>
      <c r="F15" s="65">
        <f>'9-1'!F15+'9-2'!F15</f>
        <v>80693</v>
      </c>
      <c r="G15" s="65">
        <f>'9-1'!G15+'9-2'!G15</f>
        <v>142309</v>
      </c>
      <c r="H15" s="65">
        <f>'9-1'!H15+'9-2'!H15</f>
        <v>756864</v>
      </c>
      <c r="I15" s="8" t="s">
        <v>63</v>
      </c>
    </row>
    <row r="16" spans="2:14" ht="39.950000000000003" customHeight="1" x14ac:dyDescent="0.2">
      <c r="B16" s="7" t="s">
        <v>76</v>
      </c>
      <c r="C16" s="64">
        <f t="shared" si="0"/>
        <v>8195371</v>
      </c>
      <c r="D16" s="64">
        <f>'9-1'!D16+'9-2'!D16</f>
        <v>204513</v>
      </c>
      <c r="E16" s="64">
        <f>'9-1'!E16+'9-2'!E16</f>
        <v>181614</v>
      </c>
      <c r="F16" s="64">
        <f>'9-1'!F16+'9-2'!F16</f>
        <v>484870</v>
      </c>
      <c r="G16" s="64">
        <f>'9-1'!G16+'9-2'!G16</f>
        <v>1233039</v>
      </c>
      <c r="H16" s="64">
        <f>'9-1'!H16+'9-2'!H16</f>
        <v>6091335</v>
      </c>
      <c r="I16" s="7" t="s">
        <v>64</v>
      </c>
    </row>
    <row r="17" spans="2:10" ht="39.950000000000003" customHeight="1" x14ac:dyDescent="0.2">
      <c r="B17" s="8" t="s">
        <v>77</v>
      </c>
      <c r="C17" s="65">
        <f t="shared" si="0"/>
        <v>1041923</v>
      </c>
      <c r="D17" s="65">
        <f>'9-1'!D17+'9-2'!D17</f>
        <v>86114</v>
      </c>
      <c r="E17" s="65">
        <f>'9-1'!E17+'9-2'!E17</f>
        <v>33797</v>
      </c>
      <c r="F17" s="65">
        <f>'9-1'!F17+'9-2'!F17</f>
        <v>66480</v>
      </c>
      <c r="G17" s="65">
        <f>'9-1'!G17+'9-2'!G17</f>
        <v>145994</v>
      </c>
      <c r="H17" s="65">
        <f>'9-1'!H17+'9-2'!H17</f>
        <v>709538</v>
      </c>
      <c r="I17" s="8" t="s">
        <v>65</v>
      </c>
    </row>
    <row r="18" spans="2:10" ht="39.950000000000003" customHeight="1" x14ac:dyDescent="0.2">
      <c r="B18" s="7" t="s">
        <v>79</v>
      </c>
      <c r="C18" s="64">
        <f t="shared" si="0"/>
        <v>570059</v>
      </c>
      <c r="D18" s="64">
        <f>'9-1'!D18+'9-2'!D18</f>
        <v>77568</v>
      </c>
      <c r="E18" s="64">
        <f>'9-1'!E18+'9-2'!E18</f>
        <v>39043</v>
      </c>
      <c r="F18" s="64">
        <f>'9-1'!F18+'9-2'!F18</f>
        <v>63722</v>
      </c>
      <c r="G18" s="64">
        <f>'9-1'!G18+'9-2'!G18</f>
        <v>91832</v>
      </c>
      <c r="H18" s="64">
        <f>'9-1'!H18+'9-2'!H18</f>
        <v>297894</v>
      </c>
      <c r="I18" s="7" t="s">
        <v>66</v>
      </c>
    </row>
    <row r="19" spans="2:10" ht="39.950000000000003" customHeight="1" x14ac:dyDescent="0.2">
      <c r="B19" s="8" t="s">
        <v>78</v>
      </c>
      <c r="C19" s="65">
        <f t="shared" si="0"/>
        <v>318286</v>
      </c>
      <c r="D19" s="65">
        <f>'9-1'!D19+'9-2'!D19</f>
        <v>31880</v>
      </c>
      <c r="E19" s="65">
        <f>'9-1'!E19+'9-2'!E19</f>
        <v>11162</v>
      </c>
      <c r="F19" s="65">
        <f>'9-1'!F19+'9-2'!F19</f>
        <v>29029</v>
      </c>
      <c r="G19" s="65">
        <f>'9-1'!G19+'9-2'!G19</f>
        <v>61187</v>
      </c>
      <c r="H19" s="65">
        <f>'9-1'!H19+'9-2'!H19</f>
        <v>185028</v>
      </c>
      <c r="I19" s="8" t="s">
        <v>67</v>
      </c>
    </row>
    <row r="20" spans="2:10" s="11" customFormat="1" ht="45" customHeight="1" x14ac:dyDescent="0.2">
      <c r="B20" s="77" t="s">
        <v>10</v>
      </c>
      <c r="C20" s="70">
        <f t="shared" ref="C20:H20" si="1">SUM(C8:C19)</f>
        <v>16535240</v>
      </c>
      <c r="D20" s="70">
        <f t="shared" si="1"/>
        <v>1331393</v>
      </c>
      <c r="E20" s="70">
        <f t="shared" si="1"/>
        <v>692133</v>
      </c>
      <c r="F20" s="70">
        <f t="shared" si="1"/>
        <v>1451720</v>
      </c>
      <c r="G20" s="70">
        <f t="shared" si="1"/>
        <v>2758807</v>
      </c>
      <c r="H20" s="70">
        <f t="shared" si="1"/>
        <v>10301187</v>
      </c>
      <c r="I20" s="72" t="s">
        <v>38</v>
      </c>
      <c r="J20" s="4"/>
    </row>
    <row r="21" spans="2:10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4"/>
    </row>
    <row r="22" spans="2:10" ht="45" customHeight="1" x14ac:dyDescent="0.2"/>
    <row r="23" spans="2:10" x14ac:dyDescent="0.2">
      <c r="G23" s="13"/>
    </row>
  </sheetData>
  <protectedRanges>
    <protectedRange sqref="F5:H5" name="نطاق1_2_1"/>
    <protectedRange sqref="I20" name="نطاق1_1"/>
    <protectedRange sqref="B20 B3:I3" name="نطاق1"/>
    <protectedRange sqref="I5:I19" name="نطاق1_1_2"/>
    <protectedRange sqref="B5:B19" name="نطاق1_2"/>
    <protectedRange sqref="B4:I4" name="نطاق1_3"/>
  </protectedRanges>
  <mergeCells count="8">
    <mergeCell ref="J1:J2"/>
    <mergeCell ref="G21:I21"/>
    <mergeCell ref="B3:I3"/>
    <mergeCell ref="B4:I4"/>
    <mergeCell ref="C5:H5"/>
    <mergeCell ref="B21:E21"/>
    <mergeCell ref="I5:I7"/>
    <mergeCell ref="B5:B7"/>
  </mergeCells>
  <hyperlinks>
    <hyperlink ref="J1" location="الفهرس!A1" display="R" xr:uid="{00000000-0004-0000-15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3B3092"/>
  </sheetPr>
  <dimension ref="B1:N23"/>
  <sheetViews>
    <sheetView view="pageBreakPreview" zoomScale="70" zoomScaleNormal="50" zoomScaleSheetLayoutView="70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4" x14ac:dyDescent="0.2">
      <c r="J1" s="105" t="s">
        <v>310</v>
      </c>
      <c r="M1" s="75"/>
      <c r="N1" s="75"/>
    </row>
    <row r="2" spans="2:14" s="29" customFormat="1" ht="38.25" customHeight="1" x14ac:dyDescent="0.2">
      <c r="B2" s="30" t="s">
        <v>352</v>
      </c>
      <c r="I2" s="31" t="s">
        <v>351</v>
      </c>
      <c r="J2" s="106"/>
      <c r="M2" s="74"/>
    </row>
    <row r="3" spans="2:14" s="45" customFormat="1" ht="38.25" customHeight="1" x14ac:dyDescent="0.2">
      <c r="B3" s="108" t="s">
        <v>194</v>
      </c>
      <c r="C3" s="108"/>
      <c r="D3" s="108"/>
      <c r="E3" s="108"/>
      <c r="F3" s="108"/>
      <c r="G3" s="108"/>
      <c r="H3" s="108"/>
      <c r="I3" s="108"/>
      <c r="J3" s="44"/>
    </row>
    <row r="4" spans="2:14" s="3" customFormat="1" ht="35.25" customHeight="1" x14ac:dyDescent="0.2">
      <c r="B4" s="109" t="s">
        <v>213</v>
      </c>
      <c r="C4" s="109"/>
      <c r="D4" s="109"/>
      <c r="E4" s="109"/>
      <c r="F4" s="109"/>
      <c r="G4" s="109"/>
      <c r="H4" s="109"/>
      <c r="I4" s="109"/>
      <c r="J4" s="4"/>
    </row>
    <row r="5" spans="2:14" ht="29.25" customHeight="1" x14ac:dyDescent="0.2">
      <c r="B5" s="140" t="s">
        <v>195</v>
      </c>
      <c r="C5" s="131" t="s">
        <v>127</v>
      </c>
      <c r="D5" s="132"/>
      <c r="E5" s="132"/>
      <c r="F5" s="132"/>
      <c r="G5" s="132"/>
      <c r="H5" s="133"/>
      <c r="I5" s="118" t="s">
        <v>138</v>
      </c>
    </row>
    <row r="6" spans="2:14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4" ht="39.950000000000003" customHeight="1" x14ac:dyDescent="0.2">
      <c r="B8" s="7" t="s">
        <v>68</v>
      </c>
      <c r="C8" s="64">
        <f>H8+G8+F8+E8+D8</f>
        <v>773419</v>
      </c>
      <c r="D8" s="64">
        <f>'10-1'!D8+'11-1'!D8</f>
        <v>120669</v>
      </c>
      <c r="E8" s="64">
        <f>'10-1'!E8+'11-1'!E8</f>
        <v>67997</v>
      </c>
      <c r="F8" s="64">
        <f>'10-1'!F8+'11-1'!F8</f>
        <v>130854</v>
      </c>
      <c r="G8" s="64">
        <f>'10-1'!G8+'11-1'!G8</f>
        <v>186259</v>
      </c>
      <c r="H8" s="64">
        <f>'10-1'!H8+'11-1'!H8</f>
        <v>267640</v>
      </c>
      <c r="I8" s="7" t="s">
        <v>56</v>
      </c>
    </row>
    <row r="9" spans="2:14" ht="39.950000000000003" customHeight="1" x14ac:dyDescent="0.2">
      <c r="B9" s="8" t="s">
        <v>69</v>
      </c>
      <c r="C9" s="65">
        <f t="shared" ref="C9:C19" si="0">H9+G9+F9+E9+D9</f>
        <v>655746</v>
      </c>
      <c r="D9" s="65">
        <f>'10-1'!D9+'11-1'!D9</f>
        <v>76644</v>
      </c>
      <c r="E9" s="65">
        <f>'10-1'!E9+'11-1'!E9</f>
        <v>43744</v>
      </c>
      <c r="F9" s="65">
        <f>'10-1'!F9+'11-1'!F9</f>
        <v>95121</v>
      </c>
      <c r="G9" s="65">
        <f>'10-1'!G9+'11-1'!G9</f>
        <v>159825</v>
      </c>
      <c r="H9" s="65">
        <f>'10-1'!H9+'11-1'!H9</f>
        <v>280412</v>
      </c>
      <c r="I9" s="8" t="s">
        <v>57</v>
      </c>
    </row>
    <row r="10" spans="2:14" ht="39.950000000000003" customHeight="1" x14ac:dyDescent="0.2">
      <c r="B10" s="7" t="s">
        <v>70</v>
      </c>
      <c r="C10" s="64">
        <f t="shared" si="0"/>
        <v>477223</v>
      </c>
      <c r="D10" s="64">
        <f>'10-1'!D10+'11-1'!D10</f>
        <v>92962</v>
      </c>
      <c r="E10" s="64">
        <f>'10-1'!E10+'11-1'!E10</f>
        <v>36518</v>
      </c>
      <c r="F10" s="64">
        <f>'10-1'!F10+'11-1'!F10</f>
        <v>67346</v>
      </c>
      <c r="G10" s="64">
        <f>'10-1'!G10+'11-1'!G10</f>
        <v>96843</v>
      </c>
      <c r="H10" s="64">
        <f>'10-1'!H10+'11-1'!H10</f>
        <v>183554</v>
      </c>
      <c r="I10" s="7" t="s">
        <v>58</v>
      </c>
    </row>
    <row r="11" spans="2:14" ht="39.950000000000003" customHeight="1" x14ac:dyDescent="0.2">
      <c r="B11" s="8" t="s">
        <v>71</v>
      </c>
      <c r="C11" s="65">
        <f t="shared" si="0"/>
        <v>314013</v>
      </c>
      <c r="D11" s="65">
        <f>'10-1'!D11+'11-1'!D11</f>
        <v>64087</v>
      </c>
      <c r="E11" s="65">
        <f>'10-1'!E11+'11-1'!E11</f>
        <v>29874</v>
      </c>
      <c r="F11" s="65">
        <f>'10-1'!F11+'11-1'!F11</f>
        <v>36958</v>
      </c>
      <c r="G11" s="65">
        <f>'10-1'!G11+'11-1'!G11</f>
        <v>58016</v>
      </c>
      <c r="H11" s="65">
        <f>'10-1'!H11+'11-1'!H11</f>
        <v>125078</v>
      </c>
      <c r="I11" s="8" t="s">
        <v>59</v>
      </c>
      <c r="K11" s="9"/>
    </row>
    <row r="12" spans="2:14" ht="39.950000000000003" customHeight="1" x14ac:dyDescent="0.2">
      <c r="B12" s="7" t="s">
        <v>72</v>
      </c>
      <c r="C12" s="64">
        <f t="shared" si="0"/>
        <v>318725</v>
      </c>
      <c r="D12" s="64">
        <f>'10-1'!D12+'11-1'!D12</f>
        <v>77206</v>
      </c>
      <c r="E12" s="64">
        <f>'10-1'!E12+'11-1'!E12</f>
        <v>26853</v>
      </c>
      <c r="F12" s="64">
        <f>'10-1'!F12+'11-1'!F12</f>
        <v>42404</v>
      </c>
      <c r="G12" s="64">
        <f>'10-1'!G12+'11-1'!G12</f>
        <v>57044</v>
      </c>
      <c r="H12" s="64">
        <f>'10-1'!H12+'11-1'!H12</f>
        <v>115218</v>
      </c>
      <c r="I12" s="7" t="s">
        <v>60</v>
      </c>
    </row>
    <row r="13" spans="2:14" ht="39.950000000000003" customHeight="1" x14ac:dyDescent="0.2">
      <c r="B13" s="8" t="s">
        <v>73</v>
      </c>
      <c r="C13" s="65">
        <f t="shared" si="0"/>
        <v>261984</v>
      </c>
      <c r="D13" s="65">
        <f>'10-1'!D13+'11-1'!D13</f>
        <v>57726</v>
      </c>
      <c r="E13" s="65">
        <f>'10-1'!E13+'11-1'!E13</f>
        <v>23748</v>
      </c>
      <c r="F13" s="65">
        <f>'10-1'!F13+'11-1'!F13</f>
        <v>38310</v>
      </c>
      <c r="G13" s="65">
        <f>'10-1'!G13+'11-1'!G13</f>
        <v>44807</v>
      </c>
      <c r="H13" s="65">
        <f>'10-1'!H13+'11-1'!H13</f>
        <v>97393</v>
      </c>
      <c r="I13" s="8" t="s">
        <v>61</v>
      </c>
    </row>
    <row r="14" spans="2:14" ht="39.950000000000003" customHeight="1" x14ac:dyDescent="0.2">
      <c r="B14" s="7" t="s">
        <v>74</v>
      </c>
      <c r="C14" s="64">
        <f t="shared" si="0"/>
        <v>634329</v>
      </c>
      <c r="D14" s="64">
        <f>'10-1'!D14+'11-1'!D14</f>
        <v>103664</v>
      </c>
      <c r="E14" s="64">
        <f>'10-1'!E14+'11-1'!E14</f>
        <v>51694</v>
      </c>
      <c r="F14" s="64">
        <f>'10-1'!F14+'11-1'!F14</f>
        <v>86053</v>
      </c>
      <c r="G14" s="64">
        <f>'10-1'!G14+'11-1'!G14</f>
        <v>90145</v>
      </c>
      <c r="H14" s="64">
        <f>'10-1'!H14+'11-1'!H14</f>
        <v>302773</v>
      </c>
      <c r="I14" s="7" t="s">
        <v>62</v>
      </c>
    </row>
    <row r="15" spans="2:14" ht="39.950000000000003" customHeight="1" x14ac:dyDescent="0.2">
      <c r="B15" s="8" t="s">
        <v>75</v>
      </c>
      <c r="C15" s="65">
        <f t="shared" si="0"/>
        <v>730471</v>
      </c>
      <c r="D15" s="65">
        <f>'10-1'!D15+'11-1'!D15</f>
        <v>83886</v>
      </c>
      <c r="E15" s="65">
        <f>'10-1'!E15+'11-1'!E15</f>
        <v>29368</v>
      </c>
      <c r="F15" s="65">
        <f>'10-1'!F15+'11-1'!F15</f>
        <v>53967</v>
      </c>
      <c r="G15" s="65">
        <f>'10-1'!G15+'11-1'!G15</f>
        <v>91554</v>
      </c>
      <c r="H15" s="65">
        <f>'10-1'!H15+'11-1'!H15</f>
        <v>471696</v>
      </c>
      <c r="I15" s="8" t="s">
        <v>63</v>
      </c>
    </row>
    <row r="16" spans="2:14" ht="39.950000000000003" customHeight="1" x14ac:dyDescent="0.2">
      <c r="B16" s="7" t="s">
        <v>76</v>
      </c>
      <c r="C16" s="64">
        <f t="shared" si="0"/>
        <v>4989942</v>
      </c>
      <c r="D16" s="64">
        <f>'10-1'!D16+'11-1'!D16</f>
        <v>151435</v>
      </c>
      <c r="E16" s="64">
        <f>'10-1'!E16+'11-1'!E16</f>
        <v>128467</v>
      </c>
      <c r="F16" s="64">
        <f>'10-1'!F16+'11-1'!F16</f>
        <v>329787</v>
      </c>
      <c r="G16" s="64">
        <f>'10-1'!G16+'11-1'!G16</f>
        <v>775737</v>
      </c>
      <c r="H16" s="64">
        <f>'10-1'!H16+'11-1'!H16</f>
        <v>3604516</v>
      </c>
      <c r="I16" s="7" t="s">
        <v>64</v>
      </c>
    </row>
    <row r="17" spans="2:10" ht="39.950000000000003" customHeight="1" x14ac:dyDescent="0.2">
      <c r="B17" s="8" t="s">
        <v>77</v>
      </c>
      <c r="C17" s="65">
        <f t="shared" si="0"/>
        <v>611119</v>
      </c>
      <c r="D17" s="65">
        <f>'10-1'!D17+'11-1'!D17</f>
        <v>62722</v>
      </c>
      <c r="E17" s="65">
        <f>'10-1'!E17+'11-1'!E17</f>
        <v>23592</v>
      </c>
      <c r="F17" s="65">
        <f>'10-1'!F17+'11-1'!F17</f>
        <v>39461</v>
      </c>
      <c r="G17" s="65">
        <f>'10-1'!G17+'11-1'!G17</f>
        <v>87585</v>
      </c>
      <c r="H17" s="65">
        <f>'10-1'!H17+'11-1'!H17</f>
        <v>397759</v>
      </c>
      <c r="I17" s="8" t="s">
        <v>65</v>
      </c>
    </row>
    <row r="18" spans="2:10" ht="39.950000000000003" customHeight="1" x14ac:dyDescent="0.2">
      <c r="B18" s="7" t="s">
        <v>79</v>
      </c>
      <c r="C18" s="64">
        <f t="shared" si="0"/>
        <v>348351</v>
      </c>
      <c r="D18" s="64">
        <f>'10-1'!D18+'11-1'!D18</f>
        <v>55927</v>
      </c>
      <c r="E18" s="64">
        <f>'10-1'!E18+'11-1'!E18</f>
        <v>26968</v>
      </c>
      <c r="F18" s="64">
        <f>'10-1'!F18+'11-1'!F18</f>
        <v>36964</v>
      </c>
      <c r="G18" s="64">
        <f>'10-1'!G18+'11-1'!G18</f>
        <v>52369</v>
      </c>
      <c r="H18" s="64">
        <f>'10-1'!H18+'11-1'!H18</f>
        <v>176123</v>
      </c>
      <c r="I18" s="7" t="s">
        <v>66</v>
      </c>
    </row>
    <row r="19" spans="2:10" ht="39.950000000000003" customHeight="1" x14ac:dyDescent="0.2">
      <c r="B19" s="8" t="s">
        <v>78</v>
      </c>
      <c r="C19" s="65">
        <f t="shared" si="0"/>
        <v>207123</v>
      </c>
      <c r="D19" s="65">
        <f>'10-1'!D19+'11-1'!D19</f>
        <v>23257</v>
      </c>
      <c r="E19" s="65">
        <f>'10-1'!E19+'11-1'!E19</f>
        <v>6897</v>
      </c>
      <c r="F19" s="65">
        <f>'10-1'!F19+'11-1'!F19</f>
        <v>16941</v>
      </c>
      <c r="G19" s="65">
        <f>'10-1'!G19+'11-1'!G19</f>
        <v>36484</v>
      </c>
      <c r="H19" s="65">
        <f>'10-1'!H19+'11-1'!H19</f>
        <v>123544</v>
      </c>
      <c r="I19" s="8" t="s">
        <v>67</v>
      </c>
    </row>
    <row r="20" spans="2:10" s="11" customFormat="1" ht="45" customHeight="1" x14ac:dyDescent="0.2">
      <c r="B20" s="77" t="s">
        <v>10</v>
      </c>
      <c r="C20" s="70">
        <f>SUM(D20:H20)</f>
        <v>10322445</v>
      </c>
      <c r="D20" s="70">
        <f t="shared" ref="D20:H20" si="1">SUM(D8:D19)</f>
        <v>970185</v>
      </c>
      <c r="E20" s="70">
        <f t="shared" si="1"/>
        <v>495720</v>
      </c>
      <c r="F20" s="70">
        <f t="shared" si="1"/>
        <v>974166</v>
      </c>
      <c r="G20" s="70">
        <f t="shared" si="1"/>
        <v>1736668</v>
      </c>
      <c r="H20" s="70">
        <f t="shared" si="1"/>
        <v>6145706</v>
      </c>
      <c r="I20" s="72" t="s">
        <v>38</v>
      </c>
      <c r="J20" s="4"/>
    </row>
    <row r="21" spans="2:10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4"/>
    </row>
    <row r="22" spans="2:10" ht="45" customHeight="1" x14ac:dyDescent="0.2"/>
    <row r="23" spans="2:10" x14ac:dyDescent="0.2">
      <c r="G23" s="13"/>
    </row>
  </sheetData>
  <protectedRanges>
    <protectedRange sqref="F5:H5" name="نطاق1_2_1"/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</protectedRanges>
  <mergeCells count="8">
    <mergeCell ref="J1:J2"/>
    <mergeCell ref="G21:I21"/>
    <mergeCell ref="B3:I3"/>
    <mergeCell ref="B4:I4"/>
    <mergeCell ref="B5:B7"/>
    <mergeCell ref="C5:H5"/>
    <mergeCell ref="I5:I7"/>
    <mergeCell ref="B21:E21"/>
  </mergeCells>
  <hyperlinks>
    <hyperlink ref="J1" location="الفهرس!A1" display="R" xr:uid="{00000000-0004-0000-16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3B3092"/>
  </sheetPr>
  <dimension ref="B1:N23"/>
  <sheetViews>
    <sheetView view="pageBreakPreview" zoomScale="80" zoomScaleNormal="50" zoomScaleSheetLayoutView="80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4" x14ac:dyDescent="0.2">
      <c r="J1" s="105" t="s">
        <v>310</v>
      </c>
      <c r="M1" s="75"/>
      <c r="N1" s="75"/>
    </row>
    <row r="2" spans="2:14" s="29" customFormat="1" ht="38.25" customHeight="1" x14ac:dyDescent="0.2">
      <c r="B2" s="30" t="s">
        <v>354</v>
      </c>
      <c r="I2" s="31" t="s">
        <v>353</v>
      </c>
      <c r="J2" s="106"/>
      <c r="M2" s="74"/>
    </row>
    <row r="3" spans="2:14" s="45" customFormat="1" ht="38.25" customHeight="1" x14ac:dyDescent="0.2">
      <c r="B3" s="108" t="s">
        <v>196</v>
      </c>
      <c r="C3" s="108"/>
      <c r="D3" s="108"/>
      <c r="E3" s="108"/>
      <c r="F3" s="108"/>
      <c r="G3" s="108"/>
      <c r="H3" s="108"/>
      <c r="I3" s="108"/>
      <c r="J3" s="44"/>
    </row>
    <row r="4" spans="2:14" s="3" customFormat="1" ht="42.75" customHeight="1" x14ac:dyDescent="0.2">
      <c r="B4" s="109" t="s">
        <v>212</v>
      </c>
      <c r="C4" s="109"/>
      <c r="D4" s="109"/>
      <c r="E4" s="109"/>
      <c r="F4" s="109"/>
      <c r="G4" s="109"/>
      <c r="H4" s="109"/>
      <c r="I4" s="109"/>
      <c r="J4" s="4"/>
    </row>
    <row r="5" spans="2:14" ht="29.25" customHeight="1" x14ac:dyDescent="0.2">
      <c r="B5" s="110" t="s">
        <v>195</v>
      </c>
      <c r="C5" s="131" t="s">
        <v>127</v>
      </c>
      <c r="D5" s="132"/>
      <c r="E5" s="132"/>
      <c r="F5" s="132"/>
      <c r="G5" s="132"/>
      <c r="H5" s="133"/>
      <c r="I5" s="118" t="s">
        <v>138</v>
      </c>
    </row>
    <row r="6" spans="2:14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4" ht="39.950000000000003" customHeight="1" x14ac:dyDescent="0.2">
      <c r="B8" s="7" t="s">
        <v>68</v>
      </c>
      <c r="C8" s="64">
        <f t="shared" ref="C8:C19" si="0">SUM(D8:H8)</f>
        <v>429052</v>
      </c>
      <c r="D8" s="64">
        <f>'10-2'!D8+'11-2'!D8</f>
        <v>46294</v>
      </c>
      <c r="E8" s="64">
        <f>'10-2'!E8+'11-2'!E8</f>
        <v>28402</v>
      </c>
      <c r="F8" s="64">
        <f>'10-2'!F8+'11-2'!F8</f>
        <v>67271</v>
      </c>
      <c r="G8" s="64">
        <f>'10-2'!G8+'11-2'!G8</f>
        <v>119176</v>
      </c>
      <c r="H8" s="64">
        <f>'10-2'!H8+'11-2'!H8</f>
        <v>167909</v>
      </c>
      <c r="I8" s="7" t="s">
        <v>56</v>
      </c>
    </row>
    <row r="9" spans="2:14" ht="39.950000000000003" customHeight="1" x14ac:dyDescent="0.2">
      <c r="B9" s="8" t="s">
        <v>69</v>
      </c>
      <c r="C9" s="65">
        <f t="shared" si="0"/>
        <v>339069</v>
      </c>
      <c r="D9" s="65">
        <f>'10-2'!D9+'11-2'!D9</f>
        <v>28006</v>
      </c>
      <c r="E9" s="65">
        <f>'10-2'!E9+'11-2'!E9</f>
        <v>14265</v>
      </c>
      <c r="F9" s="65">
        <f>'10-2'!F9+'11-2'!F9</f>
        <v>43162</v>
      </c>
      <c r="G9" s="65">
        <f>'10-2'!G9+'11-2'!G9</f>
        <v>84060</v>
      </c>
      <c r="H9" s="65">
        <f>'10-2'!H9+'11-2'!H9</f>
        <v>169576</v>
      </c>
      <c r="I9" s="8" t="s">
        <v>57</v>
      </c>
    </row>
    <row r="10" spans="2:14" ht="39.950000000000003" customHeight="1" x14ac:dyDescent="0.2">
      <c r="B10" s="7" t="s">
        <v>70</v>
      </c>
      <c r="C10" s="64">
        <f t="shared" si="0"/>
        <v>229948</v>
      </c>
      <c r="D10" s="64">
        <f>'10-2'!D10+'11-2'!D10</f>
        <v>31596</v>
      </c>
      <c r="E10" s="64">
        <f>'10-2'!E10+'11-2'!E10</f>
        <v>13234</v>
      </c>
      <c r="F10" s="64">
        <f>'10-2'!F10+'11-2'!F10</f>
        <v>31720</v>
      </c>
      <c r="G10" s="64">
        <f>'10-2'!G10+'11-2'!G10</f>
        <v>46154</v>
      </c>
      <c r="H10" s="64">
        <f>'10-2'!H10+'11-2'!H10</f>
        <v>107244</v>
      </c>
      <c r="I10" s="7" t="s">
        <v>58</v>
      </c>
    </row>
    <row r="11" spans="2:14" ht="39.950000000000003" customHeight="1" x14ac:dyDescent="0.2">
      <c r="B11" s="8" t="s">
        <v>71</v>
      </c>
      <c r="C11" s="65">
        <f t="shared" si="0"/>
        <v>172494</v>
      </c>
      <c r="D11" s="65">
        <f>'10-2'!D11+'11-2'!D11</f>
        <v>25824</v>
      </c>
      <c r="E11" s="65">
        <f>'10-2'!E11+'11-2'!E11</f>
        <v>9331</v>
      </c>
      <c r="F11" s="65">
        <f>'10-2'!F11+'11-2'!F11</f>
        <v>16858</v>
      </c>
      <c r="G11" s="65">
        <f>'10-2'!G11+'11-2'!G11</f>
        <v>36136</v>
      </c>
      <c r="H11" s="65">
        <f>'10-2'!H11+'11-2'!H11</f>
        <v>84345</v>
      </c>
      <c r="I11" s="8" t="s">
        <v>59</v>
      </c>
      <c r="K11" s="9"/>
    </row>
    <row r="12" spans="2:14" ht="39.950000000000003" customHeight="1" x14ac:dyDescent="0.2">
      <c r="B12" s="7" t="s">
        <v>72</v>
      </c>
      <c r="C12" s="64">
        <f t="shared" si="0"/>
        <v>165967</v>
      </c>
      <c r="D12" s="64">
        <f>'10-2'!D12+'11-2'!D12</f>
        <v>29543</v>
      </c>
      <c r="E12" s="64">
        <f>'10-2'!E12+'11-2'!E12</f>
        <v>10358</v>
      </c>
      <c r="F12" s="64">
        <f>'10-2'!F12+'11-2'!F12</f>
        <v>19409</v>
      </c>
      <c r="G12" s="64">
        <f>'10-2'!G12+'11-2'!G12</f>
        <v>29164</v>
      </c>
      <c r="H12" s="64">
        <f>'10-2'!H12+'11-2'!H12</f>
        <v>77493</v>
      </c>
      <c r="I12" s="7" t="s">
        <v>60</v>
      </c>
    </row>
    <row r="13" spans="2:14" ht="39.950000000000003" customHeight="1" x14ac:dyDescent="0.2">
      <c r="B13" s="8" t="s">
        <v>73</v>
      </c>
      <c r="C13" s="65">
        <f t="shared" si="0"/>
        <v>128846</v>
      </c>
      <c r="D13" s="65">
        <f>'10-2'!D13+'11-2'!D13</f>
        <v>21660</v>
      </c>
      <c r="E13" s="65">
        <f>'10-2'!E13+'11-2'!E13</f>
        <v>7838</v>
      </c>
      <c r="F13" s="65">
        <f>'10-2'!F13+'11-2'!F13</f>
        <v>12543</v>
      </c>
      <c r="G13" s="65">
        <f>'10-2'!G13+'11-2'!G13</f>
        <v>21740</v>
      </c>
      <c r="H13" s="65">
        <f>'10-2'!H13+'11-2'!H13</f>
        <v>65065</v>
      </c>
      <c r="I13" s="8" t="s">
        <v>61</v>
      </c>
    </row>
    <row r="14" spans="2:14" ht="39.950000000000003" customHeight="1" x14ac:dyDescent="0.2">
      <c r="B14" s="7" t="s">
        <v>74</v>
      </c>
      <c r="C14" s="64">
        <f t="shared" si="0"/>
        <v>373811</v>
      </c>
      <c r="D14" s="64">
        <f>'10-2'!D14+'11-2'!D14</f>
        <v>38103</v>
      </c>
      <c r="E14" s="64">
        <f>'10-2'!E14+'11-2'!E14</f>
        <v>24886</v>
      </c>
      <c r="F14" s="64">
        <f>'10-2'!F14+'11-2'!F14</f>
        <v>38917</v>
      </c>
      <c r="G14" s="64">
        <f>'10-2'!G14+'11-2'!G14</f>
        <v>55077</v>
      </c>
      <c r="H14" s="64">
        <f>'10-2'!H14+'11-2'!H14</f>
        <v>216828</v>
      </c>
      <c r="I14" s="7" t="s">
        <v>62</v>
      </c>
    </row>
    <row r="15" spans="2:14" ht="39.950000000000003" customHeight="1" x14ac:dyDescent="0.2">
      <c r="B15" s="8" t="s">
        <v>75</v>
      </c>
      <c r="C15" s="65">
        <f t="shared" si="0"/>
        <v>404504</v>
      </c>
      <c r="D15" s="65">
        <f>'10-2'!D15+'11-2'!D15</f>
        <v>33448</v>
      </c>
      <c r="E15" s="65">
        <f>'10-2'!E15+'11-2'!E15</f>
        <v>8407</v>
      </c>
      <c r="F15" s="65">
        <f>'10-2'!F15+'11-2'!F15</f>
        <v>26726</v>
      </c>
      <c r="G15" s="65">
        <f>'10-2'!G15+'11-2'!G15</f>
        <v>50755</v>
      </c>
      <c r="H15" s="65">
        <f>'10-2'!H15+'11-2'!H15</f>
        <v>285168</v>
      </c>
      <c r="I15" s="8" t="s">
        <v>63</v>
      </c>
    </row>
    <row r="16" spans="2:14" ht="39.950000000000003" customHeight="1" x14ac:dyDescent="0.2">
      <c r="B16" s="7" t="s">
        <v>76</v>
      </c>
      <c r="C16" s="64">
        <f t="shared" si="0"/>
        <v>3205429</v>
      </c>
      <c r="D16" s="64">
        <f>'10-2'!D16+'11-2'!D16</f>
        <v>53078</v>
      </c>
      <c r="E16" s="64">
        <f>'10-2'!E16+'11-2'!E16</f>
        <v>53147</v>
      </c>
      <c r="F16" s="64">
        <f>'10-2'!F16+'11-2'!F16</f>
        <v>155083</v>
      </c>
      <c r="G16" s="64">
        <f>'10-2'!G16+'11-2'!G16</f>
        <v>457302</v>
      </c>
      <c r="H16" s="64">
        <f>'10-2'!H16+'11-2'!H16</f>
        <v>2486819</v>
      </c>
      <c r="I16" s="7" t="s">
        <v>64</v>
      </c>
    </row>
    <row r="17" spans="2:10" ht="39.950000000000003" customHeight="1" x14ac:dyDescent="0.2">
      <c r="B17" s="8" t="s">
        <v>77</v>
      </c>
      <c r="C17" s="65">
        <f t="shared" si="0"/>
        <v>430804</v>
      </c>
      <c r="D17" s="65">
        <f>'10-2'!D17+'11-2'!D17</f>
        <v>23392</v>
      </c>
      <c r="E17" s="65">
        <f>'10-2'!E17+'11-2'!E17</f>
        <v>10205</v>
      </c>
      <c r="F17" s="65">
        <f>'10-2'!F17+'11-2'!F17</f>
        <v>27019</v>
      </c>
      <c r="G17" s="65">
        <f>'10-2'!G17+'11-2'!G17</f>
        <v>58409</v>
      </c>
      <c r="H17" s="65">
        <f>'10-2'!H17+'11-2'!H17</f>
        <v>311779</v>
      </c>
      <c r="I17" s="8" t="s">
        <v>65</v>
      </c>
    </row>
    <row r="18" spans="2:10" ht="39.950000000000003" customHeight="1" x14ac:dyDescent="0.2">
      <c r="B18" s="7" t="s">
        <v>79</v>
      </c>
      <c r="C18" s="64">
        <f t="shared" si="0"/>
        <v>221708</v>
      </c>
      <c r="D18" s="64">
        <f>'10-2'!D18+'11-2'!D18</f>
        <v>21641</v>
      </c>
      <c r="E18" s="64">
        <f>'10-2'!E18+'11-2'!E18</f>
        <v>12075</v>
      </c>
      <c r="F18" s="64">
        <f>'10-2'!F18+'11-2'!F18</f>
        <v>26758</v>
      </c>
      <c r="G18" s="64">
        <f>'10-2'!G18+'11-2'!G18</f>
        <v>39463</v>
      </c>
      <c r="H18" s="64">
        <f>'10-2'!H18+'11-2'!H18</f>
        <v>121771</v>
      </c>
      <c r="I18" s="7" t="s">
        <v>66</v>
      </c>
    </row>
    <row r="19" spans="2:10" ht="39.950000000000003" customHeight="1" x14ac:dyDescent="0.2">
      <c r="B19" s="8" t="s">
        <v>78</v>
      </c>
      <c r="C19" s="65">
        <f t="shared" si="0"/>
        <v>111163</v>
      </c>
      <c r="D19" s="65">
        <f>'10-2'!D19+'11-2'!D19</f>
        <v>8623</v>
      </c>
      <c r="E19" s="65">
        <f>'10-2'!E19+'11-2'!E19</f>
        <v>4265</v>
      </c>
      <c r="F19" s="65">
        <f>'10-2'!F19+'11-2'!F19</f>
        <v>12088</v>
      </c>
      <c r="G19" s="65">
        <f>'10-2'!G19+'11-2'!G19</f>
        <v>24703</v>
      </c>
      <c r="H19" s="65">
        <f>'10-2'!H19+'11-2'!H19</f>
        <v>61484</v>
      </c>
      <c r="I19" s="8" t="s">
        <v>67</v>
      </c>
    </row>
    <row r="20" spans="2:10" s="11" customFormat="1" ht="45" customHeight="1" x14ac:dyDescent="0.2">
      <c r="B20" s="77" t="s">
        <v>10</v>
      </c>
      <c r="C20" s="70">
        <f t="shared" ref="C20:H20" si="1">SUM(C8:C19)</f>
        <v>6212795</v>
      </c>
      <c r="D20" s="70">
        <f t="shared" si="1"/>
        <v>361208</v>
      </c>
      <c r="E20" s="70">
        <f t="shared" si="1"/>
        <v>196413</v>
      </c>
      <c r="F20" s="70">
        <f t="shared" si="1"/>
        <v>477554</v>
      </c>
      <c r="G20" s="70">
        <f t="shared" si="1"/>
        <v>1022139</v>
      </c>
      <c r="H20" s="70">
        <f t="shared" si="1"/>
        <v>4155481</v>
      </c>
      <c r="I20" s="72" t="s">
        <v>38</v>
      </c>
      <c r="J20" s="4"/>
    </row>
    <row r="21" spans="2:10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4"/>
    </row>
    <row r="22" spans="2:10" ht="45" customHeight="1" x14ac:dyDescent="0.2"/>
    <row r="23" spans="2:10" x14ac:dyDescent="0.2">
      <c r="G23" s="13"/>
    </row>
  </sheetData>
  <protectedRanges>
    <protectedRange sqref="F5:H5" name="نطاق1_2_1"/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</protectedRanges>
  <mergeCells count="8">
    <mergeCell ref="J1:J2"/>
    <mergeCell ref="G21:I21"/>
    <mergeCell ref="B3:I3"/>
    <mergeCell ref="B4:I4"/>
    <mergeCell ref="B5:B7"/>
    <mergeCell ref="C5:H5"/>
    <mergeCell ref="I5:I7"/>
    <mergeCell ref="B21:E21"/>
  </mergeCells>
  <hyperlinks>
    <hyperlink ref="J1" location="الفهرس!A1" display="R" xr:uid="{00000000-0004-0000-17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3B3092"/>
  </sheetPr>
  <dimension ref="B1:N23"/>
  <sheetViews>
    <sheetView view="pageBreakPreview" zoomScale="80" zoomScaleNormal="50" zoomScaleSheetLayoutView="80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4" x14ac:dyDescent="0.2">
      <c r="J1" s="105" t="s">
        <v>310</v>
      </c>
      <c r="M1" s="75"/>
      <c r="N1" s="75"/>
    </row>
    <row r="2" spans="2:14" s="29" customFormat="1" ht="38.25" customHeight="1" x14ac:dyDescent="0.2">
      <c r="B2" s="30" t="s">
        <v>100</v>
      </c>
      <c r="I2" s="31" t="s">
        <v>101</v>
      </c>
      <c r="J2" s="106"/>
      <c r="M2" s="74"/>
    </row>
    <row r="3" spans="2:14" s="45" customFormat="1" ht="36.75" customHeight="1" x14ac:dyDescent="0.2">
      <c r="B3" s="108" t="s">
        <v>197</v>
      </c>
      <c r="C3" s="108"/>
      <c r="D3" s="108"/>
      <c r="E3" s="108"/>
      <c r="F3" s="108"/>
      <c r="G3" s="108"/>
      <c r="H3" s="108"/>
      <c r="I3" s="108"/>
      <c r="J3" s="44"/>
    </row>
    <row r="4" spans="2:14" s="3" customFormat="1" ht="33" customHeight="1" x14ac:dyDescent="0.2">
      <c r="B4" s="109" t="s">
        <v>211</v>
      </c>
      <c r="C4" s="109"/>
      <c r="D4" s="109"/>
      <c r="E4" s="109"/>
      <c r="F4" s="109"/>
      <c r="G4" s="109"/>
      <c r="H4" s="109"/>
      <c r="I4" s="109"/>
      <c r="J4" s="4"/>
    </row>
    <row r="5" spans="2:14" ht="29.25" customHeight="1" x14ac:dyDescent="0.2">
      <c r="B5" s="110" t="s">
        <v>195</v>
      </c>
      <c r="C5" s="131" t="s">
        <v>127</v>
      </c>
      <c r="D5" s="132"/>
      <c r="E5" s="132"/>
      <c r="F5" s="132"/>
      <c r="G5" s="132"/>
      <c r="H5" s="133"/>
      <c r="I5" s="118" t="s">
        <v>138</v>
      </c>
    </row>
    <row r="6" spans="2:14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4" ht="39.950000000000003" customHeight="1" x14ac:dyDescent="0.2">
      <c r="B8" s="7" t="s">
        <v>68</v>
      </c>
      <c r="C8" s="64">
        <f t="shared" ref="C8:C19" si="0">SUM(D8:H8)</f>
        <v>474465</v>
      </c>
      <c r="D8" s="64">
        <f>'10-1'!D8+'10-2'!D8</f>
        <v>30855</v>
      </c>
      <c r="E8" s="64">
        <f>'10-1'!E8+'10-2'!E8</f>
        <v>18560</v>
      </c>
      <c r="F8" s="64">
        <f>'10-1'!F8+'10-2'!F8</f>
        <v>65010</v>
      </c>
      <c r="G8" s="64">
        <f>'10-1'!G8+'10-2'!G8</f>
        <v>119931</v>
      </c>
      <c r="H8" s="64">
        <f>'10-1'!H8+'10-2'!H8</f>
        <v>240109</v>
      </c>
      <c r="I8" s="7" t="s">
        <v>56</v>
      </c>
    </row>
    <row r="9" spans="2:14" ht="39.950000000000003" customHeight="1" x14ac:dyDescent="0.2">
      <c r="B9" s="8" t="s">
        <v>69</v>
      </c>
      <c r="C9" s="65">
        <f t="shared" si="0"/>
        <v>424106</v>
      </c>
      <c r="D9" s="65">
        <f>'10-1'!D9+'10-2'!D9</f>
        <v>17030</v>
      </c>
      <c r="E9" s="65">
        <f>'10-1'!E9+'10-2'!E9</f>
        <v>12307</v>
      </c>
      <c r="F9" s="65">
        <f>'10-1'!F9+'10-2'!F9</f>
        <v>41955</v>
      </c>
      <c r="G9" s="65">
        <f>'10-1'!G9+'10-2'!G9</f>
        <v>101981</v>
      </c>
      <c r="H9" s="65">
        <f>'10-1'!H9+'10-2'!H9</f>
        <v>250833</v>
      </c>
      <c r="I9" s="8" t="s">
        <v>57</v>
      </c>
    </row>
    <row r="10" spans="2:14" ht="39.950000000000003" customHeight="1" x14ac:dyDescent="0.2">
      <c r="B10" s="7" t="s">
        <v>70</v>
      </c>
      <c r="C10" s="64">
        <f t="shared" si="0"/>
        <v>258173</v>
      </c>
      <c r="D10" s="64">
        <f>'10-1'!D10+'10-2'!D10</f>
        <v>18157</v>
      </c>
      <c r="E10" s="64">
        <f>'10-1'!E10+'10-2'!E10</f>
        <v>8329</v>
      </c>
      <c r="F10" s="64">
        <f>'10-1'!F10+'10-2'!F10</f>
        <v>22638</v>
      </c>
      <c r="G10" s="64">
        <f>'10-1'!G10+'10-2'!G10</f>
        <v>50249</v>
      </c>
      <c r="H10" s="64">
        <f>'10-1'!H10+'10-2'!H10</f>
        <v>158800</v>
      </c>
      <c r="I10" s="7" t="s">
        <v>58</v>
      </c>
    </row>
    <row r="11" spans="2:14" ht="39.950000000000003" customHeight="1" x14ac:dyDescent="0.2">
      <c r="B11" s="8" t="s">
        <v>71</v>
      </c>
      <c r="C11" s="65">
        <f t="shared" si="0"/>
        <v>201533</v>
      </c>
      <c r="D11" s="65">
        <f>'10-1'!D11+'10-2'!D11</f>
        <v>16956</v>
      </c>
      <c r="E11" s="65">
        <f>'10-1'!E11+'10-2'!E11</f>
        <v>6976</v>
      </c>
      <c r="F11" s="65">
        <f>'10-1'!F11+'10-2'!F11</f>
        <v>16890</v>
      </c>
      <c r="G11" s="65">
        <f>'10-1'!G11+'10-2'!G11</f>
        <v>32621</v>
      </c>
      <c r="H11" s="65">
        <f>'10-1'!H11+'10-2'!H11</f>
        <v>128090</v>
      </c>
      <c r="I11" s="8" t="s">
        <v>59</v>
      </c>
      <c r="K11" s="9"/>
    </row>
    <row r="12" spans="2:14" ht="39.950000000000003" customHeight="1" x14ac:dyDescent="0.2">
      <c r="B12" s="7" t="s">
        <v>72</v>
      </c>
      <c r="C12" s="64">
        <f t="shared" si="0"/>
        <v>210550</v>
      </c>
      <c r="D12" s="64">
        <f>'10-1'!D12+'10-2'!D12</f>
        <v>15399</v>
      </c>
      <c r="E12" s="64">
        <f>'10-1'!E12+'10-2'!E12</f>
        <v>5725</v>
      </c>
      <c r="F12" s="64">
        <f>'10-1'!F12+'10-2'!F12</f>
        <v>22521</v>
      </c>
      <c r="G12" s="64">
        <f>'10-1'!G12+'10-2'!G12</f>
        <v>42258</v>
      </c>
      <c r="H12" s="64">
        <f>'10-1'!H12+'10-2'!H12</f>
        <v>124647</v>
      </c>
      <c r="I12" s="7" t="s">
        <v>60</v>
      </c>
    </row>
    <row r="13" spans="2:14" ht="39.950000000000003" customHeight="1" x14ac:dyDescent="0.2">
      <c r="B13" s="8" t="s">
        <v>73</v>
      </c>
      <c r="C13" s="65">
        <f t="shared" si="0"/>
        <v>158086</v>
      </c>
      <c r="D13" s="65">
        <f>'10-1'!D13+'10-2'!D13</f>
        <v>10608</v>
      </c>
      <c r="E13" s="65">
        <f>'10-1'!E13+'10-2'!E13</f>
        <v>5191</v>
      </c>
      <c r="F13" s="65">
        <f>'10-1'!F13+'10-2'!F13</f>
        <v>16545</v>
      </c>
      <c r="G13" s="65">
        <f>'10-1'!G13+'10-2'!G13</f>
        <v>26255</v>
      </c>
      <c r="H13" s="65">
        <f>'10-1'!H13+'10-2'!H13</f>
        <v>99487</v>
      </c>
      <c r="I13" s="8" t="s">
        <v>61</v>
      </c>
    </row>
    <row r="14" spans="2:14" ht="39.950000000000003" customHeight="1" x14ac:dyDescent="0.2">
      <c r="B14" s="7" t="s">
        <v>74</v>
      </c>
      <c r="C14" s="64">
        <f t="shared" si="0"/>
        <v>464428</v>
      </c>
      <c r="D14" s="64">
        <f>'10-1'!D14+'10-2'!D14</f>
        <v>28995</v>
      </c>
      <c r="E14" s="64">
        <f>'10-1'!E14+'10-2'!E14</f>
        <v>14627</v>
      </c>
      <c r="F14" s="64">
        <f>'10-1'!F14+'10-2'!F14</f>
        <v>32068</v>
      </c>
      <c r="G14" s="64">
        <f>'10-1'!G14+'10-2'!G14</f>
        <v>56784</v>
      </c>
      <c r="H14" s="64">
        <f>'10-1'!H14+'10-2'!H14</f>
        <v>331954</v>
      </c>
      <c r="I14" s="7" t="s">
        <v>62</v>
      </c>
    </row>
    <row r="15" spans="2:14" ht="39.950000000000003" customHeight="1" x14ac:dyDescent="0.2">
      <c r="B15" s="8" t="s">
        <v>75</v>
      </c>
      <c r="C15" s="65">
        <f t="shared" si="0"/>
        <v>545772</v>
      </c>
      <c r="D15" s="65">
        <f>'10-1'!D15+'10-2'!D15</f>
        <v>24431</v>
      </c>
      <c r="E15" s="65">
        <f>'10-1'!E15+'10-2'!E15</f>
        <v>6078</v>
      </c>
      <c r="F15" s="65">
        <f>'10-1'!F15+'10-2'!F15</f>
        <v>28771</v>
      </c>
      <c r="G15" s="65">
        <f>'10-1'!G15+'10-2'!G15</f>
        <v>58119</v>
      </c>
      <c r="H15" s="65">
        <f>'10-1'!H15+'10-2'!H15</f>
        <v>428373</v>
      </c>
      <c r="I15" s="8" t="s">
        <v>63</v>
      </c>
    </row>
    <row r="16" spans="2:14" ht="39.950000000000003" customHeight="1" x14ac:dyDescent="0.2">
      <c r="B16" s="7" t="s">
        <v>76</v>
      </c>
      <c r="C16" s="64">
        <f t="shared" si="0"/>
        <v>4335538</v>
      </c>
      <c r="D16" s="64">
        <f>'10-1'!D16+'10-2'!D16</f>
        <v>41815</v>
      </c>
      <c r="E16" s="64">
        <f>'10-1'!E16+'10-2'!E16</f>
        <v>37327</v>
      </c>
      <c r="F16" s="64">
        <f>'10-1'!F16+'10-2'!F16</f>
        <v>150194</v>
      </c>
      <c r="G16" s="64">
        <f>'10-1'!G16+'10-2'!G16</f>
        <v>507519</v>
      </c>
      <c r="H16" s="64">
        <f>'10-1'!H16+'10-2'!H16</f>
        <v>3598683</v>
      </c>
      <c r="I16" s="7" t="s">
        <v>64</v>
      </c>
    </row>
    <row r="17" spans="2:10" ht="39.950000000000003" customHeight="1" x14ac:dyDescent="0.2">
      <c r="B17" s="8" t="s">
        <v>77</v>
      </c>
      <c r="C17" s="65">
        <f t="shared" si="0"/>
        <v>582914</v>
      </c>
      <c r="D17" s="65">
        <f>'10-1'!D17+'10-2'!D17</f>
        <v>16298</v>
      </c>
      <c r="E17" s="65">
        <f>'10-1'!E17+'10-2'!E17</f>
        <v>4989</v>
      </c>
      <c r="F17" s="65">
        <f>'10-1'!F17+'10-2'!F17</f>
        <v>18031</v>
      </c>
      <c r="G17" s="65">
        <f>'10-1'!G17+'10-2'!G17</f>
        <v>64905</v>
      </c>
      <c r="H17" s="65">
        <f>'10-1'!H17+'10-2'!H17</f>
        <v>478691</v>
      </c>
      <c r="I17" s="8" t="s">
        <v>65</v>
      </c>
    </row>
    <row r="18" spans="2:10" ht="39.950000000000003" customHeight="1" x14ac:dyDescent="0.2">
      <c r="B18" s="7" t="s">
        <v>79</v>
      </c>
      <c r="C18" s="64">
        <f t="shared" si="0"/>
        <v>283350</v>
      </c>
      <c r="D18" s="64">
        <f>'10-1'!D18+'10-2'!D18</f>
        <v>16849</v>
      </c>
      <c r="E18" s="64">
        <f>'10-1'!E18+'10-2'!E18</f>
        <v>7236</v>
      </c>
      <c r="F18" s="64">
        <f>'10-1'!F18+'10-2'!F18</f>
        <v>19610</v>
      </c>
      <c r="G18" s="64">
        <f>'10-1'!G18+'10-2'!G18</f>
        <v>45062</v>
      </c>
      <c r="H18" s="64">
        <f>'10-1'!H18+'10-2'!H18</f>
        <v>194593</v>
      </c>
      <c r="I18" s="7" t="s">
        <v>66</v>
      </c>
    </row>
    <row r="19" spans="2:10" ht="39.950000000000003" customHeight="1" x14ac:dyDescent="0.2">
      <c r="B19" s="8" t="s">
        <v>78</v>
      </c>
      <c r="C19" s="65">
        <f t="shared" si="0"/>
        <v>140102</v>
      </c>
      <c r="D19" s="65">
        <f>'10-1'!D19+'10-2'!D19</f>
        <v>5670</v>
      </c>
      <c r="E19" s="65">
        <f>'10-1'!E19+'10-2'!E19</f>
        <v>3690</v>
      </c>
      <c r="F19" s="65">
        <f>'10-1'!F19+'10-2'!F19</f>
        <v>9622</v>
      </c>
      <c r="G19" s="65">
        <f>'10-1'!G19+'10-2'!G19</f>
        <v>27468</v>
      </c>
      <c r="H19" s="65">
        <f>'10-1'!H19+'10-2'!H19</f>
        <v>93652</v>
      </c>
      <c r="I19" s="8" t="s">
        <v>67</v>
      </c>
    </row>
    <row r="20" spans="2:10" s="11" customFormat="1" ht="45" customHeight="1" x14ac:dyDescent="0.2">
      <c r="B20" s="77" t="s">
        <v>10</v>
      </c>
      <c r="C20" s="70">
        <f t="shared" ref="C20:H20" si="1">SUM(C8:C19)</f>
        <v>8079017</v>
      </c>
      <c r="D20" s="70">
        <f t="shared" si="1"/>
        <v>243063</v>
      </c>
      <c r="E20" s="70">
        <f t="shared" si="1"/>
        <v>131035</v>
      </c>
      <c r="F20" s="70">
        <f t="shared" si="1"/>
        <v>443855</v>
      </c>
      <c r="G20" s="70">
        <f t="shared" si="1"/>
        <v>1133152</v>
      </c>
      <c r="H20" s="70">
        <f t="shared" si="1"/>
        <v>6127912</v>
      </c>
      <c r="I20" s="72" t="s">
        <v>38</v>
      </c>
      <c r="J20" s="4"/>
    </row>
    <row r="21" spans="2:10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4"/>
    </row>
    <row r="22" spans="2:10" ht="45" customHeight="1" x14ac:dyDescent="0.2"/>
    <row r="23" spans="2:10" x14ac:dyDescent="0.2">
      <c r="G23" s="13"/>
    </row>
  </sheetData>
  <protectedRanges>
    <protectedRange sqref="F5:H5" name="نطاق1_2_1"/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</protectedRanges>
  <mergeCells count="8">
    <mergeCell ref="J1:J2"/>
    <mergeCell ref="G21:I21"/>
    <mergeCell ref="B3:I3"/>
    <mergeCell ref="B4:I4"/>
    <mergeCell ref="B5:B7"/>
    <mergeCell ref="C5:H5"/>
    <mergeCell ref="I5:I7"/>
    <mergeCell ref="B21:E21"/>
  </mergeCells>
  <hyperlinks>
    <hyperlink ref="J1" location="الفهرس!A1" display="R" xr:uid="{00000000-0004-0000-18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3B3092"/>
  </sheetPr>
  <dimension ref="B1:N23"/>
  <sheetViews>
    <sheetView view="pageBreakPreview" zoomScale="90" zoomScaleNormal="50" zoomScaleSheetLayoutView="90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4" x14ac:dyDescent="0.2">
      <c r="J1" s="105" t="s">
        <v>310</v>
      </c>
      <c r="M1" s="75"/>
      <c r="N1" s="75"/>
    </row>
    <row r="2" spans="2:14" s="29" customFormat="1" ht="38.25" customHeight="1" x14ac:dyDescent="0.2">
      <c r="B2" s="30" t="s">
        <v>356</v>
      </c>
      <c r="I2" s="31" t="s">
        <v>355</v>
      </c>
      <c r="J2" s="106"/>
      <c r="M2" s="74"/>
    </row>
    <row r="3" spans="2:14" s="45" customFormat="1" ht="38.25" customHeight="1" x14ac:dyDescent="0.2">
      <c r="B3" s="108" t="s">
        <v>198</v>
      </c>
      <c r="C3" s="108"/>
      <c r="D3" s="108"/>
      <c r="E3" s="108"/>
      <c r="F3" s="108"/>
      <c r="G3" s="108"/>
      <c r="H3" s="108"/>
      <c r="I3" s="108"/>
      <c r="J3" s="44"/>
    </row>
    <row r="4" spans="2:14" s="3" customFormat="1" ht="33" customHeight="1" x14ac:dyDescent="0.2">
      <c r="B4" s="109" t="s">
        <v>210</v>
      </c>
      <c r="C4" s="109"/>
      <c r="D4" s="109"/>
      <c r="E4" s="109"/>
      <c r="F4" s="109"/>
      <c r="G4" s="109"/>
      <c r="H4" s="109"/>
      <c r="I4" s="109"/>
      <c r="J4" s="4"/>
    </row>
    <row r="5" spans="2:14" ht="29.25" customHeight="1" x14ac:dyDescent="0.2">
      <c r="B5" s="110" t="s">
        <v>195</v>
      </c>
      <c r="C5" s="131" t="s">
        <v>127</v>
      </c>
      <c r="D5" s="132"/>
      <c r="E5" s="132"/>
      <c r="F5" s="132"/>
      <c r="G5" s="132"/>
      <c r="H5" s="133"/>
      <c r="I5" s="118" t="s">
        <v>138</v>
      </c>
    </row>
    <row r="6" spans="2:14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4" ht="39.950000000000003" customHeight="1" x14ac:dyDescent="0.2">
      <c r="B8" s="7" t="s">
        <v>68</v>
      </c>
      <c r="C8" s="64">
        <f t="shared" ref="C8:C20" si="0">SUM(D8:H8)</f>
        <v>249985</v>
      </c>
      <c r="D8" s="64">
        <v>20003</v>
      </c>
      <c r="E8" s="64">
        <v>10496</v>
      </c>
      <c r="F8" s="64">
        <v>37680</v>
      </c>
      <c r="G8" s="64">
        <v>59431</v>
      </c>
      <c r="H8" s="64">
        <v>122375</v>
      </c>
      <c r="I8" s="7" t="s">
        <v>56</v>
      </c>
    </row>
    <row r="9" spans="2:14" ht="39.950000000000003" customHeight="1" x14ac:dyDescent="0.2">
      <c r="B9" s="8" t="s">
        <v>69</v>
      </c>
      <c r="C9" s="65">
        <f t="shared" si="0"/>
        <v>235623</v>
      </c>
      <c r="D9" s="65">
        <v>10282</v>
      </c>
      <c r="E9" s="65">
        <v>8588</v>
      </c>
      <c r="F9" s="65">
        <v>23981</v>
      </c>
      <c r="G9" s="65">
        <v>60345</v>
      </c>
      <c r="H9" s="65">
        <v>132427</v>
      </c>
      <c r="I9" s="8" t="s">
        <v>57</v>
      </c>
    </row>
    <row r="10" spans="2:14" ht="39.950000000000003" customHeight="1" x14ac:dyDescent="0.2">
      <c r="B10" s="7" t="s">
        <v>70</v>
      </c>
      <c r="C10" s="64">
        <f t="shared" si="0"/>
        <v>139982</v>
      </c>
      <c r="D10" s="64">
        <v>10246</v>
      </c>
      <c r="E10" s="64">
        <v>3763</v>
      </c>
      <c r="F10" s="64">
        <v>12065</v>
      </c>
      <c r="G10" s="64">
        <v>30143</v>
      </c>
      <c r="H10" s="64">
        <v>83765</v>
      </c>
      <c r="I10" s="7" t="s">
        <v>58</v>
      </c>
    </row>
    <row r="11" spans="2:14" ht="39.950000000000003" customHeight="1" x14ac:dyDescent="0.2">
      <c r="B11" s="8" t="s">
        <v>71</v>
      </c>
      <c r="C11" s="65">
        <f t="shared" si="0"/>
        <v>104126</v>
      </c>
      <c r="D11" s="65">
        <v>9721</v>
      </c>
      <c r="E11" s="65">
        <v>4764</v>
      </c>
      <c r="F11" s="65">
        <v>9860</v>
      </c>
      <c r="G11" s="65">
        <v>16874</v>
      </c>
      <c r="H11" s="65">
        <v>62907</v>
      </c>
      <c r="I11" s="8" t="s">
        <v>59</v>
      </c>
      <c r="K11" s="9"/>
    </row>
    <row r="12" spans="2:14" ht="39.950000000000003" customHeight="1" x14ac:dyDescent="0.2">
      <c r="B12" s="7" t="s">
        <v>72</v>
      </c>
      <c r="C12" s="64">
        <f t="shared" si="0"/>
        <v>115941</v>
      </c>
      <c r="D12" s="64">
        <v>8599</v>
      </c>
      <c r="E12" s="64">
        <v>3221</v>
      </c>
      <c r="F12" s="64">
        <v>12497</v>
      </c>
      <c r="G12" s="64">
        <v>24845</v>
      </c>
      <c r="H12" s="64">
        <v>66779</v>
      </c>
      <c r="I12" s="7" t="s">
        <v>60</v>
      </c>
    </row>
    <row r="13" spans="2:14" ht="39.950000000000003" customHeight="1" x14ac:dyDescent="0.2">
      <c r="B13" s="8" t="s">
        <v>73</v>
      </c>
      <c r="C13" s="65">
        <f t="shared" si="0"/>
        <v>85440</v>
      </c>
      <c r="D13" s="65">
        <v>5812</v>
      </c>
      <c r="E13" s="65">
        <v>3010</v>
      </c>
      <c r="F13" s="65">
        <v>8777</v>
      </c>
      <c r="G13" s="65">
        <v>16595</v>
      </c>
      <c r="H13" s="65">
        <v>51246</v>
      </c>
      <c r="I13" s="8" t="s">
        <v>61</v>
      </c>
    </row>
    <row r="14" spans="2:14" ht="39.950000000000003" customHeight="1" x14ac:dyDescent="0.2">
      <c r="B14" s="7" t="s">
        <v>74</v>
      </c>
      <c r="C14" s="64">
        <f t="shared" si="0"/>
        <v>244524</v>
      </c>
      <c r="D14" s="64">
        <v>18081</v>
      </c>
      <c r="E14" s="64">
        <v>6581</v>
      </c>
      <c r="F14" s="64">
        <v>20403</v>
      </c>
      <c r="G14" s="64">
        <v>29904</v>
      </c>
      <c r="H14" s="64">
        <v>169555</v>
      </c>
      <c r="I14" s="7" t="s">
        <v>62</v>
      </c>
    </row>
    <row r="15" spans="2:14" ht="39.950000000000003" customHeight="1" x14ac:dyDescent="0.2">
      <c r="B15" s="8" t="s">
        <v>75</v>
      </c>
      <c r="C15" s="65">
        <f t="shared" si="0"/>
        <v>295177</v>
      </c>
      <c r="D15" s="65">
        <v>14542</v>
      </c>
      <c r="E15" s="65">
        <v>3897</v>
      </c>
      <c r="F15" s="65">
        <v>14849</v>
      </c>
      <c r="G15" s="65">
        <v>34069</v>
      </c>
      <c r="H15" s="65">
        <v>227820</v>
      </c>
      <c r="I15" s="8" t="s">
        <v>63</v>
      </c>
    </row>
    <row r="16" spans="2:14" ht="39.950000000000003" customHeight="1" x14ac:dyDescent="0.2">
      <c r="B16" s="7" t="s">
        <v>76</v>
      </c>
      <c r="C16" s="64">
        <f t="shared" si="0"/>
        <v>2306493</v>
      </c>
      <c r="D16" s="64">
        <v>28064</v>
      </c>
      <c r="E16" s="64">
        <v>21963</v>
      </c>
      <c r="F16" s="64">
        <v>86788</v>
      </c>
      <c r="G16" s="64">
        <v>282631</v>
      </c>
      <c r="H16" s="64">
        <v>1887047</v>
      </c>
      <c r="I16" s="7" t="s">
        <v>64</v>
      </c>
    </row>
    <row r="17" spans="2:10" ht="39.950000000000003" customHeight="1" x14ac:dyDescent="0.2">
      <c r="B17" s="8" t="s">
        <v>77</v>
      </c>
      <c r="C17" s="65">
        <f t="shared" si="0"/>
        <v>292829</v>
      </c>
      <c r="D17" s="65">
        <v>9451</v>
      </c>
      <c r="E17" s="65">
        <v>3550</v>
      </c>
      <c r="F17" s="65">
        <v>8721</v>
      </c>
      <c r="G17" s="65">
        <v>34643</v>
      </c>
      <c r="H17" s="65">
        <v>236464</v>
      </c>
      <c r="I17" s="8" t="s">
        <v>65</v>
      </c>
    </row>
    <row r="18" spans="2:10" ht="39.950000000000003" customHeight="1" x14ac:dyDescent="0.2">
      <c r="B18" s="7" t="s">
        <v>79</v>
      </c>
      <c r="C18" s="64">
        <f t="shared" si="0"/>
        <v>144525</v>
      </c>
      <c r="D18" s="64">
        <v>9487</v>
      </c>
      <c r="E18" s="64">
        <v>3787</v>
      </c>
      <c r="F18" s="64">
        <v>10079</v>
      </c>
      <c r="G18" s="64">
        <v>23972</v>
      </c>
      <c r="H18" s="64">
        <v>97200</v>
      </c>
      <c r="I18" s="7" t="s">
        <v>66</v>
      </c>
    </row>
    <row r="19" spans="2:10" ht="39.950000000000003" customHeight="1" x14ac:dyDescent="0.2">
      <c r="B19" s="8" t="s">
        <v>78</v>
      </c>
      <c r="C19" s="65">
        <f t="shared" si="0"/>
        <v>72839</v>
      </c>
      <c r="D19" s="65">
        <v>3256</v>
      </c>
      <c r="E19" s="65">
        <v>2001</v>
      </c>
      <c r="F19" s="65">
        <v>4156</v>
      </c>
      <c r="G19" s="65">
        <v>14151</v>
      </c>
      <c r="H19" s="65">
        <v>49275</v>
      </c>
      <c r="I19" s="8" t="s">
        <v>67</v>
      </c>
    </row>
    <row r="20" spans="2:10" s="11" customFormat="1" ht="45" customHeight="1" x14ac:dyDescent="0.2">
      <c r="B20" s="77" t="s">
        <v>10</v>
      </c>
      <c r="C20" s="70">
        <f t="shared" si="0"/>
        <v>4287484</v>
      </c>
      <c r="D20" s="70">
        <f t="shared" ref="D20:H20" si="1">SUM(D8:D19)</f>
        <v>147544</v>
      </c>
      <c r="E20" s="70">
        <f t="shared" si="1"/>
        <v>75621</v>
      </c>
      <c r="F20" s="70">
        <f t="shared" si="1"/>
        <v>249856</v>
      </c>
      <c r="G20" s="70">
        <f t="shared" si="1"/>
        <v>627603</v>
      </c>
      <c r="H20" s="70">
        <f t="shared" si="1"/>
        <v>3186860</v>
      </c>
      <c r="I20" s="72" t="s">
        <v>38</v>
      </c>
      <c r="J20" s="4"/>
    </row>
    <row r="21" spans="2:10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4"/>
    </row>
    <row r="22" spans="2:10" ht="45" customHeight="1" x14ac:dyDescent="0.2"/>
    <row r="23" spans="2:10" x14ac:dyDescent="0.2">
      <c r="G23" s="13"/>
    </row>
  </sheetData>
  <protectedRanges>
    <protectedRange sqref="F5:H5" name="نطاق1_2_1"/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</protectedRanges>
  <mergeCells count="8">
    <mergeCell ref="J1:J2"/>
    <mergeCell ref="G21:I21"/>
    <mergeCell ref="B3:I3"/>
    <mergeCell ref="B4:I4"/>
    <mergeCell ref="B5:B7"/>
    <mergeCell ref="C5:H5"/>
    <mergeCell ref="I5:I7"/>
    <mergeCell ref="B21:E21"/>
  </mergeCells>
  <hyperlinks>
    <hyperlink ref="J1" location="الفهرس!A1" display="R" xr:uid="{00000000-0004-0000-19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3B3092"/>
  </sheetPr>
  <dimension ref="B1:N23"/>
  <sheetViews>
    <sheetView view="pageBreakPreview" topLeftCell="A7" zoomScale="80" zoomScaleNormal="50" zoomScaleSheetLayoutView="80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4" x14ac:dyDescent="0.2">
      <c r="J1" s="105" t="s">
        <v>310</v>
      </c>
      <c r="M1" s="75"/>
      <c r="N1" s="75"/>
    </row>
    <row r="2" spans="2:14" s="29" customFormat="1" ht="38.25" customHeight="1" x14ac:dyDescent="0.2">
      <c r="B2" s="30" t="s">
        <v>358</v>
      </c>
      <c r="I2" s="31" t="s">
        <v>357</v>
      </c>
      <c r="J2" s="106"/>
      <c r="M2" s="74"/>
    </row>
    <row r="3" spans="2:14" s="45" customFormat="1" ht="38.25" customHeight="1" x14ac:dyDescent="0.2">
      <c r="B3" s="108" t="s">
        <v>199</v>
      </c>
      <c r="C3" s="108"/>
      <c r="D3" s="108"/>
      <c r="E3" s="108"/>
      <c r="F3" s="108"/>
      <c r="G3" s="108"/>
      <c r="H3" s="108"/>
      <c r="I3" s="108"/>
      <c r="J3" s="44"/>
    </row>
    <row r="4" spans="2:14" s="3" customFormat="1" ht="33" customHeight="1" x14ac:dyDescent="0.2">
      <c r="B4" s="109" t="s">
        <v>209</v>
      </c>
      <c r="C4" s="109"/>
      <c r="D4" s="109"/>
      <c r="E4" s="109"/>
      <c r="F4" s="109"/>
      <c r="G4" s="109"/>
      <c r="H4" s="109"/>
      <c r="I4" s="109"/>
      <c r="J4" s="4"/>
    </row>
    <row r="5" spans="2:14" ht="29.25" customHeight="1" x14ac:dyDescent="0.2">
      <c r="B5" s="110" t="s">
        <v>195</v>
      </c>
      <c r="C5" s="131" t="s">
        <v>127</v>
      </c>
      <c r="D5" s="132"/>
      <c r="E5" s="132"/>
      <c r="F5" s="132"/>
      <c r="G5" s="132"/>
      <c r="H5" s="133"/>
      <c r="I5" s="118" t="s">
        <v>138</v>
      </c>
    </row>
    <row r="6" spans="2:14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4" ht="39.950000000000003" customHeight="1" x14ac:dyDescent="0.2">
      <c r="B8" s="7" t="s">
        <v>68</v>
      </c>
      <c r="C8" s="64">
        <f t="shared" ref="C8:C19" si="0">SUM(D8:H8)</f>
        <v>224480</v>
      </c>
      <c r="D8" s="64">
        <v>10852</v>
      </c>
      <c r="E8" s="64">
        <v>8064</v>
      </c>
      <c r="F8" s="64">
        <v>27330</v>
      </c>
      <c r="G8" s="64">
        <v>60500</v>
      </c>
      <c r="H8" s="64">
        <v>117734</v>
      </c>
      <c r="I8" s="7" t="s">
        <v>56</v>
      </c>
    </row>
    <row r="9" spans="2:14" ht="39.950000000000003" customHeight="1" x14ac:dyDescent="0.2">
      <c r="B9" s="8" t="s">
        <v>69</v>
      </c>
      <c r="C9" s="65">
        <f t="shared" si="0"/>
        <v>188483</v>
      </c>
      <c r="D9" s="65">
        <v>6748</v>
      </c>
      <c r="E9" s="65">
        <v>3719</v>
      </c>
      <c r="F9" s="65">
        <v>17974</v>
      </c>
      <c r="G9" s="65">
        <v>41636</v>
      </c>
      <c r="H9" s="65">
        <v>118406</v>
      </c>
      <c r="I9" s="8" t="s">
        <v>57</v>
      </c>
    </row>
    <row r="10" spans="2:14" ht="39.950000000000003" customHeight="1" x14ac:dyDescent="0.2">
      <c r="B10" s="7" t="s">
        <v>70</v>
      </c>
      <c r="C10" s="64">
        <f t="shared" si="0"/>
        <v>118191</v>
      </c>
      <c r="D10" s="64">
        <v>7911</v>
      </c>
      <c r="E10" s="64">
        <v>4566</v>
      </c>
      <c r="F10" s="64">
        <v>10573</v>
      </c>
      <c r="G10" s="64">
        <v>20106</v>
      </c>
      <c r="H10" s="64">
        <v>75035</v>
      </c>
      <c r="I10" s="7" t="s">
        <v>58</v>
      </c>
    </row>
    <row r="11" spans="2:14" ht="39.950000000000003" customHeight="1" x14ac:dyDescent="0.2">
      <c r="B11" s="8" t="s">
        <v>71</v>
      </c>
      <c r="C11" s="65">
        <f t="shared" si="0"/>
        <v>97407</v>
      </c>
      <c r="D11" s="65">
        <v>7235</v>
      </c>
      <c r="E11" s="65">
        <v>2212</v>
      </c>
      <c r="F11" s="65">
        <v>7030</v>
      </c>
      <c r="G11" s="65">
        <v>15747</v>
      </c>
      <c r="H11" s="65">
        <v>65183</v>
      </c>
      <c r="I11" s="8" t="s">
        <v>59</v>
      </c>
      <c r="K11" s="9"/>
    </row>
    <row r="12" spans="2:14" ht="39.950000000000003" customHeight="1" x14ac:dyDescent="0.2">
      <c r="B12" s="7" t="s">
        <v>72</v>
      </c>
      <c r="C12" s="64">
        <f t="shared" si="0"/>
        <v>94609</v>
      </c>
      <c r="D12" s="64">
        <v>6800</v>
      </c>
      <c r="E12" s="64">
        <v>2504</v>
      </c>
      <c r="F12" s="64">
        <v>10024</v>
      </c>
      <c r="G12" s="64">
        <v>17413</v>
      </c>
      <c r="H12" s="64">
        <v>57868</v>
      </c>
      <c r="I12" s="7" t="s">
        <v>60</v>
      </c>
    </row>
    <row r="13" spans="2:14" ht="39.950000000000003" customHeight="1" x14ac:dyDescent="0.2">
      <c r="B13" s="8" t="s">
        <v>73</v>
      </c>
      <c r="C13" s="65">
        <f t="shared" si="0"/>
        <v>72646</v>
      </c>
      <c r="D13" s="65">
        <v>4796</v>
      </c>
      <c r="E13" s="65">
        <v>2181</v>
      </c>
      <c r="F13" s="65">
        <v>7768</v>
      </c>
      <c r="G13" s="65">
        <v>9660</v>
      </c>
      <c r="H13" s="65">
        <v>48241</v>
      </c>
      <c r="I13" s="8" t="s">
        <v>61</v>
      </c>
    </row>
    <row r="14" spans="2:14" ht="39.950000000000003" customHeight="1" x14ac:dyDescent="0.2">
      <c r="B14" s="7" t="s">
        <v>74</v>
      </c>
      <c r="C14" s="64">
        <f t="shared" si="0"/>
        <v>219904</v>
      </c>
      <c r="D14" s="64">
        <v>10914</v>
      </c>
      <c r="E14" s="64">
        <v>8046</v>
      </c>
      <c r="F14" s="64">
        <v>11665</v>
      </c>
      <c r="G14" s="64">
        <v>26880</v>
      </c>
      <c r="H14" s="64">
        <v>162399</v>
      </c>
      <c r="I14" s="7" t="s">
        <v>62</v>
      </c>
    </row>
    <row r="15" spans="2:14" ht="39.950000000000003" customHeight="1" x14ac:dyDescent="0.2">
      <c r="B15" s="8" t="s">
        <v>75</v>
      </c>
      <c r="C15" s="65">
        <f t="shared" si="0"/>
        <v>250595</v>
      </c>
      <c r="D15" s="65">
        <v>9889</v>
      </c>
      <c r="E15" s="65">
        <v>2181</v>
      </c>
      <c r="F15" s="65">
        <v>13922</v>
      </c>
      <c r="G15" s="65">
        <v>24050</v>
      </c>
      <c r="H15" s="65">
        <v>200553</v>
      </c>
      <c r="I15" s="8" t="s">
        <v>63</v>
      </c>
    </row>
    <row r="16" spans="2:14" ht="39.950000000000003" customHeight="1" x14ac:dyDescent="0.2">
      <c r="B16" s="7" t="s">
        <v>76</v>
      </c>
      <c r="C16" s="64">
        <f t="shared" si="0"/>
        <v>2029045</v>
      </c>
      <c r="D16" s="64">
        <v>13751</v>
      </c>
      <c r="E16" s="64">
        <v>15364</v>
      </c>
      <c r="F16" s="64">
        <v>63406</v>
      </c>
      <c r="G16" s="64">
        <v>224888</v>
      </c>
      <c r="H16" s="64">
        <v>1711636</v>
      </c>
      <c r="I16" s="7" t="s">
        <v>64</v>
      </c>
    </row>
    <row r="17" spans="2:10" ht="39.950000000000003" customHeight="1" x14ac:dyDescent="0.2">
      <c r="B17" s="8" t="s">
        <v>77</v>
      </c>
      <c r="C17" s="65">
        <f t="shared" si="0"/>
        <v>290085</v>
      </c>
      <c r="D17" s="65">
        <v>6847</v>
      </c>
      <c r="E17" s="65">
        <v>1439</v>
      </c>
      <c r="F17" s="65">
        <v>9310</v>
      </c>
      <c r="G17" s="65">
        <v>30262</v>
      </c>
      <c r="H17" s="65">
        <v>242227</v>
      </c>
      <c r="I17" s="8" t="s">
        <v>65</v>
      </c>
    </row>
    <row r="18" spans="2:10" ht="39.950000000000003" customHeight="1" x14ac:dyDescent="0.2">
      <c r="B18" s="7" t="s">
        <v>79</v>
      </c>
      <c r="C18" s="64">
        <f t="shared" si="0"/>
        <v>138825</v>
      </c>
      <c r="D18" s="64">
        <v>7362</v>
      </c>
      <c r="E18" s="64">
        <v>3449</v>
      </c>
      <c r="F18" s="64">
        <v>9531</v>
      </c>
      <c r="G18" s="64">
        <v>21090</v>
      </c>
      <c r="H18" s="64">
        <v>97393</v>
      </c>
      <c r="I18" s="7" t="s">
        <v>66</v>
      </c>
    </row>
    <row r="19" spans="2:10" ht="39.950000000000003" customHeight="1" x14ac:dyDescent="0.2">
      <c r="B19" s="8" t="s">
        <v>78</v>
      </c>
      <c r="C19" s="65">
        <f t="shared" si="0"/>
        <v>67263</v>
      </c>
      <c r="D19" s="65">
        <v>2414</v>
      </c>
      <c r="E19" s="65">
        <v>1689</v>
      </c>
      <c r="F19" s="65">
        <v>5466</v>
      </c>
      <c r="G19" s="65">
        <v>13317</v>
      </c>
      <c r="H19" s="65">
        <v>44377</v>
      </c>
      <c r="I19" s="8" t="s">
        <v>67</v>
      </c>
    </row>
    <row r="20" spans="2:10" s="11" customFormat="1" ht="45" customHeight="1" x14ac:dyDescent="0.2">
      <c r="B20" s="77" t="s">
        <v>10</v>
      </c>
      <c r="C20" s="70">
        <f t="shared" ref="C20:H20" si="1">SUM(C8:C19)</f>
        <v>3791533</v>
      </c>
      <c r="D20" s="70">
        <f t="shared" si="1"/>
        <v>95519</v>
      </c>
      <c r="E20" s="70">
        <f t="shared" si="1"/>
        <v>55414</v>
      </c>
      <c r="F20" s="70">
        <f t="shared" si="1"/>
        <v>193999</v>
      </c>
      <c r="G20" s="70">
        <f t="shared" si="1"/>
        <v>505549</v>
      </c>
      <c r="H20" s="70">
        <f t="shared" si="1"/>
        <v>2941052</v>
      </c>
      <c r="I20" s="72" t="s">
        <v>38</v>
      </c>
      <c r="J20" s="4"/>
    </row>
    <row r="21" spans="2:10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4"/>
    </row>
    <row r="22" spans="2:10" ht="45" customHeight="1" x14ac:dyDescent="0.2"/>
    <row r="23" spans="2:10" x14ac:dyDescent="0.2">
      <c r="G23" s="13"/>
    </row>
  </sheetData>
  <protectedRanges>
    <protectedRange sqref="F5:H5" name="نطاق1_2_1"/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</protectedRanges>
  <mergeCells count="8">
    <mergeCell ref="J1:J2"/>
    <mergeCell ref="G21:I21"/>
    <mergeCell ref="B3:I3"/>
    <mergeCell ref="B4:I4"/>
    <mergeCell ref="B5:B7"/>
    <mergeCell ref="C5:H5"/>
    <mergeCell ref="I5:I7"/>
    <mergeCell ref="B21:E21"/>
  </mergeCells>
  <hyperlinks>
    <hyperlink ref="J1" location="الفهرس!A1" display="R" xr:uid="{00000000-0004-0000-1A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3B3092"/>
  </sheetPr>
  <dimension ref="B1:N23"/>
  <sheetViews>
    <sheetView view="pageBreakPreview" zoomScale="90" zoomScaleNormal="50" zoomScaleSheetLayoutView="90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4" x14ac:dyDescent="0.2">
      <c r="J1" s="105" t="s">
        <v>310</v>
      </c>
      <c r="M1" s="75"/>
      <c r="N1" s="75"/>
    </row>
    <row r="2" spans="2:14" s="29" customFormat="1" ht="38.25" customHeight="1" x14ac:dyDescent="0.2">
      <c r="B2" s="30" t="s">
        <v>103</v>
      </c>
      <c r="I2" s="31" t="s">
        <v>102</v>
      </c>
      <c r="J2" s="106"/>
      <c r="M2" s="74"/>
    </row>
    <row r="3" spans="2:14" s="45" customFormat="1" ht="38.25" customHeight="1" x14ac:dyDescent="0.2">
      <c r="B3" s="108" t="s">
        <v>200</v>
      </c>
      <c r="C3" s="108"/>
      <c r="D3" s="108"/>
      <c r="E3" s="108"/>
      <c r="F3" s="108"/>
      <c r="G3" s="108"/>
      <c r="H3" s="108"/>
      <c r="I3" s="108"/>
      <c r="J3" s="44"/>
    </row>
    <row r="4" spans="2:14" s="3" customFormat="1" ht="33" customHeight="1" x14ac:dyDescent="0.2">
      <c r="B4" s="109" t="s">
        <v>208</v>
      </c>
      <c r="C4" s="109"/>
      <c r="D4" s="109"/>
      <c r="E4" s="109"/>
      <c r="F4" s="109"/>
      <c r="G4" s="109"/>
      <c r="H4" s="109"/>
      <c r="I4" s="109"/>
      <c r="J4" s="4"/>
    </row>
    <row r="5" spans="2:14" ht="29.25" customHeight="1" x14ac:dyDescent="0.2">
      <c r="B5" s="110" t="s">
        <v>195</v>
      </c>
      <c r="C5" s="131" t="s">
        <v>127</v>
      </c>
      <c r="D5" s="132"/>
      <c r="E5" s="132"/>
      <c r="F5" s="132"/>
      <c r="G5" s="132"/>
      <c r="H5" s="133"/>
      <c r="I5" s="118" t="s">
        <v>138</v>
      </c>
    </row>
    <row r="6" spans="2:14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4" ht="39.950000000000003" customHeight="1" x14ac:dyDescent="0.2">
      <c r="B8" s="7" t="s">
        <v>68</v>
      </c>
      <c r="C8" s="64">
        <f>SUM(D8:H8)</f>
        <v>728006</v>
      </c>
      <c r="D8" s="64">
        <f>'11-1'!D8+'11-2'!D8</f>
        <v>136108</v>
      </c>
      <c r="E8" s="64">
        <f>'11-1'!E8+'11-2'!E8</f>
        <v>77839</v>
      </c>
      <c r="F8" s="64">
        <f>'11-1'!F8+'11-2'!F8</f>
        <v>133115</v>
      </c>
      <c r="G8" s="64">
        <f>'11-1'!G8+'11-2'!G8</f>
        <v>185504</v>
      </c>
      <c r="H8" s="64">
        <f>'11-1'!H8+'11-2'!H8</f>
        <v>195440</v>
      </c>
      <c r="I8" s="7" t="s">
        <v>56</v>
      </c>
    </row>
    <row r="9" spans="2:14" ht="39.950000000000003" customHeight="1" x14ac:dyDescent="0.2">
      <c r="B9" s="8" t="s">
        <v>69</v>
      </c>
      <c r="C9" s="65">
        <f>SUM(D9:H9)</f>
        <v>570709</v>
      </c>
      <c r="D9" s="65">
        <f>'11-1'!D9+'11-2'!D9</f>
        <v>87620</v>
      </c>
      <c r="E9" s="65">
        <f>'11-1'!E9+'11-2'!E9</f>
        <v>45702</v>
      </c>
      <c r="F9" s="65">
        <f>'11-1'!F9+'11-2'!F9</f>
        <v>96328</v>
      </c>
      <c r="G9" s="65">
        <f>'11-1'!G9+'11-2'!G9</f>
        <v>141904</v>
      </c>
      <c r="H9" s="65">
        <f>'11-1'!H9+'11-2'!H9</f>
        <v>199155</v>
      </c>
      <c r="I9" s="8" t="s">
        <v>57</v>
      </c>
    </row>
    <row r="10" spans="2:14" ht="39.950000000000003" customHeight="1" x14ac:dyDescent="0.2">
      <c r="B10" s="7" t="s">
        <v>70</v>
      </c>
      <c r="C10" s="64">
        <f t="shared" ref="C10:C19" si="0">SUM(D10:H10)</f>
        <v>448998</v>
      </c>
      <c r="D10" s="64">
        <f>'11-1'!D10+'11-2'!D10</f>
        <v>106401</v>
      </c>
      <c r="E10" s="64">
        <f>'11-1'!E10+'11-2'!E10</f>
        <v>41423</v>
      </c>
      <c r="F10" s="64">
        <f>'11-1'!F10+'11-2'!F10</f>
        <v>76428</v>
      </c>
      <c r="G10" s="64">
        <f>'11-1'!G10+'11-2'!G10</f>
        <v>92748</v>
      </c>
      <c r="H10" s="64">
        <f>'11-1'!H10+'11-2'!H10</f>
        <v>131998</v>
      </c>
      <c r="I10" s="7" t="s">
        <v>58</v>
      </c>
    </row>
    <row r="11" spans="2:14" ht="39.950000000000003" customHeight="1" x14ac:dyDescent="0.2">
      <c r="B11" s="8" t="s">
        <v>71</v>
      </c>
      <c r="C11" s="65">
        <f t="shared" si="0"/>
        <v>284974</v>
      </c>
      <c r="D11" s="65">
        <f>'11-1'!D11+'11-2'!D11</f>
        <v>72955</v>
      </c>
      <c r="E11" s="65">
        <f>'11-1'!E11+'11-2'!E11</f>
        <v>32229</v>
      </c>
      <c r="F11" s="65">
        <f>'11-1'!F11+'11-2'!F11</f>
        <v>36926</v>
      </c>
      <c r="G11" s="65">
        <f>'11-1'!G11+'11-2'!G11</f>
        <v>61531</v>
      </c>
      <c r="H11" s="65">
        <f>'11-1'!H11+'11-2'!H11</f>
        <v>81333</v>
      </c>
      <c r="I11" s="8" t="s">
        <v>59</v>
      </c>
      <c r="K11" s="9"/>
    </row>
    <row r="12" spans="2:14" ht="39.950000000000003" customHeight="1" x14ac:dyDescent="0.2">
      <c r="B12" s="7" t="s">
        <v>72</v>
      </c>
      <c r="C12" s="64">
        <f t="shared" si="0"/>
        <v>274142</v>
      </c>
      <c r="D12" s="64">
        <f>'11-1'!D12+'11-2'!D12</f>
        <v>91350</v>
      </c>
      <c r="E12" s="64">
        <f>'11-1'!E12+'11-2'!E12</f>
        <v>31486</v>
      </c>
      <c r="F12" s="64">
        <f>'11-1'!F12+'11-2'!F12</f>
        <v>39292</v>
      </c>
      <c r="G12" s="64">
        <f>'11-1'!G12+'11-2'!G12</f>
        <v>43950</v>
      </c>
      <c r="H12" s="64">
        <f>'11-1'!H12+'11-2'!H12</f>
        <v>68064</v>
      </c>
      <c r="I12" s="7" t="s">
        <v>60</v>
      </c>
    </row>
    <row r="13" spans="2:14" ht="39.950000000000003" customHeight="1" x14ac:dyDescent="0.2">
      <c r="B13" s="8" t="s">
        <v>73</v>
      </c>
      <c r="C13" s="65">
        <f t="shared" si="0"/>
        <v>232744</v>
      </c>
      <c r="D13" s="65">
        <f>'11-1'!D13+'11-2'!D13</f>
        <v>68778</v>
      </c>
      <c r="E13" s="65">
        <f>'11-1'!E13+'11-2'!E13</f>
        <v>26395</v>
      </c>
      <c r="F13" s="65">
        <f>'11-1'!F13+'11-2'!F13</f>
        <v>34308</v>
      </c>
      <c r="G13" s="65">
        <f>'11-1'!G13+'11-2'!G13</f>
        <v>40292</v>
      </c>
      <c r="H13" s="65">
        <f>'11-1'!H13+'11-2'!H13</f>
        <v>62971</v>
      </c>
      <c r="I13" s="8" t="s">
        <v>61</v>
      </c>
    </row>
    <row r="14" spans="2:14" ht="39.950000000000003" customHeight="1" x14ac:dyDescent="0.2">
      <c r="B14" s="7" t="s">
        <v>74</v>
      </c>
      <c r="C14" s="64">
        <f t="shared" si="0"/>
        <v>543712</v>
      </c>
      <c r="D14" s="64">
        <f>'11-1'!D14+'11-2'!D14</f>
        <v>112772</v>
      </c>
      <c r="E14" s="64">
        <f>'11-1'!E14+'11-2'!E14</f>
        <v>61953</v>
      </c>
      <c r="F14" s="64">
        <f>'11-1'!F14+'11-2'!F14</f>
        <v>92902</v>
      </c>
      <c r="G14" s="64">
        <f>'11-1'!G14+'11-2'!G14</f>
        <v>88438</v>
      </c>
      <c r="H14" s="64">
        <f>'11-1'!H14+'11-2'!H14</f>
        <v>187647</v>
      </c>
      <c r="I14" s="7" t="s">
        <v>62</v>
      </c>
    </row>
    <row r="15" spans="2:14" ht="39.950000000000003" customHeight="1" x14ac:dyDescent="0.2">
      <c r="B15" s="8" t="s">
        <v>75</v>
      </c>
      <c r="C15" s="65">
        <f t="shared" si="0"/>
        <v>589203</v>
      </c>
      <c r="D15" s="65">
        <f>'11-1'!D15+'11-2'!D15</f>
        <v>92903</v>
      </c>
      <c r="E15" s="65">
        <f>'11-1'!E15+'11-2'!E15</f>
        <v>31697</v>
      </c>
      <c r="F15" s="65">
        <f>'11-1'!F15+'11-2'!F15</f>
        <v>51922</v>
      </c>
      <c r="G15" s="65">
        <f>'11-1'!G15+'11-2'!G15</f>
        <v>84190</v>
      </c>
      <c r="H15" s="65">
        <f>'11-1'!H15+'11-2'!H15</f>
        <v>328491</v>
      </c>
      <c r="I15" s="8" t="s">
        <v>63</v>
      </c>
    </row>
    <row r="16" spans="2:14" ht="39.950000000000003" customHeight="1" x14ac:dyDescent="0.2">
      <c r="B16" s="7" t="s">
        <v>76</v>
      </c>
      <c r="C16" s="64">
        <f t="shared" si="0"/>
        <v>3859833</v>
      </c>
      <c r="D16" s="64">
        <f>'11-1'!D16+'11-2'!D16</f>
        <v>162698</v>
      </c>
      <c r="E16" s="64">
        <f>'11-1'!E16+'11-2'!E16</f>
        <v>144287</v>
      </c>
      <c r="F16" s="64">
        <f>'11-1'!F16+'11-2'!F16</f>
        <v>334676</v>
      </c>
      <c r="G16" s="64">
        <f>'11-1'!G16+'11-2'!G16</f>
        <v>725520</v>
      </c>
      <c r="H16" s="64">
        <f>'11-1'!H16+'11-2'!H16</f>
        <v>2492652</v>
      </c>
      <c r="I16" s="7" t="s">
        <v>64</v>
      </c>
    </row>
    <row r="17" spans="2:10" ht="39.950000000000003" customHeight="1" x14ac:dyDescent="0.2">
      <c r="B17" s="8" t="s">
        <v>77</v>
      </c>
      <c r="C17" s="65">
        <f t="shared" si="0"/>
        <v>459009</v>
      </c>
      <c r="D17" s="65">
        <f>'11-1'!D17+'11-2'!D17</f>
        <v>69816</v>
      </c>
      <c r="E17" s="65">
        <f>'11-1'!E17+'11-2'!E17</f>
        <v>28808</v>
      </c>
      <c r="F17" s="65">
        <f>'11-1'!F17+'11-2'!F17</f>
        <v>48449</v>
      </c>
      <c r="G17" s="65">
        <f>'11-1'!G17+'11-2'!G17</f>
        <v>81089</v>
      </c>
      <c r="H17" s="65">
        <f>'11-1'!H17+'11-2'!H17</f>
        <v>230847</v>
      </c>
      <c r="I17" s="8" t="s">
        <v>65</v>
      </c>
    </row>
    <row r="18" spans="2:10" ht="39.950000000000003" customHeight="1" x14ac:dyDescent="0.2">
      <c r="B18" s="7" t="s">
        <v>79</v>
      </c>
      <c r="C18" s="64">
        <f t="shared" si="0"/>
        <v>286709</v>
      </c>
      <c r="D18" s="64">
        <f>'11-1'!D18+'11-2'!D18</f>
        <v>60719</v>
      </c>
      <c r="E18" s="64">
        <f>'11-1'!E18+'11-2'!E18</f>
        <v>31807</v>
      </c>
      <c r="F18" s="64">
        <f>'11-1'!F18+'11-2'!F18</f>
        <v>44112</v>
      </c>
      <c r="G18" s="64">
        <f>'11-1'!G18+'11-2'!G18</f>
        <v>46770</v>
      </c>
      <c r="H18" s="64">
        <f>'11-1'!H18+'11-2'!H18</f>
        <v>103301</v>
      </c>
      <c r="I18" s="7" t="s">
        <v>66</v>
      </c>
    </row>
    <row r="19" spans="2:10" ht="39.950000000000003" customHeight="1" x14ac:dyDescent="0.2">
      <c r="B19" s="8" t="s">
        <v>78</v>
      </c>
      <c r="C19" s="65">
        <f t="shared" si="0"/>
        <v>178184</v>
      </c>
      <c r="D19" s="65">
        <f>'11-1'!D19+'11-2'!D19</f>
        <v>26210</v>
      </c>
      <c r="E19" s="65">
        <f>'11-1'!E19+'11-2'!E19</f>
        <v>7472</v>
      </c>
      <c r="F19" s="65">
        <f>'11-1'!F19+'11-2'!F19</f>
        <v>19407</v>
      </c>
      <c r="G19" s="65">
        <f>'11-1'!G19+'11-2'!G19</f>
        <v>33719</v>
      </c>
      <c r="H19" s="65">
        <f>'11-1'!H19+'11-2'!H19</f>
        <v>91376</v>
      </c>
      <c r="I19" s="8" t="s">
        <v>67</v>
      </c>
    </row>
    <row r="20" spans="2:10" s="11" customFormat="1" ht="45" customHeight="1" x14ac:dyDescent="0.2">
      <c r="B20" s="77" t="s">
        <v>10</v>
      </c>
      <c r="C20" s="70">
        <f t="shared" ref="C20:H20" si="1">SUM(C8:C19)</f>
        <v>8456223</v>
      </c>
      <c r="D20" s="70">
        <f t="shared" si="1"/>
        <v>1088330</v>
      </c>
      <c r="E20" s="70">
        <f t="shared" si="1"/>
        <v>561098</v>
      </c>
      <c r="F20" s="70">
        <f t="shared" si="1"/>
        <v>1007865</v>
      </c>
      <c r="G20" s="70">
        <f t="shared" si="1"/>
        <v>1625655</v>
      </c>
      <c r="H20" s="70">
        <f t="shared" si="1"/>
        <v>4173275</v>
      </c>
      <c r="I20" s="72" t="s">
        <v>38</v>
      </c>
      <c r="J20" s="4"/>
    </row>
    <row r="21" spans="2:10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4"/>
    </row>
    <row r="22" spans="2:10" ht="45" customHeight="1" x14ac:dyDescent="0.2"/>
    <row r="23" spans="2:10" x14ac:dyDescent="0.2">
      <c r="G23" s="13"/>
    </row>
  </sheetData>
  <protectedRanges>
    <protectedRange sqref="F5:H5" name="نطاق1_2_1"/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</protectedRanges>
  <mergeCells count="8">
    <mergeCell ref="J1:J2"/>
    <mergeCell ref="G21:I21"/>
    <mergeCell ref="B3:I3"/>
    <mergeCell ref="B4:I4"/>
    <mergeCell ref="B5:B7"/>
    <mergeCell ref="C5:H5"/>
    <mergeCell ref="I5:I7"/>
    <mergeCell ref="B21:E21"/>
  </mergeCells>
  <hyperlinks>
    <hyperlink ref="J1" location="الفهرس!A1" display="R" xr:uid="{00000000-0004-0000-1B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3B3092"/>
  </sheetPr>
  <dimension ref="B1:N23"/>
  <sheetViews>
    <sheetView view="pageBreakPreview" topLeftCell="A10" zoomScale="90" zoomScaleNormal="50" zoomScaleSheetLayoutView="90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4" x14ac:dyDescent="0.2">
      <c r="J1" s="105" t="s">
        <v>310</v>
      </c>
      <c r="M1" s="75"/>
      <c r="N1" s="75"/>
    </row>
    <row r="2" spans="2:14" s="29" customFormat="1" ht="38.25" customHeight="1" x14ac:dyDescent="0.2">
      <c r="B2" s="30" t="s">
        <v>360</v>
      </c>
      <c r="I2" s="31" t="s">
        <v>359</v>
      </c>
      <c r="J2" s="106"/>
      <c r="M2" s="74"/>
    </row>
    <row r="3" spans="2:14" s="45" customFormat="1" ht="38.25" customHeight="1" x14ac:dyDescent="0.2">
      <c r="B3" s="108" t="s">
        <v>201</v>
      </c>
      <c r="C3" s="108"/>
      <c r="D3" s="108"/>
      <c r="E3" s="108"/>
      <c r="F3" s="108"/>
      <c r="G3" s="108"/>
      <c r="H3" s="108"/>
      <c r="I3" s="108"/>
      <c r="J3" s="44"/>
    </row>
    <row r="4" spans="2:14" s="3" customFormat="1" ht="43.5" customHeight="1" x14ac:dyDescent="0.2">
      <c r="B4" s="109" t="s">
        <v>207</v>
      </c>
      <c r="C4" s="109"/>
      <c r="D4" s="109"/>
      <c r="E4" s="109"/>
      <c r="F4" s="109"/>
      <c r="G4" s="109"/>
      <c r="H4" s="109"/>
      <c r="I4" s="109"/>
      <c r="J4" s="4"/>
    </row>
    <row r="5" spans="2:14" ht="29.25" customHeight="1" x14ac:dyDescent="0.2">
      <c r="B5" s="110" t="s">
        <v>195</v>
      </c>
      <c r="C5" s="131" t="s">
        <v>127</v>
      </c>
      <c r="D5" s="132"/>
      <c r="E5" s="132"/>
      <c r="F5" s="132"/>
      <c r="G5" s="132"/>
      <c r="H5" s="133"/>
      <c r="I5" s="118" t="s">
        <v>138</v>
      </c>
    </row>
    <row r="6" spans="2:14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4" ht="39.950000000000003" customHeight="1" x14ac:dyDescent="0.2">
      <c r="B8" s="7" t="s">
        <v>68</v>
      </c>
      <c r="C8" s="64">
        <f>SUM(D8:H8)</f>
        <v>523434</v>
      </c>
      <c r="D8" s="64">
        <v>100666</v>
      </c>
      <c r="E8" s="64">
        <v>57501</v>
      </c>
      <c r="F8" s="64">
        <v>93174</v>
      </c>
      <c r="G8" s="64">
        <v>126828</v>
      </c>
      <c r="H8" s="64">
        <v>145265</v>
      </c>
      <c r="I8" s="7" t="s">
        <v>56</v>
      </c>
    </row>
    <row r="9" spans="2:14" ht="39.950000000000003" customHeight="1" x14ac:dyDescent="0.2">
      <c r="B9" s="8" t="s">
        <v>69</v>
      </c>
      <c r="C9" s="65">
        <f>SUM(D9:H9)</f>
        <v>420123</v>
      </c>
      <c r="D9" s="65">
        <v>66362</v>
      </c>
      <c r="E9" s="65">
        <v>35156</v>
      </c>
      <c r="F9" s="65">
        <v>71140</v>
      </c>
      <c r="G9" s="65">
        <v>99480</v>
      </c>
      <c r="H9" s="65">
        <v>147985</v>
      </c>
      <c r="I9" s="8" t="s">
        <v>57</v>
      </c>
    </row>
    <row r="10" spans="2:14" ht="39.950000000000003" customHeight="1" x14ac:dyDescent="0.2">
      <c r="B10" s="7" t="s">
        <v>70</v>
      </c>
      <c r="C10" s="64">
        <f t="shared" ref="C10:C19" si="0">SUM(D10:H10)</f>
        <v>337241</v>
      </c>
      <c r="D10" s="64">
        <v>82716</v>
      </c>
      <c r="E10" s="64">
        <v>32755</v>
      </c>
      <c r="F10" s="64">
        <v>55281</v>
      </c>
      <c r="G10" s="64">
        <v>66700</v>
      </c>
      <c r="H10" s="64">
        <v>99789</v>
      </c>
      <c r="I10" s="7" t="s">
        <v>58</v>
      </c>
    </row>
    <row r="11" spans="2:14" ht="39.950000000000003" customHeight="1" x14ac:dyDescent="0.2">
      <c r="B11" s="8" t="s">
        <v>71</v>
      </c>
      <c r="C11" s="65">
        <f t="shared" si="0"/>
        <v>209887</v>
      </c>
      <c r="D11" s="65">
        <v>54366</v>
      </c>
      <c r="E11" s="65">
        <v>25110</v>
      </c>
      <c r="F11" s="65">
        <v>27098</v>
      </c>
      <c r="G11" s="65">
        <v>41142</v>
      </c>
      <c r="H11" s="65">
        <v>62171</v>
      </c>
      <c r="I11" s="8" t="s">
        <v>59</v>
      </c>
      <c r="K11" s="9"/>
    </row>
    <row r="12" spans="2:14" ht="39.950000000000003" customHeight="1" x14ac:dyDescent="0.2">
      <c r="B12" s="7" t="s">
        <v>72</v>
      </c>
      <c r="C12" s="64">
        <f t="shared" si="0"/>
        <v>202784</v>
      </c>
      <c r="D12" s="64">
        <v>68607</v>
      </c>
      <c r="E12" s="64">
        <v>23632</v>
      </c>
      <c r="F12" s="64">
        <v>29907</v>
      </c>
      <c r="G12" s="64">
        <v>32199</v>
      </c>
      <c r="H12" s="64">
        <v>48439</v>
      </c>
      <c r="I12" s="7" t="s">
        <v>60</v>
      </c>
    </row>
    <row r="13" spans="2:14" ht="39.950000000000003" customHeight="1" x14ac:dyDescent="0.2">
      <c r="B13" s="8" t="s">
        <v>73</v>
      </c>
      <c r="C13" s="65">
        <f t="shared" si="0"/>
        <v>176544</v>
      </c>
      <c r="D13" s="65">
        <v>51914</v>
      </c>
      <c r="E13" s="65">
        <v>20738</v>
      </c>
      <c r="F13" s="65">
        <v>29533</v>
      </c>
      <c r="G13" s="65">
        <v>28212</v>
      </c>
      <c r="H13" s="65">
        <v>46147</v>
      </c>
      <c r="I13" s="8" t="s">
        <v>61</v>
      </c>
    </row>
    <row r="14" spans="2:14" ht="39.950000000000003" customHeight="1" x14ac:dyDescent="0.2">
      <c r="B14" s="7" t="s">
        <v>74</v>
      </c>
      <c r="C14" s="64">
        <f t="shared" si="0"/>
        <v>389805</v>
      </c>
      <c r="D14" s="64">
        <v>85583</v>
      </c>
      <c r="E14" s="64">
        <v>45113</v>
      </c>
      <c r="F14" s="64">
        <v>65650</v>
      </c>
      <c r="G14" s="64">
        <v>60241</v>
      </c>
      <c r="H14" s="64">
        <v>133218</v>
      </c>
      <c r="I14" s="7" t="s">
        <v>62</v>
      </c>
    </row>
    <row r="15" spans="2:14" ht="39.950000000000003" customHeight="1" x14ac:dyDescent="0.2">
      <c r="B15" s="8" t="s">
        <v>75</v>
      </c>
      <c r="C15" s="65">
        <f t="shared" si="0"/>
        <v>435294</v>
      </c>
      <c r="D15" s="65">
        <v>69344</v>
      </c>
      <c r="E15" s="65">
        <v>25471</v>
      </c>
      <c r="F15" s="65">
        <v>39118</v>
      </c>
      <c r="G15" s="65">
        <v>57485</v>
      </c>
      <c r="H15" s="65">
        <v>243876</v>
      </c>
      <c r="I15" s="8" t="s">
        <v>63</v>
      </c>
    </row>
    <row r="16" spans="2:14" ht="39.950000000000003" customHeight="1" x14ac:dyDescent="0.2">
      <c r="B16" s="7" t="s">
        <v>76</v>
      </c>
      <c r="C16" s="64">
        <f t="shared" si="0"/>
        <v>2683449</v>
      </c>
      <c r="D16" s="64">
        <v>123371</v>
      </c>
      <c r="E16" s="64">
        <v>106504</v>
      </c>
      <c r="F16" s="64">
        <v>242999</v>
      </c>
      <c r="G16" s="64">
        <v>493106</v>
      </c>
      <c r="H16" s="64">
        <v>1717469</v>
      </c>
      <c r="I16" s="7" t="s">
        <v>64</v>
      </c>
    </row>
    <row r="17" spans="2:10" ht="39.950000000000003" customHeight="1" x14ac:dyDescent="0.2">
      <c r="B17" s="8" t="s">
        <v>77</v>
      </c>
      <c r="C17" s="65">
        <f t="shared" si="0"/>
        <v>318290</v>
      </c>
      <c r="D17" s="65">
        <v>53271</v>
      </c>
      <c r="E17" s="65">
        <v>20042</v>
      </c>
      <c r="F17" s="65">
        <v>30740</v>
      </c>
      <c r="G17" s="65">
        <v>52942</v>
      </c>
      <c r="H17" s="65">
        <v>161295</v>
      </c>
      <c r="I17" s="8" t="s">
        <v>65</v>
      </c>
    </row>
    <row r="18" spans="2:10" ht="39.950000000000003" customHeight="1" x14ac:dyDescent="0.2">
      <c r="B18" s="7" t="s">
        <v>79</v>
      </c>
      <c r="C18" s="64">
        <f t="shared" si="0"/>
        <v>203826</v>
      </c>
      <c r="D18" s="64">
        <v>46440</v>
      </c>
      <c r="E18" s="64">
        <v>23181</v>
      </c>
      <c r="F18" s="64">
        <v>26885</v>
      </c>
      <c r="G18" s="64">
        <v>28397</v>
      </c>
      <c r="H18" s="64">
        <v>78923</v>
      </c>
      <c r="I18" s="7" t="s">
        <v>66</v>
      </c>
    </row>
    <row r="19" spans="2:10" ht="39.950000000000003" customHeight="1" x14ac:dyDescent="0.2">
      <c r="B19" s="8" t="s">
        <v>78</v>
      </c>
      <c r="C19" s="65">
        <f t="shared" si="0"/>
        <v>134284</v>
      </c>
      <c r="D19" s="65">
        <v>20001</v>
      </c>
      <c r="E19" s="65">
        <v>4896</v>
      </c>
      <c r="F19" s="65">
        <v>12785</v>
      </c>
      <c r="G19" s="65">
        <v>22333</v>
      </c>
      <c r="H19" s="65">
        <v>74269</v>
      </c>
      <c r="I19" s="8" t="s">
        <v>67</v>
      </c>
    </row>
    <row r="20" spans="2:10" s="11" customFormat="1" ht="45" customHeight="1" x14ac:dyDescent="0.2">
      <c r="B20" s="77" t="s">
        <v>10</v>
      </c>
      <c r="C20" s="70">
        <f t="shared" ref="C20:H20" si="1">SUM(C8:C19)</f>
        <v>6034961</v>
      </c>
      <c r="D20" s="70">
        <f t="shared" si="1"/>
        <v>822641</v>
      </c>
      <c r="E20" s="70">
        <f t="shared" si="1"/>
        <v>420099</v>
      </c>
      <c r="F20" s="70">
        <f t="shared" si="1"/>
        <v>724310</v>
      </c>
      <c r="G20" s="70">
        <f t="shared" si="1"/>
        <v>1109065</v>
      </c>
      <c r="H20" s="70">
        <f t="shared" si="1"/>
        <v>2958846</v>
      </c>
      <c r="I20" s="72" t="s">
        <v>38</v>
      </c>
      <c r="J20" s="4"/>
    </row>
    <row r="21" spans="2:10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4"/>
    </row>
    <row r="22" spans="2:10" ht="45" customHeight="1" x14ac:dyDescent="0.2"/>
    <row r="23" spans="2:10" x14ac:dyDescent="0.2">
      <c r="G23" s="13"/>
    </row>
  </sheetData>
  <protectedRanges>
    <protectedRange sqref="F5:H5" name="نطاق1_2_1"/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</protectedRanges>
  <mergeCells count="8">
    <mergeCell ref="J1:J2"/>
    <mergeCell ref="G21:I21"/>
    <mergeCell ref="B3:I3"/>
    <mergeCell ref="B4:I4"/>
    <mergeCell ref="B5:B7"/>
    <mergeCell ref="C5:H5"/>
    <mergeCell ref="I5:I7"/>
    <mergeCell ref="B21:E21"/>
  </mergeCells>
  <hyperlinks>
    <hyperlink ref="J1" location="الفهرس!A1" display="R" xr:uid="{00000000-0004-0000-1C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B3092"/>
  </sheetPr>
  <dimension ref="B1:Q45"/>
  <sheetViews>
    <sheetView view="pageBreakPreview" zoomScale="55" zoomScaleNormal="50" zoomScaleSheetLayoutView="55" zoomScalePageLayoutView="55" workbookViewId="0"/>
  </sheetViews>
  <sheetFormatPr defaultRowHeight="15.75" x14ac:dyDescent="0.2"/>
  <cols>
    <col min="1" max="1" width="9.140625" style="1"/>
    <col min="2" max="2" width="28.7109375" style="1" customWidth="1"/>
    <col min="3" max="3" width="15.7109375" style="2" customWidth="1"/>
    <col min="4" max="11" width="15.7109375" style="1" customWidth="1"/>
    <col min="12" max="12" width="28.7109375" style="1" customWidth="1"/>
    <col min="13" max="13" width="9.140625" style="4"/>
    <col min="14" max="14" width="9.140625" style="1"/>
    <col min="15" max="15" width="23.42578125" style="1" customWidth="1"/>
    <col min="16" max="16" width="36.28515625" style="1" customWidth="1"/>
    <col min="17" max="16384" width="9.140625" style="1"/>
  </cols>
  <sheetData>
    <row r="1" spans="2:17" x14ac:dyDescent="0.2">
      <c r="M1" s="105" t="s">
        <v>310</v>
      </c>
      <c r="P1" s="75"/>
      <c r="Q1" s="75"/>
    </row>
    <row r="2" spans="2:17" s="29" customFormat="1" ht="38.25" customHeight="1" x14ac:dyDescent="0.2">
      <c r="B2" s="30" t="s">
        <v>83</v>
      </c>
      <c r="C2" s="28"/>
      <c r="D2" s="28"/>
      <c r="E2" s="28"/>
      <c r="L2" s="31" t="s">
        <v>82</v>
      </c>
      <c r="M2" s="106"/>
      <c r="P2" s="74"/>
    </row>
    <row r="3" spans="2:17" s="45" customFormat="1" ht="38.25" customHeight="1" x14ac:dyDescent="0.2">
      <c r="B3" s="116" t="s">
        <v>146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44"/>
    </row>
    <row r="4" spans="2:17" s="3" customFormat="1" ht="48" customHeight="1" x14ac:dyDescent="0.2">
      <c r="B4" s="117" t="s">
        <v>165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4"/>
    </row>
    <row r="5" spans="2:17" ht="29.25" customHeight="1" x14ac:dyDescent="0.2">
      <c r="B5" s="118" t="s">
        <v>40</v>
      </c>
      <c r="C5" s="110" t="s">
        <v>1</v>
      </c>
      <c r="D5" s="110"/>
      <c r="E5" s="110"/>
      <c r="F5" s="110" t="s">
        <v>2</v>
      </c>
      <c r="G5" s="110"/>
      <c r="H5" s="110"/>
      <c r="I5" s="119" t="s">
        <v>3</v>
      </c>
      <c r="J5" s="119"/>
      <c r="K5" s="119"/>
      <c r="L5" s="118" t="s">
        <v>41</v>
      </c>
    </row>
    <row r="6" spans="2:17" ht="25.5" customHeight="1" x14ac:dyDescent="0.2">
      <c r="B6" s="118"/>
      <c r="C6" s="5" t="s">
        <v>5</v>
      </c>
      <c r="D6" s="5" t="s">
        <v>6</v>
      </c>
      <c r="E6" s="6" t="s">
        <v>7</v>
      </c>
      <c r="F6" s="5" t="s">
        <v>5</v>
      </c>
      <c r="G6" s="5" t="s">
        <v>6</v>
      </c>
      <c r="H6" s="5" t="s">
        <v>7</v>
      </c>
      <c r="I6" s="5" t="s">
        <v>5</v>
      </c>
      <c r="J6" s="5" t="s">
        <v>6</v>
      </c>
      <c r="K6" s="5" t="s">
        <v>7</v>
      </c>
      <c r="L6" s="118"/>
    </row>
    <row r="7" spans="2:17" ht="25.5" customHeight="1" x14ac:dyDescent="0.2">
      <c r="B7" s="118"/>
      <c r="C7" s="5" t="s">
        <v>10</v>
      </c>
      <c r="D7" s="5" t="s">
        <v>11</v>
      </c>
      <c r="E7" s="6" t="s">
        <v>12</v>
      </c>
      <c r="F7" s="5" t="s">
        <v>10</v>
      </c>
      <c r="G7" s="5" t="s">
        <v>11</v>
      </c>
      <c r="H7" s="6" t="s">
        <v>12</v>
      </c>
      <c r="I7" s="5" t="s">
        <v>10</v>
      </c>
      <c r="J7" s="5" t="s">
        <v>11</v>
      </c>
      <c r="K7" s="6" t="s">
        <v>12</v>
      </c>
      <c r="L7" s="118"/>
    </row>
    <row r="8" spans="2:17" ht="35.1" customHeight="1" x14ac:dyDescent="0.2">
      <c r="B8" s="14" t="s">
        <v>434</v>
      </c>
      <c r="C8" s="68">
        <v>1515426</v>
      </c>
      <c r="D8" s="68">
        <v>735105</v>
      </c>
      <c r="E8" s="68">
        <v>780321</v>
      </c>
      <c r="F8" s="68">
        <v>538472</v>
      </c>
      <c r="G8" s="68">
        <v>257278</v>
      </c>
      <c r="H8" s="68">
        <v>281194</v>
      </c>
      <c r="I8" s="68">
        <v>976954</v>
      </c>
      <c r="J8" s="68">
        <v>477827</v>
      </c>
      <c r="K8" s="68">
        <v>499127</v>
      </c>
      <c r="L8" s="15" t="s">
        <v>434</v>
      </c>
    </row>
    <row r="9" spans="2:17" ht="35.1" customHeight="1" x14ac:dyDescent="0.2">
      <c r="B9" s="16" t="s">
        <v>435</v>
      </c>
      <c r="C9" s="69">
        <v>1631556</v>
      </c>
      <c r="D9" s="69">
        <v>798352</v>
      </c>
      <c r="E9" s="69">
        <v>833204</v>
      </c>
      <c r="F9" s="69">
        <v>509940</v>
      </c>
      <c r="G9" s="69">
        <v>250456</v>
      </c>
      <c r="H9" s="69">
        <v>259484</v>
      </c>
      <c r="I9" s="69">
        <v>1121616</v>
      </c>
      <c r="J9" s="69">
        <v>547896</v>
      </c>
      <c r="K9" s="69">
        <v>573720</v>
      </c>
      <c r="L9" s="17" t="s">
        <v>435</v>
      </c>
    </row>
    <row r="10" spans="2:17" ht="35.1" customHeight="1" x14ac:dyDescent="0.2">
      <c r="B10" s="14" t="s">
        <v>436</v>
      </c>
      <c r="C10" s="68">
        <v>2190522</v>
      </c>
      <c r="D10" s="68">
        <v>950947</v>
      </c>
      <c r="E10" s="68">
        <v>1239575</v>
      </c>
      <c r="F10" s="68">
        <v>778962</v>
      </c>
      <c r="G10" s="68">
        <v>285182</v>
      </c>
      <c r="H10" s="68">
        <v>493780</v>
      </c>
      <c r="I10" s="68">
        <v>1411560</v>
      </c>
      <c r="J10" s="68">
        <v>665765</v>
      </c>
      <c r="K10" s="68">
        <v>745795</v>
      </c>
      <c r="L10" s="15" t="s">
        <v>436</v>
      </c>
      <c r="N10" s="9"/>
      <c r="O10" s="9"/>
      <c r="P10" s="18"/>
    </row>
    <row r="11" spans="2:17" ht="35.1" customHeight="1" x14ac:dyDescent="0.2">
      <c r="B11" s="16" t="s">
        <v>437</v>
      </c>
      <c r="C11" s="69">
        <v>2905351</v>
      </c>
      <c r="D11" s="69">
        <v>1046812</v>
      </c>
      <c r="E11" s="69">
        <v>1858539</v>
      </c>
      <c r="F11" s="69">
        <v>1578093</v>
      </c>
      <c r="G11" s="69">
        <v>418307</v>
      </c>
      <c r="H11" s="69">
        <v>1159786</v>
      </c>
      <c r="I11" s="69">
        <v>1327258</v>
      </c>
      <c r="J11" s="69">
        <v>628505</v>
      </c>
      <c r="K11" s="69">
        <v>698753</v>
      </c>
      <c r="L11" s="17" t="s">
        <v>437</v>
      </c>
      <c r="N11" s="9"/>
      <c r="O11" s="19"/>
      <c r="P11" s="18"/>
    </row>
    <row r="12" spans="2:17" ht="35.1" customHeight="1" x14ac:dyDescent="0.2">
      <c r="B12" s="14" t="s">
        <v>438</v>
      </c>
      <c r="C12" s="68">
        <v>2513288</v>
      </c>
      <c r="D12" s="68">
        <v>814832</v>
      </c>
      <c r="E12" s="68">
        <v>1698456</v>
      </c>
      <c r="F12" s="68">
        <v>1473699</v>
      </c>
      <c r="G12" s="68">
        <v>330973</v>
      </c>
      <c r="H12" s="68">
        <v>1142726</v>
      </c>
      <c r="I12" s="68">
        <v>1039589</v>
      </c>
      <c r="J12" s="68">
        <v>483859</v>
      </c>
      <c r="K12" s="68">
        <v>555730</v>
      </c>
      <c r="L12" s="15" t="s">
        <v>438</v>
      </c>
      <c r="N12" s="9"/>
      <c r="P12" s="18"/>
    </row>
    <row r="13" spans="2:17" ht="35.1" customHeight="1" x14ac:dyDescent="0.2">
      <c r="B13" s="16" t="s">
        <v>439</v>
      </c>
      <c r="C13" s="69">
        <v>1269229</v>
      </c>
      <c r="D13" s="69">
        <v>383435</v>
      </c>
      <c r="E13" s="69">
        <v>885794</v>
      </c>
      <c r="F13" s="69">
        <v>610069</v>
      </c>
      <c r="G13" s="69">
        <v>81117</v>
      </c>
      <c r="H13" s="69">
        <v>528952</v>
      </c>
      <c r="I13" s="69">
        <v>659160</v>
      </c>
      <c r="J13" s="69">
        <v>302318</v>
      </c>
      <c r="K13" s="69">
        <v>356842</v>
      </c>
      <c r="L13" s="17" t="s">
        <v>439</v>
      </c>
    </row>
    <row r="14" spans="2:17" ht="35.1" customHeight="1" x14ac:dyDescent="0.2">
      <c r="B14" s="14" t="s">
        <v>440</v>
      </c>
      <c r="C14" s="68">
        <v>495868</v>
      </c>
      <c r="D14" s="68">
        <v>176706</v>
      </c>
      <c r="E14" s="68">
        <v>319162</v>
      </c>
      <c r="F14" s="68">
        <v>187416</v>
      </c>
      <c r="G14" s="68">
        <v>33011</v>
      </c>
      <c r="H14" s="68">
        <v>154405</v>
      </c>
      <c r="I14" s="68">
        <v>308452</v>
      </c>
      <c r="J14" s="68">
        <v>143695</v>
      </c>
      <c r="K14" s="68">
        <v>164757</v>
      </c>
      <c r="L14" s="15" t="s">
        <v>440</v>
      </c>
    </row>
    <row r="15" spans="2:17" ht="35.1" customHeight="1" x14ac:dyDescent="0.2">
      <c r="B15" s="16" t="s">
        <v>441</v>
      </c>
      <c r="C15" s="69">
        <v>182557</v>
      </c>
      <c r="D15" s="69">
        <v>75849</v>
      </c>
      <c r="E15" s="69">
        <v>106708</v>
      </c>
      <c r="F15" s="69">
        <v>46303</v>
      </c>
      <c r="G15" s="69">
        <v>14064</v>
      </c>
      <c r="H15" s="69">
        <v>32239</v>
      </c>
      <c r="I15" s="69">
        <v>136254</v>
      </c>
      <c r="J15" s="69">
        <v>61785</v>
      </c>
      <c r="K15" s="69">
        <v>74469</v>
      </c>
      <c r="L15" s="17" t="s">
        <v>441</v>
      </c>
      <c r="O15" s="20"/>
    </row>
    <row r="16" spans="2:17" s="11" customFormat="1" ht="50.1" customHeight="1" x14ac:dyDescent="0.2">
      <c r="B16" s="21" t="s">
        <v>10</v>
      </c>
      <c r="C16" s="70">
        <f t="shared" ref="C16:K16" si="0">SUM(C8:C15)</f>
        <v>12703797</v>
      </c>
      <c r="D16" s="70">
        <f t="shared" si="0"/>
        <v>4982038</v>
      </c>
      <c r="E16" s="70">
        <f t="shared" si="0"/>
        <v>7721759</v>
      </c>
      <c r="F16" s="70">
        <f t="shared" si="0"/>
        <v>5722954</v>
      </c>
      <c r="G16" s="70">
        <f t="shared" si="0"/>
        <v>1670388</v>
      </c>
      <c r="H16" s="70">
        <f t="shared" si="0"/>
        <v>4052566</v>
      </c>
      <c r="I16" s="70">
        <f t="shared" si="0"/>
        <v>6980843</v>
      </c>
      <c r="J16" s="70">
        <f t="shared" si="0"/>
        <v>3311650</v>
      </c>
      <c r="K16" s="70">
        <f t="shared" si="0"/>
        <v>3669193</v>
      </c>
      <c r="L16" s="6" t="s">
        <v>38</v>
      </c>
      <c r="M16" s="4"/>
    </row>
    <row r="17" spans="2:13" s="12" customFormat="1" ht="30" customHeight="1" x14ac:dyDescent="0.2">
      <c r="B17" s="107" t="s">
        <v>147</v>
      </c>
      <c r="C17" s="107"/>
      <c r="D17" s="107"/>
      <c r="J17" s="112" t="s">
        <v>39</v>
      </c>
      <c r="K17" s="112"/>
      <c r="L17" s="112"/>
      <c r="M17" s="4"/>
    </row>
    <row r="18" spans="2:13" ht="18.75" customHeight="1" x14ac:dyDescent="0.2"/>
    <row r="19" spans="2:13" ht="30.75" customHeight="1" x14ac:dyDescent="0.2">
      <c r="C19" s="1"/>
    </row>
    <row r="24" spans="2:13" ht="18" x14ac:dyDescent="0.2">
      <c r="B24" s="113"/>
      <c r="C24" s="113"/>
      <c r="D24" s="113"/>
      <c r="E24" s="113"/>
      <c r="F24" s="113"/>
      <c r="G24" s="113"/>
      <c r="H24" s="114"/>
      <c r="I24" s="114"/>
      <c r="J24" s="114"/>
      <c r="K24" s="115"/>
    </row>
    <row r="25" spans="2:13" ht="18" x14ac:dyDescent="0.2">
      <c r="B25" s="22"/>
      <c r="C25" s="22"/>
      <c r="D25" s="23"/>
      <c r="E25" s="22"/>
      <c r="F25" s="22"/>
      <c r="G25" s="22"/>
      <c r="H25" s="22"/>
      <c r="I25" s="22"/>
      <c r="J25" s="22"/>
      <c r="K25" s="115"/>
    </row>
    <row r="26" spans="2:13" ht="18" x14ac:dyDescent="0.2">
      <c r="B26" s="22"/>
      <c r="C26" s="22"/>
      <c r="D26" s="23"/>
      <c r="E26" s="22"/>
      <c r="F26" s="22"/>
      <c r="G26" s="23"/>
      <c r="H26" s="22"/>
      <c r="I26" s="22"/>
      <c r="J26" s="23"/>
      <c r="K26" s="115"/>
    </row>
    <row r="27" spans="2:13" ht="18" x14ac:dyDescent="0.2">
      <c r="B27" s="24"/>
      <c r="C27" s="25"/>
      <c r="D27" s="25"/>
      <c r="E27" s="24"/>
      <c r="F27" s="26"/>
      <c r="G27" s="26"/>
      <c r="H27" s="24"/>
      <c r="I27" s="26"/>
      <c r="J27" s="26"/>
      <c r="K27" s="23"/>
    </row>
    <row r="28" spans="2:13" ht="18" x14ac:dyDescent="0.2">
      <c r="B28" s="24"/>
      <c r="C28" s="25"/>
      <c r="D28" s="25"/>
      <c r="E28" s="24"/>
      <c r="F28" s="26"/>
      <c r="G28" s="26"/>
      <c r="H28" s="24"/>
      <c r="I28" s="26"/>
      <c r="J28" s="26"/>
      <c r="K28" s="27"/>
    </row>
    <row r="29" spans="2:13" ht="18" x14ac:dyDescent="0.2">
      <c r="B29" s="24"/>
      <c r="C29" s="25"/>
      <c r="D29" s="25"/>
      <c r="E29" s="24"/>
      <c r="F29" s="26"/>
      <c r="G29" s="26"/>
      <c r="H29" s="24"/>
      <c r="I29" s="26"/>
      <c r="J29" s="26"/>
      <c r="K29" s="22"/>
    </row>
    <row r="30" spans="2:13" ht="18" x14ac:dyDescent="0.2">
      <c r="B30" s="24"/>
      <c r="C30" s="25"/>
      <c r="D30" s="25"/>
      <c r="E30" s="24"/>
      <c r="F30" s="26"/>
      <c r="G30" s="26"/>
      <c r="H30" s="24"/>
      <c r="I30" s="26"/>
      <c r="J30" s="26"/>
      <c r="K30" s="22"/>
    </row>
    <row r="31" spans="2:13" ht="18" x14ac:dyDescent="0.2">
      <c r="B31" s="24"/>
      <c r="C31" s="25"/>
      <c r="D31" s="25"/>
      <c r="E31" s="24"/>
      <c r="F31" s="26"/>
      <c r="G31" s="26"/>
      <c r="H31" s="24"/>
      <c r="I31" s="26"/>
      <c r="J31" s="26"/>
      <c r="K31" s="22"/>
    </row>
    <row r="32" spans="2:13" ht="18" x14ac:dyDescent="0.2">
      <c r="B32" s="24"/>
      <c r="C32" s="25"/>
      <c r="D32" s="25"/>
      <c r="E32" s="24"/>
      <c r="F32" s="26"/>
      <c r="G32" s="26"/>
      <c r="H32" s="24"/>
      <c r="I32" s="26"/>
      <c r="J32" s="26"/>
      <c r="K32" s="22"/>
    </row>
    <row r="33" spans="2:11" ht="18" x14ac:dyDescent="0.2">
      <c r="B33" s="24"/>
      <c r="C33" s="25"/>
      <c r="D33" s="25"/>
      <c r="E33" s="24"/>
      <c r="F33" s="26"/>
      <c r="G33" s="26"/>
      <c r="H33" s="24"/>
      <c r="I33" s="26"/>
      <c r="J33" s="26"/>
      <c r="K33" s="22"/>
    </row>
    <row r="34" spans="2:11" ht="18" x14ac:dyDescent="0.2">
      <c r="B34" s="24"/>
      <c r="C34" s="25"/>
      <c r="D34" s="25"/>
      <c r="E34" s="24"/>
      <c r="F34" s="26"/>
      <c r="G34" s="26"/>
      <c r="H34" s="24"/>
      <c r="I34" s="26"/>
      <c r="J34" s="26"/>
      <c r="K34" s="22"/>
    </row>
    <row r="35" spans="2:11" ht="18" x14ac:dyDescent="0.2">
      <c r="B35" s="24"/>
      <c r="C35" s="25"/>
      <c r="D35" s="25"/>
      <c r="E35" s="24"/>
      <c r="F35" s="26"/>
      <c r="G35" s="26"/>
      <c r="H35" s="24"/>
      <c r="I35" s="26"/>
      <c r="J35" s="26"/>
      <c r="K35" s="22"/>
    </row>
    <row r="36" spans="2:11" ht="18" x14ac:dyDescent="0.2">
      <c r="B36" s="24"/>
      <c r="C36" s="25"/>
      <c r="D36" s="25"/>
      <c r="E36" s="24"/>
      <c r="F36" s="26"/>
      <c r="G36" s="26"/>
      <c r="H36" s="24"/>
      <c r="I36" s="26"/>
      <c r="J36" s="26"/>
      <c r="K36" s="22"/>
    </row>
    <row r="37" spans="2:11" ht="18" x14ac:dyDescent="0.2">
      <c r="B37" s="24"/>
      <c r="C37" s="25"/>
      <c r="D37" s="25"/>
      <c r="E37" s="24"/>
      <c r="F37" s="26"/>
      <c r="G37" s="26"/>
      <c r="H37" s="24"/>
      <c r="I37" s="26"/>
      <c r="J37" s="26"/>
      <c r="K37" s="22"/>
    </row>
    <row r="38" spans="2:11" ht="18" x14ac:dyDescent="0.2">
      <c r="B38" s="24"/>
      <c r="C38" s="25"/>
      <c r="D38" s="25"/>
      <c r="E38" s="24"/>
      <c r="F38" s="26"/>
      <c r="G38" s="26"/>
      <c r="H38" s="24"/>
      <c r="I38" s="26"/>
      <c r="J38" s="26"/>
      <c r="K38" s="22"/>
    </row>
    <row r="39" spans="2:11" ht="18" x14ac:dyDescent="0.2">
      <c r="B39" s="24"/>
      <c r="C39" s="25"/>
      <c r="D39" s="25"/>
      <c r="E39" s="24"/>
      <c r="F39" s="26"/>
      <c r="G39" s="26"/>
      <c r="H39" s="24"/>
      <c r="I39" s="26"/>
      <c r="J39" s="26"/>
      <c r="K39" s="22"/>
    </row>
    <row r="40" spans="2:11" ht="18" x14ac:dyDescent="0.2">
      <c r="B40" s="24"/>
      <c r="C40" s="25"/>
      <c r="D40" s="25"/>
      <c r="E40" s="24"/>
      <c r="F40" s="26"/>
      <c r="G40" s="26"/>
      <c r="H40" s="24"/>
      <c r="I40" s="26"/>
      <c r="J40" s="26"/>
      <c r="K40" s="22"/>
    </row>
    <row r="41" spans="2:11" ht="18" x14ac:dyDescent="0.2">
      <c r="B41" s="24"/>
      <c r="C41" s="25"/>
      <c r="D41" s="25"/>
      <c r="E41" s="24"/>
      <c r="F41" s="26"/>
      <c r="G41" s="26"/>
      <c r="H41" s="24"/>
      <c r="I41" s="26"/>
      <c r="J41" s="26"/>
      <c r="K41" s="22"/>
    </row>
    <row r="42" spans="2:11" ht="18" x14ac:dyDescent="0.2">
      <c r="B42" s="24"/>
      <c r="C42" s="25"/>
      <c r="D42" s="25"/>
      <c r="E42" s="24"/>
      <c r="F42" s="26"/>
      <c r="G42" s="26"/>
      <c r="H42" s="24"/>
      <c r="I42" s="26"/>
      <c r="J42" s="26"/>
      <c r="K42" s="22"/>
    </row>
    <row r="43" spans="2:11" ht="18" x14ac:dyDescent="0.2">
      <c r="B43" s="24"/>
      <c r="C43" s="25"/>
      <c r="D43" s="25"/>
      <c r="E43" s="24"/>
      <c r="F43" s="26"/>
      <c r="G43" s="26"/>
      <c r="H43" s="24"/>
      <c r="I43" s="26"/>
      <c r="J43" s="26"/>
      <c r="K43" s="22"/>
    </row>
    <row r="44" spans="2:11" ht="18" x14ac:dyDescent="0.2">
      <c r="B44" s="24"/>
      <c r="C44" s="25"/>
      <c r="D44" s="25"/>
      <c r="E44" s="24"/>
      <c r="F44" s="26"/>
      <c r="G44" s="26"/>
      <c r="H44" s="24"/>
      <c r="I44" s="26"/>
      <c r="J44" s="26"/>
      <c r="K44" s="22"/>
    </row>
    <row r="45" spans="2:11" ht="18" x14ac:dyDescent="0.2">
      <c r="B45" s="24"/>
      <c r="C45" s="24"/>
      <c r="D45" s="24"/>
      <c r="E45" s="24"/>
      <c r="F45" s="24"/>
      <c r="G45" s="24"/>
      <c r="H45" s="24"/>
      <c r="I45" s="24"/>
      <c r="J45" s="24"/>
      <c r="K45" s="23"/>
    </row>
  </sheetData>
  <protectedRanges>
    <protectedRange sqref="I5:K5 H24:J24" name="نطاق1_2"/>
    <protectedRange sqref="B5:B15" name="نطاق1_5"/>
    <protectedRange sqref="B16" name="نطاق1_1_2"/>
    <protectedRange sqref="K24:K45 L16 L5:L15" name="نطاق1_6"/>
    <protectedRange sqref="B3:L4" name="نطاق1_7"/>
  </protectedRanges>
  <mergeCells count="14">
    <mergeCell ref="M1:M2"/>
    <mergeCell ref="B17:D17"/>
    <mergeCell ref="J17:L17"/>
    <mergeCell ref="B24:D24"/>
    <mergeCell ref="E24:G24"/>
    <mergeCell ref="H24:J24"/>
    <mergeCell ref="K24:K26"/>
    <mergeCell ref="B3:L3"/>
    <mergeCell ref="B4:L4"/>
    <mergeCell ref="B5:B7"/>
    <mergeCell ref="C5:E5"/>
    <mergeCell ref="F5:H5"/>
    <mergeCell ref="I5:K5"/>
    <mergeCell ref="L5:L7"/>
  </mergeCells>
  <hyperlinks>
    <hyperlink ref="M1" location="الفهرس!A1" display="R" xr:uid="{00000000-0004-0000-0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3B3092"/>
  </sheetPr>
  <dimension ref="B1:N23"/>
  <sheetViews>
    <sheetView view="pageBreakPreview" zoomScale="70" zoomScaleNormal="50" zoomScaleSheetLayoutView="70" zoomScalePageLayoutView="70" workbookViewId="0">
      <selection activeCell="B2" sqref="B2:I21"/>
    </sheetView>
  </sheetViews>
  <sheetFormatPr defaultRowHeight="15.75" x14ac:dyDescent="0.2"/>
  <cols>
    <col min="1" max="1" width="9.140625" style="1"/>
    <col min="2" max="2" width="32.140625" style="1" customWidth="1"/>
    <col min="3" max="8" width="20.42578125" style="1" customWidth="1"/>
    <col min="9" max="9" width="25.7109375" style="1" customWidth="1"/>
    <col min="10" max="10" width="9.140625" style="4"/>
    <col min="11" max="16384" width="9.140625" style="1"/>
  </cols>
  <sheetData>
    <row r="1" spans="2:14" x14ac:dyDescent="0.2">
      <c r="J1" s="105" t="s">
        <v>310</v>
      </c>
      <c r="M1" s="75"/>
      <c r="N1" s="75"/>
    </row>
    <row r="2" spans="2:14" s="29" customFormat="1" ht="38.25" customHeight="1" x14ac:dyDescent="0.2">
      <c r="B2" s="30" t="s">
        <v>362</v>
      </c>
      <c r="I2" s="31" t="s">
        <v>361</v>
      </c>
      <c r="J2" s="106"/>
      <c r="M2" s="74"/>
    </row>
    <row r="3" spans="2:14" s="45" customFormat="1" ht="38.25" customHeight="1" x14ac:dyDescent="0.2">
      <c r="B3" s="108" t="s">
        <v>202</v>
      </c>
      <c r="C3" s="108"/>
      <c r="D3" s="108"/>
      <c r="E3" s="108"/>
      <c r="F3" s="108"/>
      <c r="G3" s="108"/>
      <c r="H3" s="108"/>
      <c r="I3" s="108"/>
      <c r="J3" s="44"/>
    </row>
    <row r="4" spans="2:14" s="3" customFormat="1" ht="34.5" customHeight="1" x14ac:dyDescent="0.2">
      <c r="B4" s="109" t="s">
        <v>206</v>
      </c>
      <c r="C4" s="109"/>
      <c r="D4" s="109"/>
      <c r="E4" s="109"/>
      <c r="F4" s="109"/>
      <c r="G4" s="109"/>
      <c r="H4" s="109"/>
      <c r="I4" s="109"/>
      <c r="J4" s="4"/>
    </row>
    <row r="5" spans="2:14" ht="29.25" customHeight="1" x14ac:dyDescent="0.2">
      <c r="B5" s="110" t="s">
        <v>195</v>
      </c>
      <c r="C5" s="131" t="s">
        <v>127</v>
      </c>
      <c r="D5" s="132"/>
      <c r="E5" s="132"/>
      <c r="F5" s="132"/>
      <c r="G5" s="132"/>
      <c r="H5" s="133"/>
      <c r="I5" s="118" t="s">
        <v>138</v>
      </c>
    </row>
    <row r="6" spans="2:14" ht="25.5" customHeight="1" x14ac:dyDescent="0.2">
      <c r="B6" s="110"/>
      <c r="C6" s="47" t="s">
        <v>5</v>
      </c>
      <c r="D6" s="47" t="s">
        <v>132</v>
      </c>
      <c r="E6" s="47" t="s">
        <v>131</v>
      </c>
      <c r="F6" s="47" t="s">
        <v>130</v>
      </c>
      <c r="G6" s="47" t="s">
        <v>129</v>
      </c>
      <c r="H6" s="47" t="s">
        <v>128</v>
      </c>
      <c r="I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153</v>
      </c>
      <c r="E7" s="63" t="s">
        <v>152</v>
      </c>
      <c r="F7" s="62" t="s">
        <v>151</v>
      </c>
      <c r="G7" s="62" t="s">
        <v>150</v>
      </c>
      <c r="H7" s="63" t="s">
        <v>149</v>
      </c>
      <c r="I7" s="118"/>
    </row>
    <row r="8" spans="2:14" ht="39.950000000000003" customHeight="1" x14ac:dyDescent="0.2">
      <c r="B8" s="7" t="s">
        <v>68</v>
      </c>
      <c r="C8" s="64">
        <f>SUM(D8:H8)</f>
        <v>204572</v>
      </c>
      <c r="D8" s="64">
        <v>35442</v>
      </c>
      <c r="E8" s="64">
        <v>20338</v>
      </c>
      <c r="F8" s="64">
        <v>39941</v>
      </c>
      <c r="G8" s="64">
        <v>58676</v>
      </c>
      <c r="H8" s="64">
        <v>50175</v>
      </c>
      <c r="I8" s="7" t="s">
        <v>56</v>
      </c>
    </row>
    <row r="9" spans="2:14" ht="39.950000000000003" customHeight="1" x14ac:dyDescent="0.2">
      <c r="B9" s="8" t="s">
        <v>69</v>
      </c>
      <c r="C9" s="65">
        <f>SUM(D9:H9)</f>
        <v>150586</v>
      </c>
      <c r="D9" s="65">
        <v>21258</v>
      </c>
      <c r="E9" s="65">
        <v>10546</v>
      </c>
      <c r="F9" s="65">
        <v>25188</v>
      </c>
      <c r="G9" s="65">
        <v>42424</v>
      </c>
      <c r="H9" s="65">
        <v>51170</v>
      </c>
      <c r="I9" s="8" t="s">
        <v>57</v>
      </c>
    </row>
    <row r="10" spans="2:14" ht="39.950000000000003" customHeight="1" x14ac:dyDescent="0.2">
      <c r="B10" s="7" t="s">
        <v>70</v>
      </c>
      <c r="C10" s="64">
        <f t="shared" ref="C10:C19" si="0">SUM(D10:H10)</f>
        <v>111757</v>
      </c>
      <c r="D10" s="64">
        <v>23685</v>
      </c>
      <c r="E10" s="64">
        <v>8668</v>
      </c>
      <c r="F10" s="64">
        <v>21147</v>
      </c>
      <c r="G10" s="64">
        <v>26048</v>
      </c>
      <c r="H10" s="64">
        <v>32209</v>
      </c>
      <c r="I10" s="7" t="s">
        <v>58</v>
      </c>
    </row>
    <row r="11" spans="2:14" ht="39.950000000000003" customHeight="1" x14ac:dyDescent="0.2">
      <c r="B11" s="8" t="s">
        <v>71</v>
      </c>
      <c r="C11" s="65">
        <f t="shared" si="0"/>
        <v>75087</v>
      </c>
      <c r="D11" s="65">
        <v>18589</v>
      </c>
      <c r="E11" s="65">
        <v>7119</v>
      </c>
      <c r="F11" s="65">
        <v>9828</v>
      </c>
      <c r="G11" s="65">
        <v>20389</v>
      </c>
      <c r="H11" s="65">
        <v>19162</v>
      </c>
      <c r="I11" s="8" t="s">
        <v>59</v>
      </c>
      <c r="K11" s="9"/>
    </row>
    <row r="12" spans="2:14" ht="39.950000000000003" customHeight="1" x14ac:dyDescent="0.2">
      <c r="B12" s="7" t="s">
        <v>72</v>
      </c>
      <c r="C12" s="64">
        <f t="shared" si="0"/>
        <v>71358</v>
      </c>
      <c r="D12" s="64">
        <v>22743</v>
      </c>
      <c r="E12" s="64">
        <v>7854</v>
      </c>
      <c r="F12" s="64">
        <v>9385</v>
      </c>
      <c r="G12" s="64">
        <v>11751</v>
      </c>
      <c r="H12" s="64">
        <v>19625</v>
      </c>
      <c r="I12" s="7" t="s">
        <v>60</v>
      </c>
    </row>
    <row r="13" spans="2:14" ht="39.950000000000003" customHeight="1" x14ac:dyDescent="0.2">
      <c r="B13" s="8" t="s">
        <v>73</v>
      </c>
      <c r="C13" s="65">
        <f t="shared" si="0"/>
        <v>56200</v>
      </c>
      <c r="D13" s="65">
        <v>16864</v>
      </c>
      <c r="E13" s="65">
        <v>5657</v>
      </c>
      <c r="F13" s="65">
        <v>4775</v>
      </c>
      <c r="G13" s="65">
        <v>12080</v>
      </c>
      <c r="H13" s="65">
        <v>16824</v>
      </c>
      <c r="I13" s="8" t="s">
        <v>61</v>
      </c>
    </row>
    <row r="14" spans="2:14" ht="39.950000000000003" customHeight="1" x14ac:dyDescent="0.2">
      <c r="B14" s="7" t="s">
        <v>74</v>
      </c>
      <c r="C14" s="64">
        <f t="shared" si="0"/>
        <v>153907</v>
      </c>
      <c r="D14" s="64">
        <v>27189</v>
      </c>
      <c r="E14" s="64">
        <v>16840</v>
      </c>
      <c r="F14" s="64">
        <v>27252</v>
      </c>
      <c r="G14" s="64">
        <v>28197</v>
      </c>
      <c r="H14" s="64">
        <v>54429</v>
      </c>
      <c r="I14" s="7" t="s">
        <v>62</v>
      </c>
    </row>
    <row r="15" spans="2:14" ht="39.950000000000003" customHeight="1" x14ac:dyDescent="0.2">
      <c r="B15" s="8" t="s">
        <v>75</v>
      </c>
      <c r="C15" s="65">
        <f t="shared" si="0"/>
        <v>153909</v>
      </c>
      <c r="D15" s="65">
        <v>23559</v>
      </c>
      <c r="E15" s="65">
        <v>6226</v>
      </c>
      <c r="F15" s="65">
        <v>12804</v>
      </c>
      <c r="G15" s="65">
        <v>26705</v>
      </c>
      <c r="H15" s="65">
        <v>84615</v>
      </c>
      <c r="I15" s="8" t="s">
        <v>63</v>
      </c>
    </row>
    <row r="16" spans="2:14" ht="39.950000000000003" customHeight="1" x14ac:dyDescent="0.2">
      <c r="B16" s="7" t="s">
        <v>76</v>
      </c>
      <c r="C16" s="64">
        <f t="shared" si="0"/>
        <v>1176384</v>
      </c>
      <c r="D16" s="64">
        <v>39327</v>
      </c>
      <c r="E16" s="64">
        <v>37783</v>
      </c>
      <c r="F16" s="64">
        <v>91677</v>
      </c>
      <c r="G16" s="64">
        <v>232414</v>
      </c>
      <c r="H16" s="64">
        <v>775183</v>
      </c>
      <c r="I16" s="7" t="s">
        <v>64</v>
      </c>
    </row>
    <row r="17" spans="2:10" ht="39.950000000000003" customHeight="1" x14ac:dyDescent="0.2">
      <c r="B17" s="8" t="s">
        <v>77</v>
      </c>
      <c r="C17" s="65">
        <f t="shared" si="0"/>
        <v>140719</v>
      </c>
      <c r="D17" s="65">
        <v>16545</v>
      </c>
      <c r="E17" s="65">
        <v>8766</v>
      </c>
      <c r="F17" s="65">
        <v>17709</v>
      </c>
      <c r="G17" s="65">
        <v>28147</v>
      </c>
      <c r="H17" s="65">
        <v>69552</v>
      </c>
      <c r="I17" s="8" t="s">
        <v>65</v>
      </c>
    </row>
    <row r="18" spans="2:10" ht="39.950000000000003" customHeight="1" x14ac:dyDescent="0.2">
      <c r="B18" s="7" t="s">
        <v>79</v>
      </c>
      <c r="C18" s="64">
        <f t="shared" si="0"/>
        <v>82883</v>
      </c>
      <c r="D18" s="64">
        <v>14279</v>
      </c>
      <c r="E18" s="64">
        <v>8626</v>
      </c>
      <c r="F18" s="64">
        <v>17227</v>
      </c>
      <c r="G18" s="64">
        <v>18373</v>
      </c>
      <c r="H18" s="64">
        <v>24378</v>
      </c>
      <c r="I18" s="7" t="s">
        <v>66</v>
      </c>
    </row>
    <row r="19" spans="2:10" ht="39.950000000000003" customHeight="1" x14ac:dyDescent="0.2">
      <c r="B19" s="8" t="s">
        <v>78</v>
      </c>
      <c r="C19" s="65">
        <f t="shared" si="0"/>
        <v>43900</v>
      </c>
      <c r="D19" s="65">
        <v>6209</v>
      </c>
      <c r="E19" s="65">
        <v>2576</v>
      </c>
      <c r="F19" s="65">
        <v>6622</v>
      </c>
      <c r="G19" s="65">
        <v>11386</v>
      </c>
      <c r="H19" s="65">
        <v>17107</v>
      </c>
      <c r="I19" s="8" t="s">
        <v>67</v>
      </c>
    </row>
    <row r="20" spans="2:10" s="11" customFormat="1" ht="45" customHeight="1" x14ac:dyDescent="0.2">
      <c r="B20" s="77" t="s">
        <v>10</v>
      </c>
      <c r="C20" s="70">
        <f t="shared" ref="C20:H20" si="1">SUM(C8:C19)</f>
        <v>2421262</v>
      </c>
      <c r="D20" s="70">
        <f t="shared" si="1"/>
        <v>265689</v>
      </c>
      <c r="E20" s="70">
        <f t="shared" si="1"/>
        <v>140999</v>
      </c>
      <c r="F20" s="70">
        <f t="shared" si="1"/>
        <v>283555</v>
      </c>
      <c r="G20" s="70">
        <f t="shared" si="1"/>
        <v>516590</v>
      </c>
      <c r="H20" s="70">
        <f t="shared" si="1"/>
        <v>1214429</v>
      </c>
      <c r="I20" s="72" t="s">
        <v>38</v>
      </c>
      <c r="J20" s="4"/>
    </row>
    <row r="21" spans="2:10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4"/>
    </row>
    <row r="22" spans="2:10" ht="45" customHeight="1" x14ac:dyDescent="0.2"/>
    <row r="23" spans="2:10" x14ac:dyDescent="0.2">
      <c r="G23" s="13"/>
    </row>
  </sheetData>
  <protectedRanges>
    <protectedRange sqref="F5:H5" name="نطاق1_2_1"/>
    <protectedRange sqref="I20" name="نطاق1_1"/>
    <protectedRange sqref="B20" name="نطاق1"/>
    <protectedRange sqref="I5:I19" name="نطاق1_1_1"/>
    <protectedRange sqref="B5:B19" name="نطاق1_2"/>
    <protectedRange sqref="B3:I3" name="نطاق1_3"/>
    <protectedRange sqref="B4:I4" name="نطاق1_3_1"/>
  </protectedRanges>
  <mergeCells count="8">
    <mergeCell ref="J1:J2"/>
    <mergeCell ref="G21:I21"/>
    <mergeCell ref="B3:I3"/>
    <mergeCell ref="B4:I4"/>
    <mergeCell ref="B5:B7"/>
    <mergeCell ref="C5:H5"/>
    <mergeCell ref="I5:I7"/>
    <mergeCell ref="B21:E21"/>
  </mergeCells>
  <hyperlinks>
    <hyperlink ref="J1" location="الفهرس!A1" display="R" xr:uid="{00000000-0004-0000-1D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3B3092"/>
  </sheetPr>
  <dimension ref="B1:N23"/>
  <sheetViews>
    <sheetView view="pageBreakPreview" zoomScale="55" zoomScaleNormal="50" zoomScaleSheetLayoutView="55" zoomScalePageLayoutView="70" workbookViewId="0">
      <selection activeCell="K1" sqref="K1:K2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104</v>
      </c>
      <c r="J2" s="31" t="s">
        <v>105</v>
      </c>
      <c r="K2" s="106"/>
      <c r="N2" s="74"/>
    </row>
    <row r="3" spans="2:14" s="45" customFormat="1" ht="38.25" customHeight="1" x14ac:dyDescent="0.2">
      <c r="B3" s="108" t="s">
        <v>203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39.75" customHeight="1" x14ac:dyDescent="0.2">
      <c r="B4" s="109" t="s">
        <v>204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195</v>
      </c>
      <c r="C5" s="131" t="s">
        <v>239</v>
      </c>
      <c r="D5" s="132"/>
      <c r="E5" s="132"/>
      <c r="F5" s="132"/>
      <c r="G5" s="132"/>
      <c r="H5" s="132"/>
      <c r="I5" s="133"/>
      <c r="J5" s="118" t="s">
        <v>138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2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68</v>
      </c>
      <c r="C8" s="64">
        <f t="shared" ref="C8:C19" si="0">SUM(D8:I8)</f>
        <v>1202471</v>
      </c>
      <c r="D8" s="64">
        <v>53178</v>
      </c>
      <c r="E8" s="64">
        <v>19837</v>
      </c>
      <c r="F8" s="64">
        <v>98284</v>
      </c>
      <c r="G8" s="64">
        <v>134265</v>
      </c>
      <c r="H8" s="64">
        <v>155555</v>
      </c>
      <c r="I8" s="64">
        <v>741352</v>
      </c>
      <c r="J8" s="7" t="s">
        <v>56</v>
      </c>
    </row>
    <row r="9" spans="2:14" ht="39.950000000000003" customHeight="1" x14ac:dyDescent="0.2">
      <c r="B9" s="8" t="s">
        <v>69</v>
      </c>
      <c r="C9" s="65">
        <f t="shared" si="0"/>
        <v>994815</v>
      </c>
      <c r="D9" s="65">
        <v>59504</v>
      </c>
      <c r="E9" s="65">
        <v>29445</v>
      </c>
      <c r="F9" s="65">
        <v>97591</v>
      </c>
      <c r="G9" s="65">
        <v>165824</v>
      </c>
      <c r="H9" s="65">
        <v>160436</v>
      </c>
      <c r="I9" s="65">
        <v>482015</v>
      </c>
      <c r="J9" s="8" t="s">
        <v>57</v>
      </c>
    </row>
    <row r="10" spans="2:14" ht="39.950000000000003" customHeight="1" x14ac:dyDescent="0.2">
      <c r="B10" s="7" t="s">
        <v>70</v>
      </c>
      <c r="C10" s="64">
        <f t="shared" si="0"/>
        <v>707171</v>
      </c>
      <c r="D10" s="64">
        <v>50046</v>
      </c>
      <c r="E10" s="64">
        <v>10541</v>
      </c>
      <c r="F10" s="64">
        <v>73054</v>
      </c>
      <c r="G10" s="64">
        <v>102150</v>
      </c>
      <c r="H10" s="64">
        <v>108232</v>
      </c>
      <c r="I10" s="64">
        <v>363148</v>
      </c>
      <c r="J10" s="7" t="s">
        <v>58</v>
      </c>
    </row>
    <row r="11" spans="2:14" ht="39.950000000000003" customHeight="1" x14ac:dyDescent="0.2">
      <c r="B11" s="8" t="s">
        <v>71</v>
      </c>
      <c r="C11" s="65">
        <f t="shared" si="0"/>
        <v>486507</v>
      </c>
      <c r="D11" s="65">
        <v>31334</v>
      </c>
      <c r="E11" s="65">
        <v>22432</v>
      </c>
      <c r="F11" s="65">
        <v>45331</v>
      </c>
      <c r="G11" s="65">
        <v>67040</v>
      </c>
      <c r="H11" s="65">
        <v>77293</v>
      </c>
      <c r="I11" s="65">
        <v>243077</v>
      </c>
      <c r="J11" s="8" t="s">
        <v>59</v>
      </c>
      <c r="L11" s="9"/>
    </row>
    <row r="12" spans="2:14" ht="39.950000000000003" customHeight="1" x14ac:dyDescent="0.2">
      <c r="B12" s="7" t="s">
        <v>72</v>
      </c>
      <c r="C12" s="64">
        <f t="shared" si="0"/>
        <v>484692</v>
      </c>
      <c r="D12" s="64">
        <v>39612</v>
      </c>
      <c r="E12" s="64">
        <v>21588</v>
      </c>
      <c r="F12" s="64">
        <v>55778</v>
      </c>
      <c r="G12" s="64">
        <v>52781</v>
      </c>
      <c r="H12" s="64">
        <v>71762</v>
      </c>
      <c r="I12" s="64">
        <v>243171</v>
      </c>
      <c r="J12" s="7" t="s">
        <v>60</v>
      </c>
    </row>
    <row r="13" spans="2:14" ht="39.950000000000003" customHeight="1" x14ac:dyDescent="0.2">
      <c r="B13" s="8" t="s">
        <v>73</v>
      </c>
      <c r="C13" s="65">
        <f t="shared" si="0"/>
        <v>390830</v>
      </c>
      <c r="D13" s="65">
        <v>23985</v>
      </c>
      <c r="E13" s="65">
        <v>7909</v>
      </c>
      <c r="F13" s="65">
        <v>32439</v>
      </c>
      <c r="G13" s="65">
        <v>62021</v>
      </c>
      <c r="H13" s="65">
        <v>73105</v>
      </c>
      <c r="I13" s="65">
        <v>191371</v>
      </c>
      <c r="J13" s="8" t="s">
        <v>61</v>
      </c>
    </row>
    <row r="14" spans="2:14" ht="39.950000000000003" customHeight="1" x14ac:dyDescent="0.2">
      <c r="B14" s="7" t="s">
        <v>74</v>
      </c>
      <c r="C14" s="64">
        <f t="shared" si="0"/>
        <v>1008140</v>
      </c>
      <c r="D14" s="64">
        <v>98171</v>
      </c>
      <c r="E14" s="64">
        <v>31644</v>
      </c>
      <c r="F14" s="64">
        <v>120245</v>
      </c>
      <c r="G14" s="64">
        <v>137611</v>
      </c>
      <c r="H14" s="64">
        <v>147029</v>
      </c>
      <c r="I14" s="64">
        <v>473440</v>
      </c>
      <c r="J14" s="7" t="s">
        <v>62</v>
      </c>
    </row>
    <row r="15" spans="2:14" ht="39.950000000000003" customHeight="1" x14ac:dyDescent="0.2">
      <c r="B15" s="8" t="s">
        <v>75</v>
      </c>
      <c r="C15" s="65">
        <f t="shared" si="0"/>
        <v>1134975</v>
      </c>
      <c r="D15" s="65">
        <v>100242</v>
      </c>
      <c r="E15" s="65">
        <v>45454</v>
      </c>
      <c r="F15" s="65">
        <v>162732</v>
      </c>
      <c r="G15" s="65">
        <v>188027</v>
      </c>
      <c r="H15" s="65">
        <v>179787</v>
      </c>
      <c r="I15" s="65">
        <v>458733</v>
      </c>
      <c r="J15" s="8" t="s">
        <v>63</v>
      </c>
    </row>
    <row r="16" spans="2:14" ht="39.950000000000003" customHeight="1" x14ac:dyDescent="0.2">
      <c r="B16" s="7" t="s">
        <v>76</v>
      </c>
      <c r="C16" s="64">
        <f t="shared" si="0"/>
        <v>8195371</v>
      </c>
      <c r="D16" s="64">
        <v>446195</v>
      </c>
      <c r="E16" s="64">
        <v>146360</v>
      </c>
      <c r="F16" s="64">
        <v>651812</v>
      </c>
      <c r="G16" s="64">
        <v>873761</v>
      </c>
      <c r="H16" s="64">
        <v>1381044</v>
      </c>
      <c r="I16" s="64">
        <v>4696199</v>
      </c>
      <c r="J16" s="7" t="s">
        <v>64</v>
      </c>
    </row>
    <row r="17" spans="2:11" ht="39.950000000000003" customHeight="1" x14ac:dyDescent="0.2">
      <c r="B17" s="8" t="s">
        <v>77</v>
      </c>
      <c r="C17" s="65">
        <f t="shared" si="0"/>
        <v>1041923</v>
      </c>
      <c r="D17" s="65">
        <v>154977</v>
      </c>
      <c r="E17" s="65">
        <v>63862</v>
      </c>
      <c r="F17" s="65">
        <v>153257</v>
      </c>
      <c r="G17" s="65">
        <v>169048</v>
      </c>
      <c r="H17" s="65">
        <v>159798</v>
      </c>
      <c r="I17" s="65">
        <v>340981</v>
      </c>
      <c r="J17" s="8" t="s">
        <v>65</v>
      </c>
    </row>
    <row r="18" spans="2:11" ht="39.950000000000003" customHeight="1" x14ac:dyDescent="0.2">
      <c r="B18" s="7" t="s">
        <v>79</v>
      </c>
      <c r="C18" s="64">
        <f t="shared" si="0"/>
        <v>570059</v>
      </c>
      <c r="D18" s="64">
        <v>58779</v>
      </c>
      <c r="E18" s="64">
        <v>24949</v>
      </c>
      <c r="F18" s="64">
        <v>61102</v>
      </c>
      <c r="G18" s="64">
        <v>66213</v>
      </c>
      <c r="H18" s="64">
        <v>99463</v>
      </c>
      <c r="I18" s="64">
        <v>259553</v>
      </c>
      <c r="J18" s="7" t="s">
        <v>66</v>
      </c>
    </row>
    <row r="19" spans="2:11" ht="39.950000000000003" customHeight="1" x14ac:dyDescent="0.2">
      <c r="B19" s="8" t="s">
        <v>78</v>
      </c>
      <c r="C19" s="65">
        <f t="shared" si="0"/>
        <v>318286</v>
      </c>
      <c r="D19" s="65">
        <v>64635</v>
      </c>
      <c r="E19" s="65">
        <v>9137</v>
      </c>
      <c r="F19" s="65">
        <v>23587</v>
      </c>
      <c r="G19" s="65">
        <v>38428</v>
      </c>
      <c r="H19" s="65">
        <v>54870</v>
      </c>
      <c r="I19" s="65">
        <v>127629</v>
      </c>
      <c r="J19" s="8" t="s">
        <v>67</v>
      </c>
    </row>
    <row r="20" spans="2:11" s="11" customFormat="1" ht="45" customHeight="1" x14ac:dyDescent="0.2">
      <c r="B20" s="77" t="s">
        <v>10</v>
      </c>
      <c r="C20" s="70">
        <f t="shared" ref="C20:I20" si="1">SUM(C8:C19)</f>
        <v>16535240</v>
      </c>
      <c r="D20" s="70">
        <f t="shared" si="1"/>
        <v>1180658</v>
      </c>
      <c r="E20" s="70">
        <f t="shared" si="1"/>
        <v>433158</v>
      </c>
      <c r="F20" s="70">
        <f t="shared" si="1"/>
        <v>1575212</v>
      </c>
      <c r="G20" s="70">
        <f t="shared" si="1"/>
        <v>2057169</v>
      </c>
      <c r="H20" s="70">
        <f>SUM(H8:H19)</f>
        <v>2668374</v>
      </c>
      <c r="I20" s="70">
        <f t="shared" si="1"/>
        <v>8620669</v>
      </c>
      <c r="J20" s="72" t="s">
        <v>38</v>
      </c>
      <c r="K20" s="4"/>
    </row>
    <row r="21" spans="2:11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112"/>
      <c r="K21" s="4"/>
    </row>
    <row r="22" spans="2:11" ht="45" customHeight="1" x14ac:dyDescent="0.2"/>
    <row r="23" spans="2:11" x14ac:dyDescent="0.2">
      <c r="G23" s="13"/>
      <c r="H23" s="13"/>
    </row>
  </sheetData>
  <protectedRanges>
    <protectedRange sqref="F5:I5" name="نطاق1_2_1"/>
    <protectedRange sqref="J5:J20" name="نطاق1_1"/>
    <protectedRange sqref="C3:J4 B3:B20" name="نطاق1"/>
  </protectedRanges>
  <mergeCells count="8">
    <mergeCell ref="K1:K2"/>
    <mergeCell ref="G21:J21"/>
    <mergeCell ref="B3:J3"/>
    <mergeCell ref="B4:J4"/>
    <mergeCell ref="B5:B7"/>
    <mergeCell ref="C5:I5"/>
    <mergeCell ref="J5:J7"/>
    <mergeCell ref="B21:E21"/>
  </mergeCells>
  <hyperlinks>
    <hyperlink ref="K1" location="الفهرس!A1" display="R" xr:uid="{00000000-0004-0000-1E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3B3092"/>
  </sheetPr>
  <dimension ref="B1:N23"/>
  <sheetViews>
    <sheetView view="pageBreakPreview" zoomScale="55" zoomScaleNormal="50" zoomScaleSheetLayoutView="55" zoomScalePageLayoutView="70" workbookViewId="0">
      <selection activeCell="B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364</v>
      </c>
      <c r="J2" s="31" t="s">
        <v>363</v>
      </c>
      <c r="K2" s="106"/>
      <c r="N2" s="74"/>
    </row>
    <row r="3" spans="2:14" s="45" customFormat="1" ht="38.25" customHeight="1" x14ac:dyDescent="0.2">
      <c r="B3" s="108" t="s">
        <v>223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41.25" customHeight="1" x14ac:dyDescent="0.2">
      <c r="B4" s="109" t="s">
        <v>224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195</v>
      </c>
      <c r="C5" s="131" t="s">
        <v>239</v>
      </c>
      <c r="D5" s="132"/>
      <c r="E5" s="132"/>
      <c r="F5" s="132"/>
      <c r="G5" s="132"/>
      <c r="H5" s="132"/>
      <c r="I5" s="133"/>
      <c r="J5" s="118" t="s">
        <v>138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2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68</v>
      </c>
      <c r="C8" s="64">
        <f>SUM(D8:I8)</f>
        <v>773419</v>
      </c>
      <c r="D8" s="64">
        <v>29550</v>
      </c>
      <c r="E8" s="64">
        <v>11018</v>
      </c>
      <c r="F8" s="64">
        <v>61133</v>
      </c>
      <c r="G8" s="64">
        <v>86606</v>
      </c>
      <c r="H8" s="64">
        <v>108178</v>
      </c>
      <c r="I8" s="64">
        <v>476934</v>
      </c>
      <c r="J8" s="7" t="s">
        <v>56</v>
      </c>
    </row>
    <row r="9" spans="2:14" ht="39.950000000000003" customHeight="1" x14ac:dyDescent="0.2">
      <c r="B9" s="8" t="s">
        <v>69</v>
      </c>
      <c r="C9" s="65">
        <f>SUM(D9:I9)</f>
        <v>655746</v>
      </c>
      <c r="D9" s="65">
        <v>33526</v>
      </c>
      <c r="E9" s="65">
        <v>18747</v>
      </c>
      <c r="F9" s="65">
        <v>57860</v>
      </c>
      <c r="G9" s="65">
        <v>102967</v>
      </c>
      <c r="H9" s="65">
        <v>110376</v>
      </c>
      <c r="I9" s="65">
        <v>332270</v>
      </c>
      <c r="J9" s="8" t="s">
        <v>57</v>
      </c>
    </row>
    <row r="10" spans="2:14" ht="39.950000000000003" customHeight="1" x14ac:dyDescent="0.2">
      <c r="B10" s="7" t="s">
        <v>70</v>
      </c>
      <c r="C10" s="64">
        <f t="shared" ref="C10:C19" si="0">SUM(D10:I10)</f>
        <v>477223</v>
      </c>
      <c r="D10" s="64">
        <v>25983</v>
      </c>
      <c r="E10" s="64">
        <v>6957</v>
      </c>
      <c r="F10" s="64">
        <v>47943</v>
      </c>
      <c r="G10" s="64">
        <v>61072</v>
      </c>
      <c r="H10" s="64">
        <v>76760</v>
      </c>
      <c r="I10" s="64">
        <v>258508</v>
      </c>
      <c r="J10" s="7" t="s">
        <v>58</v>
      </c>
    </row>
    <row r="11" spans="2:14" ht="39.950000000000003" customHeight="1" x14ac:dyDescent="0.2">
      <c r="B11" s="8" t="s">
        <v>71</v>
      </c>
      <c r="C11" s="65">
        <f t="shared" si="0"/>
        <v>314013</v>
      </c>
      <c r="D11" s="65">
        <v>16370</v>
      </c>
      <c r="E11" s="65">
        <v>12434</v>
      </c>
      <c r="F11" s="65">
        <v>29185</v>
      </c>
      <c r="G11" s="65">
        <v>45775</v>
      </c>
      <c r="H11" s="65">
        <v>53196</v>
      </c>
      <c r="I11" s="65">
        <v>157053</v>
      </c>
      <c r="J11" s="8" t="s">
        <v>59</v>
      </c>
      <c r="L11" s="9"/>
    </row>
    <row r="12" spans="2:14" ht="39.950000000000003" customHeight="1" x14ac:dyDescent="0.2">
      <c r="B12" s="7" t="s">
        <v>72</v>
      </c>
      <c r="C12" s="64">
        <f t="shared" si="0"/>
        <v>318725</v>
      </c>
      <c r="D12" s="64">
        <v>20250</v>
      </c>
      <c r="E12" s="64">
        <v>10654</v>
      </c>
      <c r="F12" s="64">
        <v>34367</v>
      </c>
      <c r="G12" s="64">
        <v>34424</v>
      </c>
      <c r="H12" s="64">
        <v>49352</v>
      </c>
      <c r="I12" s="64">
        <v>169678</v>
      </c>
      <c r="J12" s="7" t="s">
        <v>60</v>
      </c>
    </row>
    <row r="13" spans="2:14" ht="39.950000000000003" customHeight="1" x14ac:dyDescent="0.2">
      <c r="B13" s="8" t="s">
        <v>73</v>
      </c>
      <c r="C13" s="65">
        <f t="shared" si="0"/>
        <v>261984</v>
      </c>
      <c r="D13" s="65">
        <v>13058</v>
      </c>
      <c r="E13" s="65">
        <v>4980</v>
      </c>
      <c r="F13" s="65">
        <v>19956</v>
      </c>
      <c r="G13" s="65">
        <v>39467</v>
      </c>
      <c r="H13" s="65">
        <v>48815</v>
      </c>
      <c r="I13" s="65">
        <v>135708</v>
      </c>
      <c r="J13" s="8" t="s">
        <v>61</v>
      </c>
    </row>
    <row r="14" spans="2:14" ht="39.950000000000003" customHeight="1" x14ac:dyDescent="0.2">
      <c r="B14" s="7" t="s">
        <v>74</v>
      </c>
      <c r="C14" s="64">
        <f t="shared" si="0"/>
        <v>634329</v>
      </c>
      <c r="D14" s="64">
        <v>50906</v>
      </c>
      <c r="E14" s="64">
        <v>17118</v>
      </c>
      <c r="F14" s="64">
        <v>76293</v>
      </c>
      <c r="G14" s="64">
        <v>87250</v>
      </c>
      <c r="H14" s="64">
        <v>94559</v>
      </c>
      <c r="I14" s="64">
        <v>308203</v>
      </c>
      <c r="J14" s="7" t="s">
        <v>62</v>
      </c>
    </row>
    <row r="15" spans="2:14" ht="39.950000000000003" customHeight="1" x14ac:dyDescent="0.2">
      <c r="B15" s="8" t="s">
        <v>75</v>
      </c>
      <c r="C15" s="65">
        <f t="shared" si="0"/>
        <v>730471</v>
      </c>
      <c r="D15" s="65">
        <v>53713</v>
      </c>
      <c r="E15" s="65">
        <v>26573</v>
      </c>
      <c r="F15" s="65">
        <v>106709</v>
      </c>
      <c r="G15" s="65">
        <v>123781</v>
      </c>
      <c r="H15" s="65">
        <v>123984</v>
      </c>
      <c r="I15" s="65">
        <v>295711</v>
      </c>
      <c r="J15" s="8" t="s">
        <v>63</v>
      </c>
    </row>
    <row r="16" spans="2:14" ht="39.950000000000003" customHeight="1" x14ac:dyDescent="0.2">
      <c r="B16" s="7" t="s">
        <v>76</v>
      </c>
      <c r="C16" s="64">
        <f t="shared" si="0"/>
        <v>4989942</v>
      </c>
      <c r="D16" s="64">
        <v>245190</v>
      </c>
      <c r="E16" s="64">
        <v>89682</v>
      </c>
      <c r="F16" s="64">
        <v>414953</v>
      </c>
      <c r="G16" s="64">
        <v>560400</v>
      </c>
      <c r="H16" s="64">
        <v>870055</v>
      </c>
      <c r="I16" s="64">
        <v>2809662</v>
      </c>
      <c r="J16" s="7" t="s">
        <v>64</v>
      </c>
    </row>
    <row r="17" spans="2:11" ht="39.950000000000003" customHeight="1" x14ac:dyDescent="0.2">
      <c r="B17" s="8" t="s">
        <v>77</v>
      </c>
      <c r="C17" s="65">
        <f t="shared" si="0"/>
        <v>611119</v>
      </c>
      <c r="D17" s="65">
        <v>74273</v>
      </c>
      <c r="E17" s="65">
        <v>32992</v>
      </c>
      <c r="F17" s="65">
        <v>89792</v>
      </c>
      <c r="G17" s="65">
        <v>101323</v>
      </c>
      <c r="H17" s="65">
        <v>105954</v>
      </c>
      <c r="I17" s="65">
        <v>206785</v>
      </c>
      <c r="J17" s="8" t="s">
        <v>65</v>
      </c>
    </row>
    <row r="18" spans="2:11" ht="39.950000000000003" customHeight="1" x14ac:dyDescent="0.2">
      <c r="B18" s="7" t="s">
        <v>79</v>
      </c>
      <c r="C18" s="64">
        <f t="shared" si="0"/>
        <v>348351</v>
      </c>
      <c r="D18" s="64">
        <v>28523</v>
      </c>
      <c r="E18" s="64">
        <v>12003</v>
      </c>
      <c r="F18" s="64">
        <v>38770</v>
      </c>
      <c r="G18" s="64">
        <v>44993</v>
      </c>
      <c r="H18" s="64">
        <v>62337</v>
      </c>
      <c r="I18" s="64">
        <v>161725</v>
      </c>
      <c r="J18" s="7" t="s">
        <v>66</v>
      </c>
    </row>
    <row r="19" spans="2:11" ht="39.950000000000003" customHeight="1" x14ac:dyDescent="0.2">
      <c r="B19" s="8" t="s">
        <v>78</v>
      </c>
      <c r="C19" s="65">
        <f t="shared" si="0"/>
        <v>207123</v>
      </c>
      <c r="D19" s="65">
        <v>38777</v>
      </c>
      <c r="E19" s="65">
        <v>5565</v>
      </c>
      <c r="F19" s="65">
        <v>16747</v>
      </c>
      <c r="G19" s="65">
        <v>25496</v>
      </c>
      <c r="H19" s="65">
        <v>40499</v>
      </c>
      <c r="I19" s="65">
        <v>80039</v>
      </c>
      <c r="J19" s="8" t="s">
        <v>67</v>
      </c>
    </row>
    <row r="20" spans="2:11" s="11" customFormat="1" ht="45" customHeight="1" x14ac:dyDescent="0.2">
      <c r="B20" s="77" t="s">
        <v>10</v>
      </c>
      <c r="C20" s="70">
        <f t="shared" ref="C20:I20" si="1">SUM(C8:C19)</f>
        <v>10322445</v>
      </c>
      <c r="D20" s="70">
        <f t="shared" si="1"/>
        <v>630119</v>
      </c>
      <c r="E20" s="70">
        <f t="shared" si="1"/>
        <v>248723</v>
      </c>
      <c r="F20" s="70">
        <f t="shared" si="1"/>
        <v>993708</v>
      </c>
      <c r="G20" s="70">
        <f t="shared" si="1"/>
        <v>1313554</v>
      </c>
      <c r="H20" s="70">
        <f>SUM(H8:H19)</f>
        <v>1744065</v>
      </c>
      <c r="I20" s="70">
        <f t="shared" si="1"/>
        <v>5392276</v>
      </c>
      <c r="J20" s="72" t="s">
        <v>38</v>
      </c>
      <c r="K20" s="4"/>
    </row>
    <row r="21" spans="2:11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112"/>
      <c r="K21" s="4"/>
    </row>
    <row r="22" spans="2:11" ht="45" customHeight="1" x14ac:dyDescent="0.2"/>
    <row r="23" spans="2:11" x14ac:dyDescent="0.2">
      <c r="G23" s="13"/>
      <c r="H23" s="13"/>
    </row>
  </sheetData>
  <protectedRanges>
    <protectedRange sqref="F5:I5" name="نطاق1_2_1"/>
    <protectedRange sqref="J5:J20" name="نطاق1_1"/>
    <protectedRange sqref="B5:B20" name="نطاق1"/>
    <protectedRange sqref="B3:J4" name="نطاق1_2"/>
  </protectedRanges>
  <mergeCells count="8">
    <mergeCell ref="K1:K2"/>
    <mergeCell ref="G21:J21"/>
    <mergeCell ref="B3:J3"/>
    <mergeCell ref="B4:J4"/>
    <mergeCell ref="B5:B7"/>
    <mergeCell ref="C5:I5"/>
    <mergeCell ref="J5:J7"/>
    <mergeCell ref="B21:E21"/>
  </mergeCells>
  <hyperlinks>
    <hyperlink ref="K1" location="الفهرس!A1" display="R" xr:uid="{00000000-0004-0000-1F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3B3092"/>
  </sheetPr>
  <dimension ref="B1:N23"/>
  <sheetViews>
    <sheetView view="pageBreakPreview" zoomScale="55" zoomScaleNormal="50" zoomScaleSheetLayoutView="55" zoomScalePageLayoutView="70" workbookViewId="0">
      <selection activeCell="B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366</v>
      </c>
      <c r="J2" s="31" t="s">
        <v>365</v>
      </c>
      <c r="K2" s="106"/>
      <c r="N2" s="74"/>
    </row>
    <row r="3" spans="2:14" s="45" customFormat="1" ht="38.25" customHeight="1" x14ac:dyDescent="0.2">
      <c r="B3" s="108" t="s">
        <v>225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33" customHeight="1" x14ac:dyDescent="0.2">
      <c r="B4" s="109" t="s">
        <v>226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195</v>
      </c>
      <c r="C5" s="131" t="s">
        <v>239</v>
      </c>
      <c r="D5" s="132"/>
      <c r="E5" s="132"/>
      <c r="F5" s="132"/>
      <c r="G5" s="132"/>
      <c r="H5" s="132"/>
      <c r="I5" s="133"/>
      <c r="J5" s="118" t="s">
        <v>138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3" t="s">
        <v>142</v>
      </c>
      <c r="I6" s="47" t="s">
        <v>144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68</v>
      </c>
      <c r="C8" s="64">
        <f>SUM(D8:I8)</f>
        <v>429052</v>
      </c>
      <c r="D8" s="64">
        <v>23628</v>
      </c>
      <c r="E8" s="64">
        <v>8819</v>
      </c>
      <c r="F8" s="64">
        <v>37151</v>
      </c>
      <c r="G8" s="64">
        <v>47659</v>
      </c>
      <c r="H8" s="64">
        <v>47377</v>
      </c>
      <c r="I8" s="64">
        <v>264418</v>
      </c>
      <c r="J8" s="7" t="s">
        <v>56</v>
      </c>
    </row>
    <row r="9" spans="2:14" ht="39.950000000000003" customHeight="1" x14ac:dyDescent="0.2">
      <c r="B9" s="8" t="s">
        <v>69</v>
      </c>
      <c r="C9" s="65">
        <f>SUM(D9:I9)</f>
        <v>339069</v>
      </c>
      <c r="D9" s="65">
        <v>25978</v>
      </c>
      <c r="E9" s="65">
        <v>10698</v>
      </c>
      <c r="F9" s="65">
        <v>39731</v>
      </c>
      <c r="G9" s="65">
        <v>62857</v>
      </c>
      <c r="H9" s="65">
        <v>50060</v>
      </c>
      <c r="I9" s="65">
        <v>149745</v>
      </c>
      <c r="J9" s="8" t="s">
        <v>57</v>
      </c>
    </row>
    <row r="10" spans="2:14" ht="39.950000000000003" customHeight="1" x14ac:dyDescent="0.2">
      <c r="B10" s="7" t="s">
        <v>70</v>
      </c>
      <c r="C10" s="64">
        <f t="shared" ref="C10:C19" si="0">SUM(D10:I10)</f>
        <v>229948</v>
      </c>
      <c r="D10" s="64">
        <v>24063</v>
      </c>
      <c r="E10" s="64">
        <v>3584</v>
      </c>
      <c r="F10" s="64">
        <v>25111</v>
      </c>
      <c r="G10" s="64">
        <v>41078</v>
      </c>
      <c r="H10" s="64">
        <v>31472</v>
      </c>
      <c r="I10" s="64">
        <v>104640</v>
      </c>
      <c r="J10" s="7" t="s">
        <v>58</v>
      </c>
    </row>
    <row r="11" spans="2:14" ht="39.950000000000003" customHeight="1" x14ac:dyDescent="0.2">
      <c r="B11" s="8" t="s">
        <v>71</v>
      </c>
      <c r="C11" s="65">
        <f t="shared" si="0"/>
        <v>172494</v>
      </c>
      <c r="D11" s="65">
        <v>14964</v>
      </c>
      <c r="E11" s="65">
        <v>9998</v>
      </c>
      <c r="F11" s="65">
        <v>16146</v>
      </c>
      <c r="G11" s="65">
        <v>21265</v>
      </c>
      <c r="H11" s="65">
        <v>24097</v>
      </c>
      <c r="I11" s="65">
        <v>86024</v>
      </c>
      <c r="J11" s="8" t="s">
        <v>59</v>
      </c>
      <c r="L11" s="9"/>
    </row>
    <row r="12" spans="2:14" ht="39.950000000000003" customHeight="1" x14ac:dyDescent="0.2">
      <c r="B12" s="7" t="s">
        <v>72</v>
      </c>
      <c r="C12" s="64">
        <f t="shared" si="0"/>
        <v>165967</v>
      </c>
      <c r="D12" s="64">
        <v>19362</v>
      </c>
      <c r="E12" s="64">
        <v>10934</v>
      </c>
      <c r="F12" s="64">
        <v>21411</v>
      </c>
      <c r="G12" s="64">
        <v>18357</v>
      </c>
      <c r="H12" s="64">
        <v>22410</v>
      </c>
      <c r="I12" s="64">
        <v>73493</v>
      </c>
      <c r="J12" s="7" t="s">
        <v>60</v>
      </c>
    </row>
    <row r="13" spans="2:14" ht="39.950000000000003" customHeight="1" x14ac:dyDescent="0.2">
      <c r="B13" s="8" t="s">
        <v>73</v>
      </c>
      <c r="C13" s="65">
        <f t="shared" si="0"/>
        <v>128846</v>
      </c>
      <c r="D13" s="65">
        <v>10927</v>
      </c>
      <c r="E13" s="65">
        <v>2929</v>
      </c>
      <c r="F13" s="65">
        <v>12483</v>
      </c>
      <c r="G13" s="65">
        <v>22554</v>
      </c>
      <c r="H13" s="65">
        <v>24290</v>
      </c>
      <c r="I13" s="65">
        <v>55663</v>
      </c>
      <c r="J13" s="8" t="s">
        <v>61</v>
      </c>
    </row>
    <row r="14" spans="2:14" ht="39.950000000000003" customHeight="1" x14ac:dyDescent="0.2">
      <c r="B14" s="7" t="s">
        <v>74</v>
      </c>
      <c r="C14" s="64">
        <f t="shared" si="0"/>
        <v>373811</v>
      </c>
      <c r="D14" s="64">
        <v>47265</v>
      </c>
      <c r="E14" s="64">
        <v>14526</v>
      </c>
      <c r="F14" s="64">
        <v>43952</v>
      </c>
      <c r="G14" s="64">
        <v>50361</v>
      </c>
      <c r="H14" s="64">
        <v>52470</v>
      </c>
      <c r="I14" s="64">
        <v>165237</v>
      </c>
      <c r="J14" s="7" t="s">
        <v>62</v>
      </c>
    </row>
    <row r="15" spans="2:14" ht="39.950000000000003" customHeight="1" x14ac:dyDescent="0.2">
      <c r="B15" s="8" t="s">
        <v>75</v>
      </c>
      <c r="C15" s="65">
        <f t="shared" si="0"/>
        <v>404504</v>
      </c>
      <c r="D15" s="65">
        <v>46529</v>
      </c>
      <c r="E15" s="65">
        <v>18881</v>
      </c>
      <c r="F15" s="65">
        <v>56023</v>
      </c>
      <c r="G15" s="65">
        <v>64246</v>
      </c>
      <c r="H15" s="65">
        <v>55803</v>
      </c>
      <c r="I15" s="65">
        <v>163022</v>
      </c>
      <c r="J15" s="8" t="s">
        <v>63</v>
      </c>
    </row>
    <row r="16" spans="2:14" ht="39.950000000000003" customHeight="1" x14ac:dyDescent="0.2">
      <c r="B16" s="7" t="s">
        <v>76</v>
      </c>
      <c r="C16" s="64">
        <f t="shared" si="0"/>
        <v>3205429</v>
      </c>
      <c r="D16" s="64">
        <v>201005</v>
      </c>
      <c r="E16" s="64">
        <v>56678</v>
      </c>
      <c r="F16" s="64">
        <v>236859</v>
      </c>
      <c r="G16" s="64">
        <v>313361</v>
      </c>
      <c r="H16" s="64">
        <v>510989</v>
      </c>
      <c r="I16" s="64">
        <v>1886537</v>
      </c>
      <c r="J16" s="7" t="s">
        <v>64</v>
      </c>
    </row>
    <row r="17" spans="2:11" ht="39.950000000000003" customHeight="1" x14ac:dyDescent="0.2">
      <c r="B17" s="8" t="s">
        <v>77</v>
      </c>
      <c r="C17" s="65">
        <f t="shared" si="0"/>
        <v>430804</v>
      </c>
      <c r="D17" s="65">
        <v>80704</v>
      </c>
      <c r="E17" s="65">
        <v>30870</v>
      </c>
      <c r="F17" s="65">
        <v>63465</v>
      </c>
      <c r="G17" s="65">
        <v>67725</v>
      </c>
      <c r="H17" s="65">
        <v>53844</v>
      </c>
      <c r="I17" s="65">
        <v>134196</v>
      </c>
      <c r="J17" s="8" t="s">
        <v>65</v>
      </c>
    </row>
    <row r="18" spans="2:11" ht="39.950000000000003" customHeight="1" x14ac:dyDescent="0.2">
      <c r="B18" s="7" t="s">
        <v>79</v>
      </c>
      <c r="C18" s="64">
        <f t="shared" si="0"/>
        <v>221708</v>
      </c>
      <c r="D18" s="64">
        <v>30256</v>
      </c>
      <c r="E18" s="64">
        <v>12946</v>
      </c>
      <c r="F18" s="64">
        <v>22332</v>
      </c>
      <c r="G18" s="64">
        <v>21220</v>
      </c>
      <c r="H18" s="64">
        <v>37126</v>
      </c>
      <c r="I18" s="64">
        <v>97828</v>
      </c>
      <c r="J18" s="7" t="s">
        <v>66</v>
      </c>
    </row>
    <row r="19" spans="2:11" ht="39.950000000000003" customHeight="1" x14ac:dyDescent="0.2">
      <c r="B19" s="8" t="s">
        <v>78</v>
      </c>
      <c r="C19" s="65">
        <f t="shared" si="0"/>
        <v>111163</v>
      </c>
      <c r="D19" s="65">
        <v>25858</v>
      </c>
      <c r="E19" s="65">
        <v>3572</v>
      </c>
      <c r="F19" s="65">
        <v>6840</v>
      </c>
      <c r="G19" s="65">
        <v>12932</v>
      </c>
      <c r="H19" s="65">
        <v>14371</v>
      </c>
      <c r="I19" s="65">
        <v>47590</v>
      </c>
      <c r="J19" s="8" t="s">
        <v>67</v>
      </c>
    </row>
    <row r="20" spans="2:11" s="11" customFormat="1" ht="45" customHeight="1" x14ac:dyDescent="0.2">
      <c r="B20" s="77" t="s">
        <v>10</v>
      </c>
      <c r="C20" s="70">
        <f t="shared" ref="C20:I20" si="1">SUM(C8:C19)</f>
        <v>6212795</v>
      </c>
      <c r="D20" s="70">
        <f t="shared" si="1"/>
        <v>550539</v>
      </c>
      <c r="E20" s="70">
        <f t="shared" si="1"/>
        <v>184435</v>
      </c>
      <c r="F20" s="70">
        <f t="shared" si="1"/>
        <v>581504</v>
      </c>
      <c r="G20" s="70">
        <f t="shared" si="1"/>
        <v>743615</v>
      </c>
      <c r="H20" s="70">
        <f>SUM(H8:H19)</f>
        <v>924309</v>
      </c>
      <c r="I20" s="70">
        <f t="shared" si="1"/>
        <v>3228393</v>
      </c>
      <c r="J20" s="72" t="s">
        <v>38</v>
      </c>
      <c r="K20" s="4"/>
    </row>
    <row r="21" spans="2:11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112"/>
      <c r="K21" s="4"/>
    </row>
    <row r="22" spans="2:11" ht="45" customHeight="1" x14ac:dyDescent="0.2"/>
    <row r="23" spans="2:11" x14ac:dyDescent="0.2">
      <c r="G23" s="13"/>
      <c r="H23" s="13"/>
    </row>
  </sheetData>
  <protectedRanges>
    <protectedRange sqref="F5:I5" name="نطاق1_2_1"/>
    <protectedRange sqref="J5:J20" name="نطاق1_1"/>
    <protectedRange sqref="B5:B20" name="نطاق1"/>
    <protectedRange sqref="B3:J4" name="نطاق1_2"/>
  </protectedRanges>
  <mergeCells count="8">
    <mergeCell ref="K1:K2"/>
    <mergeCell ref="G21:J21"/>
    <mergeCell ref="B3:J3"/>
    <mergeCell ref="B4:J4"/>
    <mergeCell ref="B5:B7"/>
    <mergeCell ref="C5:I5"/>
    <mergeCell ref="J5:J7"/>
    <mergeCell ref="B21:E21"/>
  </mergeCells>
  <hyperlinks>
    <hyperlink ref="K1" location="الفهرس!A1" display="R" xr:uid="{00000000-0004-0000-20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3B3092"/>
  </sheetPr>
  <dimension ref="B1:N23"/>
  <sheetViews>
    <sheetView view="pageBreakPreview" zoomScale="55" zoomScaleNormal="50" zoomScaleSheetLayoutView="55" zoomScalePageLayoutView="70" workbookViewId="0">
      <selection activeCell="B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106</v>
      </c>
      <c r="J2" s="31" t="s">
        <v>107</v>
      </c>
      <c r="K2" s="106"/>
      <c r="N2" s="74"/>
    </row>
    <row r="3" spans="2:14" s="45" customFormat="1" ht="38.25" customHeight="1" x14ac:dyDescent="0.2">
      <c r="B3" s="108" t="s">
        <v>228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35.25" customHeight="1" x14ac:dyDescent="0.2">
      <c r="B4" s="109" t="s">
        <v>227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195</v>
      </c>
      <c r="C5" s="131" t="s">
        <v>239</v>
      </c>
      <c r="D5" s="132"/>
      <c r="E5" s="132"/>
      <c r="F5" s="132"/>
      <c r="G5" s="132"/>
      <c r="H5" s="132"/>
      <c r="I5" s="133"/>
      <c r="J5" s="118" t="s">
        <v>138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3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68</v>
      </c>
      <c r="C8" s="64">
        <f t="shared" ref="C8:C19" si="0">SUM(D8:I8)</f>
        <v>474465</v>
      </c>
      <c r="D8" s="64">
        <v>41050</v>
      </c>
      <c r="E8" s="64">
        <v>14657</v>
      </c>
      <c r="F8" s="64">
        <v>60438</v>
      </c>
      <c r="G8" s="64">
        <v>74167</v>
      </c>
      <c r="H8" s="64">
        <v>59598</v>
      </c>
      <c r="I8" s="64">
        <v>224555</v>
      </c>
      <c r="J8" s="7" t="s">
        <v>56</v>
      </c>
    </row>
    <row r="9" spans="2:14" ht="39.950000000000003" customHeight="1" x14ac:dyDescent="0.2">
      <c r="B9" s="8" t="s">
        <v>69</v>
      </c>
      <c r="C9" s="65">
        <f t="shared" si="0"/>
        <v>424106</v>
      </c>
      <c r="D9" s="65">
        <v>44601</v>
      </c>
      <c r="E9" s="65">
        <v>19446</v>
      </c>
      <c r="F9" s="65">
        <v>63773</v>
      </c>
      <c r="G9" s="65">
        <v>92204</v>
      </c>
      <c r="H9" s="65">
        <v>75389</v>
      </c>
      <c r="I9" s="65">
        <v>128693</v>
      </c>
      <c r="J9" s="8" t="s">
        <v>57</v>
      </c>
    </row>
    <row r="10" spans="2:14" ht="39.950000000000003" customHeight="1" x14ac:dyDescent="0.2">
      <c r="B10" s="7" t="s">
        <v>70</v>
      </c>
      <c r="C10" s="64">
        <f t="shared" si="0"/>
        <v>258173</v>
      </c>
      <c r="D10" s="64">
        <v>33541</v>
      </c>
      <c r="E10" s="64">
        <v>6093</v>
      </c>
      <c r="F10" s="64">
        <v>40738</v>
      </c>
      <c r="G10" s="64">
        <v>45007</v>
      </c>
      <c r="H10" s="64">
        <v>50936</v>
      </c>
      <c r="I10" s="64">
        <v>81858</v>
      </c>
      <c r="J10" s="7" t="s">
        <v>58</v>
      </c>
    </row>
    <row r="11" spans="2:14" ht="39.950000000000003" customHeight="1" x14ac:dyDescent="0.2">
      <c r="B11" s="8" t="s">
        <v>71</v>
      </c>
      <c r="C11" s="65">
        <f t="shared" si="0"/>
        <v>201533</v>
      </c>
      <c r="D11" s="65">
        <v>24423</v>
      </c>
      <c r="E11" s="65">
        <v>17248</v>
      </c>
      <c r="F11" s="65">
        <v>22358</v>
      </c>
      <c r="G11" s="65">
        <v>35220</v>
      </c>
      <c r="H11" s="65">
        <v>34458</v>
      </c>
      <c r="I11" s="65">
        <v>67826</v>
      </c>
      <c r="J11" s="8" t="s">
        <v>59</v>
      </c>
      <c r="L11" s="9"/>
    </row>
    <row r="12" spans="2:14" ht="39.950000000000003" customHeight="1" x14ac:dyDescent="0.2">
      <c r="B12" s="7" t="s">
        <v>72</v>
      </c>
      <c r="C12" s="64">
        <f t="shared" si="0"/>
        <v>210550</v>
      </c>
      <c r="D12" s="64">
        <v>30698</v>
      </c>
      <c r="E12" s="64">
        <v>12442</v>
      </c>
      <c r="F12" s="64">
        <v>27019</v>
      </c>
      <c r="G12" s="64">
        <v>32087</v>
      </c>
      <c r="H12" s="64">
        <v>40339</v>
      </c>
      <c r="I12" s="64">
        <v>67965</v>
      </c>
      <c r="J12" s="7" t="s">
        <v>60</v>
      </c>
    </row>
    <row r="13" spans="2:14" ht="39.950000000000003" customHeight="1" x14ac:dyDescent="0.2">
      <c r="B13" s="8" t="s">
        <v>73</v>
      </c>
      <c r="C13" s="65">
        <f t="shared" si="0"/>
        <v>158086</v>
      </c>
      <c r="D13" s="65">
        <v>14908</v>
      </c>
      <c r="E13" s="65">
        <v>5579</v>
      </c>
      <c r="F13" s="65">
        <v>15320</v>
      </c>
      <c r="G13" s="65">
        <v>36537</v>
      </c>
      <c r="H13" s="65">
        <v>44082</v>
      </c>
      <c r="I13" s="65">
        <v>41660</v>
      </c>
      <c r="J13" s="8" t="s">
        <v>61</v>
      </c>
    </row>
    <row r="14" spans="2:14" ht="39.950000000000003" customHeight="1" x14ac:dyDescent="0.2">
      <c r="B14" s="7" t="s">
        <v>74</v>
      </c>
      <c r="C14" s="64">
        <f t="shared" si="0"/>
        <v>464428</v>
      </c>
      <c r="D14" s="64">
        <v>80633</v>
      </c>
      <c r="E14" s="64">
        <v>19808</v>
      </c>
      <c r="F14" s="64">
        <v>63334</v>
      </c>
      <c r="G14" s="64">
        <v>78351</v>
      </c>
      <c r="H14" s="64">
        <v>89350</v>
      </c>
      <c r="I14" s="64">
        <v>132952</v>
      </c>
      <c r="J14" s="7" t="s">
        <v>62</v>
      </c>
    </row>
    <row r="15" spans="2:14" ht="39.950000000000003" customHeight="1" x14ac:dyDescent="0.2">
      <c r="B15" s="8" t="s">
        <v>75</v>
      </c>
      <c r="C15" s="65">
        <f t="shared" si="0"/>
        <v>545772</v>
      </c>
      <c r="D15" s="65">
        <v>77830</v>
      </c>
      <c r="E15" s="65">
        <v>24595</v>
      </c>
      <c r="F15" s="65">
        <v>90287</v>
      </c>
      <c r="G15" s="65">
        <v>106787</v>
      </c>
      <c r="H15" s="65">
        <v>85214</v>
      </c>
      <c r="I15" s="65">
        <v>161059</v>
      </c>
      <c r="J15" s="8" t="s">
        <v>63</v>
      </c>
    </row>
    <row r="16" spans="2:14" ht="39.950000000000003" customHeight="1" x14ac:dyDescent="0.2">
      <c r="B16" s="7" t="s">
        <v>76</v>
      </c>
      <c r="C16" s="64">
        <f t="shared" si="0"/>
        <v>4335538</v>
      </c>
      <c r="D16" s="64">
        <v>350428</v>
      </c>
      <c r="E16" s="64">
        <v>87637</v>
      </c>
      <c r="F16" s="64">
        <v>399119</v>
      </c>
      <c r="G16" s="64">
        <v>514823</v>
      </c>
      <c r="H16" s="64">
        <v>826054</v>
      </c>
      <c r="I16" s="64">
        <v>2157477</v>
      </c>
      <c r="J16" s="7" t="s">
        <v>64</v>
      </c>
    </row>
    <row r="17" spans="2:11" ht="39.950000000000003" customHeight="1" x14ac:dyDescent="0.2">
      <c r="B17" s="8" t="s">
        <v>77</v>
      </c>
      <c r="C17" s="65">
        <f t="shared" si="0"/>
        <v>582914</v>
      </c>
      <c r="D17" s="65">
        <v>135551</v>
      </c>
      <c r="E17" s="65">
        <v>53969</v>
      </c>
      <c r="F17" s="65">
        <v>85399</v>
      </c>
      <c r="G17" s="65">
        <v>99430</v>
      </c>
      <c r="H17" s="65">
        <v>84278</v>
      </c>
      <c r="I17" s="65">
        <v>124287</v>
      </c>
      <c r="J17" s="8" t="s">
        <v>65</v>
      </c>
    </row>
    <row r="18" spans="2:11" ht="39.950000000000003" customHeight="1" x14ac:dyDescent="0.2">
      <c r="B18" s="7" t="s">
        <v>79</v>
      </c>
      <c r="C18" s="64">
        <f t="shared" si="0"/>
        <v>283350</v>
      </c>
      <c r="D18" s="64">
        <v>44936</v>
      </c>
      <c r="E18" s="64">
        <v>22456</v>
      </c>
      <c r="F18" s="64">
        <v>36649</v>
      </c>
      <c r="G18" s="64">
        <v>33718</v>
      </c>
      <c r="H18" s="64">
        <v>61884</v>
      </c>
      <c r="I18" s="64">
        <v>83707</v>
      </c>
      <c r="J18" s="7" t="s">
        <v>66</v>
      </c>
    </row>
    <row r="19" spans="2:11" ht="39.950000000000003" customHeight="1" x14ac:dyDescent="0.2">
      <c r="B19" s="8" t="s">
        <v>78</v>
      </c>
      <c r="C19" s="65">
        <f t="shared" si="0"/>
        <v>140102</v>
      </c>
      <c r="D19" s="65">
        <v>46528</v>
      </c>
      <c r="E19" s="65">
        <v>4227</v>
      </c>
      <c r="F19" s="65">
        <v>9552</v>
      </c>
      <c r="G19" s="65">
        <v>14895</v>
      </c>
      <c r="H19" s="65">
        <v>22692</v>
      </c>
      <c r="I19" s="65">
        <v>42208</v>
      </c>
      <c r="J19" s="8" t="s">
        <v>67</v>
      </c>
    </row>
    <row r="20" spans="2:11" s="11" customFormat="1" ht="45" customHeight="1" x14ac:dyDescent="0.2">
      <c r="B20" s="77" t="s">
        <v>10</v>
      </c>
      <c r="C20" s="70">
        <f t="shared" ref="C20:I20" si="1">SUM(C8:C19)</f>
        <v>8079017</v>
      </c>
      <c r="D20" s="70">
        <f t="shared" si="1"/>
        <v>925127</v>
      </c>
      <c r="E20" s="70">
        <f t="shared" si="1"/>
        <v>288157</v>
      </c>
      <c r="F20" s="70">
        <f t="shared" si="1"/>
        <v>913986</v>
      </c>
      <c r="G20" s="70">
        <f t="shared" si="1"/>
        <v>1163226</v>
      </c>
      <c r="H20" s="70">
        <f>SUM(H8:H19)</f>
        <v>1474274</v>
      </c>
      <c r="I20" s="70">
        <f t="shared" si="1"/>
        <v>3314247</v>
      </c>
      <c r="J20" s="72" t="s">
        <v>38</v>
      </c>
      <c r="K20" s="4"/>
    </row>
    <row r="21" spans="2:11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112"/>
      <c r="K21" s="4"/>
    </row>
    <row r="22" spans="2:11" ht="45" customHeight="1" x14ac:dyDescent="0.2"/>
    <row r="23" spans="2:11" x14ac:dyDescent="0.2">
      <c r="G23" s="13"/>
      <c r="H23" s="13"/>
    </row>
  </sheetData>
  <protectedRanges>
    <protectedRange sqref="F5:I5" name="نطاق1_2_1"/>
    <protectedRange sqref="J5:J20" name="نطاق1_1"/>
    <protectedRange sqref="B5:B20" name="نطاق1"/>
    <protectedRange sqref="B3:J4" name="نطاق1_2"/>
  </protectedRanges>
  <mergeCells count="8">
    <mergeCell ref="K1:K2"/>
    <mergeCell ref="G21:J21"/>
    <mergeCell ref="B3:J3"/>
    <mergeCell ref="B4:J4"/>
    <mergeCell ref="B5:B7"/>
    <mergeCell ref="C5:I5"/>
    <mergeCell ref="J5:J7"/>
    <mergeCell ref="B21:E21"/>
  </mergeCells>
  <hyperlinks>
    <hyperlink ref="K1" location="الفهرس!A1" display="R" xr:uid="{00000000-0004-0000-2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3B3092"/>
  </sheetPr>
  <dimension ref="B1:N23"/>
  <sheetViews>
    <sheetView view="pageBreakPreview" zoomScale="55" zoomScaleNormal="50" zoomScaleSheetLayoutView="55" zoomScalePageLayoutView="70" workbookViewId="0">
      <selection activeCell="J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368</v>
      </c>
      <c r="J2" s="31" t="s">
        <v>367</v>
      </c>
      <c r="K2" s="106"/>
      <c r="N2" s="74"/>
    </row>
    <row r="3" spans="2:14" s="45" customFormat="1" ht="38.25" customHeight="1" x14ac:dyDescent="0.2">
      <c r="B3" s="108" t="s">
        <v>229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51.75" customHeight="1" x14ac:dyDescent="0.2">
      <c r="B4" s="109" t="s">
        <v>230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195</v>
      </c>
      <c r="C5" s="131" t="s">
        <v>239</v>
      </c>
      <c r="D5" s="132"/>
      <c r="E5" s="132"/>
      <c r="F5" s="132"/>
      <c r="G5" s="132"/>
      <c r="H5" s="132"/>
      <c r="I5" s="133"/>
      <c r="J5" s="118" t="s">
        <v>138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3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68</v>
      </c>
      <c r="C8" s="64">
        <f>SUM(D8:I8)</f>
        <v>249985</v>
      </c>
      <c r="D8" s="64">
        <v>21961</v>
      </c>
      <c r="E8" s="64">
        <v>7119</v>
      </c>
      <c r="F8" s="64">
        <v>30900</v>
      </c>
      <c r="G8" s="64">
        <v>36210</v>
      </c>
      <c r="H8" s="64">
        <v>33061</v>
      </c>
      <c r="I8" s="64">
        <v>120734</v>
      </c>
      <c r="J8" s="7" t="s">
        <v>56</v>
      </c>
    </row>
    <row r="9" spans="2:14" ht="39.950000000000003" customHeight="1" x14ac:dyDescent="0.2">
      <c r="B9" s="8" t="s">
        <v>69</v>
      </c>
      <c r="C9" s="65">
        <f>SUM(D9:I9)</f>
        <v>235623</v>
      </c>
      <c r="D9" s="65">
        <v>25040</v>
      </c>
      <c r="E9" s="65">
        <v>10651</v>
      </c>
      <c r="F9" s="65">
        <v>33410</v>
      </c>
      <c r="G9" s="65">
        <v>47855</v>
      </c>
      <c r="H9" s="65">
        <v>43861</v>
      </c>
      <c r="I9" s="65">
        <v>74806</v>
      </c>
      <c r="J9" s="8" t="s">
        <v>57</v>
      </c>
    </row>
    <row r="10" spans="2:14" ht="39.950000000000003" customHeight="1" x14ac:dyDescent="0.2">
      <c r="B10" s="7" t="s">
        <v>70</v>
      </c>
      <c r="C10" s="64">
        <f t="shared" ref="C10:C19" si="0">SUM(D10:I10)</f>
        <v>139982</v>
      </c>
      <c r="D10" s="64">
        <v>15912</v>
      </c>
      <c r="E10" s="64">
        <v>3058</v>
      </c>
      <c r="F10" s="64">
        <v>22412</v>
      </c>
      <c r="G10" s="64">
        <v>22353</v>
      </c>
      <c r="H10" s="64">
        <v>29702</v>
      </c>
      <c r="I10" s="64">
        <v>46545</v>
      </c>
      <c r="J10" s="7" t="s">
        <v>58</v>
      </c>
    </row>
    <row r="11" spans="2:14" ht="39.950000000000003" customHeight="1" x14ac:dyDescent="0.2">
      <c r="B11" s="8" t="s">
        <v>71</v>
      </c>
      <c r="C11" s="65">
        <f t="shared" si="0"/>
        <v>104126</v>
      </c>
      <c r="D11" s="65">
        <v>11636</v>
      </c>
      <c r="E11" s="65">
        <v>9132</v>
      </c>
      <c r="F11" s="65">
        <v>10963</v>
      </c>
      <c r="G11" s="65">
        <v>19958</v>
      </c>
      <c r="H11" s="65">
        <v>18135</v>
      </c>
      <c r="I11" s="65">
        <v>34302</v>
      </c>
      <c r="J11" s="8" t="s">
        <v>59</v>
      </c>
      <c r="L11" s="9"/>
    </row>
    <row r="12" spans="2:14" ht="39.950000000000003" customHeight="1" x14ac:dyDescent="0.2">
      <c r="B12" s="7" t="s">
        <v>72</v>
      </c>
      <c r="C12" s="64">
        <f t="shared" si="0"/>
        <v>115941</v>
      </c>
      <c r="D12" s="64">
        <v>15083</v>
      </c>
      <c r="E12" s="64">
        <v>5342</v>
      </c>
      <c r="F12" s="64">
        <v>13924</v>
      </c>
      <c r="G12" s="64">
        <v>18672</v>
      </c>
      <c r="H12" s="64">
        <v>24516</v>
      </c>
      <c r="I12" s="64">
        <v>38404</v>
      </c>
      <c r="J12" s="7" t="s">
        <v>60</v>
      </c>
    </row>
    <row r="13" spans="2:14" ht="39.950000000000003" customHeight="1" x14ac:dyDescent="0.2">
      <c r="B13" s="8" t="s">
        <v>73</v>
      </c>
      <c r="C13" s="65">
        <f t="shared" si="0"/>
        <v>85440</v>
      </c>
      <c r="D13" s="65">
        <v>7934</v>
      </c>
      <c r="E13" s="65">
        <v>2991</v>
      </c>
      <c r="F13" s="65">
        <v>8304</v>
      </c>
      <c r="G13" s="65">
        <v>19577</v>
      </c>
      <c r="H13" s="65">
        <v>24269</v>
      </c>
      <c r="I13" s="65">
        <v>22365</v>
      </c>
      <c r="J13" s="8" t="s">
        <v>61</v>
      </c>
    </row>
    <row r="14" spans="2:14" ht="39.950000000000003" customHeight="1" x14ac:dyDescent="0.2">
      <c r="B14" s="7" t="s">
        <v>74</v>
      </c>
      <c r="C14" s="64">
        <f t="shared" si="0"/>
        <v>244524</v>
      </c>
      <c r="D14" s="64">
        <v>39122</v>
      </c>
      <c r="E14" s="64">
        <v>9379</v>
      </c>
      <c r="F14" s="64">
        <v>36474</v>
      </c>
      <c r="G14" s="64">
        <v>41780</v>
      </c>
      <c r="H14" s="64">
        <v>48071</v>
      </c>
      <c r="I14" s="64">
        <v>69698</v>
      </c>
      <c r="J14" s="7" t="s">
        <v>62</v>
      </c>
    </row>
    <row r="15" spans="2:14" ht="39.950000000000003" customHeight="1" x14ac:dyDescent="0.2">
      <c r="B15" s="8" t="s">
        <v>75</v>
      </c>
      <c r="C15" s="65">
        <f t="shared" si="0"/>
        <v>295177</v>
      </c>
      <c r="D15" s="65">
        <v>38655</v>
      </c>
      <c r="E15" s="65">
        <v>12886</v>
      </c>
      <c r="F15" s="65">
        <v>48125</v>
      </c>
      <c r="G15" s="65">
        <v>60337</v>
      </c>
      <c r="H15" s="65">
        <v>48350</v>
      </c>
      <c r="I15" s="65">
        <v>86824</v>
      </c>
      <c r="J15" s="8" t="s">
        <v>63</v>
      </c>
    </row>
    <row r="16" spans="2:14" ht="39.950000000000003" customHeight="1" x14ac:dyDescent="0.2">
      <c r="B16" s="7" t="s">
        <v>76</v>
      </c>
      <c r="C16" s="64">
        <f t="shared" si="0"/>
        <v>2306493</v>
      </c>
      <c r="D16" s="64">
        <v>178012</v>
      </c>
      <c r="E16" s="64">
        <v>47649</v>
      </c>
      <c r="F16" s="64">
        <v>214867</v>
      </c>
      <c r="G16" s="64">
        <v>280321</v>
      </c>
      <c r="H16" s="64">
        <v>457569</v>
      </c>
      <c r="I16" s="64">
        <v>1128075</v>
      </c>
      <c r="J16" s="7" t="s">
        <v>64</v>
      </c>
    </row>
    <row r="17" spans="2:11" ht="39.950000000000003" customHeight="1" x14ac:dyDescent="0.2">
      <c r="B17" s="8" t="s">
        <v>77</v>
      </c>
      <c r="C17" s="65">
        <f t="shared" si="0"/>
        <v>292829</v>
      </c>
      <c r="D17" s="65">
        <v>62840</v>
      </c>
      <c r="E17" s="65">
        <v>27204</v>
      </c>
      <c r="F17" s="65">
        <v>42643</v>
      </c>
      <c r="G17" s="65">
        <v>50614</v>
      </c>
      <c r="H17" s="65">
        <v>47699</v>
      </c>
      <c r="I17" s="65">
        <v>61829</v>
      </c>
      <c r="J17" s="8" t="s">
        <v>65</v>
      </c>
    </row>
    <row r="18" spans="2:11" ht="39.950000000000003" customHeight="1" x14ac:dyDescent="0.2">
      <c r="B18" s="7" t="s">
        <v>79</v>
      </c>
      <c r="C18" s="64">
        <f t="shared" si="0"/>
        <v>144525</v>
      </c>
      <c r="D18" s="64">
        <v>20299</v>
      </c>
      <c r="E18" s="64">
        <v>10177</v>
      </c>
      <c r="F18" s="64">
        <v>18913</v>
      </c>
      <c r="G18" s="64">
        <v>18127</v>
      </c>
      <c r="H18" s="64">
        <v>33390</v>
      </c>
      <c r="I18" s="64">
        <v>43619</v>
      </c>
      <c r="J18" s="7" t="s">
        <v>66</v>
      </c>
    </row>
    <row r="19" spans="2:11" ht="39.950000000000003" customHeight="1" x14ac:dyDescent="0.2">
      <c r="B19" s="8" t="s">
        <v>78</v>
      </c>
      <c r="C19" s="65">
        <f t="shared" si="0"/>
        <v>72839</v>
      </c>
      <c r="D19" s="65">
        <v>24000</v>
      </c>
      <c r="E19" s="65">
        <v>1782</v>
      </c>
      <c r="F19" s="65">
        <v>4550</v>
      </c>
      <c r="G19" s="65">
        <v>7457</v>
      </c>
      <c r="H19" s="65">
        <v>13767</v>
      </c>
      <c r="I19" s="65">
        <v>21283</v>
      </c>
      <c r="J19" s="8" t="s">
        <v>67</v>
      </c>
    </row>
    <row r="20" spans="2:11" s="11" customFormat="1" ht="45" customHeight="1" x14ac:dyDescent="0.2">
      <c r="B20" s="77" t="s">
        <v>10</v>
      </c>
      <c r="C20" s="70">
        <f t="shared" ref="C20:I20" si="1">SUM(C8:C19)</f>
        <v>4287484</v>
      </c>
      <c r="D20" s="70">
        <f t="shared" si="1"/>
        <v>460494</v>
      </c>
      <c r="E20" s="70">
        <f t="shared" si="1"/>
        <v>147370</v>
      </c>
      <c r="F20" s="70">
        <f t="shared" si="1"/>
        <v>485485</v>
      </c>
      <c r="G20" s="70">
        <f t="shared" si="1"/>
        <v>623261</v>
      </c>
      <c r="H20" s="70">
        <f>SUM(H8:H19)</f>
        <v>822390</v>
      </c>
      <c r="I20" s="70">
        <f t="shared" si="1"/>
        <v>1748484</v>
      </c>
      <c r="J20" s="72" t="s">
        <v>38</v>
      </c>
      <c r="K20" s="4"/>
    </row>
    <row r="21" spans="2:11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112"/>
      <c r="K21" s="4"/>
    </row>
    <row r="22" spans="2:11" ht="45" customHeight="1" x14ac:dyDescent="0.2"/>
    <row r="23" spans="2:11" x14ac:dyDescent="0.2">
      <c r="G23" s="13"/>
      <c r="H23" s="13"/>
    </row>
  </sheetData>
  <protectedRanges>
    <protectedRange sqref="F5:I5" name="نطاق1_2_1"/>
    <protectedRange sqref="J5:J20" name="نطاق1_1"/>
    <protectedRange sqref="B5:B20" name="نطاق1"/>
    <protectedRange sqref="B3:J4" name="نطاق1_2"/>
  </protectedRanges>
  <mergeCells count="8">
    <mergeCell ref="K1:K2"/>
    <mergeCell ref="G21:J21"/>
    <mergeCell ref="B3:J3"/>
    <mergeCell ref="B4:J4"/>
    <mergeCell ref="B5:B7"/>
    <mergeCell ref="C5:I5"/>
    <mergeCell ref="J5:J7"/>
    <mergeCell ref="B21:E21"/>
  </mergeCells>
  <hyperlinks>
    <hyperlink ref="K1" location="الفهرس!A1" display="R" xr:uid="{00000000-0004-0000-2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3B3092"/>
  </sheetPr>
  <dimension ref="B1:N23"/>
  <sheetViews>
    <sheetView view="pageBreakPreview" zoomScale="55" zoomScaleNormal="50" zoomScaleSheetLayoutView="55" zoomScalePageLayoutView="70" workbookViewId="0">
      <selection activeCell="J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370</v>
      </c>
      <c r="J2" s="31" t="s">
        <v>369</v>
      </c>
      <c r="K2" s="106"/>
      <c r="N2" s="74"/>
    </row>
    <row r="3" spans="2:14" s="45" customFormat="1" ht="38.25" customHeight="1" x14ac:dyDescent="0.2">
      <c r="B3" s="108" t="s">
        <v>231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34.5" customHeight="1" x14ac:dyDescent="0.2">
      <c r="B4" s="109" t="s">
        <v>232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195</v>
      </c>
      <c r="C5" s="131" t="s">
        <v>239</v>
      </c>
      <c r="D5" s="132"/>
      <c r="E5" s="132"/>
      <c r="F5" s="132"/>
      <c r="G5" s="132"/>
      <c r="H5" s="132"/>
      <c r="I5" s="133"/>
      <c r="J5" s="118" t="s">
        <v>138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3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68</v>
      </c>
      <c r="C8" s="64">
        <f t="shared" ref="C8:C19" si="0">SUM(D8:I8)</f>
        <v>224480</v>
      </c>
      <c r="D8" s="64">
        <v>19089</v>
      </c>
      <c r="E8" s="64">
        <v>7538</v>
      </c>
      <c r="F8" s="64">
        <v>29538</v>
      </c>
      <c r="G8" s="64">
        <v>37957</v>
      </c>
      <c r="H8" s="64">
        <v>26537</v>
      </c>
      <c r="I8" s="64">
        <v>103821</v>
      </c>
      <c r="J8" s="7" t="s">
        <v>56</v>
      </c>
    </row>
    <row r="9" spans="2:14" ht="39.950000000000003" customHeight="1" x14ac:dyDescent="0.2">
      <c r="B9" s="8" t="s">
        <v>69</v>
      </c>
      <c r="C9" s="65">
        <f t="shared" si="0"/>
        <v>188483</v>
      </c>
      <c r="D9" s="65">
        <v>19561</v>
      </c>
      <c r="E9" s="65">
        <v>8795</v>
      </c>
      <c r="F9" s="65">
        <v>30363</v>
      </c>
      <c r="G9" s="65">
        <v>44349</v>
      </c>
      <c r="H9" s="65">
        <v>31528</v>
      </c>
      <c r="I9" s="65">
        <v>53887</v>
      </c>
      <c r="J9" s="8" t="s">
        <v>57</v>
      </c>
    </row>
    <row r="10" spans="2:14" ht="39.950000000000003" customHeight="1" x14ac:dyDescent="0.2">
      <c r="B10" s="7" t="s">
        <v>70</v>
      </c>
      <c r="C10" s="64">
        <f t="shared" si="0"/>
        <v>118191</v>
      </c>
      <c r="D10" s="64">
        <v>17629</v>
      </c>
      <c r="E10" s="64">
        <v>3035</v>
      </c>
      <c r="F10" s="64">
        <v>18326</v>
      </c>
      <c r="G10" s="64">
        <v>22654</v>
      </c>
      <c r="H10" s="64">
        <v>21234</v>
      </c>
      <c r="I10" s="64">
        <v>35313</v>
      </c>
      <c r="J10" s="7" t="s">
        <v>58</v>
      </c>
    </row>
    <row r="11" spans="2:14" ht="39.950000000000003" customHeight="1" x14ac:dyDescent="0.2">
      <c r="B11" s="8" t="s">
        <v>71</v>
      </c>
      <c r="C11" s="65">
        <f t="shared" si="0"/>
        <v>97407</v>
      </c>
      <c r="D11" s="65">
        <v>12787</v>
      </c>
      <c r="E11" s="65">
        <v>8116</v>
      </c>
      <c r="F11" s="65">
        <v>11395</v>
      </c>
      <c r="G11" s="65">
        <v>15262</v>
      </c>
      <c r="H11" s="65">
        <v>16323</v>
      </c>
      <c r="I11" s="65">
        <v>33524</v>
      </c>
      <c r="J11" s="8" t="s">
        <v>59</v>
      </c>
      <c r="L11" s="9"/>
    </row>
    <row r="12" spans="2:14" ht="39.950000000000003" customHeight="1" x14ac:dyDescent="0.2">
      <c r="B12" s="7" t="s">
        <v>72</v>
      </c>
      <c r="C12" s="64">
        <f t="shared" si="0"/>
        <v>94609</v>
      </c>
      <c r="D12" s="64">
        <v>15615</v>
      </c>
      <c r="E12" s="64">
        <v>7100</v>
      </c>
      <c r="F12" s="64">
        <v>13095</v>
      </c>
      <c r="G12" s="64">
        <v>13415</v>
      </c>
      <c r="H12" s="64">
        <v>15823</v>
      </c>
      <c r="I12" s="64">
        <v>29561</v>
      </c>
      <c r="J12" s="7" t="s">
        <v>60</v>
      </c>
    </row>
    <row r="13" spans="2:14" ht="39.950000000000003" customHeight="1" x14ac:dyDescent="0.2">
      <c r="B13" s="8" t="s">
        <v>73</v>
      </c>
      <c r="C13" s="65">
        <f t="shared" si="0"/>
        <v>72646</v>
      </c>
      <c r="D13" s="65">
        <v>6974</v>
      </c>
      <c r="E13" s="65">
        <v>2588</v>
      </c>
      <c r="F13" s="65">
        <v>7016</v>
      </c>
      <c r="G13" s="65">
        <v>16960</v>
      </c>
      <c r="H13" s="65">
        <v>19813</v>
      </c>
      <c r="I13" s="65">
        <v>19295</v>
      </c>
      <c r="J13" s="8" t="s">
        <v>61</v>
      </c>
    </row>
    <row r="14" spans="2:14" ht="39.950000000000003" customHeight="1" x14ac:dyDescent="0.2">
      <c r="B14" s="7" t="s">
        <v>74</v>
      </c>
      <c r="C14" s="64">
        <f t="shared" si="0"/>
        <v>219904</v>
      </c>
      <c r="D14" s="64">
        <v>41511</v>
      </c>
      <c r="E14" s="64">
        <v>10429</v>
      </c>
      <c r="F14" s="64">
        <v>26860</v>
      </c>
      <c r="G14" s="64">
        <v>36571</v>
      </c>
      <c r="H14" s="64">
        <v>41279</v>
      </c>
      <c r="I14" s="64">
        <v>63254</v>
      </c>
      <c r="J14" s="7" t="s">
        <v>62</v>
      </c>
    </row>
    <row r="15" spans="2:14" ht="39.950000000000003" customHeight="1" x14ac:dyDescent="0.2">
      <c r="B15" s="8" t="s">
        <v>75</v>
      </c>
      <c r="C15" s="65">
        <f t="shared" si="0"/>
        <v>250595</v>
      </c>
      <c r="D15" s="65">
        <v>39175</v>
      </c>
      <c r="E15" s="65">
        <v>11709</v>
      </c>
      <c r="F15" s="65">
        <v>42162</v>
      </c>
      <c r="G15" s="65">
        <v>46450</v>
      </c>
      <c r="H15" s="65">
        <v>36864</v>
      </c>
      <c r="I15" s="65">
        <v>74235</v>
      </c>
      <c r="J15" s="8" t="s">
        <v>63</v>
      </c>
    </row>
    <row r="16" spans="2:14" ht="39.950000000000003" customHeight="1" x14ac:dyDescent="0.2">
      <c r="B16" s="7" t="s">
        <v>76</v>
      </c>
      <c r="C16" s="64">
        <f t="shared" si="0"/>
        <v>2029045</v>
      </c>
      <c r="D16" s="64">
        <v>172416</v>
      </c>
      <c r="E16" s="64">
        <v>39988</v>
      </c>
      <c r="F16" s="64">
        <v>184252</v>
      </c>
      <c r="G16" s="64">
        <v>234502</v>
      </c>
      <c r="H16" s="64">
        <v>368485</v>
      </c>
      <c r="I16" s="64">
        <v>1029402</v>
      </c>
      <c r="J16" s="7" t="s">
        <v>64</v>
      </c>
    </row>
    <row r="17" spans="2:11" ht="39.950000000000003" customHeight="1" x14ac:dyDescent="0.2">
      <c r="B17" s="8" t="s">
        <v>77</v>
      </c>
      <c r="C17" s="65">
        <f t="shared" si="0"/>
        <v>290085</v>
      </c>
      <c r="D17" s="65">
        <v>72711</v>
      </c>
      <c r="E17" s="65">
        <v>26765</v>
      </c>
      <c r="F17" s="65">
        <v>42756</v>
      </c>
      <c r="G17" s="65">
        <v>48816</v>
      </c>
      <c r="H17" s="65">
        <v>36579</v>
      </c>
      <c r="I17" s="65">
        <v>62458</v>
      </c>
      <c r="J17" s="8" t="s">
        <v>65</v>
      </c>
    </row>
    <row r="18" spans="2:11" ht="39.950000000000003" customHeight="1" x14ac:dyDescent="0.2">
      <c r="B18" s="7" t="s">
        <v>79</v>
      </c>
      <c r="C18" s="64">
        <f t="shared" si="0"/>
        <v>138825</v>
      </c>
      <c r="D18" s="64">
        <v>24637</v>
      </c>
      <c r="E18" s="64">
        <v>12279</v>
      </c>
      <c r="F18" s="64">
        <v>17736</v>
      </c>
      <c r="G18" s="64">
        <v>15591</v>
      </c>
      <c r="H18" s="64">
        <v>28494</v>
      </c>
      <c r="I18" s="64">
        <v>40088</v>
      </c>
      <c r="J18" s="7" t="s">
        <v>66</v>
      </c>
    </row>
    <row r="19" spans="2:11" ht="39.950000000000003" customHeight="1" x14ac:dyDescent="0.2">
      <c r="B19" s="8" t="s">
        <v>78</v>
      </c>
      <c r="C19" s="65">
        <f t="shared" si="0"/>
        <v>67263</v>
      </c>
      <c r="D19" s="65">
        <v>22528</v>
      </c>
      <c r="E19" s="65">
        <v>2445</v>
      </c>
      <c r="F19" s="65">
        <v>5002</v>
      </c>
      <c r="G19" s="65">
        <v>7438</v>
      </c>
      <c r="H19" s="65">
        <v>8925</v>
      </c>
      <c r="I19" s="65">
        <v>20925</v>
      </c>
      <c r="J19" s="8" t="s">
        <v>67</v>
      </c>
    </row>
    <row r="20" spans="2:11" s="11" customFormat="1" ht="45" customHeight="1" x14ac:dyDescent="0.2">
      <c r="B20" s="77" t="s">
        <v>10</v>
      </c>
      <c r="C20" s="70">
        <f t="shared" ref="C20:I20" si="1">SUM(C8:C19)</f>
        <v>3791533</v>
      </c>
      <c r="D20" s="70">
        <f t="shared" si="1"/>
        <v>464633</v>
      </c>
      <c r="E20" s="70">
        <f t="shared" si="1"/>
        <v>140787</v>
      </c>
      <c r="F20" s="70">
        <f t="shared" si="1"/>
        <v>428501</v>
      </c>
      <c r="G20" s="70">
        <f t="shared" si="1"/>
        <v>539965</v>
      </c>
      <c r="H20" s="70">
        <f>SUM(H8:H19)</f>
        <v>651884</v>
      </c>
      <c r="I20" s="70">
        <f t="shared" si="1"/>
        <v>1565763</v>
      </c>
      <c r="J20" s="72" t="s">
        <v>38</v>
      </c>
      <c r="K20" s="4"/>
    </row>
    <row r="21" spans="2:11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112"/>
      <c r="K21" s="4"/>
    </row>
    <row r="22" spans="2:11" ht="45" customHeight="1" x14ac:dyDescent="0.2"/>
    <row r="23" spans="2:11" x14ac:dyDescent="0.2">
      <c r="G23" s="13"/>
      <c r="H23" s="13"/>
    </row>
  </sheetData>
  <protectedRanges>
    <protectedRange sqref="F5:I5" name="نطاق1_2_1"/>
    <protectedRange sqref="J5:J20" name="نطاق1_1"/>
    <protectedRange sqref="B5:B20" name="نطاق1"/>
    <protectedRange sqref="B3:J4" name="نطاق1_2"/>
  </protectedRanges>
  <mergeCells count="8">
    <mergeCell ref="K1:K2"/>
    <mergeCell ref="G21:J21"/>
    <mergeCell ref="B3:J3"/>
    <mergeCell ref="B4:J4"/>
    <mergeCell ref="B5:B7"/>
    <mergeCell ref="C5:I5"/>
    <mergeCell ref="J5:J7"/>
    <mergeCell ref="B21:E21"/>
  </mergeCells>
  <hyperlinks>
    <hyperlink ref="K1" location="الفهرس!A1" display="R" xr:uid="{00000000-0004-0000-23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3B3092"/>
  </sheetPr>
  <dimension ref="B1:N23"/>
  <sheetViews>
    <sheetView view="pageBreakPreview" zoomScale="55" zoomScaleNormal="50" zoomScaleSheetLayoutView="55" zoomScalePageLayoutView="70" workbookViewId="0">
      <selection activeCell="B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109</v>
      </c>
      <c r="J2" s="31" t="s">
        <v>108</v>
      </c>
      <c r="K2" s="106"/>
      <c r="N2" s="74"/>
    </row>
    <row r="3" spans="2:14" s="45" customFormat="1" ht="38.25" customHeight="1" x14ac:dyDescent="0.2">
      <c r="B3" s="108" t="s">
        <v>233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34.5" customHeight="1" x14ac:dyDescent="0.2">
      <c r="B4" s="109" t="s">
        <v>234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195</v>
      </c>
      <c r="C5" s="131" t="s">
        <v>239</v>
      </c>
      <c r="D5" s="132"/>
      <c r="E5" s="132"/>
      <c r="F5" s="132"/>
      <c r="G5" s="132"/>
      <c r="H5" s="132"/>
      <c r="I5" s="133"/>
      <c r="J5" s="118" t="s">
        <v>138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3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68</v>
      </c>
      <c r="C8" s="64">
        <f>SUM(D8:I8)</f>
        <v>728006</v>
      </c>
      <c r="D8" s="64">
        <v>12128</v>
      </c>
      <c r="E8" s="64">
        <v>5180</v>
      </c>
      <c r="F8" s="64">
        <v>37846</v>
      </c>
      <c r="G8" s="64">
        <v>60098</v>
      </c>
      <c r="H8" s="64">
        <v>95957</v>
      </c>
      <c r="I8" s="64">
        <v>516797</v>
      </c>
      <c r="J8" s="7" t="s">
        <v>56</v>
      </c>
    </row>
    <row r="9" spans="2:14" ht="39.950000000000003" customHeight="1" x14ac:dyDescent="0.2">
      <c r="B9" s="8" t="s">
        <v>69</v>
      </c>
      <c r="C9" s="65">
        <f>SUM(D9:I9)</f>
        <v>570709</v>
      </c>
      <c r="D9" s="65">
        <v>14903</v>
      </c>
      <c r="E9" s="65">
        <v>9999</v>
      </c>
      <c r="F9" s="65">
        <v>33818</v>
      </c>
      <c r="G9" s="65">
        <v>73620</v>
      </c>
      <c r="H9" s="65">
        <v>85047</v>
      </c>
      <c r="I9" s="65">
        <v>353322</v>
      </c>
      <c r="J9" s="8" t="s">
        <v>57</v>
      </c>
    </row>
    <row r="10" spans="2:14" ht="39.950000000000003" customHeight="1" x14ac:dyDescent="0.2">
      <c r="B10" s="7" t="s">
        <v>70</v>
      </c>
      <c r="C10" s="64">
        <f t="shared" ref="C10:C19" si="0">SUM(D10:I10)</f>
        <v>448998</v>
      </c>
      <c r="D10" s="64">
        <v>16505</v>
      </c>
      <c r="E10" s="64">
        <v>4448</v>
      </c>
      <c r="F10" s="64">
        <v>32316</v>
      </c>
      <c r="G10" s="64">
        <v>57143</v>
      </c>
      <c r="H10" s="64">
        <v>57296</v>
      </c>
      <c r="I10" s="64">
        <v>281290</v>
      </c>
      <c r="J10" s="7" t="s">
        <v>58</v>
      </c>
    </row>
    <row r="11" spans="2:14" ht="39.950000000000003" customHeight="1" x14ac:dyDescent="0.2">
      <c r="B11" s="8" t="s">
        <v>71</v>
      </c>
      <c r="C11" s="65">
        <f t="shared" si="0"/>
        <v>284974</v>
      </c>
      <c r="D11" s="65">
        <v>6911</v>
      </c>
      <c r="E11" s="65">
        <v>5184</v>
      </c>
      <c r="F11" s="65">
        <v>22973</v>
      </c>
      <c r="G11" s="65">
        <v>31820</v>
      </c>
      <c r="H11" s="65">
        <v>42835</v>
      </c>
      <c r="I11" s="65">
        <v>175251</v>
      </c>
      <c r="J11" s="8" t="s">
        <v>59</v>
      </c>
      <c r="L11" s="9"/>
    </row>
    <row r="12" spans="2:14" ht="39.950000000000003" customHeight="1" x14ac:dyDescent="0.2">
      <c r="B12" s="7" t="s">
        <v>72</v>
      </c>
      <c r="C12" s="64">
        <f t="shared" si="0"/>
        <v>274142</v>
      </c>
      <c r="D12" s="64">
        <v>8914</v>
      </c>
      <c r="E12" s="64">
        <v>9146</v>
      </c>
      <c r="F12" s="64">
        <v>28759</v>
      </c>
      <c r="G12" s="64">
        <v>20694</v>
      </c>
      <c r="H12" s="64">
        <v>31423</v>
      </c>
      <c r="I12" s="64">
        <v>175206</v>
      </c>
      <c r="J12" s="7" t="s">
        <v>60</v>
      </c>
    </row>
    <row r="13" spans="2:14" ht="39.950000000000003" customHeight="1" x14ac:dyDescent="0.2">
      <c r="B13" s="8" t="s">
        <v>73</v>
      </c>
      <c r="C13" s="65">
        <f t="shared" si="0"/>
        <v>232744</v>
      </c>
      <c r="D13" s="65">
        <v>9077</v>
      </c>
      <c r="E13" s="65">
        <v>2330</v>
      </c>
      <c r="F13" s="65">
        <v>17119</v>
      </c>
      <c r="G13" s="65">
        <v>25484</v>
      </c>
      <c r="H13" s="65">
        <v>29023</v>
      </c>
      <c r="I13" s="65">
        <v>149711</v>
      </c>
      <c r="J13" s="8" t="s">
        <v>61</v>
      </c>
    </row>
    <row r="14" spans="2:14" ht="39.950000000000003" customHeight="1" x14ac:dyDescent="0.2">
      <c r="B14" s="7" t="s">
        <v>74</v>
      </c>
      <c r="C14" s="64">
        <f t="shared" si="0"/>
        <v>543712</v>
      </c>
      <c r="D14" s="64">
        <v>17538</v>
      </c>
      <c r="E14" s="64">
        <v>11836</v>
      </c>
      <c r="F14" s="64">
        <v>56911</v>
      </c>
      <c r="G14" s="64">
        <v>59260</v>
      </c>
      <c r="H14" s="64">
        <v>57679</v>
      </c>
      <c r="I14" s="64">
        <v>340488</v>
      </c>
      <c r="J14" s="7" t="s">
        <v>62</v>
      </c>
    </row>
    <row r="15" spans="2:14" ht="39.950000000000003" customHeight="1" x14ac:dyDescent="0.2">
      <c r="B15" s="8" t="s">
        <v>75</v>
      </c>
      <c r="C15" s="65">
        <f t="shared" si="0"/>
        <v>589203</v>
      </c>
      <c r="D15" s="65">
        <v>22412</v>
      </c>
      <c r="E15" s="65">
        <v>20859</v>
      </c>
      <c r="F15" s="65">
        <v>72445</v>
      </c>
      <c r="G15" s="65">
        <v>81240</v>
      </c>
      <c r="H15" s="65">
        <v>94573</v>
      </c>
      <c r="I15" s="65">
        <v>297674</v>
      </c>
      <c r="J15" s="8" t="s">
        <v>63</v>
      </c>
    </row>
    <row r="16" spans="2:14" ht="39.950000000000003" customHeight="1" x14ac:dyDescent="0.2">
      <c r="B16" s="7" t="s">
        <v>76</v>
      </c>
      <c r="C16" s="64">
        <f t="shared" si="0"/>
        <v>3859833</v>
      </c>
      <c r="D16" s="64">
        <v>95767</v>
      </c>
      <c r="E16" s="64">
        <v>58723</v>
      </c>
      <c r="F16" s="64">
        <v>252693</v>
      </c>
      <c r="G16" s="64">
        <v>358938</v>
      </c>
      <c r="H16" s="64">
        <v>554990</v>
      </c>
      <c r="I16" s="64">
        <v>2538722</v>
      </c>
      <c r="J16" s="7" t="s">
        <v>64</v>
      </c>
    </row>
    <row r="17" spans="2:11" ht="39.950000000000003" customHeight="1" x14ac:dyDescent="0.2">
      <c r="B17" s="8" t="s">
        <v>77</v>
      </c>
      <c r="C17" s="65">
        <f t="shared" si="0"/>
        <v>459009</v>
      </c>
      <c r="D17" s="65">
        <v>19426</v>
      </c>
      <c r="E17" s="65">
        <v>9893</v>
      </c>
      <c r="F17" s="65">
        <v>67858</v>
      </c>
      <c r="G17" s="65">
        <v>69618</v>
      </c>
      <c r="H17" s="65">
        <v>75520</v>
      </c>
      <c r="I17" s="65">
        <v>216694</v>
      </c>
      <c r="J17" s="8" t="s">
        <v>65</v>
      </c>
    </row>
    <row r="18" spans="2:11" ht="39.950000000000003" customHeight="1" x14ac:dyDescent="0.2">
      <c r="B18" s="7" t="s">
        <v>79</v>
      </c>
      <c r="C18" s="64">
        <f t="shared" si="0"/>
        <v>286709</v>
      </c>
      <c r="D18" s="64">
        <v>13843</v>
      </c>
      <c r="E18" s="64">
        <v>2493</v>
      </c>
      <c r="F18" s="64">
        <v>24453</v>
      </c>
      <c r="G18" s="64">
        <v>32495</v>
      </c>
      <c r="H18" s="64">
        <v>37579</v>
      </c>
      <c r="I18" s="64">
        <v>175846</v>
      </c>
      <c r="J18" s="7" t="s">
        <v>66</v>
      </c>
    </row>
    <row r="19" spans="2:11" ht="39.950000000000003" customHeight="1" x14ac:dyDescent="0.2">
      <c r="B19" s="8" t="s">
        <v>78</v>
      </c>
      <c r="C19" s="65">
        <f t="shared" si="0"/>
        <v>178184</v>
      </c>
      <c r="D19" s="65">
        <v>18107</v>
      </c>
      <c r="E19" s="65">
        <v>4910</v>
      </c>
      <c r="F19" s="65">
        <v>14035</v>
      </c>
      <c r="G19" s="65">
        <v>23533</v>
      </c>
      <c r="H19" s="65">
        <v>32178</v>
      </c>
      <c r="I19" s="65">
        <v>85421</v>
      </c>
      <c r="J19" s="8" t="s">
        <v>67</v>
      </c>
    </row>
    <row r="20" spans="2:11" s="11" customFormat="1" ht="45" customHeight="1" x14ac:dyDescent="0.2">
      <c r="B20" s="77" t="s">
        <v>10</v>
      </c>
      <c r="C20" s="70">
        <f t="shared" ref="C20:I20" si="1">SUM(C8:C19)</f>
        <v>8456223</v>
      </c>
      <c r="D20" s="70">
        <f t="shared" si="1"/>
        <v>255531</v>
      </c>
      <c r="E20" s="70">
        <f t="shared" si="1"/>
        <v>145001</v>
      </c>
      <c r="F20" s="70">
        <f t="shared" si="1"/>
        <v>661226</v>
      </c>
      <c r="G20" s="70">
        <f t="shared" si="1"/>
        <v>893943</v>
      </c>
      <c r="H20" s="70">
        <f>SUM(H8:H19)</f>
        <v>1194100</v>
      </c>
      <c r="I20" s="70">
        <f t="shared" si="1"/>
        <v>5306422</v>
      </c>
      <c r="J20" s="72" t="s">
        <v>38</v>
      </c>
      <c r="K20" s="4"/>
    </row>
    <row r="21" spans="2:11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112"/>
      <c r="K21" s="4"/>
    </row>
    <row r="22" spans="2:11" ht="45" customHeight="1" x14ac:dyDescent="0.2"/>
    <row r="23" spans="2:11" x14ac:dyDescent="0.2">
      <c r="G23" s="13"/>
      <c r="H23" s="13"/>
    </row>
  </sheetData>
  <protectedRanges>
    <protectedRange sqref="F5:I5" name="نطاق1_2_1"/>
    <protectedRange sqref="J5:J20" name="نطاق1_1"/>
    <protectedRange sqref="B5:B20" name="نطاق1"/>
    <protectedRange sqref="B3:J4" name="نطاق1_2"/>
  </protectedRanges>
  <mergeCells count="8">
    <mergeCell ref="K1:K2"/>
    <mergeCell ref="G21:J21"/>
    <mergeCell ref="B3:J3"/>
    <mergeCell ref="B4:J4"/>
    <mergeCell ref="B5:B7"/>
    <mergeCell ref="C5:I5"/>
    <mergeCell ref="J5:J7"/>
    <mergeCell ref="B21:E21"/>
  </mergeCells>
  <hyperlinks>
    <hyperlink ref="K1" location="الفهرس!A1" display="R" xr:uid="{00000000-0004-0000-24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3B3092"/>
  </sheetPr>
  <dimension ref="B1:N23"/>
  <sheetViews>
    <sheetView view="pageBreakPreview" zoomScale="55" zoomScaleNormal="50" zoomScaleSheetLayoutView="55" zoomScalePageLayoutView="70" workbookViewId="0">
      <selection activeCell="J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372</v>
      </c>
      <c r="J2" s="31" t="s">
        <v>371</v>
      </c>
      <c r="K2" s="106"/>
      <c r="N2" s="74"/>
    </row>
    <row r="3" spans="2:14" s="45" customFormat="1" ht="38.25" customHeight="1" x14ac:dyDescent="0.2">
      <c r="B3" s="108" t="s">
        <v>235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36.75" customHeight="1" x14ac:dyDescent="0.2">
      <c r="B4" s="109" t="s">
        <v>236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195</v>
      </c>
      <c r="C5" s="131" t="s">
        <v>239</v>
      </c>
      <c r="D5" s="132"/>
      <c r="E5" s="132"/>
      <c r="F5" s="132"/>
      <c r="G5" s="132"/>
      <c r="H5" s="132"/>
      <c r="I5" s="133"/>
      <c r="J5" s="118" t="s">
        <v>138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3" t="s">
        <v>133</v>
      </c>
      <c r="I6" s="47" t="s">
        <v>145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68</v>
      </c>
      <c r="C8" s="64">
        <f>SUM(D8:I8)</f>
        <v>523434</v>
      </c>
      <c r="D8" s="64">
        <v>7589</v>
      </c>
      <c r="E8" s="64">
        <v>3899</v>
      </c>
      <c r="F8" s="64">
        <v>30233</v>
      </c>
      <c r="G8" s="64">
        <v>50396</v>
      </c>
      <c r="H8" s="64">
        <v>75117</v>
      </c>
      <c r="I8" s="64">
        <v>356200</v>
      </c>
      <c r="J8" s="7" t="s">
        <v>56</v>
      </c>
    </row>
    <row r="9" spans="2:14" ht="39.950000000000003" customHeight="1" x14ac:dyDescent="0.2">
      <c r="B9" s="8" t="s">
        <v>69</v>
      </c>
      <c r="C9" s="65">
        <f>SUM(D9:I9)</f>
        <v>420123</v>
      </c>
      <c r="D9" s="65">
        <v>8486</v>
      </c>
      <c r="E9" s="65">
        <v>8096</v>
      </c>
      <c r="F9" s="65">
        <v>24450</v>
      </c>
      <c r="G9" s="65">
        <v>55112</v>
      </c>
      <c r="H9" s="65">
        <v>66515</v>
      </c>
      <c r="I9" s="65">
        <v>257464</v>
      </c>
      <c r="J9" s="8" t="s">
        <v>57</v>
      </c>
    </row>
    <row r="10" spans="2:14" ht="39.950000000000003" customHeight="1" x14ac:dyDescent="0.2">
      <c r="B10" s="7" t="s">
        <v>70</v>
      </c>
      <c r="C10" s="64">
        <f t="shared" ref="C10:C19" si="0">SUM(D10:I10)</f>
        <v>337241</v>
      </c>
      <c r="D10" s="64">
        <v>10071</v>
      </c>
      <c r="E10" s="64">
        <v>3899</v>
      </c>
      <c r="F10" s="64">
        <v>25531</v>
      </c>
      <c r="G10" s="64">
        <v>38719</v>
      </c>
      <c r="H10" s="64">
        <v>47058</v>
      </c>
      <c r="I10" s="64">
        <v>211963</v>
      </c>
      <c r="J10" s="7" t="s">
        <v>58</v>
      </c>
    </row>
    <row r="11" spans="2:14" ht="39.950000000000003" customHeight="1" x14ac:dyDescent="0.2">
      <c r="B11" s="8" t="s">
        <v>71</v>
      </c>
      <c r="C11" s="65">
        <f t="shared" si="0"/>
        <v>209887</v>
      </c>
      <c r="D11" s="65">
        <v>4734</v>
      </c>
      <c r="E11" s="65">
        <v>3302</v>
      </c>
      <c r="F11" s="65">
        <v>18222</v>
      </c>
      <c r="G11" s="65">
        <v>25817</v>
      </c>
      <c r="H11" s="65">
        <v>35061</v>
      </c>
      <c r="I11" s="65">
        <v>122751</v>
      </c>
      <c r="J11" s="8" t="s">
        <v>59</v>
      </c>
      <c r="L11" s="9"/>
    </row>
    <row r="12" spans="2:14" ht="39.950000000000003" customHeight="1" x14ac:dyDescent="0.2">
      <c r="B12" s="7" t="s">
        <v>72</v>
      </c>
      <c r="C12" s="64">
        <f t="shared" si="0"/>
        <v>202784</v>
      </c>
      <c r="D12" s="64">
        <v>5167</v>
      </c>
      <c r="E12" s="64">
        <v>5312</v>
      </c>
      <c r="F12" s="64">
        <v>20443</v>
      </c>
      <c r="G12" s="64">
        <v>15752</v>
      </c>
      <c r="H12" s="64">
        <v>24836</v>
      </c>
      <c r="I12" s="64">
        <v>131274</v>
      </c>
      <c r="J12" s="7" t="s">
        <v>60</v>
      </c>
    </row>
    <row r="13" spans="2:14" ht="39.950000000000003" customHeight="1" x14ac:dyDescent="0.2">
      <c r="B13" s="8" t="s">
        <v>73</v>
      </c>
      <c r="C13" s="65">
        <f t="shared" si="0"/>
        <v>176544</v>
      </c>
      <c r="D13" s="65">
        <v>5124</v>
      </c>
      <c r="E13" s="65">
        <v>1989</v>
      </c>
      <c r="F13" s="65">
        <v>11652</v>
      </c>
      <c r="G13" s="65">
        <v>19890</v>
      </c>
      <c r="H13" s="65">
        <v>24546</v>
      </c>
      <c r="I13" s="65">
        <v>113343</v>
      </c>
      <c r="J13" s="8" t="s">
        <v>61</v>
      </c>
    </row>
    <row r="14" spans="2:14" ht="39.950000000000003" customHeight="1" x14ac:dyDescent="0.2">
      <c r="B14" s="7" t="s">
        <v>74</v>
      </c>
      <c r="C14" s="64">
        <f t="shared" si="0"/>
        <v>389805</v>
      </c>
      <c r="D14" s="64">
        <v>11784</v>
      </c>
      <c r="E14" s="64">
        <v>7739</v>
      </c>
      <c r="F14" s="64">
        <v>39819</v>
      </c>
      <c r="G14" s="64">
        <v>45470</v>
      </c>
      <c r="H14" s="64">
        <v>46488</v>
      </c>
      <c r="I14" s="64">
        <v>238505</v>
      </c>
      <c r="J14" s="7" t="s">
        <v>62</v>
      </c>
    </row>
    <row r="15" spans="2:14" ht="39.950000000000003" customHeight="1" x14ac:dyDescent="0.2">
      <c r="B15" s="8" t="s">
        <v>75</v>
      </c>
      <c r="C15" s="65">
        <f t="shared" si="0"/>
        <v>435294</v>
      </c>
      <c r="D15" s="65">
        <v>15058</v>
      </c>
      <c r="E15" s="65">
        <v>13687</v>
      </c>
      <c r="F15" s="65">
        <v>58584</v>
      </c>
      <c r="G15" s="65">
        <v>63444</v>
      </c>
      <c r="H15" s="65">
        <v>75634</v>
      </c>
      <c r="I15" s="65">
        <v>208887</v>
      </c>
      <c r="J15" s="8" t="s">
        <v>63</v>
      </c>
    </row>
    <row r="16" spans="2:14" ht="39.950000000000003" customHeight="1" x14ac:dyDescent="0.2">
      <c r="B16" s="7" t="s">
        <v>76</v>
      </c>
      <c r="C16" s="64">
        <f t="shared" si="0"/>
        <v>2683449</v>
      </c>
      <c r="D16" s="64">
        <v>67178</v>
      </c>
      <c r="E16" s="64">
        <v>42033</v>
      </c>
      <c r="F16" s="64">
        <v>200086</v>
      </c>
      <c r="G16" s="64">
        <v>280079</v>
      </c>
      <c r="H16" s="64">
        <v>412486</v>
      </c>
      <c r="I16" s="64">
        <v>1681587</v>
      </c>
      <c r="J16" s="7" t="s">
        <v>64</v>
      </c>
    </row>
    <row r="17" spans="2:11" ht="39.950000000000003" customHeight="1" x14ac:dyDescent="0.2">
      <c r="B17" s="8" t="s">
        <v>77</v>
      </c>
      <c r="C17" s="65">
        <f t="shared" si="0"/>
        <v>318290</v>
      </c>
      <c r="D17" s="65">
        <v>11433</v>
      </c>
      <c r="E17" s="65">
        <v>5788</v>
      </c>
      <c r="F17" s="65">
        <v>47149</v>
      </c>
      <c r="G17" s="65">
        <v>50709</v>
      </c>
      <c r="H17" s="65">
        <v>58255</v>
      </c>
      <c r="I17" s="65">
        <v>144956</v>
      </c>
      <c r="J17" s="8" t="s">
        <v>65</v>
      </c>
    </row>
    <row r="18" spans="2:11" ht="39.950000000000003" customHeight="1" x14ac:dyDescent="0.2">
      <c r="B18" s="7" t="s">
        <v>79</v>
      </c>
      <c r="C18" s="64">
        <f t="shared" si="0"/>
        <v>203826</v>
      </c>
      <c r="D18" s="64">
        <v>8224</v>
      </c>
      <c r="E18" s="64">
        <v>1826</v>
      </c>
      <c r="F18" s="64">
        <v>19857</v>
      </c>
      <c r="G18" s="64">
        <v>26866</v>
      </c>
      <c r="H18" s="64">
        <v>28947</v>
      </c>
      <c r="I18" s="64">
        <v>118106</v>
      </c>
      <c r="J18" s="7" t="s">
        <v>66</v>
      </c>
    </row>
    <row r="19" spans="2:11" ht="39.950000000000003" customHeight="1" x14ac:dyDescent="0.2">
      <c r="B19" s="8" t="s">
        <v>78</v>
      </c>
      <c r="C19" s="65">
        <f t="shared" si="0"/>
        <v>134284</v>
      </c>
      <c r="D19" s="65">
        <v>14777</v>
      </c>
      <c r="E19" s="65">
        <v>3783</v>
      </c>
      <c r="F19" s="65">
        <v>12197</v>
      </c>
      <c r="G19" s="65">
        <v>18039</v>
      </c>
      <c r="H19" s="65">
        <v>26732</v>
      </c>
      <c r="I19" s="65">
        <v>58756</v>
      </c>
      <c r="J19" s="8" t="s">
        <v>67</v>
      </c>
    </row>
    <row r="20" spans="2:11" s="11" customFormat="1" ht="45" customHeight="1" x14ac:dyDescent="0.2">
      <c r="B20" s="77" t="s">
        <v>10</v>
      </c>
      <c r="C20" s="70">
        <f t="shared" ref="C20:I20" si="1">SUM(C8:C19)</f>
        <v>6034961</v>
      </c>
      <c r="D20" s="70">
        <f t="shared" si="1"/>
        <v>169625</v>
      </c>
      <c r="E20" s="70">
        <f t="shared" si="1"/>
        <v>101353</v>
      </c>
      <c r="F20" s="70">
        <f t="shared" si="1"/>
        <v>508223</v>
      </c>
      <c r="G20" s="70">
        <f t="shared" si="1"/>
        <v>690293</v>
      </c>
      <c r="H20" s="70">
        <f>SUM(H8:H19)</f>
        <v>921675</v>
      </c>
      <c r="I20" s="70">
        <f t="shared" si="1"/>
        <v>3643792</v>
      </c>
      <c r="J20" s="72" t="s">
        <v>38</v>
      </c>
      <c r="K20" s="4"/>
    </row>
    <row r="21" spans="2:11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112"/>
      <c r="K21" s="4"/>
    </row>
    <row r="22" spans="2:11" ht="45" customHeight="1" x14ac:dyDescent="0.2"/>
    <row r="23" spans="2:11" x14ac:dyDescent="0.2">
      <c r="G23" s="13"/>
      <c r="H23" s="13"/>
    </row>
  </sheetData>
  <protectedRanges>
    <protectedRange sqref="F5:I5" name="نطاق1_2_1"/>
    <protectedRange sqref="J5:J20" name="نطاق1_1"/>
    <protectedRange sqref="B5:B20" name="نطاق1"/>
    <protectedRange sqref="B3:J4" name="نطاق1_2_2"/>
  </protectedRanges>
  <mergeCells count="8">
    <mergeCell ref="K1:K2"/>
    <mergeCell ref="G21:J21"/>
    <mergeCell ref="B3:J3"/>
    <mergeCell ref="B4:J4"/>
    <mergeCell ref="B5:B7"/>
    <mergeCell ref="C5:I5"/>
    <mergeCell ref="J5:J7"/>
    <mergeCell ref="B21:E21"/>
  </mergeCells>
  <hyperlinks>
    <hyperlink ref="K1" location="الفهرس!A1" display="R" xr:uid="{00000000-0004-0000-25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3B3092"/>
  </sheetPr>
  <dimension ref="B1:N23"/>
  <sheetViews>
    <sheetView view="pageBreakPreview" zoomScale="55" zoomScaleNormal="50" zoomScaleSheetLayoutView="55" zoomScalePageLayoutView="70" workbookViewId="0">
      <selection activeCell="J2" sqref="B2:J21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374</v>
      </c>
      <c r="J2" s="31" t="s">
        <v>373</v>
      </c>
      <c r="K2" s="106"/>
      <c r="N2" s="74"/>
    </row>
    <row r="3" spans="2:14" s="45" customFormat="1" ht="38.25" customHeight="1" x14ac:dyDescent="0.2">
      <c r="B3" s="108" t="s">
        <v>237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34.5" customHeight="1" x14ac:dyDescent="0.2">
      <c r="B4" s="109" t="s">
        <v>238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195</v>
      </c>
      <c r="C5" s="131" t="s">
        <v>239</v>
      </c>
      <c r="D5" s="132"/>
      <c r="E5" s="132"/>
      <c r="F5" s="132"/>
      <c r="G5" s="132"/>
      <c r="H5" s="132"/>
      <c r="I5" s="133"/>
      <c r="J5" s="118" t="s">
        <v>138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3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68</v>
      </c>
      <c r="C8" s="64">
        <f>SUM(D8:I8)</f>
        <v>204572</v>
      </c>
      <c r="D8" s="64">
        <v>4539</v>
      </c>
      <c r="E8" s="64">
        <v>1281</v>
      </c>
      <c r="F8" s="64">
        <v>7613</v>
      </c>
      <c r="G8" s="64">
        <v>9702</v>
      </c>
      <c r="H8" s="64">
        <v>20840</v>
      </c>
      <c r="I8" s="64">
        <v>160597</v>
      </c>
      <c r="J8" s="7" t="s">
        <v>56</v>
      </c>
    </row>
    <row r="9" spans="2:14" ht="39.950000000000003" customHeight="1" x14ac:dyDescent="0.2">
      <c r="B9" s="8" t="s">
        <v>69</v>
      </c>
      <c r="C9" s="65">
        <f>SUM(D9:I9)</f>
        <v>150586</v>
      </c>
      <c r="D9" s="65">
        <v>6417</v>
      </c>
      <c r="E9" s="65">
        <v>1903</v>
      </c>
      <c r="F9" s="65">
        <v>9368</v>
      </c>
      <c r="G9" s="65">
        <v>18508</v>
      </c>
      <c r="H9" s="65">
        <v>18532</v>
      </c>
      <c r="I9" s="65">
        <v>95858</v>
      </c>
      <c r="J9" s="8" t="s">
        <v>57</v>
      </c>
    </row>
    <row r="10" spans="2:14" ht="39.950000000000003" customHeight="1" x14ac:dyDescent="0.2">
      <c r="B10" s="7" t="s">
        <v>70</v>
      </c>
      <c r="C10" s="64">
        <f t="shared" ref="C10:C19" si="0">SUM(D10:I10)</f>
        <v>111757</v>
      </c>
      <c r="D10" s="64">
        <v>6434</v>
      </c>
      <c r="E10" s="64">
        <v>549</v>
      </c>
      <c r="F10" s="64">
        <v>6785</v>
      </c>
      <c r="G10" s="64">
        <v>18424</v>
      </c>
      <c r="H10" s="64">
        <v>10238</v>
      </c>
      <c r="I10" s="64">
        <v>69327</v>
      </c>
      <c r="J10" s="7" t="s">
        <v>58</v>
      </c>
    </row>
    <row r="11" spans="2:14" ht="39.950000000000003" customHeight="1" x14ac:dyDescent="0.2">
      <c r="B11" s="8" t="s">
        <v>71</v>
      </c>
      <c r="C11" s="65">
        <f t="shared" si="0"/>
        <v>75087</v>
      </c>
      <c r="D11" s="65">
        <v>2177</v>
      </c>
      <c r="E11" s="65">
        <v>1882</v>
      </c>
      <c r="F11" s="65">
        <v>4751</v>
      </c>
      <c r="G11" s="65">
        <v>6003</v>
      </c>
      <c r="H11" s="65">
        <v>7774</v>
      </c>
      <c r="I11" s="65">
        <v>52500</v>
      </c>
      <c r="J11" s="8" t="s">
        <v>59</v>
      </c>
      <c r="L11" s="9"/>
    </row>
    <row r="12" spans="2:14" ht="39.950000000000003" customHeight="1" x14ac:dyDescent="0.2">
      <c r="B12" s="7" t="s">
        <v>72</v>
      </c>
      <c r="C12" s="64">
        <f t="shared" si="0"/>
        <v>71358</v>
      </c>
      <c r="D12" s="64">
        <v>3747</v>
      </c>
      <c r="E12" s="64">
        <v>3834</v>
      </c>
      <c r="F12" s="64">
        <v>8316</v>
      </c>
      <c r="G12" s="64">
        <v>4942</v>
      </c>
      <c r="H12" s="64">
        <v>6587</v>
      </c>
      <c r="I12" s="64">
        <v>43932</v>
      </c>
      <c r="J12" s="7" t="s">
        <v>60</v>
      </c>
    </row>
    <row r="13" spans="2:14" ht="39.950000000000003" customHeight="1" x14ac:dyDescent="0.2">
      <c r="B13" s="8" t="s">
        <v>73</v>
      </c>
      <c r="C13" s="65">
        <f t="shared" si="0"/>
        <v>56200</v>
      </c>
      <c r="D13" s="65">
        <v>3953</v>
      </c>
      <c r="E13" s="65">
        <v>341</v>
      </c>
      <c r="F13" s="65">
        <v>5467</v>
      </c>
      <c r="G13" s="65">
        <v>5594</v>
      </c>
      <c r="H13" s="65">
        <v>4477</v>
      </c>
      <c r="I13" s="65">
        <v>36368</v>
      </c>
      <c r="J13" s="8" t="s">
        <v>61</v>
      </c>
    </row>
    <row r="14" spans="2:14" ht="39.950000000000003" customHeight="1" x14ac:dyDescent="0.2">
      <c r="B14" s="7" t="s">
        <v>74</v>
      </c>
      <c r="C14" s="64">
        <f t="shared" si="0"/>
        <v>153907</v>
      </c>
      <c r="D14" s="64">
        <v>5754</v>
      </c>
      <c r="E14" s="64">
        <v>4097</v>
      </c>
      <c r="F14" s="64">
        <v>17092</v>
      </c>
      <c r="G14" s="64">
        <v>13790</v>
      </c>
      <c r="H14" s="64">
        <v>11191</v>
      </c>
      <c r="I14" s="64">
        <v>101983</v>
      </c>
      <c r="J14" s="7" t="s">
        <v>62</v>
      </c>
    </row>
    <row r="15" spans="2:14" ht="39.950000000000003" customHeight="1" x14ac:dyDescent="0.2">
      <c r="B15" s="8" t="s">
        <v>75</v>
      </c>
      <c r="C15" s="65">
        <f t="shared" si="0"/>
        <v>153909</v>
      </c>
      <c r="D15" s="65">
        <v>7354</v>
      </c>
      <c r="E15" s="65">
        <v>7172</v>
      </c>
      <c r="F15" s="65">
        <v>13861</v>
      </c>
      <c r="G15" s="65">
        <v>17796</v>
      </c>
      <c r="H15" s="65">
        <v>18939</v>
      </c>
      <c r="I15" s="65">
        <v>88787</v>
      </c>
      <c r="J15" s="8" t="s">
        <v>63</v>
      </c>
    </row>
    <row r="16" spans="2:14" ht="39.950000000000003" customHeight="1" x14ac:dyDescent="0.2">
      <c r="B16" s="7" t="s">
        <v>76</v>
      </c>
      <c r="C16" s="64">
        <f t="shared" si="0"/>
        <v>1176384</v>
      </c>
      <c r="D16" s="64">
        <v>28589</v>
      </c>
      <c r="E16" s="64">
        <v>16690</v>
      </c>
      <c r="F16" s="64">
        <v>52607</v>
      </c>
      <c r="G16" s="64">
        <v>78859</v>
      </c>
      <c r="H16" s="64">
        <v>142504</v>
      </c>
      <c r="I16" s="64">
        <v>857135</v>
      </c>
      <c r="J16" s="7" t="s">
        <v>64</v>
      </c>
    </row>
    <row r="17" spans="2:11" ht="39.950000000000003" customHeight="1" x14ac:dyDescent="0.2">
      <c r="B17" s="8" t="s">
        <v>77</v>
      </c>
      <c r="C17" s="65">
        <f t="shared" si="0"/>
        <v>140719</v>
      </c>
      <c r="D17" s="65">
        <v>7993</v>
      </c>
      <c r="E17" s="65">
        <v>4105</v>
      </c>
      <c r="F17" s="65">
        <v>20709</v>
      </c>
      <c r="G17" s="65">
        <v>18909</v>
      </c>
      <c r="H17" s="65">
        <v>17265</v>
      </c>
      <c r="I17" s="65">
        <v>71738</v>
      </c>
      <c r="J17" s="8" t="s">
        <v>65</v>
      </c>
    </row>
    <row r="18" spans="2:11" ht="39.950000000000003" customHeight="1" x14ac:dyDescent="0.2">
      <c r="B18" s="7" t="s">
        <v>79</v>
      </c>
      <c r="C18" s="64">
        <f t="shared" si="0"/>
        <v>82883</v>
      </c>
      <c r="D18" s="64">
        <v>5619</v>
      </c>
      <c r="E18" s="64">
        <v>667</v>
      </c>
      <c r="F18" s="64">
        <v>4596</v>
      </c>
      <c r="G18" s="64">
        <v>5629</v>
      </c>
      <c r="H18" s="64">
        <v>8632</v>
      </c>
      <c r="I18" s="64">
        <v>57740</v>
      </c>
      <c r="J18" s="7" t="s">
        <v>66</v>
      </c>
    </row>
    <row r="19" spans="2:11" ht="39.950000000000003" customHeight="1" x14ac:dyDescent="0.2">
      <c r="B19" s="8" t="s">
        <v>78</v>
      </c>
      <c r="C19" s="65">
        <f t="shared" si="0"/>
        <v>43900</v>
      </c>
      <c r="D19" s="65">
        <v>3330</v>
      </c>
      <c r="E19" s="65">
        <v>1127</v>
      </c>
      <c r="F19" s="65">
        <v>1838</v>
      </c>
      <c r="G19" s="65">
        <v>5494</v>
      </c>
      <c r="H19" s="65">
        <v>5446</v>
      </c>
      <c r="I19" s="65">
        <v>26665</v>
      </c>
      <c r="J19" s="8" t="s">
        <v>67</v>
      </c>
    </row>
    <row r="20" spans="2:11" s="11" customFormat="1" ht="45" customHeight="1" x14ac:dyDescent="0.2">
      <c r="B20" s="77" t="s">
        <v>10</v>
      </c>
      <c r="C20" s="70">
        <f t="shared" ref="C20:I20" si="1">SUM(C8:C19)</f>
        <v>2421262</v>
      </c>
      <c r="D20" s="70">
        <f t="shared" si="1"/>
        <v>85906</v>
      </c>
      <c r="E20" s="70">
        <f t="shared" si="1"/>
        <v>43648</v>
      </c>
      <c r="F20" s="70">
        <f t="shared" si="1"/>
        <v>153003</v>
      </c>
      <c r="G20" s="70">
        <f t="shared" si="1"/>
        <v>203650</v>
      </c>
      <c r="H20" s="70">
        <f>SUM(H8:H19)</f>
        <v>272425</v>
      </c>
      <c r="I20" s="70">
        <f t="shared" si="1"/>
        <v>1662630</v>
      </c>
      <c r="J20" s="72" t="s">
        <v>38</v>
      </c>
      <c r="K20" s="4"/>
    </row>
    <row r="21" spans="2:11" s="12" customFormat="1" ht="30" customHeight="1" x14ac:dyDescent="0.2">
      <c r="B21" s="107" t="s">
        <v>148</v>
      </c>
      <c r="C21" s="107"/>
      <c r="D21" s="107"/>
      <c r="E21" s="107"/>
      <c r="G21" s="112" t="s">
        <v>39</v>
      </c>
      <c r="H21" s="112"/>
      <c r="I21" s="112"/>
      <c r="J21" s="112"/>
      <c r="K21" s="4"/>
    </row>
    <row r="22" spans="2:11" ht="45" customHeight="1" x14ac:dyDescent="0.2"/>
    <row r="23" spans="2:11" x14ac:dyDescent="0.2">
      <c r="G23" s="13"/>
      <c r="H23" s="13"/>
    </row>
  </sheetData>
  <protectedRanges>
    <protectedRange sqref="F5:I5" name="نطاق1_2_1"/>
    <protectedRange sqref="J5:J20" name="نطاق1_1"/>
    <protectedRange sqref="B5:B20" name="نطاق1"/>
    <protectedRange sqref="B3:J4" name="نطاق1_2"/>
  </protectedRanges>
  <mergeCells count="8">
    <mergeCell ref="K1:K2"/>
    <mergeCell ref="G21:J21"/>
    <mergeCell ref="B3:J3"/>
    <mergeCell ref="B4:J4"/>
    <mergeCell ref="B5:B7"/>
    <mergeCell ref="C5:I5"/>
    <mergeCell ref="J5:J7"/>
    <mergeCell ref="B21:E21"/>
  </mergeCells>
  <hyperlinks>
    <hyperlink ref="K1" location="الفهرس!A1" display="R" xr:uid="{00000000-0004-0000-26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B3092"/>
  </sheetPr>
  <dimension ref="B1:S22"/>
  <sheetViews>
    <sheetView view="pageBreakPreview" zoomScale="70" zoomScaleNormal="75" zoomScaleSheetLayoutView="70" zoomScalePageLayoutView="70" workbookViewId="0">
      <selection activeCell="G9" sqref="G9"/>
    </sheetView>
  </sheetViews>
  <sheetFormatPr defaultRowHeight="15.75" x14ac:dyDescent="0.2"/>
  <cols>
    <col min="1" max="1" width="9.140625" style="29"/>
    <col min="2" max="2" width="29.42578125" style="28" customWidth="1"/>
    <col min="3" max="3" width="17.7109375" style="28" customWidth="1"/>
    <col min="4" max="4" width="16.42578125" style="28" customWidth="1"/>
    <col min="5" max="5" width="15.85546875" style="28" customWidth="1"/>
    <col min="6" max="6" width="13.5703125" style="28" customWidth="1"/>
    <col min="7" max="7" width="11.7109375" style="29" customWidth="1"/>
    <col min="8" max="8" width="11.42578125" style="29" customWidth="1"/>
    <col min="9" max="9" width="13.28515625" style="29" customWidth="1"/>
    <col min="10" max="14" width="13" style="29" customWidth="1"/>
    <col min="15" max="15" width="15.85546875" style="29" customWidth="1"/>
    <col min="16" max="16" width="23.42578125" style="29" customWidth="1"/>
    <col min="17" max="17" width="9.140625" style="4"/>
    <col min="18" max="16384" width="9.140625" style="29"/>
  </cols>
  <sheetData>
    <row r="1" spans="2:19" ht="12.75" x14ac:dyDescent="0.2">
      <c r="P1" s="76"/>
      <c r="Q1" s="105" t="s">
        <v>310</v>
      </c>
    </row>
    <row r="2" spans="2:19" ht="38.25" customHeight="1" x14ac:dyDescent="0.2">
      <c r="B2" s="30" t="s">
        <v>84</v>
      </c>
      <c r="C2" s="30"/>
      <c r="P2" s="31" t="s">
        <v>85</v>
      </c>
      <c r="Q2" s="106"/>
    </row>
    <row r="3" spans="2:19" s="46" customFormat="1" ht="38.25" customHeight="1" x14ac:dyDescent="0.2">
      <c r="B3" s="125" t="s">
        <v>167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44"/>
    </row>
    <row r="4" spans="2:19" s="33" customFormat="1" ht="49.5" customHeight="1" x14ac:dyDescent="0.2">
      <c r="B4" s="126" t="s">
        <v>168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32"/>
    </row>
    <row r="5" spans="2:19" s="34" customFormat="1" ht="42.75" customHeight="1" x14ac:dyDescent="0.2">
      <c r="B5" s="127" t="s">
        <v>42</v>
      </c>
      <c r="C5" s="123" t="s">
        <v>86</v>
      </c>
      <c r="D5" s="120" t="s">
        <v>166</v>
      </c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2"/>
      <c r="P5" s="128" t="s">
        <v>43</v>
      </c>
      <c r="Q5" s="4"/>
    </row>
    <row r="6" spans="2:19" s="36" customFormat="1" ht="24.75" customHeight="1" x14ac:dyDescent="0.2">
      <c r="B6" s="127"/>
      <c r="C6" s="124"/>
      <c r="D6" s="42" t="s">
        <v>67</v>
      </c>
      <c r="E6" s="42" t="s">
        <v>66</v>
      </c>
      <c r="F6" s="42" t="s">
        <v>65</v>
      </c>
      <c r="G6" s="35" t="s">
        <v>64</v>
      </c>
      <c r="H6" s="35" t="s">
        <v>63</v>
      </c>
      <c r="I6" s="35" t="s">
        <v>62</v>
      </c>
      <c r="J6" s="35" t="s">
        <v>61</v>
      </c>
      <c r="K6" s="35" t="s">
        <v>60</v>
      </c>
      <c r="L6" s="35" t="s">
        <v>59</v>
      </c>
      <c r="M6" s="35" t="s">
        <v>58</v>
      </c>
      <c r="N6" s="35" t="s">
        <v>57</v>
      </c>
      <c r="O6" s="35" t="s">
        <v>56</v>
      </c>
      <c r="P6" s="129"/>
      <c r="Q6" s="4"/>
    </row>
    <row r="7" spans="2:19" s="36" customFormat="1" ht="44.25" customHeight="1" x14ac:dyDescent="0.2">
      <c r="B7" s="127"/>
      <c r="C7" s="43" t="s">
        <v>10</v>
      </c>
      <c r="D7" s="43" t="s">
        <v>78</v>
      </c>
      <c r="E7" s="43" t="s">
        <v>79</v>
      </c>
      <c r="F7" s="43" t="s">
        <v>77</v>
      </c>
      <c r="G7" s="37" t="s">
        <v>76</v>
      </c>
      <c r="H7" s="37" t="s">
        <v>75</v>
      </c>
      <c r="I7" s="37" t="s">
        <v>74</v>
      </c>
      <c r="J7" s="37" t="s">
        <v>73</v>
      </c>
      <c r="K7" s="37" t="s">
        <v>72</v>
      </c>
      <c r="L7" s="37" t="s">
        <v>71</v>
      </c>
      <c r="M7" s="37" t="s">
        <v>70</v>
      </c>
      <c r="N7" s="37" t="s">
        <v>69</v>
      </c>
      <c r="O7" s="37" t="s">
        <v>68</v>
      </c>
      <c r="P7" s="129"/>
      <c r="Q7" s="4"/>
    </row>
    <row r="8" spans="2:19" s="39" customFormat="1" ht="39" customHeight="1" x14ac:dyDescent="0.2">
      <c r="B8" s="38" t="s">
        <v>13</v>
      </c>
      <c r="C8" s="66">
        <f>SUM(D8:O8)</f>
        <v>2605096</v>
      </c>
      <c r="D8" s="66">
        <v>61893</v>
      </c>
      <c r="E8" s="66">
        <v>126732</v>
      </c>
      <c r="F8" s="66">
        <v>285116</v>
      </c>
      <c r="G8" s="66">
        <v>1009123</v>
      </c>
      <c r="H8" s="66">
        <v>254104</v>
      </c>
      <c r="I8" s="66">
        <v>146791</v>
      </c>
      <c r="J8" s="66">
        <v>77822</v>
      </c>
      <c r="K8" s="66">
        <v>83349</v>
      </c>
      <c r="L8" s="66">
        <v>84218</v>
      </c>
      <c r="M8" s="66">
        <v>129326</v>
      </c>
      <c r="N8" s="66">
        <v>206806</v>
      </c>
      <c r="O8" s="66">
        <v>139816</v>
      </c>
      <c r="P8" s="38" t="s">
        <v>44</v>
      </c>
      <c r="Q8" s="4"/>
    </row>
    <row r="9" spans="2:19" s="39" customFormat="1" ht="39" customHeight="1" x14ac:dyDescent="0.2">
      <c r="B9" s="8" t="s">
        <v>15</v>
      </c>
      <c r="C9" s="65">
        <f>SUM(D9:O9)</f>
        <v>8761865</v>
      </c>
      <c r="D9" s="65">
        <v>119362</v>
      </c>
      <c r="E9" s="65">
        <v>255089</v>
      </c>
      <c r="F9" s="65">
        <v>326013</v>
      </c>
      <c r="G9" s="65">
        <v>4765797</v>
      </c>
      <c r="H9" s="65">
        <v>484730</v>
      </c>
      <c r="I9" s="65">
        <v>477178</v>
      </c>
      <c r="J9" s="65">
        <v>192197</v>
      </c>
      <c r="K9" s="65">
        <v>251633</v>
      </c>
      <c r="L9" s="65">
        <v>239048</v>
      </c>
      <c r="M9" s="65">
        <v>378333</v>
      </c>
      <c r="N9" s="65">
        <v>506543</v>
      </c>
      <c r="O9" s="65">
        <v>765942</v>
      </c>
      <c r="P9" s="8" t="s">
        <v>45</v>
      </c>
      <c r="Q9" s="4"/>
    </row>
    <row r="10" spans="2:19" s="39" customFormat="1" ht="39" customHeight="1" x14ac:dyDescent="0.2">
      <c r="B10" s="38" t="s">
        <v>17</v>
      </c>
      <c r="C10" s="66">
        <f t="shared" ref="C10:C20" si="0">SUM(D10:O10)</f>
        <v>1029846</v>
      </c>
      <c r="D10" s="66">
        <v>22427</v>
      </c>
      <c r="E10" s="66">
        <v>32806</v>
      </c>
      <c r="F10" s="66">
        <v>64283</v>
      </c>
      <c r="G10" s="66">
        <v>600005</v>
      </c>
      <c r="H10" s="66">
        <v>54330</v>
      </c>
      <c r="I10" s="66">
        <v>44678</v>
      </c>
      <c r="J10" s="66">
        <v>17527</v>
      </c>
      <c r="K10" s="66">
        <v>11270</v>
      </c>
      <c r="L10" s="66">
        <v>24512</v>
      </c>
      <c r="M10" s="66">
        <v>24227</v>
      </c>
      <c r="N10" s="66">
        <v>59363</v>
      </c>
      <c r="O10" s="66">
        <v>74418</v>
      </c>
      <c r="P10" s="38" t="s">
        <v>18</v>
      </c>
      <c r="Q10" s="4"/>
    </row>
    <row r="11" spans="2:19" s="39" customFormat="1" ht="39" customHeight="1" x14ac:dyDescent="0.2">
      <c r="B11" s="8" t="s">
        <v>19</v>
      </c>
      <c r="C11" s="65">
        <f t="shared" si="0"/>
        <v>555063</v>
      </c>
      <c r="D11" s="65">
        <v>11876</v>
      </c>
      <c r="E11" s="65">
        <v>36509</v>
      </c>
      <c r="F11" s="65">
        <v>85456</v>
      </c>
      <c r="G11" s="65">
        <v>208496</v>
      </c>
      <c r="H11" s="65">
        <v>56264</v>
      </c>
      <c r="I11" s="65">
        <v>23270</v>
      </c>
      <c r="J11" s="65">
        <v>18724</v>
      </c>
      <c r="K11" s="65">
        <v>15113</v>
      </c>
      <c r="L11" s="65">
        <v>25951</v>
      </c>
      <c r="M11" s="65">
        <v>19866</v>
      </c>
      <c r="N11" s="65">
        <v>35737</v>
      </c>
      <c r="O11" s="65">
        <v>17801</v>
      </c>
      <c r="P11" s="8" t="s">
        <v>46</v>
      </c>
      <c r="Q11" s="4"/>
      <c r="S11" s="40"/>
    </row>
    <row r="12" spans="2:19" s="39" customFormat="1" ht="39" customHeight="1" x14ac:dyDescent="0.2">
      <c r="B12" s="38" t="s">
        <v>21</v>
      </c>
      <c r="C12" s="66">
        <f t="shared" si="0"/>
        <v>1112299</v>
      </c>
      <c r="D12" s="66">
        <v>53739</v>
      </c>
      <c r="E12" s="66">
        <v>46387</v>
      </c>
      <c r="F12" s="66">
        <v>88813</v>
      </c>
      <c r="G12" s="66">
        <v>348306</v>
      </c>
      <c r="H12" s="66">
        <v>93379</v>
      </c>
      <c r="I12" s="66">
        <v>194496</v>
      </c>
      <c r="J12" s="66">
        <v>25687</v>
      </c>
      <c r="K12" s="66">
        <v>42859</v>
      </c>
      <c r="L12" s="66">
        <v>50772</v>
      </c>
      <c r="M12" s="66">
        <v>54847</v>
      </c>
      <c r="N12" s="66">
        <v>50421</v>
      </c>
      <c r="O12" s="66">
        <v>62593</v>
      </c>
      <c r="P12" s="38" t="s">
        <v>47</v>
      </c>
      <c r="Q12" s="4"/>
    </row>
    <row r="13" spans="2:19" s="39" customFormat="1" ht="39" customHeight="1" x14ac:dyDescent="0.2">
      <c r="B13" s="8" t="s">
        <v>22</v>
      </c>
      <c r="C13" s="65">
        <f t="shared" si="0"/>
        <v>896503</v>
      </c>
      <c r="D13" s="65">
        <v>20476</v>
      </c>
      <c r="E13" s="65">
        <v>22620</v>
      </c>
      <c r="F13" s="65">
        <v>63103</v>
      </c>
      <c r="G13" s="65">
        <v>476208</v>
      </c>
      <c r="H13" s="65">
        <v>61470</v>
      </c>
      <c r="I13" s="65">
        <v>34965</v>
      </c>
      <c r="J13" s="65">
        <v>16913</v>
      </c>
      <c r="K13" s="65">
        <v>28255</v>
      </c>
      <c r="L13" s="65">
        <v>14015</v>
      </c>
      <c r="M13" s="65">
        <v>29246</v>
      </c>
      <c r="N13" s="65">
        <v>58607</v>
      </c>
      <c r="O13" s="65">
        <v>70625</v>
      </c>
      <c r="P13" s="8" t="s">
        <v>48</v>
      </c>
      <c r="Q13" s="4"/>
    </row>
    <row r="14" spans="2:19" s="39" customFormat="1" ht="39" customHeight="1" x14ac:dyDescent="0.2">
      <c r="B14" s="38" t="s">
        <v>24</v>
      </c>
      <c r="C14" s="66">
        <f t="shared" si="0"/>
        <v>224973</v>
      </c>
      <c r="D14" s="66">
        <v>5179</v>
      </c>
      <c r="E14" s="66">
        <v>8099</v>
      </c>
      <c r="F14" s="66">
        <v>11150</v>
      </c>
      <c r="G14" s="66">
        <v>125503</v>
      </c>
      <c r="H14" s="66">
        <v>15923</v>
      </c>
      <c r="I14" s="66">
        <v>5103</v>
      </c>
      <c r="J14" s="66">
        <v>5815</v>
      </c>
      <c r="K14" s="66">
        <v>9581</v>
      </c>
      <c r="L14" s="66">
        <v>5240</v>
      </c>
      <c r="M14" s="66">
        <v>10669</v>
      </c>
      <c r="N14" s="66">
        <v>15353</v>
      </c>
      <c r="O14" s="66">
        <v>7358</v>
      </c>
      <c r="P14" s="38" t="s">
        <v>49</v>
      </c>
      <c r="Q14" s="4"/>
    </row>
    <row r="15" spans="2:19" s="39" customFormat="1" ht="39" customHeight="1" x14ac:dyDescent="0.2">
      <c r="B15" s="8" t="s">
        <v>26</v>
      </c>
      <c r="C15" s="65">
        <f t="shared" si="0"/>
        <v>147135</v>
      </c>
      <c r="D15" s="65">
        <v>2448</v>
      </c>
      <c r="E15" s="65">
        <v>2776</v>
      </c>
      <c r="F15" s="65">
        <v>10119</v>
      </c>
      <c r="G15" s="65">
        <v>77049</v>
      </c>
      <c r="H15" s="65">
        <v>13361</v>
      </c>
      <c r="I15" s="65">
        <v>11134</v>
      </c>
      <c r="J15" s="65">
        <v>4662</v>
      </c>
      <c r="K15" s="65">
        <v>4168</v>
      </c>
      <c r="L15" s="65">
        <v>2809</v>
      </c>
      <c r="M15" s="65">
        <v>3269</v>
      </c>
      <c r="N15" s="65">
        <v>8999</v>
      </c>
      <c r="O15" s="65">
        <v>6341</v>
      </c>
      <c r="P15" s="8" t="s">
        <v>50</v>
      </c>
      <c r="Q15" s="4"/>
    </row>
    <row r="16" spans="2:19" s="39" customFormat="1" ht="39" customHeight="1" x14ac:dyDescent="0.2">
      <c r="B16" s="38" t="s">
        <v>28</v>
      </c>
      <c r="C16" s="66">
        <f t="shared" si="0"/>
        <v>68189</v>
      </c>
      <c r="D16" s="66">
        <v>1184</v>
      </c>
      <c r="E16" s="66">
        <v>4601</v>
      </c>
      <c r="F16" s="66">
        <v>6421</v>
      </c>
      <c r="G16" s="66">
        <v>37280</v>
      </c>
      <c r="H16" s="66">
        <v>4012</v>
      </c>
      <c r="I16" s="66">
        <v>1722</v>
      </c>
      <c r="J16" s="66">
        <v>1979</v>
      </c>
      <c r="K16" s="66">
        <v>1108</v>
      </c>
      <c r="L16" s="66">
        <v>1435</v>
      </c>
      <c r="M16" s="66">
        <v>1903</v>
      </c>
      <c r="N16" s="66">
        <v>2714</v>
      </c>
      <c r="O16" s="66">
        <v>3830</v>
      </c>
      <c r="P16" s="38" t="s">
        <v>29</v>
      </c>
      <c r="Q16" s="4"/>
    </row>
    <row r="17" spans="2:17" s="39" customFormat="1" ht="39" customHeight="1" x14ac:dyDescent="0.2">
      <c r="B17" s="8" t="s">
        <v>30</v>
      </c>
      <c r="C17" s="65">
        <f t="shared" si="0"/>
        <v>529017</v>
      </c>
      <c r="D17" s="65">
        <v>5171</v>
      </c>
      <c r="E17" s="65">
        <v>17792</v>
      </c>
      <c r="F17" s="65">
        <v>55786</v>
      </c>
      <c r="G17" s="65">
        <v>260978</v>
      </c>
      <c r="H17" s="65">
        <v>39674</v>
      </c>
      <c r="I17" s="65">
        <v>26326</v>
      </c>
      <c r="J17" s="65">
        <v>14959</v>
      </c>
      <c r="K17" s="65">
        <v>20221</v>
      </c>
      <c r="L17" s="65">
        <v>19560</v>
      </c>
      <c r="M17" s="65">
        <v>25893</v>
      </c>
      <c r="N17" s="65">
        <v>22075</v>
      </c>
      <c r="O17" s="65">
        <v>20582</v>
      </c>
      <c r="P17" s="8" t="s">
        <v>51</v>
      </c>
      <c r="Q17" s="4"/>
    </row>
    <row r="18" spans="2:17" s="39" customFormat="1" ht="39" customHeight="1" x14ac:dyDescent="0.2">
      <c r="B18" s="38" t="s">
        <v>32</v>
      </c>
      <c r="C18" s="66">
        <f t="shared" si="0"/>
        <v>204984</v>
      </c>
      <c r="D18" s="66">
        <v>3637</v>
      </c>
      <c r="E18" s="66">
        <v>9698</v>
      </c>
      <c r="F18" s="66">
        <v>29155</v>
      </c>
      <c r="G18" s="66">
        <v>48971</v>
      </c>
      <c r="H18" s="66">
        <v>30561</v>
      </c>
      <c r="I18" s="66">
        <v>26716</v>
      </c>
      <c r="J18" s="66">
        <v>4421</v>
      </c>
      <c r="K18" s="66">
        <v>5772</v>
      </c>
      <c r="L18" s="66">
        <v>6869</v>
      </c>
      <c r="M18" s="66">
        <v>10822</v>
      </c>
      <c r="N18" s="66">
        <v>12762</v>
      </c>
      <c r="O18" s="66">
        <v>15600</v>
      </c>
      <c r="P18" s="38" t="s">
        <v>52</v>
      </c>
      <c r="Q18" s="4"/>
    </row>
    <row r="19" spans="2:17" s="39" customFormat="1" ht="39" customHeight="1" x14ac:dyDescent="0.2">
      <c r="B19" s="8" t="s">
        <v>34</v>
      </c>
      <c r="C19" s="65">
        <f t="shared" si="0"/>
        <v>241421</v>
      </c>
      <c r="D19" s="65">
        <v>7745</v>
      </c>
      <c r="E19" s="65">
        <v>3943</v>
      </c>
      <c r="F19" s="65">
        <v>7200</v>
      </c>
      <c r="G19" s="65">
        <v>138841</v>
      </c>
      <c r="H19" s="65">
        <v>16242</v>
      </c>
      <c r="I19" s="65">
        <v>10841</v>
      </c>
      <c r="J19" s="65">
        <v>5967</v>
      </c>
      <c r="K19" s="65">
        <v>7884</v>
      </c>
      <c r="L19" s="65">
        <v>9056</v>
      </c>
      <c r="M19" s="65">
        <v>11686</v>
      </c>
      <c r="N19" s="65">
        <v>9783</v>
      </c>
      <c r="O19" s="65">
        <v>12233</v>
      </c>
      <c r="P19" s="8" t="s">
        <v>53</v>
      </c>
      <c r="Q19" s="4"/>
    </row>
    <row r="20" spans="2:17" s="39" customFormat="1" ht="39" customHeight="1" x14ac:dyDescent="0.2">
      <c r="B20" s="38" t="s">
        <v>36</v>
      </c>
      <c r="C20" s="66">
        <f t="shared" si="0"/>
        <v>158849</v>
      </c>
      <c r="D20" s="66">
        <v>3149</v>
      </c>
      <c r="E20" s="66">
        <v>3007</v>
      </c>
      <c r="F20" s="66">
        <v>9308</v>
      </c>
      <c r="G20" s="66">
        <v>98814</v>
      </c>
      <c r="H20" s="66">
        <v>10925</v>
      </c>
      <c r="I20" s="66">
        <v>4920</v>
      </c>
      <c r="J20" s="66">
        <v>4157</v>
      </c>
      <c r="K20" s="66">
        <v>3479</v>
      </c>
      <c r="L20" s="66">
        <v>3022</v>
      </c>
      <c r="M20" s="66">
        <v>7084</v>
      </c>
      <c r="N20" s="66">
        <v>5652</v>
      </c>
      <c r="O20" s="66">
        <v>5332</v>
      </c>
      <c r="P20" s="38" t="s">
        <v>54</v>
      </c>
      <c r="Q20" s="10"/>
    </row>
    <row r="21" spans="2:17" s="39" customFormat="1" ht="39.950000000000003" customHeight="1" x14ac:dyDescent="0.2">
      <c r="B21" s="41" t="s">
        <v>10</v>
      </c>
      <c r="C21" s="67">
        <f>SUM(C8:C20)</f>
        <v>16535240</v>
      </c>
      <c r="D21" s="67">
        <f t="shared" ref="D21:F21" si="1">SUM(D8:D20)</f>
        <v>318286</v>
      </c>
      <c r="E21" s="67">
        <f t="shared" si="1"/>
        <v>570059</v>
      </c>
      <c r="F21" s="67">
        <f t="shared" si="1"/>
        <v>1041923</v>
      </c>
      <c r="G21" s="67">
        <f t="shared" ref="G21:N21" si="2">SUM(G8:G20)</f>
        <v>8195371</v>
      </c>
      <c r="H21" s="67">
        <f t="shared" si="2"/>
        <v>1134975</v>
      </c>
      <c r="I21" s="67">
        <f t="shared" si="2"/>
        <v>1008140</v>
      </c>
      <c r="J21" s="67">
        <f t="shared" si="2"/>
        <v>390830</v>
      </c>
      <c r="K21" s="67">
        <f t="shared" si="2"/>
        <v>484692</v>
      </c>
      <c r="L21" s="67">
        <f t="shared" si="2"/>
        <v>486507</v>
      </c>
      <c r="M21" s="67">
        <f t="shared" si="2"/>
        <v>707171</v>
      </c>
      <c r="N21" s="67">
        <f t="shared" si="2"/>
        <v>994815</v>
      </c>
      <c r="O21" s="67">
        <f>SUM(O8:O20)</f>
        <v>1202471</v>
      </c>
      <c r="P21" s="41" t="s">
        <v>55</v>
      </c>
      <c r="Q21" s="4"/>
    </row>
    <row r="22" spans="2:17" s="12" customFormat="1" ht="30" customHeight="1" x14ac:dyDescent="0.2">
      <c r="B22" s="107" t="s">
        <v>148</v>
      </c>
      <c r="C22" s="107"/>
      <c r="D22" s="107"/>
      <c r="E22" s="107"/>
      <c r="N22" s="112" t="s">
        <v>39</v>
      </c>
      <c r="O22" s="112"/>
      <c r="P22" s="112"/>
    </row>
  </sheetData>
  <mergeCells count="9">
    <mergeCell ref="Q1:Q2"/>
    <mergeCell ref="D5:O5"/>
    <mergeCell ref="B22:E22"/>
    <mergeCell ref="N22:P22"/>
    <mergeCell ref="C5:C6"/>
    <mergeCell ref="B3:P3"/>
    <mergeCell ref="B4:P4"/>
    <mergeCell ref="B5:B7"/>
    <mergeCell ref="P5:P7"/>
  </mergeCells>
  <hyperlinks>
    <hyperlink ref="Q1" location="الفهرس!A1" display="R" xr:uid="{00000000-0004-0000-03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6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3B3092"/>
  </sheetPr>
  <dimension ref="B1:N24"/>
  <sheetViews>
    <sheetView view="pageBreakPreview" zoomScale="55" zoomScaleNormal="50" zoomScaleSheetLayoutView="55" zoomScalePageLayoutView="70" workbookViewId="0">
      <selection activeCell="J2" sqref="B2:J22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110</v>
      </c>
      <c r="J2" s="31" t="s">
        <v>375</v>
      </c>
      <c r="K2" s="106"/>
      <c r="N2" s="74"/>
    </row>
    <row r="3" spans="2:14" s="45" customFormat="1" ht="38.25" customHeight="1" x14ac:dyDescent="0.2">
      <c r="B3" s="108" t="s">
        <v>241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44.25" customHeight="1" x14ac:dyDescent="0.2">
      <c r="B4" s="109" t="s">
        <v>240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0</v>
      </c>
      <c r="C5" s="131" t="s">
        <v>239</v>
      </c>
      <c r="D5" s="132"/>
      <c r="E5" s="132"/>
      <c r="F5" s="132"/>
      <c r="G5" s="132"/>
      <c r="H5" s="132"/>
      <c r="I5" s="133"/>
      <c r="J5" s="118" t="s">
        <v>4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3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13</v>
      </c>
      <c r="C8" s="64">
        <f>SUM(D8:I8)</f>
        <v>2605096</v>
      </c>
      <c r="D8" s="64">
        <v>337598</v>
      </c>
      <c r="E8" s="64">
        <v>158254</v>
      </c>
      <c r="F8" s="64">
        <v>609880</v>
      </c>
      <c r="G8" s="64">
        <v>750427</v>
      </c>
      <c r="H8" s="64">
        <v>515313</v>
      </c>
      <c r="I8" s="64">
        <v>233624</v>
      </c>
      <c r="J8" s="7" t="s">
        <v>14</v>
      </c>
    </row>
    <row r="9" spans="2:14" ht="39.950000000000003" customHeight="1" x14ac:dyDescent="0.2">
      <c r="B9" s="8" t="s">
        <v>15</v>
      </c>
      <c r="C9" s="65">
        <f>SUM(D9:I9)</f>
        <v>8761865</v>
      </c>
      <c r="D9" s="65">
        <v>38758</v>
      </c>
      <c r="E9" s="65">
        <v>2588</v>
      </c>
      <c r="F9" s="65">
        <v>34406</v>
      </c>
      <c r="G9" s="65">
        <v>122783</v>
      </c>
      <c r="H9" s="65">
        <v>791917</v>
      </c>
      <c r="I9" s="65">
        <v>7771413</v>
      </c>
      <c r="J9" s="8" t="s">
        <v>16</v>
      </c>
    </row>
    <row r="10" spans="2:14" ht="39.950000000000003" customHeight="1" x14ac:dyDescent="0.2">
      <c r="B10" s="7" t="s">
        <v>17</v>
      </c>
      <c r="C10" s="64">
        <f t="shared" ref="C10:C20" si="0">SUM(D10:I10)</f>
        <v>1029846</v>
      </c>
      <c r="D10" s="64">
        <v>30844</v>
      </c>
      <c r="E10" s="64">
        <v>14241</v>
      </c>
      <c r="F10" s="64">
        <v>38758</v>
      </c>
      <c r="G10" s="64">
        <v>121837</v>
      </c>
      <c r="H10" s="64">
        <v>426343</v>
      </c>
      <c r="I10" s="64">
        <v>397823</v>
      </c>
      <c r="J10" s="7" t="s">
        <v>18</v>
      </c>
    </row>
    <row r="11" spans="2:14" ht="39.950000000000003" customHeight="1" x14ac:dyDescent="0.2">
      <c r="B11" s="8" t="s">
        <v>19</v>
      </c>
      <c r="C11" s="65">
        <f t="shared" si="0"/>
        <v>555063</v>
      </c>
      <c r="D11" s="65">
        <v>111555</v>
      </c>
      <c r="E11" s="65">
        <v>33911</v>
      </c>
      <c r="F11" s="65">
        <v>142760</v>
      </c>
      <c r="G11" s="65">
        <v>201888</v>
      </c>
      <c r="H11" s="65">
        <v>61620</v>
      </c>
      <c r="I11" s="65">
        <v>3329</v>
      </c>
      <c r="J11" s="8" t="s">
        <v>20</v>
      </c>
      <c r="L11" s="9"/>
    </row>
    <row r="12" spans="2:14" ht="39.950000000000003" customHeight="1" x14ac:dyDescent="0.2">
      <c r="B12" s="7" t="s">
        <v>21</v>
      </c>
      <c r="C12" s="64">
        <f t="shared" si="0"/>
        <v>1112299</v>
      </c>
      <c r="D12" s="64">
        <v>236591</v>
      </c>
      <c r="E12" s="64">
        <v>85621</v>
      </c>
      <c r="F12" s="64">
        <v>239706</v>
      </c>
      <c r="G12" s="64">
        <v>271254</v>
      </c>
      <c r="H12" s="64">
        <v>226566</v>
      </c>
      <c r="I12" s="64">
        <v>52561</v>
      </c>
      <c r="J12" s="7" t="s">
        <v>93</v>
      </c>
    </row>
    <row r="13" spans="2:14" ht="39.950000000000003" customHeight="1" x14ac:dyDescent="0.2">
      <c r="B13" s="8" t="s">
        <v>22</v>
      </c>
      <c r="C13" s="65">
        <f t="shared" si="0"/>
        <v>896503</v>
      </c>
      <c r="D13" s="65">
        <v>222098</v>
      </c>
      <c r="E13" s="65">
        <v>49104</v>
      </c>
      <c r="F13" s="65">
        <v>184110</v>
      </c>
      <c r="G13" s="65">
        <v>224435</v>
      </c>
      <c r="H13" s="65">
        <v>161395</v>
      </c>
      <c r="I13" s="65">
        <v>55361</v>
      </c>
      <c r="J13" s="8" t="s">
        <v>23</v>
      </c>
    </row>
    <row r="14" spans="2:14" ht="39.950000000000003" customHeight="1" x14ac:dyDescent="0.2">
      <c r="B14" s="7" t="s">
        <v>24</v>
      </c>
      <c r="C14" s="64">
        <f t="shared" si="0"/>
        <v>224973</v>
      </c>
      <c r="D14" s="64">
        <v>5246</v>
      </c>
      <c r="E14" s="64">
        <v>11508</v>
      </c>
      <c r="F14" s="64">
        <v>35879</v>
      </c>
      <c r="G14" s="64">
        <v>42801</v>
      </c>
      <c r="H14" s="64">
        <v>87074</v>
      </c>
      <c r="I14" s="64">
        <v>42465</v>
      </c>
      <c r="J14" s="7" t="s">
        <v>25</v>
      </c>
    </row>
    <row r="15" spans="2:14" ht="39.950000000000003" customHeight="1" x14ac:dyDescent="0.2">
      <c r="B15" s="8" t="s">
        <v>26</v>
      </c>
      <c r="C15" s="65">
        <f t="shared" si="0"/>
        <v>147135</v>
      </c>
      <c r="D15" s="65">
        <v>15790</v>
      </c>
      <c r="E15" s="65">
        <v>7721</v>
      </c>
      <c r="F15" s="65">
        <v>23284</v>
      </c>
      <c r="G15" s="65">
        <v>40961</v>
      </c>
      <c r="H15" s="65">
        <v>55075</v>
      </c>
      <c r="I15" s="65">
        <v>4304</v>
      </c>
      <c r="J15" s="8" t="s">
        <v>27</v>
      </c>
    </row>
    <row r="16" spans="2:14" ht="39.950000000000003" customHeight="1" x14ac:dyDescent="0.2">
      <c r="B16" s="7" t="s">
        <v>28</v>
      </c>
      <c r="C16" s="64">
        <f t="shared" si="0"/>
        <v>68189</v>
      </c>
      <c r="D16" s="64">
        <v>11816</v>
      </c>
      <c r="E16" s="64">
        <v>6885</v>
      </c>
      <c r="F16" s="64">
        <v>21207</v>
      </c>
      <c r="G16" s="64">
        <v>24519</v>
      </c>
      <c r="H16" s="64">
        <v>3762</v>
      </c>
      <c r="I16" s="64">
        <v>0</v>
      </c>
      <c r="J16" s="7" t="s">
        <v>29</v>
      </c>
    </row>
    <row r="17" spans="2:11" ht="39.950000000000003" customHeight="1" x14ac:dyDescent="0.2">
      <c r="B17" s="8" t="s">
        <v>30</v>
      </c>
      <c r="C17" s="65">
        <f t="shared" si="0"/>
        <v>529017</v>
      </c>
      <c r="D17" s="65">
        <v>62102</v>
      </c>
      <c r="E17" s="65">
        <v>26227</v>
      </c>
      <c r="F17" s="65">
        <v>98931</v>
      </c>
      <c r="G17" s="65">
        <v>137670</v>
      </c>
      <c r="H17" s="65">
        <v>183252</v>
      </c>
      <c r="I17" s="65">
        <v>20835</v>
      </c>
      <c r="J17" s="8" t="s">
        <v>31</v>
      </c>
    </row>
    <row r="18" spans="2:11" ht="39.950000000000003" customHeight="1" x14ac:dyDescent="0.2">
      <c r="B18" s="7" t="s">
        <v>32</v>
      </c>
      <c r="C18" s="64">
        <f t="shared" si="0"/>
        <v>204984</v>
      </c>
      <c r="D18" s="64">
        <v>65199</v>
      </c>
      <c r="E18" s="64">
        <v>14617</v>
      </c>
      <c r="F18" s="64">
        <v>60533</v>
      </c>
      <c r="G18" s="64">
        <v>42805</v>
      </c>
      <c r="H18" s="64">
        <v>18566</v>
      </c>
      <c r="I18" s="64">
        <v>3264</v>
      </c>
      <c r="J18" s="7" t="s">
        <v>33</v>
      </c>
    </row>
    <row r="19" spans="2:11" ht="39.950000000000003" customHeight="1" x14ac:dyDescent="0.2">
      <c r="B19" s="8" t="s">
        <v>34</v>
      </c>
      <c r="C19" s="65">
        <f t="shared" si="0"/>
        <v>241421</v>
      </c>
      <c r="D19" s="65">
        <v>24196</v>
      </c>
      <c r="E19" s="65">
        <v>8316</v>
      </c>
      <c r="F19" s="65">
        <v>29117</v>
      </c>
      <c r="G19" s="65">
        <v>37307</v>
      </c>
      <c r="H19" s="65">
        <v>120844</v>
      </c>
      <c r="I19" s="65">
        <v>21641</v>
      </c>
      <c r="J19" s="8" t="s">
        <v>35</v>
      </c>
    </row>
    <row r="20" spans="2:11" ht="39.950000000000003" customHeight="1" x14ac:dyDescent="0.2">
      <c r="B20" s="7" t="s">
        <v>36</v>
      </c>
      <c r="C20" s="64">
        <f t="shared" si="0"/>
        <v>158849</v>
      </c>
      <c r="D20" s="64">
        <v>18865</v>
      </c>
      <c r="E20" s="64">
        <v>14165</v>
      </c>
      <c r="F20" s="64">
        <v>56641</v>
      </c>
      <c r="G20" s="64">
        <v>38482</v>
      </c>
      <c r="H20" s="64">
        <v>16647</v>
      </c>
      <c r="I20" s="64">
        <v>14049</v>
      </c>
      <c r="J20" s="7" t="s">
        <v>37</v>
      </c>
      <c r="K20" s="10"/>
    </row>
    <row r="21" spans="2:11" s="11" customFormat="1" ht="45" customHeight="1" x14ac:dyDescent="0.2">
      <c r="B21" s="77" t="s">
        <v>10</v>
      </c>
      <c r="C21" s="70">
        <f>SUM(C8:C20)</f>
        <v>16535240</v>
      </c>
      <c r="D21" s="70">
        <f t="shared" ref="D21:G21" si="1">SUM(D8:D20)</f>
        <v>1180658</v>
      </c>
      <c r="E21" s="70">
        <f>SUM(E8:E20)</f>
        <v>433158</v>
      </c>
      <c r="F21" s="70">
        <f t="shared" si="1"/>
        <v>1575212</v>
      </c>
      <c r="G21" s="70">
        <f t="shared" si="1"/>
        <v>2057169</v>
      </c>
      <c r="H21" s="70">
        <f>SUM(H8:H20)</f>
        <v>2668374</v>
      </c>
      <c r="I21" s="70">
        <f>SUM(I8:I20)</f>
        <v>8620669</v>
      </c>
      <c r="J21" s="72" t="s">
        <v>38</v>
      </c>
      <c r="K21" s="4"/>
    </row>
    <row r="22" spans="2:11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112"/>
      <c r="K22" s="4"/>
    </row>
    <row r="23" spans="2:11" ht="45" customHeight="1" x14ac:dyDescent="0.2"/>
    <row r="24" spans="2:11" x14ac:dyDescent="0.2">
      <c r="G24" s="13"/>
      <c r="H24" s="13"/>
    </row>
  </sheetData>
  <protectedRanges>
    <protectedRange sqref="J5:J21" name="نطاق1_1"/>
    <protectedRange sqref="B5:B21" name="نطاق1"/>
    <protectedRange sqref="F5:I5" name="نطاق1_2_1_1"/>
    <protectedRange sqref="B3:J4" name="نطاق1_2"/>
  </protectedRanges>
  <mergeCells count="8">
    <mergeCell ref="K1:K2"/>
    <mergeCell ref="G22:J22"/>
    <mergeCell ref="B3:J3"/>
    <mergeCell ref="B4:J4"/>
    <mergeCell ref="B5:B7"/>
    <mergeCell ref="C5:I5"/>
    <mergeCell ref="J5:J7"/>
    <mergeCell ref="B22:E22"/>
  </mergeCells>
  <hyperlinks>
    <hyperlink ref="K1" location="الفهرس!A1" display="R" xr:uid="{00000000-0004-0000-27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3B3092"/>
  </sheetPr>
  <dimension ref="B1:N24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377</v>
      </c>
      <c r="J2" s="31" t="s">
        <v>376</v>
      </c>
      <c r="K2" s="106"/>
      <c r="N2" s="74"/>
    </row>
    <row r="3" spans="2:14" s="45" customFormat="1" ht="38.25" customHeight="1" x14ac:dyDescent="0.2">
      <c r="B3" s="108" t="s">
        <v>242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39.75" customHeight="1" x14ac:dyDescent="0.2">
      <c r="B4" s="109" t="s">
        <v>243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0</v>
      </c>
      <c r="C5" s="131" t="s">
        <v>239</v>
      </c>
      <c r="D5" s="132"/>
      <c r="E5" s="132"/>
      <c r="F5" s="132"/>
      <c r="G5" s="132"/>
      <c r="H5" s="132"/>
      <c r="I5" s="133"/>
      <c r="J5" s="118" t="s">
        <v>4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3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13</v>
      </c>
      <c r="C8" s="64">
        <f>SUM(D8:I8)</f>
        <v>1646227</v>
      </c>
      <c r="D8" s="64">
        <v>189437</v>
      </c>
      <c r="E8" s="64">
        <v>89415</v>
      </c>
      <c r="F8" s="64">
        <v>394526</v>
      </c>
      <c r="G8" s="64">
        <v>473374</v>
      </c>
      <c r="H8" s="64">
        <v>338068</v>
      </c>
      <c r="I8" s="64">
        <v>161407</v>
      </c>
      <c r="J8" s="7" t="s">
        <v>14</v>
      </c>
    </row>
    <row r="9" spans="2:14" ht="39.950000000000003" customHeight="1" x14ac:dyDescent="0.2">
      <c r="B9" s="8" t="s">
        <v>15</v>
      </c>
      <c r="C9" s="65">
        <f>SUM(D9:I9)</f>
        <v>5469188</v>
      </c>
      <c r="D9" s="65">
        <v>17743</v>
      </c>
      <c r="E9" s="65">
        <v>1036</v>
      </c>
      <c r="F9" s="65">
        <v>21775</v>
      </c>
      <c r="G9" s="65">
        <v>71865</v>
      </c>
      <c r="H9" s="65">
        <v>493299</v>
      </c>
      <c r="I9" s="65">
        <v>4863470</v>
      </c>
      <c r="J9" s="8" t="s">
        <v>16</v>
      </c>
    </row>
    <row r="10" spans="2:14" ht="39.950000000000003" customHeight="1" x14ac:dyDescent="0.2">
      <c r="B10" s="7" t="s">
        <v>17</v>
      </c>
      <c r="C10" s="64">
        <f t="shared" ref="C10:C20" si="0">SUM(D10:I10)</f>
        <v>646070</v>
      </c>
      <c r="D10" s="64">
        <v>16653</v>
      </c>
      <c r="E10" s="64">
        <v>7411</v>
      </c>
      <c r="F10" s="64">
        <v>22137</v>
      </c>
      <c r="G10" s="64">
        <v>71335</v>
      </c>
      <c r="H10" s="64">
        <v>301027</v>
      </c>
      <c r="I10" s="64">
        <v>227507</v>
      </c>
      <c r="J10" s="7" t="s">
        <v>18</v>
      </c>
    </row>
    <row r="11" spans="2:14" ht="39.950000000000003" customHeight="1" x14ac:dyDescent="0.2">
      <c r="B11" s="8" t="s">
        <v>19</v>
      </c>
      <c r="C11" s="65">
        <f t="shared" si="0"/>
        <v>342202</v>
      </c>
      <c r="D11" s="65">
        <v>57759</v>
      </c>
      <c r="E11" s="65">
        <v>20037</v>
      </c>
      <c r="F11" s="65">
        <v>82228</v>
      </c>
      <c r="G11" s="65">
        <v>135542</v>
      </c>
      <c r="H11" s="65">
        <v>43946</v>
      </c>
      <c r="I11" s="65">
        <v>2690</v>
      </c>
      <c r="J11" s="8" t="s">
        <v>20</v>
      </c>
      <c r="L11" s="9"/>
    </row>
    <row r="12" spans="2:14" ht="39.950000000000003" customHeight="1" x14ac:dyDescent="0.2">
      <c r="B12" s="7" t="s">
        <v>21</v>
      </c>
      <c r="C12" s="64">
        <f t="shared" si="0"/>
        <v>730783</v>
      </c>
      <c r="D12" s="64">
        <v>122822</v>
      </c>
      <c r="E12" s="64">
        <v>52833</v>
      </c>
      <c r="F12" s="64">
        <v>170538</v>
      </c>
      <c r="G12" s="64">
        <v>188329</v>
      </c>
      <c r="H12" s="64">
        <v>160419</v>
      </c>
      <c r="I12" s="64">
        <v>35842</v>
      </c>
      <c r="J12" s="7" t="s">
        <v>93</v>
      </c>
    </row>
    <row r="13" spans="2:14" ht="39.950000000000003" customHeight="1" x14ac:dyDescent="0.2">
      <c r="B13" s="8" t="s">
        <v>22</v>
      </c>
      <c r="C13" s="65">
        <f t="shared" si="0"/>
        <v>538535</v>
      </c>
      <c r="D13" s="65">
        <v>114336</v>
      </c>
      <c r="E13" s="65">
        <v>26150</v>
      </c>
      <c r="F13" s="65">
        <v>108871</v>
      </c>
      <c r="G13" s="65">
        <v>150551</v>
      </c>
      <c r="H13" s="65">
        <v>106171</v>
      </c>
      <c r="I13" s="65">
        <v>32456</v>
      </c>
      <c r="J13" s="8" t="s">
        <v>23</v>
      </c>
    </row>
    <row r="14" spans="2:14" ht="39.950000000000003" customHeight="1" x14ac:dyDescent="0.2">
      <c r="B14" s="7" t="s">
        <v>24</v>
      </c>
      <c r="C14" s="64">
        <f t="shared" si="0"/>
        <v>140724</v>
      </c>
      <c r="D14" s="64">
        <v>2857</v>
      </c>
      <c r="E14" s="64">
        <v>6832</v>
      </c>
      <c r="F14" s="64">
        <v>22581</v>
      </c>
      <c r="G14" s="64">
        <v>25922</v>
      </c>
      <c r="H14" s="64">
        <v>53913</v>
      </c>
      <c r="I14" s="64">
        <v>28619</v>
      </c>
      <c r="J14" s="7" t="s">
        <v>25</v>
      </c>
    </row>
    <row r="15" spans="2:14" ht="39.950000000000003" customHeight="1" x14ac:dyDescent="0.2">
      <c r="B15" s="8" t="s">
        <v>26</v>
      </c>
      <c r="C15" s="65">
        <f t="shared" si="0"/>
        <v>94144</v>
      </c>
      <c r="D15" s="65">
        <v>8585</v>
      </c>
      <c r="E15" s="65">
        <v>4274</v>
      </c>
      <c r="F15" s="65">
        <v>13862</v>
      </c>
      <c r="G15" s="65">
        <v>27383</v>
      </c>
      <c r="H15" s="65">
        <v>37737</v>
      </c>
      <c r="I15" s="65">
        <v>2303</v>
      </c>
      <c r="J15" s="8" t="s">
        <v>27</v>
      </c>
    </row>
    <row r="16" spans="2:14" ht="39.950000000000003" customHeight="1" x14ac:dyDescent="0.2">
      <c r="B16" s="7" t="s">
        <v>28</v>
      </c>
      <c r="C16" s="64">
        <f t="shared" si="0"/>
        <v>39059</v>
      </c>
      <c r="D16" s="64">
        <v>6212</v>
      </c>
      <c r="E16" s="64">
        <v>3927</v>
      </c>
      <c r="F16" s="64">
        <v>12437</v>
      </c>
      <c r="G16" s="64">
        <v>14163</v>
      </c>
      <c r="H16" s="64">
        <v>2320</v>
      </c>
      <c r="I16" s="64">
        <v>0</v>
      </c>
      <c r="J16" s="7" t="s">
        <v>29</v>
      </c>
    </row>
    <row r="17" spans="2:11" ht="39.950000000000003" customHeight="1" x14ac:dyDescent="0.2">
      <c r="B17" s="8" t="s">
        <v>30</v>
      </c>
      <c r="C17" s="65">
        <f t="shared" si="0"/>
        <v>319857</v>
      </c>
      <c r="D17" s="65">
        <v>31841</v>
      </c>
      <c r="E17" s="65">
        <v>14606</v>
      </c>
      <c r="F17" s="65">
        <v>58619</v>
      </c>
      <c r="G17" s="65">
        <v>86561</v>
      </c>
      <c r="H17" s="65">
        <v>113954</v>
      </c>
      <c r="I17" s="65">
        <v>14276</v>
      </c>
      <c r="J17" s="8" t="s">
        <v>31</v>
      </c>
    </row>
    <row r="18" spans="2:11" ht="39.950000000000003" customHeight="1" x14ac:dyDescent="0.2">
      <c r="B18" s="7" t="s">
        <v>32</v>
      </c>
      <c r="C18" s="64">
        <f t="shared" si="0"/>
        <v>122623</v>
      </c>
      <c r="D18" s="64">
        <v>37472</v>
      </c>
      <c r="E18" s="64">
        <v>8161</v>
      </c>
      <c r="F18" s="64">
        <v>35790</v>
      </c>
      <c r="G18" s="64">
        <v>27034</v>
      </c>
      <c r="H18" s="64">
        <v>11725</v>
      </c>
      <c r="I18" s="64">
        <v>2441</v>
      </c>
      <c r="J18" s="7" t="s">
        <v>33</v>
      </c>
    </row>
    <row r="19" spans="2:11" ht="39.950000000000003" customHeight="1" x14ac:dyDescent="0.2">
      <c r="B19" s="8" t="s">
        <v>34</v>
      </c>
      <c r="C19" s="65">
        <f t="shared" si="0"/>
        <v>141252</v>
      </c>
      <c r="D19" s="65">
        <v>13498</v>
      </c>
      <c r="E19" s="65">
        <v>5138</v>
      </c>
      <c r="F19" s="65">
        <v>15974</v>
      </c>
      <c r="G19" s="65">
        <v>20950</v>
      </c>
      <c r="H19" s="65">
        <v>71868</v>
      </c>
      <c r="I19" s="65">
        <v>13824</v>
      </c>
      <c r="J19" s="8" t="s">
        <v>35</v>
      </c>
    </row>
    <row r="20" spans="2:11" ht="39.950000000000003" customHeight="1" x14ac:dyDescent="0.2">
      <c r="B20" s="7" t="s">
        <v>36</v>
      </c>
      <c r="C20" s="64">
        <f t="shared" si="0"/>
        <v>91781</v>
      </c>
      <c r="D20" s="64">
        <v>10904</v>
      </c>
      <c r="E20" s="64">
        <v>8903</v>
      </c>
      <c r="F20" s="64">
        <v>34370</v>
      </c>
      <c r="G20" s="64">
        <v>20545</v>
      </c>
      <c r="H20" s="64">
        <v>9618</v>
      </c>
      <c r="I20" s="64">
        <v>7441</v>
      </c>
      <c r="J20" s="7" t="s">
        <v>37</v>
      </c>
      <c r="K20" s="10"/>
    </row>
    <row r="21" spans="2:11" s="11" customFormat="1" ht="45" customHeight="1" x14ac:dyDescent="0.2">
      <c r="B21" s="77" t="s">
        <v>10</v>
      </c>
      <c r="C21" s="70">
        <f>SUM(C8:C20)</f>
        <v>10322445</v>
      </c>
      <c r="D21" s="70">
        <f t="shared" ref="D21:G21" si="1">SUM(D8:D20)</f>
        <v>630119</v>
      </c>
      <c r="E21" s="70">
        <f>SUM(E8:E20)</f>
        <v>248723</v>
      </c>
      <c r="F21" s="70">
        <f t="shared" si="1"/>
        <v>993708</v>
      </c>
      <c r="G21" s="70">
        <f t="shared" si="1"/>
        <v>1313554</v>
      </c>
      <c r="H21" s="70">
        <f>SUM(H8:H20)</f>
        <v>1744065</v>
      </c>
      <c r="I21" s="70">
        <f>SUM(I8:I20)</f>
        <v>5392276</v>
      </c>
      <c r="J21" s="72" t="s">
        <v>38</v>
      </c>
      <c r="K21" s="4"/>
    </row>
    <row r="22" spans="2:11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112"/>
      <c r="K22" s="4"/>
    </row>
    <row r="23" spans="2:11" ht="45" customHeight="1" x14ac:dyDescent="0.2"/>
    <row r="24" spans="2:11" x14ac:dyDescent="0.2">
      <c r="G24" s="13"/>
      <c r="H24" s="13"/>
    </row>
  </sheetData>
  <protectedRanges>
    <protectedRange sqref="J5:J21" name="نطاق1_1"/>
    <protectedRange sqref="B5:B21" name="نطاق1"/>
    <protectedRange sqref="F5:I5" name="نطاق1_2_1_1"/>
    <protectedRange sqref="B3:J4" name="نطاق1_2"/>
  </protectedRanges>
  <mergeCells count="8">
    <mergeCell ref="K1:K2"/>
    <mergeCell ref="G22:J22"/>
    <mergeCell ref="B3:J3"/>
    <mergeCell ref="B4:J4"/>
    <mergeCell ref="B5:B7"/>
    <mergeCell ref="C5:I5"/>
    <mergeCell ref="J5:J7"/>
    <mergeCell ref="B22:E22"/>
  </mergeCells>
  <hyperlinks>
    <hyperlink ref="K1" location="الفهرس!A1" display="R" xr:uid="{00000000-0004-0000-28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3B3092"/>
  </sheetPr>
  <dimension ref="B1:N24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379</v>
      </c>
      <c r="J2" s="31" t="s">
        <v>378</v>
      </c>
      <c r="K2" s="106"/>
      <c r="N2" s="74"/>
    </row>
    <row r="3" spans="2:14" s="45" customFormat="1" ht="38.25" customHeight="1" x14ac:dyDescent="0.2">
      <c r="B3" s="108" t="s">
        <v>245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51.75" customHeight="1" x14ac:dyDescent="0.2">
      <c r="B4" s="109" t="s">
        <v>244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0</v>
      </c>
      <c r="C5" s="131" t="s">
        <v>239</v>
      </c>
      <c r="D5" s="132"/>
      <c r="E5" s="132"/>
      <c r="F5" s="132"/>
      <c r="G5" s="132"/>
      <c r="H5" s="132"/>
      <c r="I5" s="133"/>
      <c r="J5" s="118" t="s">
        <v>4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3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13</v>
      </c>
      <c r="C8" s="64">
        <f>SUM(D8:I8)</f>
        <v>958869</v>
      </c>
      <c r="D8" s="64">
        <v>148161</v>
      </c>
      <c r="E8" s="64">
        <v>68839</v>
      </c>
      <c r="F8" s="64">
        <v>215354</v>
      </c>
      <c r="G8" s="64">
        <v>277053</v>
      </c>
      <c r="H8" s="64">
        <v>177245</v>
      </c>
      <c r="I8" s="64">
        <v>72217</v>
      </c>
      <c r="J8" s="7" t="s">
        <v>14</v>
      </c>
    </row>
    <row r="9" spans="2:14" ht="39.950000000000003" customHeight="1" x14ac:dyDescent="0.2">
      <c r="B9" s="8" t="s">
        <v>15</v>
      </c>
      <c r="C9" s="65">
        <f>SUM(D9:I9)</f>
        <v>3292677</v>
      </c>
      <c r="D9" s="65">
        <v>21015</v>
      </c>
      <c r="E9" s="65">
        <v>1552</v>
      </c>
      <c r="F9" s="65">
        <v>12631</v>
      </c>
      <c r="G9" s="65">
        <v>50918</v>
      </c>
      <c r="H9" s="65">
        <v>298618</v>
      </c>
      <c r="I9" s="65">
        <v>2907943</v>
      </c>
      <c r="J9" s="8" t="s">
        <v>16</v>
      </c>
    </row>
    <row r="10" spans="2:14" ht="39.950000000000003" customHeight="1" x14ac:dyDescent="0.2">
      <c r="B10" s="7" t="s">
        <v>17</v>
      </c>
      <c r="C10" s="64">
        <f t="shared" ref="C10:C20" si="0">SUM(D10:I10)</f>
        <v>383776</v>
      </c>
      <c r="D10" s="64">
        <v>14191</v>
      </c>
      <c r="E10" s="64">
        <v>6830</v>
      </c>
      <c r="F10" s="64">
        <v>16621</v>
      </c>
      <c r="G10" s="64">
        <v>50502</v>
      </c>
      <c r="H10" s="64">
        <v>125316</v>
      </c>
      <c r="I10" s="64">
        <v>170316</v>
      </c>
      <c r="J10" s="7" t="s">
        <v>18</v>
      </c>
    </row>
    <row r="11" spans="2:14" ht="39.950000000000003" customHeight="1" x14ac:dyDescent="0.2">
      <c r="B11" s="8" t="s">
        <v>19</v>
      </c>
      <c r="C11" s="65">
        <f t="shared" si="0"/>
        <v>212861</v>
      </c>
      <c r="D11" s="65">
        <v>53796</v>
      </c>
      <c r="E11" s="65">
        <v>13874</v>
      </c>
      <c r="F11" s="65">
        <v>60532</v>
      </c>
      <c r="G11" s="65">
        <v>66346</v>
      </c>
      <c r="H11" s="65">
        <v>17674</v>
      </c>
      <c r="I11" s="65">
        <v>639</v>
      </c>
      <c r="J11" s="8" t="s">
        <v>20</v>
      </c>
      <c r="L11" s="9"/>
    </row>
    <row r="12" spans="2:14" ht="39.950000000000003" customHeight="1" x14ac:dyDescent="0.2">
      <c r="B12" s="7" t="s">
        <v>21</v>
      </c>
      <c r="C12" s="64">
        <f t="shared" si="0"/>
        <v>381516</v>
      </c>
      <c r="D12" s="64">
        <v>113769</v>
      </c>
      <c r="E12" s="64">
        <v>32788</v>
      </c>
      <c r="F12" s="64">
        <v>69168</v>
      </c>
      <c r="G12" s="64">
        <v>82925</v>
      </c>
      <c r="H12" s="64">
        <v>66147</v>
      </c>
      <c r="I12" s="64">
        <v>16719</v>
      </c>
      <c r="J12" s="7" t="s">
        <v>93</v>
      </c>
    </row>
    <row r="13" spans="2:14" ht="39.950000000000003" customHeight="1" x14ac:dyDescent="0.2">
      <c r="B13" s="8" t="s">
        <v>22</v>
      </c>
      <c r="C13" s="65">
        <f t="shared" si="0"/>
        <v>357968</v>
      </c>
      <c r="D13" s="65">
        <v>107762</v>
      </c>
      <c r="E13" s="65">
        <v>22954</v>
      </c>
      <c r="F13" s="65">
        <v>75239</v>
      </c>
      <c r="G13" s="65">
        <v>73884</v>
      </c>
      <c r="H13" s="65">
        <v>55224</v>
      </c>
      <c r="I13" s="65">
        <v>22905</v>
      </c>
      <c r="J13" s="8" t="s">
        <v>23</v>
      </c>
    </row>
    <row r="14" spans="2:14" ht="39.950000000000003" customHeight="1" x14ac:dyDescent="0.2">
      <c r="B14" s="7" t="s">
        <v>24</v>
      </c>
      <c r="C14" s="64">
        <f t="shared" si="0"/>
        <v>84249</v>
      </c>
      <c r="D14" s="64">
        <v>2389</v>
      </c>
      <c r="E14" s="64">
        <v>4676</v>
      </c>
      <c r="F14" s="64">
        <v>13298</v>
      </c>
      <c r="G14" s="64">
        <v>16879</v>
      </c>
      <c r="H14" s="64">
        <v>33161</v>
      </c>
      <c r="I14" s="64">
        <v>13846</v>
      </c>
      <c r="J14" s="7" t="s">
        <v>25</v>
      </c>
    </row>
    <row r="15" spans="2:14" ht="39.950000000000003" customHeight="1" x14ac:dyDescent="0.2">
      <c r="B15" s="8" t="s">
        <v>26</v>
      </c>
      <c r="C15" s="65">
        <f t="shared" si="0"/>
        <v>52991</v>
      </c>
      <c r="D15" s="65">
        <v>7205</v>
      </c>
      <c r="E15" s="65">
        <v>3447</v>
      </c>
      <c r="F15" s="65">
        <v>9422</v>
      </c>
      <c r="G15" s="65">
        <v>13578</v>
      </c>
      <c r="H15" s="65">
        <v>17338</v>
      </c>
      <c r="I15" s="65">
        <v>2001</v>
      </c>
      <c r="J15" s="8" t="s">
        <v>27</v>
      </c>
    </row>
    <row r="16" spans="2:14" ht="39.950000000000003" customHeight="1" x14ac:dyDescent="0.2">
      <c r="B16" s="7" t="s">
        <v>28</v>
      </c>
      <c r="C16" s="64">
        <f t="shared" si="0"/>
        <v>29130</v>
      </c>
      <c r="D16" s="64">
        <v>5604</v>
      </c>
      <c r="E16" s="64">
        <v>2958</v>
      </c>
      <c r="F16" s="64">
        <v>8770</v>
      </c>
      <c r="G16" s="64">
        <v>10356</v>
      </c>
      <c r="H16" s="64">
        <v>1442</v>
      </c>
      <c r="I16" s="64">
        <v>0</v>
      </c>
      <c r="J16" s="7" t="s">
        <v>29</v>
      </c>
    </row>
    <row r="17" spans="2:11" ht="39.950000000000003" customHeight="1" x14ac:dyDescent="0.2">
      <c r="B17" s="8" t="s">
        <v>30</v>
      </c>
      <c r="C17" s="65">
        <f t="shared" si="0"/>
        <v>209160</v>
      </c>
      <c r="D17" s="65">
        <v>30261</v>
      </c>
      <c r="E17" s="65">
        <v>11621</v>
      </c>
      <c r="F17" s="65">
        <v>40312</v>
      </c>
      <c r="G17" s="65">
        <v>51109</v>
      </c>
      <c r="H17" s="65">
        <v>69298</v>
      </c>
      <c r="I17" s="65">
        <v>6559</v>
      </c>
      <c r="J17" s="8" t="s">
        <v>31</v>
      </c>
    </row>
    <row r="18" spans="2:11" ht="39.950000000000003" customHeight="1" x14ac:dyDescent="0.2">
      <c r="B18" s="7" t="s">
        <v>32</v>
      </c>
      <c r="C18" s="64">
        <f t="shared" si="0"/>
        <v>82361</v>
      </c>
      <c r="D18" s="64">
        <v>27727</v>
      </c>
      <c r="E18" s="64">
        <v>6456</v>
      </c>
      <c r="F18" s="64">
        <v>24743</v>
      </c>
      <c r="G18" s="64">
        <v>15771</v>
      </c>
      <c r="H18" s="64">
        <v>6841</v>
      </c>
      <c r="I18" s="64">
        <v>823</v>
      </c>
      <c r="J18" s="7" t="s">
        <v>33</v>
      </c>
    </row>
    <row r="19" spans="2:11" ht="39.950000000000003" customHeight="1" x14ac:dyDescent="0.2">
      <c r="B19" s="8" t="s">
        <v>34</v>
      </c>
      <c r="C19" s="65">
        <f t="shared" si="0"/>
        <v>100169</v>
      </c>
      <c r="D19" s="65">
        <v>10698</v>
      </c>
      <c r="E19" s="65">
        <v>3178</v>
      </c>
      <c r="F19" s="65">
        <v>13143</v>
      </c>
      <c r="G19" s="65">
        <v>16357</v>
      </c>
      <c r="H19" s="65">
        <v>48976</v>
      </c>
      <c r="I19" s="65">
        <v>7817</v>
      </c>
      <c r="J19" s="8" t="s">
        <v>35</v>
      </c>
    </row>
    <row r="20" spans="2:11" ht="39.950000000000003" customHeight="1" x14ac:dyDescent="0.2">
      <c r="B20" s="7" t="s">
        <v>36</v>
      </c>
      <c r="C20" s="64">
        <f t="shared" si="0"/>
        <v>67068</v>
      </c>
      <c r="D20" s="64">
        <v>7961</v>
      </c>
      <c r="E20" s="64">
        <v>5262</v>
      </c>
      <c r="F20" s="64">
        <v>22271</v>
      </c>
      <c r="G20" s="64">
        <v>17937</v>
      </c>
      <c r="H20" s="64">
        <v>7029</v>
      </c>
      <c r="I20" s="64">
        <v>6608</v>
      </c>
      <c r="J20" s="7" t="s">
        <v>37</v>
      </c>
      <c r="K20" s="10"/>
    </row>
    <row r="21" spans="2:11" s="11" customFormat="1" ht="45" customHeight="1" x14ac:dyDescent="0.2">
      <c r="B21" s="77" t="s">
        <v>10</v>
      </c>
      <c r="C21" s="70">
        <f>SUM(C8:C20)</f>
        <v>6212795</v>
      </c>
      <c r="D21" s="70">
        <f t="shared" ref="D21:G21" si="1">SUM(D8:D20)</f>
        <v>550539</v>
      </c>
      <c r="E21" s="70">
        <f>SUM(E8:E20)</f>
        <v>184435</v>
      </c>
      <c r="F21" s="70">
        <f t="shared" si="1"/>
        <v>581504</v>
      </c>
      <c r="G21" s="70">
        <f t="shared" si="1"/>
        <v>743615</v>
      </c>
      <c r="H21" s="70">
        <f>SUM(H8:H20)</f>
        <v>924309</v>
      </c>
      <c r="I21" s="70">
        <f>SUM(I8:I20)</f>
        <v>3228393</v>
      </c>
      <c r="J21" s="72" t="s">
        <v>38</v>
      </c>
      <c r="K21" s="4"/>
    </row>
    <row r="22" spans="2:11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112"/>
      <c r="K22" s="4"/>
    </row>
    <row r="23" spans="2:11" ht="45" customHeight="1" x14ac:dyDescent="0.2"/>
    <row r="24" spans="2:11" x14ac:dyDescent="0.2">
      <c r="G24" s="13"/>
      <c r="H24" s="13"/>
    </row>
  </sheetData>
  <protectedRanges>
    <protectedRange sqref="J5:J21" name="نطاق1_1"/>
    <protectedRange sqref="B5:B21" name="نطاق1"/>
    <protectedRange sqref="F5:I5" name="نطاق1_2_1_1"/>
    <protectedRange sqref="B3:J4" name="نطاق1_2"/>
  </protectedRanges>
  <mergeCells count="8">
    <mergeCell ref="K1:K2"/>
    <mergeCell ref="G22:J22"/>
    <mergeCell ref="B3:J3"/>
    <mergeCell ref="B4:J4"/>
    <mergeCell ref="B5:B7"/>
    <mergeCell ref="C5:I5"/>
    <mergeCell ref="J5:J7"/>
    <mergeCell ref="B22:E22"/>
  </mergeCells>
  <hyperlinks>
    <hyperlink ref="K1" location="الفهرس!A1" display="R" xr:uid="{00000000-0004-0000-29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3B3092"/>
  </sheetPr>
  <dimension ref="B1:N24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112</v>
      </c>
      <c r="J2" s="31" t="s">
        <v>111</v>
      </c>
      <c r="K2" s="106"/>
      <c r="N2" s="74"/>
    </row>
    <row r="3" spans="2:14" s="45" customFormat="1" ht="38.25" customHeight="1" x14ac:dyDescent="0.2">
      <c r="B3" s="108" t="s">
        <v>246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34.5" customHeight="1" x14ac:dyDescent="0.2">
      <c r="B4" s="109" t="s">
        <v>247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0</v>
      </c>
      <c r="C5" s="131" t="s">
        <v>239</v>
      </c>
      <c r="D5" s="132"/>
      <c r="E5" s="132"/>
      <c r="F5" s="132"/>
      <c r="G5" s="132"/>
      <c r="H5" s="132"/>
      <c r="I5" s="133"/>
      <c r="J5" s="118" t="s">
        <v>4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4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13</v>
      </c>
      <c r="C8" s="64">
        <v>1371426</v>
      </c>
      <c r="D8" s="64">
        <v>238494</v>
      </c>
      <c r="E8" s="64">
        <v>95156</v>
      </c>
      <c r="F8" s="64">
        <v>276966</v>
      </c>
      <c r="G8" s="64">
        <v>370599</v>
      </c>
      <c r="H8" s="64">
        <v>264808</v>
      </c>
      <c r="I8" s="64">
        <v>125403</v>
      </c>
      <c r="J8" s="7" t="s">
        <v>14</v>
      </c>
    </row>
    <row r="9" spans="2:14" ht="39.950000000000003" customHeight="1" x14ac:dyDescent="0.2">
      <c r="B9" s="8" t="s">
        <v>15</v>
      </c>
      <c r="C9" s="65">
        <v>3348910</v>
      </c>
      <c r="D9" s="65">
        <v>26025</v>
      </c>
      <c r="E9" s="65">
        <v>1085</v>
      </c>
      <c r="F9" s="65">
        <v>31587</v>
      </c>
      <c r="G9" s="65">
        <v>89851</v>
      </c>
      <c r="H9" s="65">
        <v>442447</v>
      </c>
      <c r="I9" s="65">
        <v>2757915</v>
      </c>
      <c r="J9" s="8" t="s">
        <v>16</v>
      </c>
    </row>
    <row r="10" spans="2:14" ht="39.950000000000003" customHeight="1" x14ac:dyDescent="0.2">
      <c r="B10" s="7" t="s">
        <v>17</v>
      </c>
      <c r="C10" s="64">
        <v>546195</v>
      </c>
      <c r="D10" s="64">
        <v>25936</v>
      </c>
      <c r="E10" s="64">
        <v>12473</v>
      </c>
      <c r="F10" s="64">
        <v>26959</v>
      </c>
      <c r="G10" s="64">
        <v>62083</v>
      </c>
      <c r="H10" s="64">
        <v>158116</v>
      </c>
      <c r="I10" s="64">
        <v>260628</v>
      </c>
      <c r="J10" s="7" t="s">
        <v>18</v>
      </c>
    </row>
    <row r="11" spans="2:14" ht="39.950000000000003" customHeight="1" x14ac:dyDescent="0.2">
      <c r="B11" s="8" t="s">
        <v>19</v>
      </c>
      <c r="C11" s="65">
        <v>349548</v>
      </c>
      <c r="D11" s="65">
        <v>98202</v>
      </c>
      <c r="E11" s="65">
        <v>25540</v>
      </c>
      <c r="F11" s="65">
        <v>87706</v>
      </c>
      <c r="G11" s="65">
        <v>106285</v>
      </c>
      <c r="H11" s="65">
        <v>29799</v>
      </c>
      <c r="I11" s="65">
        <v>2016</v>
      </c>
      <c r="J11" s="8" t="s">
        <v>20</v>
      </c>
      <c r="L11" s="9"/>
    </row>
    <row r="12" spans="2:14" ht="39.950000000000003" customHeight="1" x14ac:dyDescent="0.2">
      <c r="B12" s="7" t="s">
        <v>21</v>
      </c>
      <c r="C12" s="64">
        <v>622133</v>
      </c>
      <c r="D12" s="64">
        <v>173720</v>
      </c>
      <c r="E12" s="64">
        <v>41035</v>
      </c>
      <c r="F12" s="64">
        <v>102893</v>
      </c>
      <c r="G12" s="64">
        <v>144620</v>
      </c>
      <c r="H12" s="64">
        <v>128269</v>
      </c>
      <c r="I12" s="64">
        <v>31596</v>
      </c>
      <c r="J12" s="7" t="s">
        <v>93</v>
      </c>
    </row>
    <row r="13" spans="2:14" ht="39.950000000000003" customHeight="1" x14ac:dyDescent="0.2">
      <c r="B13" s="8" t="s">
        <v>22</v>
      </c>
      <c r="C13" s="65">
        <v>689486</v>
      </c>
      <c r="D13" s="65">
        <v>197909</v>
      </c>
      <c r="E13" s="65">
        <v>42688</v>
      </c>
      <c r="F13" s="65">
        <v>145329</v>
      </c>
      <c r="G13" s="65">
        <v>137156</v>
      </c>
      <c r="H13" s="65">
        <v>112783</v>
      </c>
      <c r="I13" s="65">
        <v>53621</v>
      </c>
      <c r="J13" s="8" t="s">
        <v>23</v>
      </c>
    </row>
    <row r="14" spans="2:14" ht="39.950000000000003" customHeight="1" x14ac:dyDescent="0.2">
      <c r="B14" s="7" t="s">
        <v>24</v>
      </c>
      <c r="C14" s="64">
        <v>163387</v>
      </c>
      <c r="D14" s="64">
        <v>3808</v>
      </c>
      <c r="E14" s="64">
        <v>9869</v>
      </c>
      <c r="F14" s="64">
        <v>24082</v>
      </c>
      <c r="G14" s="64">
        <v>29944</v>
      </c>
      <c r="H14" s="64">
        <v>67600</v>
      </c>
      <c r="I14" s="64">
        <v>28084</v>
      </c>
      <c r="J14" s="7" t="s">
        <v>25</v>
      </c>
    </row>
    <row r="15" spans="2:14" ht="39.950000000000003" customHeight="1" x14ac:dyDescent="0.2">
      <c r="B15" s="8" t="s">
        <v>26</v>
      </c>
      <c r="C15" s="65">
        <v>92869</v>
      </c>
      <c r="D15" s="65">
        <v>12495</v>
      </c>
      <c r="E15" s="65">
        <v>5562</v>
      </c>
      <c r="F15" s="65">
        <v>16447</v>
      </c>
      <c r="G15" s="65">
        <v>19426</v>
      </c>
      <c r="H15" s="65">
        <v>35584</v>
      </c>
      <c r="I15" s="65">
        <v>3355</v>
      </c>
      <c r="J15" s="8" t="s">
        <v>27</v>
      </c>
    </row>
    <row r="16" spans="2:14" ht="39.950000000000003" customHeight="1" x14ac:dyDescent="0.2">
      <c r="B16" s="7" t="s">
        <v>28</v>
      </c>
      <c r="C16" s="64">
        <v>53779</v>
      </c>
      <c r="D16" s="64">
        <v>10287</v>
      </c>
      <c r="E16" s="64">
        <v>5976</v>
      </c>
      <c r="F16" s="64">
        <v>15271</v>
      </c>
      <c r="G16" s="64">
        <v>19265</v>
      </c>
      <c r="H16" s="64">
        <v>2980</v>
      </c>
      <c r="I16" s="64">
        <v>0</v>
      </c>
      <c r="J16" s="7" t="s">
        <v>29</v>
      </c>
    </row>
    <row r="17" spans="2:11" ht="39.950000000000003" customHeight="1" x14ac:dyDescent="0.2">
      <c r="B17" s="8" t="s">
        <v>30</v>
      </c>
      <c r="C17" s="65">
        <v>402940</v>
      </c>
      <c r="D17" s="65">
        <v>55658</v>
      </c>
      <c r="E17" s="65">
        <v>23783</v>
      </c>
      <c r="F17" s="65">
        <v>78408</v>
      </c>
      <c r="G17" s="65">
        <v>98200</v>
      </c>
      <c r="H17" s="65">
        <v>128968</v>
      </c>
      <c r="I17" s="65">
        <v>17923</v>
      </c>
      <c r="J17" s="8" t="s">
        <v>31</v>
      </c>
    </row>
    <row r="18" spans="2:11" ht="39.950000000000003" customHeight="1" x14ac:dyDescent="0.2">
      <c r="B18" s="7" t="s">
        <v>32</v>
      </c>
      <c r="C18" s="64">
        <v>157804</v>
      </c>
      <c r="D18" s="64">
        <v>51944</v>
      </c>
      <c r="E18" s="64">
        <v>11863</v>
      </c>
      <c r="F18" s="64">
        <v>49443</v>
      </c>
      <c r="G18" s="64">
        <v>28889</v>
      </c>
      <c r="H18" s="64">
        <v>13085</v>
      </c>
      <c r="I18" s="64">
        <v>2580</v>
      </c>
      <c r="J18" s="7" t="s">
        <v>33</v>
      </c>
    </row>
    <row r="19" spans="2:11" ht="39.950000000000003" customHeight="1" x14ac:dyDescent="0.2">
      <c r="B19" s="8" t="s">
        <v>34</v>
      </c>
      <c r="C19" s="65">
        <v>158706</v>
      </c>
      <c r="D19" s="65">
        <v>17003</v>
      </c>
      <c r="E19" s="65">
        <v>3336</v>
      </c>
      <c r="F19" s="65">
        <v>15949</v>
      </c>
      <c r="G19" s="65">
        <v>27346</v>
      </c>
      <c r="H19" s="65">
        <v>76116</v>
      </c>
      <c r="I19" s="65">
        <v>18956</v>
      </c>
      <c r="J19" s="8" t="s">
        <v>35</v>
      </c>
    </row>
    <row r="20" spans="2:11" ht="39.950000000000003" customHeight="1" x14ac:dyDescent="0.2">
      <c r="B20" s="7" t="s">
        <v>36</v>
      </c>
      <c r="C20" s="64">
        <v>121834</v>
      </c>
      <c r="D20" s="64">
        <v>13646</v>
      </c>
      <c r="E20" s="64">
        <v>9791</v>
      </c>
      <c r="F20" s="64">
        <v>42946</v>
      </c>
      <c r="G20" s="64">
        <v>29562</v>
      </c>
      <c r="H20" s="64">
        <v>13719</v>
      </c>
      <c r="I20" s="64">
        <v>12170</v>
      </c>
      <c r="J20" s="7" t="s">
        <v>37</v>
      </c>
      <c r="K20" s="10"/>
    </row>
    <row r="21" spans="2:11" s="11" customFormat="1" ht="45" customHeight="1" x14ac:dyDescent="0.2">
      <c r="B21" s="77" t="s">
        <v>10</v>
      </c>
      <c r="C21" s="70">
        <f>SUM(C8:C20)</f>
        <v>8079017</v>
      </c>
      <c r="D21" s="70">
        <f t="shared" ref="D21:G21" si="0">SUM(D8:D20)</f>
        <v>925127</v>
      </c>
      <c r="E21" s="70">
        <f>SUM(E8:E20)</f>
        <v>288157</v>
      </c>
      <c r="F21" s="70">
        <f t="shared" si="0"/>
        <v>913986</v>
      </c>
      <c r="G21" s="70">
        <f t="shared" si="0"/>
        <v>1163226</v>
      </c>
      <c r="H21" s="70">
        <f>SUM(H8:H20)</f>
        <v>1474274</v>
      </c>
      <c r="I21" s="70">
        <f>SUM(I8:I20)</f>
        <v>3314247</v>
      </c>
      <c r="J21" s="72" t="s">
        <v>38</v>
      </c>
      <c r="K21" s="4"/>
    </row>
    <row r="22" spans="2:11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112"/>
      <c r="K22" s="4"/>
    </row>
    <row r="23" spans="2:11" ht="45" customHeight="1" x14ac:dyDescent="0.2"/>
    <row r="24" spans="2:11" x14ac:dyDescent="0.2">
      <c r="G24" s="13"/>
      <c r="H24" s="13"/>
    </row>
  </sheetData>
  <protectedRanges>
    <protectedRange sqref="J5:J21" name="نطاق1_1"/>
    <protectedRange sqref="B5:B21" name="نطاق1"/>
    <protectedRange sqref="F5:I5" name="نطاق1_2_1_1"/>
    <protectedRange sqref="B3:J4" name="نطاق1_2_1"/>
  </protectedRanges>
  <mergeCells count="8">
    <mergeCell ref="K1:K2"/>
    <mergeCell ref="G22:J22"/>
    <mergeCell ref="B3:J3"/>
    <mergeCell ref="B4:J4"/>
    <mergeCell ref="B5:B7"/>
    <mergeCell ref="C5:I5"/>
    <mergeCell ref="J5:J7"/>
    <mergeCell ref="B22:E22"/>
  </mergeCells>
  <hyperlinks>
    <hyperlink ref="K1" location="الفهرس!A1" display="R" xr:uid="{00000000-0004-0000-2A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3B3092"/>
  </sheetPr>
  <dimension ref="B1:N24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114</v>
      </c>
      <c r="J2" s="31" t="s">
        <v>113</v>
      </c>
      <c r="K2" s="106"/>
      <c r="N2" s="74"/>
    </row>
    <row r="3" spans="2:14" s="45" customFormat="1" ht="38.25" customHeight="1" x14ac:dyDescent="0.2">
      <c r="B3" s="108" t="s">
        <v>249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49.5" customHeight="1" x14ac:dyDescent="0.2">
      <c r="B4" s="109" t="s">
        <v>248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0</v>
      </c>
      <c r="C5" s="131" t="s">
        <v>239</v>
      </c>
      <c r="D5" s="132"/>
      <c r="E5" s="132"/>
      <c r="F5" s="132"/>
      <c r="G5" s="132"/>
      <c r="H5" s="132"/>
      <c r="I5" s="133"/>
      <c r="J5" s="118" t="s">
        <v>4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4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13</v>
      </c>
      <c r="C8" s="64">
        <f>SUM(D8:I8)</f>
        <v>730590</v>
      </c>
      <c r="D8" s="64">
        <v>123337</v>
      </c>
      <c r="E8" s="64">
        <v>46648</v>
      </c>
      <c r="F8" s="64">
        <v>145211</v>
      </c>
      <c r="G8" s="64">
        <v>192487</v>
      </c>
      <c r="H8" s="64">
        <v>147968</v>
      </c>
      <c r="I8" s="64">
        <v>74939</v>
      </c>
      <c r="J8" s="7" t="s">
        <v>14</v>
      </c>
    </row>
    <row r="9" spans="2:14" ht="39.950000000000003" customHeight="1" x14ac:dyDescent="0.2">
      <c r="B9" s="8" t="s">
        <v>15</v>
      </c>
      <c r="C9" s="65">
        <f>SUM(D9:I9)</f>
        <v>1760256</v>
      </c>
      <c r="D9" s="65">
        <v>13406</v>
      </c>
      <c r="E9" s="65">
        <v>421</v>
      </c>
      <c r="F9" s="65">
        <v>19245</v>
      </c>
      <c r="G9" s="65">
        <v>49825</v>
      </c>
      <c r="H9" s="65">
        <v>238964</v>
      </c>
      <c r="I9" s="65">
        <v>1438395</v>
      </c>
      <c r="J9" s="8" t="s">
        <v>16</v>
      </c>
    </row>
    <row r="10" spans="2:14" ht="39.950000000000003" customHeight="1" x14ac:dyDescent="0.2">
      <c r="B10" s="7" t="s">
        <v>17</v>
      </c>
      <c r="C10" s="64">
        <f t="shared" ref="C10:C20" si="0">SUM(D10:I10)</f>
        <v>295304</v>
      </c>
      <c r="D10" s="64">
        <v>13271</v>
      </c>
      <c r="E10" s="64">
        <v>5964</v>
      </c>
      <c r="F10" s="64">
        <v>13693</v>
      </c>
      <c r="G10" s="64">
        <v>31055</v>
      </c>
      <c r="H10" s="64">
        <v>95438</v>
      </c>
      <c r="I10" s="64">
        <v>135883</v>
      </c>
      <c r="J10" s="7" t="s">
        <v>18</v>
      </c>
    </row>
    <row r="11" spans="2:14" ht="39.950000000000003" customHeight="1" x14ac:dyDescent="0.2">
      <c r="B11" s="8" t="s">
        <v>19</v>
      </c>
      <c r="C11" s="65">
        <f t="shared" si="0"/>
        <v>178639</v>
      </c>
      <c r="D11" s="65">
        <v>48320</v>
      </c>
      <c r="E11" s="65">
        <v>14093</v>
      </c>
      <c r="F11" s="65">
        <v>42445</v>
      </c>
      <c r="G11" s="65">
        <v>55076</v>
      </c>
      <c r="H11" s="65">
        <v>17328</v>
      </c>
      <c r="I11" s="65">
        <v>1377</v>
      </c>
      <c r="J11" s="8" t="s">
        <v>20</v>
      </c>
      <c r="L11" s="9"/>
    </row>
    <row r="12" spans="2:14" ht="39.950000000000003" customHeight="1" x14ac:dyDescent="0.2">
      <c r="B12" s="7" t="s">
        <v>21</v>
      </c>
      <c r="C12" s="64">
        <f t="shared" si="0"/>
        <v>326305</v>
      </c>
      <c r="D12" s="64">
        <v>78852</v>
      </c>
      <c r="E12" s="64">
        <v>21352</v>
      </c>
      <c r="F12" s="64">
        <v>56326</v>
      </c>
      <c r="G12" s="64">
        <v>80175</v>
      </c>
      <c r="H12" s="64">
        <v>71981</v>
      </c>
      <c r="I12" s="64">
        <v>17619</v>
      </c>
      <c r="J12" s="7" t="s">
        <v>93</v>
      </c>
    </row>
    <row r="13" spans="2:14" ht="39.950000000000003" customHeight="1" x14ac:dyDescent="0.2">
      <c r="B13" s="8" t="s">
        <v>22</v>
      </c>
      <c r="C13" s="65">
        <f t="shared" si="0"/>
        <v>368585</v>
      </c>
      <c r="D13" s="65">
        <v>97451</v>
      </c>
      <c r="E13" s="65">
        <v>21581</v>
      </c>
      <c r="F13" s="65">
        <v>77210</v>
      </c>
      <c r="G13" s="65">
        <v>77808</v>
      </c>
      <c r="H13" s="65">
        <v>63519</v>
      </c>
      <c r="I13" s="65">
        <v>31016</v>
      </c>
      <c r="J13" s="8" t="s">
        <v>23</v>
      </c>
    </row>
    <row r="14" spans="2:14" ht="39.950000000000003" customHeight="1" x14ac:dyDescent="0.2">
      <c r="B14" s="7" t="s">
        <v>24</v>
      </c>
      <c r="C14" s="64">
        <f t="shared" si="0"/>
        <v>92688</v>
      </c>
      <c r="D14" s="64">
        <v>1874</v>
      </c>
      <c r="E14" s="64">
        <v>5415</v>
      </c>
      <c r="F14" s="64">
        <v>12682</v>
      </c>
      <c r="G14" s="64">
        <v>16542</v>
      </c>
      <c r="H14" s="64">
        <v>39401</v>
      </c>
      <c r="I14" s="64">
        <v>16774</v>
      </c>
      <c r="J14" s="7" t="s">
        <v>25</v>
      </c>
    </row>
    <row r="15" spans="2:14" ht="39.950000000000003" customHeight="1" x14ac:dyDescent="0.2">
      <c r="B15" s="8" t="s">
        <v>26</v>
      </c>
      <c r="C15" s="65">
        <f t="shared" si="0"/>
        <v>48567</v>
      </c>
      <c r="D15" s="65">
        <v>6214</v>
      </c>
      <c r="E15" s="65">
        <v>2808</v>
      </c>
      <c r="F15" s="65">
        <v>8252</v>
      </c>
      <c r="G15" s="65">
        <v>10185</v>
      </c>
      <c r="H15" s="65">
        <v>19612</v>
      </c>
      <c r="I15" s="65">
        <v>1496</v>
      </c>
      <c r="J15" s="8" t="s">
        <v>27</v>
      </c>
    </row>
    <row r="16" spans="2:14" ht="39.950000000000003" customHeight="1" x14ac:dyDescent="0.2">
      <c r="B16" s="7" t="s">
        <v>28</v>
      </c>
      <c r="C16" s="64">
        <f t="shared" si="0"/>
        <v>28465</v>
      </c>
      <c r="D16" s="64">
        <v>5082</v>
      </c>
      <c r="E16" s="64">
        <v>3231</v>
      </c>
      <c r="F16" s="64">
        <v>8517</v>
      </c>
      <c r="G16" s="64">
        <v>9917</v>
      </c>
      <c r="H16" s="64">
        <v>1718</v>
      </c>
      <c r="I16" s="64">
        <v>0</v>
      </c>
      <c r="J16" s="7" t="s">
        <v>29</v>
      </c>
    </row>
    <row r="17" spans="2:11" ht="39.950000000000003" customHeight="1" x14ac:dyDescent="0.2">
      <c r="B17" s="8" t="s">
        <v>30</v>
      </c>
      <c r="C17" s="65">
        <f t="shared" si="0"/>
        <v>225470</v>
      </c>
      <c r="D17" s="65">
        <v>28368</v>
      </c>
      <c r="E17" s="65">
        <v>12840</v>
      </c>
      <c r="F17" s="65">
        <v>43895</v>
      </c>
      <c r="G17" s="65">
        <v>55015</v>
      </c>
      <c r="H17" s="65">
        <v>73439</v>
      </c>
      <c r="I17" s="65">
        <v>11913</v>
      </c>
      <c r="J17" s="8" t="s">
        <v>31</v>
      </c>
    </row>
    <row r="18" spans="2:11" ht="39.950000000000003" customHeight="1" x14ac:dyDescent="0.2">
      <c r="B18" s="7" t="s">
        <v>32</v>
      </c>
      <c r="C18" s="64">
        <f t="shared" si="0"/>
        <v>87810</v>
      </c>
      <c r="D18" s="64">
        <v>28398</v>
      </c>
      <c r="E18" s="64">
        <v>5946</v>
      </c>
      <c r="F18" s="64">
        <v>27112</v>
      </c>
      <c r="G18" s="64">
        <v>16990</v>
      </c>
      <c r="H18" s="64">
        <v>7607</v>
      </c>
      <c r="I18" s="64">
        <v>1757</v>
      </c>
      <c r="J18" s="7" t="s">
        <v>33</v>
      </c>
    </row>
    <row r="19" spans="2:11" ht="39.950000000000003" customHeight="1" x14ac:dyDescent="0.2">
      <c r="B19" s="8" t="s">
        <v>34</v>
      </c>
      <c r="C19" s="65">
        <f t="shared" si="0"/>
        <v>81775</v>
      </c>
      <c r="D19" s="65">
        <v>8756</v>
      </c>
      <c r="E19" s="65">
        <v>1960</v>
      </c>
      <c r="F19" s="65">
        <v>7978</v>
      </c>
      <c r="G19" s="65">
        <v>13852</v>
      </c>
      <c r="H19" s="65">
        <v>37973</v>
      </c>
      <c r="I19" s="65">
        <v>11256</v>
      </c>
      <c r="J19" s="8" t="s">
        <v>35</v>
      </c>
    </row>
    <row r="20" spans="2:11" ht="39.950000000000003" customHeight="1" x14ac:dyDescent="0.2">
      <c r="B20" s="7" t="s">
        <v>36</v>
      </c>
      <c r="C20" s="64">
        <f t="shared" si="0"/>
        <v>63030</v>
      </c>
      <c r="D20" s="64">
        <v>7165</v>
      </c>
      <c r="E20" s="64">
        <v>5111</v>
      </c>
      <c r="F20" s="64">
        <v>22919</v>
      </c>
      <c r="G20" s="64">
        <v>14334</v>
      </c>
      <c r="H20" s="64">
        <v>7442</v>
      </c>
      <c r="I20" s="64">
        <v>6059</v>
      </c>
      <c r="J20" s="7" t="s">
        <v>37</v>
      </c>
      <c r="K20" s="10"/>
    </row>
    <row r="21" spans="2:11" s="11" customFormat="1" ht="45" customHeight="1" x14ac:dyDescent="0.2">
      <c r="B21" s="77" t="s">
        <v>10</v>
      </c>
      <c r="C21" s="70">
        <f>SUM(C8:C20)</f>
        <v>4287484</v>
      </c>
      <c r="D21" s="70">
        <f t="shared" ref="D21:G21" si="1">SUM(D8:D20)</f>
        <v>460494</v>
      </c>
      <c r="E21" s="70">
        <f>SUM(E8:E20)</f>
        <v>147370</v>
      </c>
      <c r="F21" s="70">
        <f t="shared" si="1"/>
        <v>485485</v>
      </c>
      <c r="G21" s="70">
        <f t="shared" si="1"/>
        <v>623261</v>
      </c>
      <c r="H21" s="70">
        <f>SUM(H8:H20)</f>
        <v>822390</v>
      </c>
      <c r="I21" s="70">
        <f>SUM(I8:I20)</f>
        <v>1748484</v>
      </c>
      <c r="J21" s="72" t="s">
        <v>38</v>
      </c>
      <c r="K21" s="4"/>
    </row>
    <row r="22" spans="2:11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112"/>
      <c r="K22" s="4"/>
    </row>
    <row r="23" spans="2:11" ht="45" customHeight="1" x14ac:dyDescent="0.2"/>
    <row r="24" spans="2:11" x14ac:dyDescent="0.2">
      <c r="G24" s="13"/>
      <c r="H24" s="13"/>
    </row>
  </sheetData>
  <protectedRanges>
    <protectedRange sqref="J5:J21" name="نطاق1_1"/>
    <protectedRange sqref="B5:B21" name="نطاق1"/>
    <protectedRange sqref="F5:I5" name="نطاق1_2_1_1"/>
    <protectedRange sqref="B3:J4" name="نطاق1_2_1"/>
  </protectedRanges>
  <mergeCells count="8">
    <mergeCell ref="K1:K2"/>
    <mergeCell ref="G22:J22"/>
    <mergeCell ref="B3:J3"/>
    <mergeCell ref="B4:J4"/>
    <mergeCell ref="B5:B7"/>
    <mergeCell ref="C5:I5"/>
    <mergeCell ref="J5:J7"/>
    <mergeCell ref="B22:E22"/>
  </mergeCells>
  <hyperlinks>
    <hyperlink ref="K1" location="الفهرس!A1" display="R" xr:uid="{00000000-0004-0000-2B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3B3092"/>
  </sheetPr>
  <dimension ref="B1:N33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116</v>
      </c>
      <c r="J2" s="31" t="s">
        <v>115</v>
      </c>
      <c r="K2" s="106"/>
      <c r="N2" s="74"/>
    </row>
    <row r="3" spans="2:14" s="45" customFormat="1" ht="38.25" customHeight="1" x14ac:dyDescent="0.2">
      <c r="B3" s="108" t="s">
        <v>250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51.75" customHeight="1" x14ac:dyDescent="0.2">
      <c r="B4" s="109" t="s">
        <v>251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0</v>
      </c>
      <c r="C5" s="131" t="s">
        <v>239</v>
      </c>
      <c r="D5" s="132"/>
      <c r="E5" s="132"/>
      <c r="F5" s="132"/>
      <c r="G5" s="132"/>
      <c r="H5" s="132"/>
      <c r="I5" s="133"/>
      <c r="J5" s="118" t="s">
        <v>4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4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13</v>
      </c>
      <c r="C8" s="64">
        <f>SUM(D8:I8)</f>
        <v>640836</v>
      </c>
      <c r="D8" s="64">
        <v>115157</v>
      </c>
      <c r="E8" s="64">
        <v>48508</v>
      </c>
      <c r="F8" s="64">
        <v>131755</v>
      </c>
      <c r="G8" s="64">
        <v>178112</v>
      </c>
      <c r="H8" s="64">
        <v>116840</v>
      </c>
      <c r="I8" s="64">
        <v>50464</v>
      </c>
      <c r="J8" s="7" t="s">
        <v>14</v>
      </c>
    </row>
    <row r="9" spans="2:14" ht="39.950000000000003" customHeight="1" x14ac:dyDescent="0.2">
      <c r="B9" s="8" t="s">
        <v>15</v>
      </c>
      <c r="C9" s="65">
        <f>SUM(D9:I9)</f>
        <v>1588654</v>
      </c>
      <c r="D9" s="65">
        <v>12619</v>
      </c>
      <c r="E9" s="65">
        <v>664</v>
      </c>
      <c r="F9" s="65">
        <v>12342</v>
      </c>
      <c r="G9" s="65">
        <v>40026</v>
      </c>
      <c r="H9" s="65">
        <v>203483</v>
      </c>
      <c r="I9" s="65">
        <v>1319520</v>
      </c>
      <c r="J9" s="8" t="s">
        <v>16</v>
      </c>
    </row>
    <row r="10" spans="2:14" ht="39.950000000000003" customHeight="1" x14ac:dyDescent="0.2">
      <c r="B10" s="7" t="s">
        <v>17</v>
      </c>
      <c r="C10" s="64">
        <f t="shared" ref="C10:C20" si="0">SUM(D10:I10)</f>
        <v>250891</v>
      </c>
      <c r="D10" s="64">
        <v>12665</v>
      </c>
      <c r="E10" s="64">
        <v>6509</v>
      </c>
      <c r="F10" s="64">
        <v>13266</v>
      </c>
      <c r="G10" s="64">
        <v>31028</v>
      </c>
      <c r="H10" s="64">
        <v>62678</v>
      </c>
      <c r="I10" s="64">
        <v>124745</v>
      </c>
      <c r="J10" s="7" t="s">
        <v>18</v>
      </c>
    </row>
    <row r="11" spans="2:14" ht="39.950000000000003" customHeight="1" x14ac:dyDescent="0.2">
      <c r="B11" s="8" t="s">
        <v>19</v>
      </c>
      <c r="C11" s="65">
        <f t="shared" si="0"/>
        <v>170909</v>
      </c>
      <c r="D11" s="65">
        <v>49882</v>
      </c>
      <c r="E11" s="65">
        <v>11447</v>
      </c>
      <c r="F11" s="65">
        <v>45261</v>
      </c>
      <c r="G11" s="65">
        <v>51209</v>
      </c>
      <c r="H11" s="65">
        <v>12471</v>
      </c>
      <c r="I11" s="65">
        <v>639</v>
      </c>
      <c r="J11" s="8" t="s">
        <v>20</v>
      </c>
      <c r="L11" s="9"/>
    </row>
    <row r="12" spans="2:14" ht="39.950000000000003" customHeight="1" x14ac:dyDescent="0.2">
      <c r="B12" s="7" t="s">
        <v>21</v>
      </c>
      <c r="C12" s="64">
        <f t="shared" si="0"/>
        <v>295828</v>
      </c>
      <c r="D12" s="64">
        <v>94868</v>
      </c>
      <c r="E12" s="64">
        <v>19683</v>
      </c>
      <c r="F12" s="64">
        <v>46567</v>
      </c>
      <c r="G12" s="64">
        <v>64445</v>
      </c>
      <c r="H12" s="64">
        <v>56288</v>
      </c>
      <c r="I12" s="64">
        <v>13977</v>
      </c>
      <c r="J12" s="7" t="s">
        <v>93</v>
      </c>
    </row>
    <row r="13" spans="2:14" ht="39.950000000000003" customHeight="1" x14ac:dyDescent="0.2">
      <c r="B13" s="8" t="s">
        <v>22</v>
      </c>
      <c r="C13" s="65">
        <f t="shared" si="0"/>
        <v>320901</v>
      </c>
      <c r="D13" s="65">
        <v>100458</v>
      </c>
      <c r="E13" s="65">
        <v>21107</v>
      </c>
      <c r="F13" s="65">
        <v>68119</v>
      </c>
      <c r="G13" s="65">
        <v>59348</v>
      </c>
      <c r="H13" s="65">
        <v>49264</v>
      </c>
      <c r="I13" s="65">
        <v>22605</v>
      </c>
      <c r="J13" s="8" t="s">
        <v>23</v>
      </c>
    </row>
    <row r="14" spans="2:14" ht="39.950000000000003" customHeight="1" x14ac:dyDescent="0.2">
      <c r="B14" s="7" t="s">
        <v>24</v>
      </c>
      <c r="C14" s="64">
        <f t="shared" si="0"/>
        <v>70699</v>
      </c>
      <c r="D14" s="64">
        <v>1934</v>
      </c>
      <c r="E14" s="64">
        <v>4454</v>
      </c>
      <c r="F14" s="64">
        <v>11400</v>
      </c>
      <c r="G14" s="64">
        <v>13402</v>
      </c>
      <c r="H14" s="64">
        <v>28199</v>
      </c>
      <c r="I14" s="64">
        <v>11310</v>
      </c>
      <c r="J14" s="7" t="s">
        <v>25</v>
      </c>
    </row>
    <row r="15" spans="2:14" ht="39.950000000000003" customHeight="1" x14ac:dyDescent="0.2">
      <c r="B15" s="8" t="s">
        <v>26</v>
      </c>
      <c r="C15" s="65">
        <f t="shared" si="0"/>
        <v>44302</v>
      </c>
      <c r="D15" s="65">
        <v>6281</v>
      </c>
      <c r="E15" s="65">
        <v>2754</v>
      </c>
      <c r="F15" s="65">
        <v>8195</v>
      </c>
      <c r="G15" s="65">
        <v>9241</v>
      </c>
      <c r="H15" s="65">
        <v>15972</v>
      </c>
      <c r="I15" s="65">
        <v>1859</v>
      </c>
      <c r="J15" s="8" t="s">
        <v>27</v>
      </c>
    </row>
    <row r="16" spans="2:14" ht="39.950000000000003" customHeight="1" x14ac:dyDescent="0.2">
      <c r="B16" s="7" t="s">
        <v>28</v>
      </c>
      <c r="C16" s="64">
        <f>SUM(D16:I16)</f>
        <v>25314</v>
      </c>
      <c r="D16" s="64">
        <v>5205</v>
      </c>
      <c r="E16" s="64">
        <v>2745</v>
      </c>
      <c r="F16" s="64">
        <v>6754</v>
      </c>
      <c r="G16" s="64">
        <v>9348</v>
      </c>
      <c r="H16" s="64">
        <v>1262</v>
      </c>
      <c r="I16" s="64">
        <v>0</v>
      </c>
      <c r="J16" s="7" t="s">
        <v>29</v>
      </c>
    </row>
    <row r="17" spans="2:11" ht="39.950000000000003" customHeight="1" x14ac:dyDescent="0.2">
      <c r="B17" s="8" t="s">
        <v>30</v>
      </c>
      <c r="C17" s="65">
        <f t="shared" si="0"/>
        <v>177470</v>
      </c>
      <c r="D17" s="65">
        <v>27290</v>
      </c>
      <c r="E17" s="65">
        <v>10943</v>
      </c>
      <c r="F17" s="65">
        <v>34513</v>
      </c>
      <c r="G17" s="65">
        <v>43185</v>
      </c>
      <c r="H17" s="65">
        <v>55529</v>
      </c>
      <c r="I17" s="65">
        <v>6010</v>
      </c>
      <c r="J17" s="8" t="s">
        <v>31</v>
      </c>
    </row>
    <row r="18" spans="2:11" ht="39.950000000000003" customHeight="1" x14ac:dyDescent="0.2">
      <c r="B18" s="7" t="s">
        <v>32</v>
      </c>
      <c r="C18" s="64">
        <f t="shared" si="0"/>
        <v>69994</v>
      </c>
      <c r="D18" s="64">
        <v>23546</v>
      </c>
      <c r="E18" s="64">
        <v>5917</v>
      </c>
      <c r="F18" s="64">
        <v>22331</v>
      </c>
      <c r="G18" s="64">
        <v>11899</v>
      </c>
      <c r="H18" s="64">
        <v>5478</v>
      </c>
      <c r="I18" s="64">
        <v>823</v>
      </c>
      <c r="J18" s="7" t="s">
        <v>33</v>
      </c>
    </row>
    <row r="19" spans="2:11" ht="39.950000000000003" customHeight="1" x14ac:dyDescent="0.2">
      <c r="B19" s="8" t="s">
        <v>34</v>
      </c>
      <c r="C19" s="65">
        <f t="shared" si="0"/>
        <v>76931</v>
      </c>
      <c r="D19" s="65">
        <v>8247</v>
      </c>
      <c r="E19" s="65">
        <v>1376</v>
      </c>
      <c r="F19" s="65">
        <v>7971</v>
      </c>
      <c r="G19" s="65">
        <v>13494</v>
      </c>
      <c r="H19" s="65">
        <v>38143</v>
      </c>
      <c r="I19" s="65">
        <v>7700</v>
      </c>
      <c r="J19" s="8" t="s">
        <v>35</v>
      </c>
    </row>
    <row r="20" spans="2:11" ht="39.950000000000003" customHeight="1" x14ac:dyDescent="0.2">
      <c r="B20" s="7" t="s">
        <v>36</v>
      </c>
      <c r="C20" s="64">
        <f t="shared" si="0"/>
        <v>58804</v>
      </c>
      <c r="D20" s="64">
        <v>6481</v>
      </c>
      <c r="E20" s="64">
        <v>4680</v>
      </c>
      <c r="F20" s="64">
        <v>20027</v>
      </c>
      <c r="G20" s="64">
        <v>15228</v>
      </c>
      <c r="H20" s="64">
        <v>6277</v>
      </c>
      <c r="I20" s="64">
        <v>6111</v>
      </c>
      <c r="J20" s="7" t="s">
        <v>37</v>
      </c>
      <c r="K20" s="10"/>
    </row>
    <row r="21" spans="2:11" s="11" customFormat="1" ht="45" customHeight="1" x14ac:dyDescent="0.2">
      <c r="B21" s="77" t="s">
        <v>10</v>
      </c>
      <c r="C21" s="70">
        <f>SUM(C8:C20)</f>
        <v>3791533</v>
      </c>
      <c r="D21" s="70">
        <f t="shared" ref="D21:G21" si="1">SUM(D8:D20)</f>
        <v>464633</v>
      </c>
      <c r="E21" s="70">
        <f>SUM(E8:E20)</f>
        <v>140787</v>
      </c>
      <c r="F21" s="70">
        <f t="shared" si="1"/>
        <v>428501</v>
      </c>
      <c r="G21" s="70">
        <f t="shared" si="1"/>
        <v>539965</v>
      </c>
      <c r="H21" s="70">
        <f>SUM(H8:H20)</f>
        <v>651884</v>
      </c>
      <c r="I21" s="70">
        <f>SUM(I8:I20)</f>
        <v>1565763</v>
      </c>
      <c r="J21" s="72" t="s">
        <v>38</v>
      </c>
      <c r="K21" s="4"/>
    </row>
    <row r="22" spans="2:11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112"/>
      <c r="K22" s="4"/>
    </row>
    <row r="23" spans="2:11" ht="45" customHeight="1" x14ac:dyDescent="0.2"/>
    <row r="24" spans="2:11" x14ac:dyDescent="0.2">
      <c r="G24" s="13"/>
      <c r="H24" s="13"/>
    </row>
    <row r="33" ht="18.75" customHeight="1" x14ac:dyDescent="0.2"/>
  </sheetData>
  <protectedRanges>
    <protectedRange sqref="J5:J21" name="نطاق1_1"/>
    <protectedRange sqref="B5:B21" name="نطاق1"/>
    <protectedRange sqref="F5:I5" name="نطاق1_2_1_1"/>
    <protectedRange sqref="B3:J4" name="نطاق1_2"/>
  </protectedRanges>
  <mergeCells count="8">
    <mergeCell ref="K1:K2"/>
    <mergeCell ref="G22:J22"/>
    <mergeCell ref="B3:J3"/>
    <mergeCell ref="B4:J4"/>
    <mergeCell ref="B5:B7"/>
    <mergeCell ref="C5:I5"/>
    <mergeCell ref="J5:J7"/>
    <mergeCell ref="B22:E22"/>
  </mergeCells>
  <hyperlinks>
    <hyperlink ref="K1" location="الفهرس!A1" display="R" xr:uid="{00000000-0004-0000-2C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3B3092"/>
  </sheetPr>
  <dimension ref="B1:N24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118</v>
      </c>
      <c r="J2" s="31" t="s">
        <v>117</v>
      </c>
      <c r="K2" s="106"/>
      <c r="N2" s="74"/>
    </row>
    <row r="3" spans="2:14" s="45" customFormat="1" ht="38.25" customHeight="1" x14ac:dyDescent="0.2">
      <c r="B3" s="108" t="s">
        <v>252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33" customHeight="1" x14ac:dyDescent="0.2">
      <c r="B4" s="109" t="s">
        <v>253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0</v>
      </c>
      <c r="C5" s="131" t="s">
        <v>239</v>
      </c>
      <c r="D5" s="132"/>
      <c r="E5" s="132"/>
      <c r="F5" s="132"/>
      <c r="G5" s="132"/>
      <c r="H5" s="132"/>
      <c r="I5" s="133"/>
      <c r="J5" s="118" t="s">
        <v>4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4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13</v>
      </c>
      <c r="C8" s="64">
        <f>SUM(D8:I8)</f>
        <v>1233670</v>
      </c>
      <c r="D8" s="64">
        <v>99104</v>
      </c>
      <c r="E8" s="64">
        <v>63098</v>
      </c>
      <c r="F8" s="64">
        <v>332914</v>
      </c>
      <c r="G8" s="64">
        <v>379828</v>
      </c>
      <c r="H8" s="64">
        <v>250505</v>
      </c>
      <c r="I8" s="64">
        <v>108221</v>
      </c>
      <c r="J8" s="7" t="s">
        <v>14</v>
      </c>
    </row>
    <row r="9" spans="2:14" ht="39.950000000000003" customHeight="1" x14ac:dyDescent="0.2">
      <c r="B9" s="8" t="s">
        <v>15</v>
      </c>
      <c r="C9" s="65">
        <f>SUM(D9:I9)</f>
        <v>5412955</v>
      </c>
      <c r="D9" s="65">
        <v>12733</v>
      </c>
      <c r="E9" s="65">
        <v>1503</v>
      </c>
      <c r="F9" s="65">
        <v>2819</v>
      </c>
      <c r="G9" s="65">
        <v>32932</v>
      </c>
      <c r="H9" s="65">
        <v>349470</v>
      </c>
      <c r="I9" s="65">
        <v>5013498</v>
      </c>
      <c r="J9" s="8" t="s">
        <v>16</v>
      </c>
    </row>
    <row r="10" spans="2:14" ht="39.950000000000003" customHeight="1" x14ac:dyDescent="0.2">
      <c r="B10" s="7" t="s">
        <v>17</v>
      </c>
      <c r="C10" s="64">
        <f t="shared" ref="C10:C20" si="0">SUM(D10:I10)</f>
        <v>483651</v>
      </c>
      <c r="D10" s="64">
        <v>4908</v>
      </c>
      <c r="E10" s="64">
        <v>1768</v>
      </c>
      <c r="F10" s="64">
        <v>11799</v>
      </c>
      <c r="G10" s="64">
        <v>59754</v>
      </c>
      <c r="H10" s="64">
        <v>268227</v>
      </c>
      <c r="I10" s="64">
        <v>137195</v>
      </c>
      <c r="J10" s="7" t="s">
        <v>18</v>
      </c>
    </row>
    <row r="11" spans="2:14" ht="39.950000000000003" customHeight="1" x14ac:dyDescent="0.2">
      <c r="B11" s="8" t="s">
        <v>19</v>
      </c>
      <c r="C11" s="65">
        <f t="shared" si="0"/>
        <v>205515</v>
      </c>
      <c r="D11" s="65">
        <v>13353</v>
      </c>
      <c r="E11" s="65">
        <v>8371</v>
      </c>
      <c r="F11" s="65">
        <v>55054</v>
      </c>
      <c r="G11" s="65">
        <v>95603</v>
      </c>
      <c r="H11" s="65">
        <v>31821</v>
      </c>
      <c r="I11" s="65">
        <v>1313</v>
      </c>
      <c r="J11" s="8" t="s">
        <v>20</v>
      </c>
      <c r="L11" s="9"/>
    </row>
    <row r="12" spans="2:14" ht="39.950000000000003" customHeight="1" x14ac:dyDescent="0.2">
      <c r="B12" s="7" t="s">
        <v>21</v>
      </c>
      <c r="C12" s="64">
        <f t="shared" si="0"/>
        <v>490166</v>
      </c>
      <c r="D12" s="64">
        <v>62871</v>
      </c>
      <c r="E12" s="64">
        <v>44586</v>
      </c>
      <c r="F12" s="64">
        <v>136813</v>
      </c>
      <c r="G12" s="64">
        <v>126634</v>
      </c>
      <c r="H12" s="64">
        <v>98297</v>
      </c>
      <c r="I12" s="64">
        <v>20965</v>
      </c>
      <c r="J12" s="7" t="s">
        <v>93</v>
      </c>
    </row>
    <row r="13" spans="2:14" ht="39.950000000000003" customHeight="1" x14ac:dyDescent="0.2">
      <c r="B13" s="8" t="s">
        <v>22</v>
      </c>
      <c r="C13" s="65">
        <f t="shared" si="0"/>
        <v>207017</v>
      </c>
      <c r="D13" s="65">
        <v>24189</v>
      </c>
      <c r="E13" s="65">
        <v>6416</v>
      </c>
      <c r="F13" s="65">
        <v>38781</v>
      </c>
      <c r="G13" s="65">
        <v>87279</v>
      </c>
      <c r="H13" s="65">
        <v>48612</v>
      </c>
      <c r="I13" s="65">
        <v>1740</v>
      </c>
      <c r="J13" s="8" t="s">
        <v>23</v>
      </c>
    </row>
    <row r="14" spans="2:14" ht="39.950000000000003" customHeight="1" x14ac:dyDescent="0.2">
      <c r="B14" s="7" t="s">
        <v>24</v>
      </c>
      <c r="C14" s="64">
        <f t="shared" si="0"/>
        <v>61586</v>
      </c>
      <c r="D14" s="64">
        <v>1438</v>
      </c>
      <c r="E14" s="64">
        <v>1639</v>
      </c>
      <c r="F14" s="64">
        <v>11797</v>
      </c>
      <c r="G14" s="64">
        <v>12857</v>
      </c>
      <c r="H14" s="64">
        <v>19474</v>
      </c>
      <c r="I14" s="64">
        <v>14381</v>
      </c>
      <c r="J14" s="7" t="s">
        <v>25</v>
      </c>
    </row>
    <row r="15" spans="2:14" ht="39.950000000000003" customHeight="1" x14ac:dyDescent="0.2">
      <c r="B15" s="8" t="s">
        <v>26</v>
      </c>
      <c r="C15" s="65">
        <f t="shared" si="0"/>
        <v>54266</v>
      </c>
      <c r="D15" s="65">
        <v>3295</v>
      </c>
      <c r="E15" s="65">
        <v>2159</v>
      </c>
      <c r="F15" s="65">
        <v>6837</v>
      </c>
      <c r="G15" s="65">
        <v>21535</v>
      </c>
      <c r="H15" s="65">
        <v>19491</v>
      </c>
      <c r="I15" s="65">
        <v>949</v>
      </c>
      <c r="J15" s="8" t="s">
        <v>27</v>
      </c>
    </row>
    <row r="16" spans="2:14" ht="39.950000000000003" customHeight="1" x14ac:dyDescent="0.2">
      <c r="B16" s="7" t="s">
        <v>28</v>
      </c>
      <c r="C16" s="64">
        <f t="shared" si="0"/>
        <v>14410</v>
      </c>
      <c r="D16" s="64">
        <v>1529</v>
      </c>
      <c r="E16" s="64">
        <v>909</v>
      </c>
      <c r="F16" s="64">
        <v>5936</v>
      </c>
      <c r="G16" s="64">
        <v>5254</v>
      </c>
      <c r="H16" s="64">
        <v>782</v>
      </c>
      <c r="I16" s="64">
        <v>0</v>
      </c>
      <c r="J16" s="7" t="s">
        <v>29</v>
      </c>
    </row>
    <row r="17" spans="2:11" ht="39.950000000000003" customHeight="1" x14ac:dyDescent="0.2">
      <c r="B17" s="8" t="s">
        <v>30</v>
      </c>
      <c r="C17" s="65">
        <f t="shared" si="0"/>
        <v>126077</v>
      </c>
      <c r="D17" s="65">
        <v>6444</v>
      </c>
      <c r="E17" s="65">
        <v>2444</v>
      </c>
      <c r="F17" s="65">
        <v>20523</v>
      </c>
      <c r="G17" s="65">
        <v>39470</v>
      </c>
      <c r="H17" s="65">
        <v>54284</v>
      </c>
      <c r="I17" s="65">
        <v>2912</v>
      </c>
      <c r="J17" s="8" t="s">
        <v>31</v>
      </c>
    </row>
    <row r="18" spans="2:11" ht="39.950000000000003" customHeight="1" x14ac:dyDescent="0.2">
      <c r="B18" s="7" t="s">
        <v>32</v>
      </c>
      <c r="C18" s="64">
        <f t="shared" si="0"/>
        <v>47180</v>
      </c>
      <c r="D18" s="64">
        <v>13255</v>
      </c>
      <c r="E18" s="64">
        <v>2754</v>
      </c>
      <c r="F18" s="64">
        <v>11090</v>
      </c>
      <c r="G18" s="64">
        <v>13916</v>
      </c>
      <c r="H18" s="64">
        <v>5481</v>
      </c>
      <c r="I18" s="64">
        <v>684</v>
      </c>
      <c r="J18" s="7" t="s">
        <v>33</v>
      </c>
    </row>
    <row r="19" spans="2:11" ht="39.950000000000003" customHeight="1" x14ac:dyDescent="0.2">
      <c r="B19" s="8" t="s">
        <v>34</v>
      </c>
      <c r="C19" s="65">
        <f t="shared" si="0"/>
        <v>82715</v>
      </c>
      <c r="D19" s="65">
        <v>7193</v>
      </c>
      <c r="E19" s="65">
        <v>4980</v>
      </c>
      <c r="F19" s="65">
        <v>13168</v>
      </c>
      <c r="G19" s="65">
        <v>9961</v>
      </c>
      <c r="H19" s="65">
        <v>44728</v>
      </c>
      <c r="I19" s="65">
        <v>2685</v>
      </c>
      <c r="J19" s="8" t="s">
        <v>35</v>
      </c>
    </row>
    <row r="20" spans="2:11" ht="39.950000000000003" customHeight="1" x14ac:dyDescent="0.2">
      <c r="B20" s="7" t="s">
        <v>36</v>
      </c>
      <c r="C20" s="64">
        <f t="shared" si="0"/>
        <v>37015</v>
      </c>
      <c r="D20" s="64">
        <v>5219</v>
      </c>
      <c r="E20" s="64">
        <v>4374</v>
      </c>
      <c r="F20" s="64">
        <v>13695</v>
      </c>
      <c r="G20" s="64">
        <v>8920</v>
      </c>
      <c r="H20" s="64">
        <v>2928</v>
      </c>
      <c r="I20" s="64">
        <v>1879</v>
      </c>
      <c r="J20" s="7" t="s">
        <v>37</v>
      </c>
      <c r="K20" s="10"/>
    </row>
    <row r="21" spans="2:11" s="11" customFormat="1" ht="45" customHeight="1" x14ac:dyDescent="0.2">
      <c r="B21" s="77" t="s">
        <v>10</v>
      </c>
      <c r="C21" s="70">
        <f>SUM(C8:C20)</f>
        <v>8456223</v>
      </c>
      <c r="D21" s="70">
        <f t="shared" ref="D21:G21" si="1">SUM(D8:D20)</f>
        <v>255531</v>
      </c>
      <c r="E21" s="70">
        <f>SUM(E8:E20)</f>
        <v>145001</v>
      </c>
      <c r="F21" s="70">
        <f t="shared" si="1"/>
        <v>661226</v>
      </c>
      <c r="G21" s="70">
        <f t="shared" si="1"/>
        <v>893943</v>
      </c>
      <c r="H21" s="70">
        <f>SUM(H8:H20)</f>
        <v>1194100</v>
      </c>
      <c r="I21" s="70">
        <f>SUM(I8:I20)</f>
        <v>5306422</v>
      </c>
      <c r="J21" s="72" t="s">
        <v>38</v>
      </c>
      <c r="K21" s="4"/>
    </row>
    <row r="22" spans="2:11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112"/>
      <c r="K22" s="4"/>
    </row>
    <row r="23" spans="2:11" ht="45" customHeight="1" x14ac:dyDescent="0.2"/>
    <row r="24" spans="2:11" x14ac:dyDescent="0.2">
      <c r="G24" s="13"/>
      <c r="H24" s="13"/>
    </row>
  </sheetData>
  <protectedRanges>
    <protectedRange sqref="J5:J21" name="نطاق1_1"/>
    <protectedRange sqref="B5:B21" name="نطاق1"/>
    <protectedRange sqref="F5:I5" name="نطاق1_2_1_1"/>
    <protectedRange sqref="B3:J4" name="نطاق1_2_1"/>
  </protectedRanges>
  <mergeCells count="8">
    <mergeCell ref="K1:K2"/>
    <mergeCell ref="G22:J22"/>
    <mergeCell ref="B3:J3"/>
    <mergeCell ref="B4:J4"/>
    <mergeCell ref="B5:B7"/>
    <mergeCell ref="C5:I5"/>
    <mergeCell ref="J5:J7"/>
    <mergeCell ref="B22:E22"/>
  </mergeCells>
  <hyperlinks>
    <hyperlink ref="K1" location="الفهرس!A1" display="R" xr:uid="{00000000-0004-0000-2D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3B3092"/>
  </sheetPr>
  <dimension ref="B1:N24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119</v>
      </c>
      <c r="J2" s="31" t="s">
        <v>120</v>
      </c>
      <c r="K2" s="106"/>
      <c r="N2" s="74"/>
    </row>
    <row r="3" spans="2:14" s="45" customFormat="1" ht="38.25" customHeight="1" x14ac:dyDescent="0.2">
      <c r="B3" s="108" t="s">
        <v>255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38.25" customHeight="1" x14ac:dyDescent="0.2">
      <c r="B4" s="109" t="s">
        <v>254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0</v>
      </c>
      <c r="C5" s="131" t="s">
        <v>239</v>
      </c>
      <c r="D5" s="132"/>
      <c r="E5" s="132"/>
      <c r="F5" s="132"/>
      <c r="G5" s="132"/>
      <c r="H5" s="132"/>
      <c r="I5" s="133"/>
      <c r="J5" s="118" t="s">
        <v>4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4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13</v>
      </c>
      <c r="C8" s="64">
        <f>SUM(D8:I8)</f>
        <v>915637</v>
      </c>
      <c r="D8" s="64">
        <v>66100</v>
      </c>
      <c r="E8" s="64">
        <v>42767</v>
      </c>
      <c r="F8" s="64">
        <v>249315</v>
      </c>
      <c r="G8" s="64">
        <v>280887</v>
      </c>
      <c r="H8" s="64">
        <v>190100</v>
      </c>
      <c r="I8" s="64">
        <v>86468</v>
      </c>
      <c r="J8" s="7" t="s">
        <v>14</v>
      </c>
    </row>
    <row r="9" spans="2:14" ht="39.950000000000003" customHeight="1" x14ac:dyDescent="0.2">
      <c r="B9" s="8" t="s">
        <v>15</v>
      </c>
      <c r="C9" s="65">
        <f>SUM(D9:I9)</f>
        <v>3708932</v>
      </c>
      <c r="D9" s="65">
        <v>4337</v>
      </c>
      <c r="E9" s="65">
        <v>615</v>
      </c>
      <c r="F9" s="65">
        <v>2530</v>
      </c>
      <c r="G9" s="65">
        <v>22040</v>
      </c>
      <c r="H9" s="65">
        <v>254335</v>
      </c>
      <c r="I9" s="65">
        <v>3425075</v>
      </c>
      <c r="J9" s="8" t="s">
        <v>16</v>
      </c>
    </row>
    <row r="10" spans="2:14" ht="39.950000000000003" customHeight="1" x14ac:dyDescent="0.2">
      <c r="B10" s="7" t="s">
        <v>17</v>
      </c>
      <c r="C10" s="64">
        <f t="shared" ref="C10:C20" si="0">SUM(D10:I10)</f>
        <v>350766</v>
      </c>
      <c r="D10" s="64">
        <v>3382</v>
      </c>
      <c r="E10" s="64">
        <v>1447</v>
      </c>
      <c r="F10" s="64">
        <v>8444</v>
      </c>
      <c r="G10" s="64">
        <v>40280</v>
      </c>
      <c r="H10" s="64">
        <v>205589</v>
      </c>
      <c r="I10" s="64">
        <v>91624</v>
      </c>
      <c r="J10" s="7" t="s">
        <v>18</v>
      </c>
    </row>
    <row r="11" spans="2:14" ht="39.950000000000003" customHeight="1" x14ac:dyDescent="0.2">
      <c r="B11" s="8" t="s">
        <v>19</v>
      </c>
      <c r="C11" s="65">
        <f t="shared" si="0"/>
        <v>163563</v>
      </c>
      <c r="D11" s="65">
        <v>9439</v>
      </c>
      <c r="E11" s="65">
        <v>5944</v>
      </c>
      <c r="F11" s="65">
        <v>39783</v>
      </c>
      <c r="G11" s="65">
        <v>80466</v>
      </c>
      <c r="H11" s="65">
        <v>26618</v>
      </c>
      <c r="I11" s="65">
        <v>1313</v>
      </c>
      <c r="J11" s="8" t="s">
        <v>20</v>
      </c>
      <c r="L11" s="9"/>
    </row>
    <row r="12" spans="2:14" ht="39.950000000000003" customHeight="1" x14ac:dyDescent="0.2">
      <c r="B12" s="7" t="s">
        <v>21</v>
      </c>
      <c r="C12" s="64">
        <f t="shared" si="0"/>
        <v>404478</v>
      </c>
      <c r="D12" s="64">
        <v>43970</v>
      </c>
      <c r="E12" s="64">
        <v>31481</v>
      </c>
      <c r="F12" s="64">
        <v>114212</v>
      </c>
      <c r="G12" s="64">
        <v>108154</v>
      </c>
      <c r="H12" s="64">
        <v>88438</v>
      </c>
      <c r="I12" s="64">
        <v>18223</v>
      </c>
      <c r="J12" s="7" t="s">
        <v>93</v>
      </c>
    </row>
    <row r="13" spans="2:14" ht="39.950000000000003" customHeight="1" x14ac:dyDescent="0.2">
      <c r="B13" s="8" t="s">
        <v>22</v>
      </c>
      <c r="C13" s="65">
        <f t="shared" si="0"/>
        <v>169950</v>
      </c>
      <c r="D13" s="65">
        <v>16885</v>
      </c>
      <c r="E13" s="65">
        <v>4569</v>
      </c>
      <c r="F13" s="65">
        <v>31661</v>
      </c>
      <c r="G13" s="65">
        <v>72743</v>
      </c>
      <c r="H13" s="65">
        <v>42652</v>
      </c>
      <c r="I13" s="65">
        <v>1440</v>
      </c>
      <c r="J13" s="8" t="s">
        <v>23</v>
      </c>
    </row>
    <row r="14" spans="2:14" ht="39.950000000000003" customHeight="1" x14ac:dyDescent="0.2">
      <c r="B14" s="7" t="s">
        <v>24</v>
      </c>
      <c r="C14" s="64">
        <f t="shared" si="0"/>
        <v>48036</v>
      </c>
      <c r="D14" s="64">
        <v>983</v>
      </c>
      <c r="E14" s="64">
        <v>1417</v>
      </c>
      <c r="F14" s="64">
        <v>9899</v>
      </c>
      <c r="G14" s="64">
        <v>9380</v>
      </c>
      <c r="H14" s="64">
        <v>14512</v>
      </c>
      <c r="I14" s="64">
        <v>11845</v>
      </c>
      <c r="J14" s="7" t="s">
        <v>25</v>
      </c>
    </row>
    <row r="15" spans="2:14" ht="39.950000000000003" customHeight="1" x14ac:dyDescent="0.2">
      <c r="B15" s="8" t="s">
        <v>26</v>
      </c>
      <c r="C15" s="65">
        <f t="shared" si="0"/>
        <v>45577</v>
      </c>
      <c r="D15" s="65">
        <v>2371</v>
      </c>
      <c r="E15" s="65">
        <v>1466</v>
      </c>
      <c r="F15" s="65">
        <v>5610</v>
      </c>
      <c r="G15" s="65">
        <v>17198</v>
      </c>
      <c r="H15" s="65">
        <v>18125</v>
      </c>
      <c r="I15" s="65">
        <v>807</v>
      </c>
      <c r="J15" s="8" t="s">
        <v>27</v>
      </c>
    </row>
    <row r="16" spans="2:14" ht="39.950000000000003" customHeight="1" x14ac:dyDescent="0.2">
      <c r="B16" s="7" t="s">
        <v>28</v>
      </c>
      <c r="C16" s="64">
        <f t="shared" si="0"/>
        <v>10594</v>
      </c>
      <c r="D16" s="64">
        <v>1130</v>
      </c>
      <c r="E16" s="64">
        <v>696</v>
      </c>
      <c r="F16" s="64">
        <v>3920</v>
      </c>
      <c r="G16" s="64">
        <v>4246</v>
      </c>
      <c r="H16" s="64">
        <v>602</v>
      </c>
      <c r="I16" s="64">
        <v>0</v>
      </c>
      <c r="J16" s="7" t="s">
        <v>29</v>
      </c>
    </row>
    <row r="17" spans="2:11" ht="39.950000000000003" customHeight="1" x14ac:dyDescent="0.2">
      <c r="B17" s="8" t="s">
        <v>30</v>
      </c>
      <c r="C17" s="65">
        <f t="shared" si="0"/>
        <v>94387</v>
      </c>
      <c r="D17" s="65">
        <v>3473</v>
      </c>
      <c r="E17" s="65">
        <v>1766</v>
      </c>
      <c r="F17" s="65">
        <v>14724</v>
      </c>
      <c r="G17" s="65">
        <v>31546</v>
      </c>
      <c r="H17" s="65">
        <v>40515</v>
      </c>
      <c r="I17" s="65">
        <v>2363</v>
      </c>
      <c r="J17" s="8" t="s">
        <v>31</v>
      </c>
    </row>
    <row r="18" spans="2:11" ht="39.950000000000003" customHeight="1" x14ac:dyDescent="0.2">
      <c r="B18" s="7" t="s">
        <v>32</v>
      </c>
      <c r="C18" s="64">
        <f t="shared" si="0"/>
        <v>34813</v>
      </c>
      <c r="D18" s="64">
        <v>9074</v>
      </c>
      <c r="E18" s="64">
        <v>2215</v>
      </c>
      <c r="F18" s="64">
        <v>8678</v>
      </c>
      <c r="G18" s="64">
        <v>10044</v>
      </c>
      <c r="H18" s="64">
        <v>4118</v>
      </c>
      <c r="I18" s="64">
        <v>684</v>
      </c>
      <c r="J18" s="7" t="s">
        <v>33</v>
      </c>
    </row>
    <row r="19" spans="2:11" ht="39.950000000000003" customHeight="1" x14ac:dyDescent="0.2">
      <c r="B19" s="8" t="s">
        <v>34</v>
      </c>
      <c r="C19" s="65">
        <f t="shared" si="0"/>
        <v>59477</v>
      </c>
      <c r="D19" s="65">
        <v>4742</v>
      </c>
      <c r="E19" s="65">
        <v>3178</v>
      </c>
      <c r="F19" s="65">
        <v>7996</v>
      </c>
      <c r="G19" s="65">
        <v>7098</v>
      </c>
      <c r="H19" s="65">
        <v>33895</v>
      </c>
      <c r="I19" s="65">
        <v>2568</v>
      </c>
      <c r="J19" s="8" t="s">
        <v>35</v>
      </c>
    </row>
    <row r="20" spans="2:11" ht="39.950000000000003" customHeight="1" x14ac:dyDescent="0.2">
      <c r="B20" s="7" t="s">
        <v>36</v>
      </c>
      <c r="C20" s="64">
        <f t="shared" si="0"/>
        <v>28751</v>
      </c>
      <c r="D20" s="64">
        <v>3739</v>
      </c>
      <c r="E20" s="64">
        <v>3792</v>
      </c>
      <c r="F20" s="64">
        <v>11451</v>
      </c>
      <c r="G20" s="64">
        <v>6211</v>
      </c>
      <c r="H20" s="64">
        <v>2176</v>
      </c>
      <c r="I20" s="64">
        <v>1382</v>
      </c>
      <c r="J20" s="7" t="s">
        <v>37</v>
      </c>
      <c r="K20" s="10"/>
    </row>
    <row r="21" spans="2:11" s="11" customFormat="1" ht="45" customHeight="1" x14ac:dyDescent="0.2">
      <c r="B21" s="77" t="s">
        <v>10</v>
      </c>
      <c r="C21" s="70">
        <f>SUM(C8:C20)</f>
        <v>6034961</v>
      </c>
      <c r="D21" s="70">
        <f t="shared" ref="D21:G21" si="1">SUM(D8:D20)</f>
        <v>169625</v>
      </c>
      <c r="E21" s="70">
        <f>SUM(E8:E20)</f>
        <v>101353</v>
      </c>
      <c r="F21" s="70">
        <f t="shared" si="1"/>
        <v>508223</v>
      </c>
      <c r="G21" s="70">
        <f t="shared" si="1"/>
        <v>690293</v>
      </c>
      <c r="H21" s="70">
        <f>SUM(H8:H20)</f>
        <v>921675</v>
      </c>
      <c r="I21" s="70">
        <f>SUM(I8:I20)</f>
        <v>3643792</v>
      </c>
      <c r="J21" s="72" t="s">
        <v>38</v>
      </c>
      <c r="K21" s="4"/>
    </row>
    <row r="22" spans="2:11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112"/>
      <c r="K22" s="4"/>
    </row>
    <row r="23" spans="2:11" ht="45" customHeight="1" x14ac:dyDescent="0.2"/>
    <row r="24" spans="2:11" x14ac:dyDescent="0.2">
      <c r="G24" s="13"/>
      <c r="H24" s="13"/>
    </row>
  </sheetData>
  <protectedRanges>
    <protectedRange sqref="J5:J21" name="نطاق1_1"/>
    <protectedRange sqref="B5:B21" name="نطاق1"/>
    <protectedRange sqref="F5:I5" name="نطاق1_2_1_1"/>
    <protectedRange sqref="B3:J4" name="نطاق1_2_1"/>
  </protectedRanges>
  <mergeCells count="8">
    <mergeCell ref="K1:K2"/>
    <mergeCell ref="G22:J22"/>
    <mergeCell ref="B3:J3"/>
    <mergeCell ref="B4:J4"/>
    <mergeCell ref="B5:B7"/>
    <mergeCell ref="C5:I5"/>
    <mergeCell ref="J5:J7"/>
    <mergeCell ref="B22:E22"/>
  </mergeCells>
  <hyperlinks>
    <hyperlink ref="K1" location="الفهرس!A1" display="R" xr:uid="{00000000-0004-0000-2E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3B3092"/>
  </sheetPr>
  <dimension ref="B1:N24"/>
  <sheetViews>
    <sheetView view="pageBreakPreview" zoomScale="55" zoomScaleNormal="50" zoomScaleSheetLayoutView="55" zoomScalePageLayoutView="70" workbookViewId="0">
      <selection activeCell="B2" sqref="B2:J22"/>
    </sheetView>
  </sheetViews>
  <sheetFormatPr defaultRowHeight="15.75" x14ac:dyDescent="0.2"/>
  <cols>
    <col min="1" max="1" width="9.140625" style="1"/>
    <col min="2" max="2" width="32.140625" style="1" customWidth="1"/>
    <col min="3" max="9" width="20.42578125" style="1" customWidth="1"/>
    <col min="10" max="10" width="25.7109375" style="1" customWidth="1"/>
    <col min="11" max="11" width="9.140625" style="4"/>
    <col min="12" max="16384" width="9.140625" style="1"/>
  </cols>
  <sheetData>
    <row r="1" spans="2:14" x14ac:dyDescent="0.2">
      <c r="K1" s="105" t="s">
        <v>310</v>
      </c>
      <c r="M1" s="75"/>
      <c r="N1" s="75"/>
    </row>
    <row r="2" spans="2:14" s="29" customFormat="1" ht="38.25" customHeight="1" x14ac:dyDescent="0.2">
      <c r="B2" s="30" t="s">
        <v>122</v>
      </c>
      <c r="J2" s="31" t="s">
        <v>121</v>
      </c>
      <c r="K2" s="106"/>
      <c r="N2" s="74"/>
    </row>
    <row r="3" spans="2:14" s="45" customFormat="1" ht="38.25" customHeight="1" x14ac:dyDescent="0.2">
      <c r="B3" s="108" t="s">
        <v>256</v>
      </c>
      <c r="C3" s="108"/>
      <c r="D3" s="108"/>
      <c r="E3" s="108"/>
      <c r="F3" s="108"/>
      <c r="G3" s="108"/>
      <c r="H3" s="108"/>
      <c r="I3" s="108"/>
      <c r="J3" s="108"/>
      <c r="K3" s="44"/>
    </row>
    <row r="4" spans="2:14" s="3" customFormat="1" ht="35.25" customHeight="1" x14ac:dyDescent="0.2">
      <c r="B4" s="109" t="s">
        <v>257</v>
      </c>
      <c r="C4" s="109"/>
      <c r="D4" s="109"/>
      <c r="E4" s="109"/>
      <c r="F4" s="109"/>
      <c r="G4" s="109"/>
      <c r="H4" s="109"/>
      <c r="I4" s="109"/>
      <c r="J4" s="109"/>
      <c r="K4" s="4"/>
    </row>
    <row r="5" spans="2:14" ht="29.25" customHeight="1" x14ac:dyDescent="0.2">
      <c r="B5" s="110" t="s">
        <v>0</v>
      </c>
      <c r="C5" s="131" t="s">
        <v>239</v>
      </c>
      <c r="D5" s="132"/>
      <c r="E5" s="132"/>
      <c r="F5" s="132"/>
      <c r="G5" s="132"/>
      <c r="H5" s="132"/>
      <c r="I5" s="133"/>
      <c r="J5" s="118" t="s">
        <v>4</v>
      </c>
    </row>
    <row r="6" spans="2:14" ht="25.5" customHeight="1" x14ac:dyDescent="0.2">
      <c r="B6" s="110"/>
      <c r="C6" s="47" t="s">
        <v>5</v>
      </c>
      <c r="D6" s="47" t="s">
        <v>137</v>
      </c>
      <c r="E6" s="47" t="s">
        <v>136</v>
      </c>
      <c r="F6" s="47" t="s">
        <v>135</v>
      </c>
      <c r="G6" s="47" t="s">
        <v>134</v>
      </c>
      <c r="H6" s="54" t="s">
        <v>142</v>
      </c>
      <c r="I6" s="47" t="s">
        <v>143</v>
      </c>
      <c r="J6" s="118" t="s">
        <v>8</v>
      </c>
    </row>
    <row r="7" spans="2:14" ht="25.5" customHeight="1" x14ac:dyDescent="0.2">
      <c r="B7" s="110" t="s">
        <v>9</v>
      </c>
      <c r="C7" s="62" t="s">
        <v>10</v>
      </c>
      <c r="D7" s="62" t="s">
        <v>159</v>
      </c>
      <c r="E7" s="63" t="s">
        <v>158</v>
      </c>
      <c r="F7" s="62" t="s">
        <v>157</v>
      </c>
      <c r="G7" s="62" t="s">
        <v>156</v>
      </c>
      <c r="H7" s="62" t="s">
        <v>155</v>
      </c>
      <c r="I7" s="63" t="s">
        <v>154</v>
      </c>
      <c r="J7" s="118"/>
    </row>
    <row r="8" spans="2:14" ht="39.950000000000003" customHeight="1" x14ac:dyDescent="0.2">
      <c r="B8" s="7" t="s">
        <v>13</v>
      </c>
      <c r="C8" s="64">
        <f>SUM(D8:I8)</f>
        <v>318033</v>
      </c>
      <c r="D8" s="64">
        <v>33004</v>
      </c>
      <c r="E8" s="64">
        <v>20331</v>
      </c>
      <c r="F8" s="64">
        <v>83599</v>
      </c>
      <c r="G8" s="64">
        <v>98941</v>
      </c>
      <c r="H8" s="64">
        <v>60405</v>
      </c>
      <c r="I8" s="64">
        <v>21753</v>
      </c>
      <c r="J8" s="7" t="s">
        <v>14</v>
      </c>
    </row>
    <row r="9" spans="2:14" ht="39.950000000000003" customHeight="1" x14ac:dyDescent="0.2">
      <c r="B9" s="8" t="s">
        <v>15</v>
      </c>
      <c r="C9" s="65">
        <f>SUM(D9:I9)</f>
        <v>1704023</v>
      </c>
      <c r="D9" s="65">
        <v>8396</v>
      </c>
      <c r="E9" s="65">
        <v>888</v>
      </c>
      <c r="F9" s="65">
        <v>289</v>
      </c>
      <c r="G9" s="65">
        <v>10892</v>
      </c>
      <c r="H9" s="65">
        <v>95135</v>
      </c>
      <c r="I9" s="65">
        <v>1588423</v>
      </c>
      <c r="J9" s="8" t="s">
        <v>16</v>
      </c>
    </row>
    <row r="10" spans="2:14" ht="39.950000000000003" customHeight="1" x14ac:dyDescent="0.2">
      <c r="B10" s="7" t="s">
        <v>17</v>
      </c>
      <c r="C10" s="64">
        <f t="shared" ref="C10:C20" si="0">SUM(D10:I10)</f>
        <v>132885</v>
      </c>
      <c r="D10" s="64">
        <v>1526</v>
      </c>
      <c r="E10" s="64">
        <v>321</v>
      </c>
      <c r="F10" s="64">
        <v>3355</v>
      </c>
      <c r="G10" s="64">
        <v>19474</v>
      </c>
      <c r="H10" s="64">
        <v>62638</v>
      </c>
      <c r="I10" s="64">
        <v>45571</v>
      </c>
      <c r="J10" s="7" t="s">
        <v>18</v>
      </c>
    </row>
    <row r="11" spans="2:14" ht="39.950000000000003" customHeight="1" x14ac:dyDescent="0.2">
      <c r="B11" s="8" t="s">
        <v>19</v>
      </c>
      <c r="C11" s="65">
        <f t="shared" si="0"/>
        <v>41952</v>
      </c>
      <c r="D11" s="65">
        <v>3914</v>
      </c>
      <c r="E11" s="65">
        <v>2427</v>
      </c>
      <c r="F11" s="65">
        <v>15271</v>
      </c>
      <c r="G11" s="65">
        <v>15137</v>
      </c>
      <c r="H11" s="65">
        <v>5203</v>
      </c>
      <c r="I11" s="65">
        <v>0</v>
      </c>
      <c r="J11" s="8" t="s">
        <v>20</v>
      </c>
      <c r="L11" s="9"/>
    </row>
    <row r="12" spans="2:14" ht="39.950000000000003" customHeight="1" x14ac:dyDescent="0.2">
      <c r="B12" s="7" t="s">
        <v>21</v>
      </c>
      <c r="C12" s="64">
        <f t="shared" si="0"/>
        <v>85688</v>
      </c>
      <c r="D12" s="64">
        <v>18901</v>
      </c>
      <c r="E12" s="64">
        <v>13105</v>
      </c>
      <c r="F12" s="64">
        <v>22601</v>
      </c>
      <c r="G12" s="64">
        <v>18480</v>
      </c>
      <c r="H12" s="64">
        <v>9859</v>
      </c>
      <c r="I12" s="64">
        <v>2742</v>
      </c>
      <c r="J12" s="7" t="s">
        <v>93</v>
      </c>
    </row>
    <row r="13" spans="2:14" ht="39.950000000000003" customHeight="1" x14ac:dyDescent="0.2">
      <c r="B13" s="8" t="s">
        <v>22</v>
      </c>
      <c r="C13" s="65">
        <f t="shared" si="0"/>
        <v>37067</v>
      </c>
      <c r="D13" s="65">
        <v>7304</v>
      </c>
      <c r="E13" s="65">
        <v>1847</v>
      </c>
      <c r="F13" s="65">
        <v>7120</v>
      </c>
      <c r="G13" s="65">
        <v>14536</v>
      </c>
      <c r="H13" s="65">
        <v>5960</v>
      </c>
      <c r="I13" s="65">
        <v>300</v>
      </c>
      <c r="J13" s="8" t="s">
        <v>23</v>
      </c>
    </row>
    <row r="14" spans="2:14" ht="39.950000000000003" customHeight="1" x14ac:dyDescent="0.2">
      <c r="B14" s="7" t="s">
        <v>24</v>
      </c>
      <c r="C14" s="64">
        <f t="shared" si="0"/>
        <v>13550</v>
      </c>
      <c r="D14" s="64">
        <v>455</v>
      </c>
      <c r="E14" s="64">
        <v>222</v>
      </c>
      <c r="F14" s="64">
        <v>1898</v>
      </c>
      <c r="G14" s="64">
        <v>3477</v>
      </c>
      <c r="H14" s="64">
        <v>4962</v>
      </c>
      <c r="I14" s="64">
        <v>2536</v>
      </c>
      <c r="J14" s="7" t="s">
        <v>25</v>
      </c>
    </row>
    <row r="15" spans="2:14" ht="39.950000000000003" customHeight="1" x14ac:dyDescent="0.2">
      <c r="B15" s="8" t="s">
        <v>26</v>
      </c>
      <c r="C15" s="65">
        <f t="shared" si="0"/>
        <v>8689</v>
      </c>
      <c r="D15" s="65">
        <v>924</v>
      </c>
      <c r="E15" s="65">
        <v>693</v>
      </c>
      <c r="F15" s="65">
        <v>1227</v>
      </c>
      <c r="G15" s="65">
        <v>4337</v>
      </c>
      <c r="H15" s="65">
        <v>1366</v>
      </c>
      <c r="I15" s="65">
        <v>142</v>
      </c>
      <c r="J15" s="8" t="s">
        <v>27</v>
      </c>
    </row>
    <row r="16" spans="2:14" ht="39.950000000000003" customHeight="1" x14ac:dyDescent="0.2">
      <c r="B16" s="7" t="s">
        <v>28</v>
      </c>
      <c r="C16" s="64">
        <f t="shared" si="0"/>
        <v>3816</v>
      </c>
      <c r="D16" s="64">
        <v>399</v>
      </c>
      <c r="E16" s="64">
        <v>213</v>
      </c>
      <c r="F16" s="64">
        <v>2016</v>
      </c>
      <c r="G16" s="64">
        <v>1008</v>
      </c>
      <c r="H16" s="64">
        <v>180</v>
      </c>
      <c r="I16" s="64">
        <v>0</v>
      </c>
      <c r="J16" s="7" t="s">
        <v>29</v>
      </c>
    </row>
    <row r="17" spans="2:11" ht="39.950000000000003" customHeight="1" x14ac:dyDescent="0.2">
      <c r="B17" s="8" t="s">
        <v>30</v>
      </c>
      <c r="C17" s="65">
        <f t="shared" si="0"/>
        <v>31690</v>
      </c>
      <c r="D17" s="65">
        <v>2971</v>
      </c>
      <c r="E17" s="65">
        <v>678</v>
      </c>
      <c r="F17" s="65">
        <v>5799</v>
      </c>
      <c r="G17" s="65">
        <v>7924</v>
      </c>
      <c r="H17" s="65">
        <v>13769</v>
      </c>
      <c r="I17" s="65">
        <v>549</v>
      </c>
      <c r="J17" s="8" t="s">
        <v>31</v>
      </c>
    </row>
    <row r="18" spans="2:11" ht="39.950000000000003" customHeight="1" x14ac:dyDescent="0.2">
      <c r="B18" s="7" t="s">
        <v>32</v>
      </c>
      <c r="C18" s="64">
        <f t="shared" si="0"/>
        <v>12367</v>
      </c>
      <c r="D18" s="64">
        <v>4181</v>
      </c>
      <c r="E18" s="64">
        <v>539</v>
      </c>
      <c r="F18" s="64">
        <v>2412</v>
      </c>
      <c r="G18" s="64">
        <v>3872</v>
      </c>
      <c r="H18" s="64">
        <v>1363</v>
      </c>
      <c r="I18" s="64">
        <v>0</v>
      </c>
      <c r="J18" s="7" t="s">
        <v>33</v>
      </c>
    </row>
    <row r="19" spans="2:11" ht="39.950000000000003" customHeight="1" x14ac:dyDescent="0.2">
      <c r="B19" s="8" t="s">
        <v>34</v>
      </c>
      <c r="C19" s="65">
        <f t="shared" si="0"/>
        <v>23238</v>
      </c>
      <c r="D19" s="65">
        <v>2451</v>
      </c>
      <c r="E19" s="65">
        <v>1802</v>
      </c>
      <c r="F19" s="65">
        <v>5172</v>
      </c>
      <c r="G19" s="65">
        <v>2863</v>
      </c>
      <c r="H19" s="65">
        <v>10833</v>
      </c>
      <c r="I19" s="65">
        <v>117</v>
      </c>
      <c r="J19" s="8" t="s">
        <v>35</v>
      </c>
    </row>
    <row r="20" spans="2:11" ht="39.950000000000003" customHeight="1" x14ac:dyDescent="0.2">
      <c r="B20" s="7" t="s">
        <v>36</v>
      </c>
      <c r="C20" s="64">
        <f t="shared" si="0"/>
        <v>8264</v>
      </c>
      <c r="D20" s="64">
        <v>1480</v>
      </c>
      <c r="E20" s="64">
        <v>582</v>
      </c>
      <c r="F20" s="64">
        <v>2244</v>
      </c>
      <c r="G20" s="64">
        <v>2709</v>
      </c>
      <c r="H20" s="64">
        <v>752</v>
      </c>
      <c r="I20" s="64">
        <v>497</v>
      </c>
      <c r="J20" s="7" t="s">
        <v>37</v>
      </c>
      <c r="K20" s="10"/>
    </row>
    <row r="21" spans="2:11" s="11" customFormat="1" ht="45" customHeight="1" x14ac:dyDescent="0.2">
      <c r="B21" s="77" t="s">
        <v>10</v>
      </c>
      <c r="C21" s="70">
        <f>SUM(C8:C20)</f>
        <v>2421262</v>
      </c>
      <c r="D21" s="70">
        <f t="shared" ref="D21:G21" si="1">SUM(D8:D20)</f>
        <v>85906</v>
      </c>
      <c r="E21" s="70">
        <f>SUM(E8:E20)</f>
        <v>43648</v>
      </c>
      <c r="F21" s="70">
        <f t="shared" si="1"/>
        <v>153003</v>
      </c>
      <c r="G21" s="70">
        <f t="shared" si="1"/>
        <v>203650</v>
      </c>
      <c r="H21" s="70">
        <f>SUM(H8:H20)</f>
        <v>272425</v>
      </c>
      <c r="I21" s="70">
        <f>SUM(I8:I20)</f>
        <v>1662630</v>
      </c>
      <c r="J21" s="72" t="s">
        <v>38</v>
      </c>
      <c r="K21" s="4"/>
    </row>
    <row r="22" spans="2:11" s="12" customFormat="1" ht="30" customHeight="1" x14ac:dyDescent="0.2">
      <c r="B22" s="107" t="s">
        <v>148</v>
      </c>
      <c r="C22" s="107"/>
      <c r="D22" s="107"/>
      <c r="E22" s="107"/>
      <c r="G22" s="112" t="s">
        <v>39</v>
      </c>
      <c r="H22" s="112"/>
      <c r="I22" s="112"/>
      <c r="J22" s="112"/>
      <c r="K22" s="4"/>
    </row>
    <row r="23" spans="2:11" ht="45" customHeight="1" x14ac:dyDescent="0.2"/>
    <row r="24" spans="2:11" x14ac:dyDescent="0.2">
      <c r="G24" s="13"/>
      <c r="H24" s="13"/>
    </row>
  </sheetData>
  <protectedRanges>
    <protectedRange sqref="J5:J21" name="نطاق1_1"/>
    <protectedRange sqref="B5:B21" name="نطاق1"/>
    <protectedRange sqref="F5:I5" name="نطاق1_2_1_1"/>
    <protectedRange sqref="B3:J4" name="نطاق1_2"/>
  </protectedRanges>
  <mergeCells count="8">
    <mergeCell ref="K1:K2"/>
    <mergeCell ref="G22:J22"/>
    <mergeCell ref="B3:J3"/>
    <mergeCell ref="B4:J4"/>
    <mergeCell ref="B5:B7"/>
    <mergeCell ref="C5:I5"/>
    <mergeCell ref="J5:J7"/>
    <mergeCell ref="B22:E22"/>
  </mergeCells>
  <hyperlinks>
    <hyperlink ref="K1" location="الفهرس!A1" display="R" xr:uid="{00000000-0004-0000-2F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3B3092"/>
  </sheetPr>
  <dimension ref="B1:M23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6" width="33.7109375" style="1" customWidth="1"/>
    <col min="7" max="7" width="9.140625" style="4"/>
    <col min="8" max="9" width="9.140625" style="1"/>
    <col min="10" max="10" width="22.85546875" style="1" customWidth="1"/>
    <col min="11" max="16384" width="9.140625" style="1"/>
  </cols>
  <sheetData>
    <row r="1" spans="2:13" x14ac:dyDescent="0.2">
      <c r="G1" s="105" t="s">
        <v>310</v>
      </c>
      <c r="J1" s="75"/>
      <c r="L1" s="75"/>
      <c r="M1" s="75"/>
    </row>
    <row r="2" spans="2:13" s="29" customFormat="1" ht="38.25" customHeight="1" x14ac:dyDescent="0.2">
      <c r="B2" s="30" t="s">
        <v>124</v>
      </c>
      <c r="F2" s="31" t="s">
        <v>123</v>
      </c>
      <c r="G2" s="106"/>
      <c r="J2" s="74"/>
    </row>
    <row r="3" spans="2:13" s="45" customFormat="1" ht="38.25" customHeight="1" x14ac:dyDescent="0.2">
      <c r="B3" s="108" t="s">
        <v>262</v>
      </c>
      <c r="C3" s="108"/>
      <c r="D3" s="108"/>
      <c r="E3" s="108"/>
      <c r="F3" s="108"/>
      <c r="G3" s="44"/>
    </row>
    <row r="4" spans="2:13" s="3" customFormat="1" ht="46.5" customHeight="1" x14ac:dyDescent="0.2">
      <c r="B4" s="109" t="s">
        <v>258</v>
      </c>
      <c r="C4" s="109"/>
      <c r="D4" s="109"/>
      <c r="E4" s="109"/>
      <c r="F4" s="109"/>
      <c r="G4" s="4"/>
    </row>
    <row r="5" spans="2:13" ht="29.25" customHeight="1" x14ac:dyDescent="0.2">
      <c r="B5" s="110" t="s">
        <v>0</v>
      </c>
      <c r="C5" s="132" t="s">
        <v>259</v>
      </c>
      <c r="D5" s="132"/>
      <c r="E5" s="133"/>
      <c r="F5" s="118" t="s">
        <v>4</v>
      </c>
    </row>
    <row r="6" spans="2:13" ht="25.5" customHeight="1" x14ac:dyDescent="0.2">
      <c r="B6" s="110"/>
      <c r="C6" s="48" t="s">
        <v>141</v>
      </c>
      <c r="D6" s="48" t="s">
        <v>140</v>
      </c>
      <c r="E6" s="48" t="s">
        <v>139</v>
      </c>
      <c r="F6" s="118" t="s">
        <v>8</v>
      </c>
    </row>
    <row r="7" spans="2:13" ht="25.5" customHeight="1" x14ac:dyDescent="0.2">
      <c r="B7" s="110" t="s">
        <v>9</v>
      </c>
      <c r="C7" s="62" t="s">
        <v>162</v>
      </c>
      <c r="D7" s="49" t="s">
        <v>161</v>
      </c>
      <c r="E7" s="63" t="s">
        <v>160</v>
      </c>
      <c r="F7" s="118"/>
    </row>
    <row r="8" spans="2:13" ht="39.950000000000003" customHeight="1" x14ac:dyDescent="0.2">
      <c r="B8" s="7" t="s">
        <v>13</v>
      </c>
      <c r="C8" s="64">
        <v>278073</v>
      </c>
      <c r="D8" s="64">
        <v>258899</v>
      </c>
      <c r="E8" s="64">
        <v>497031</v>
      </c>
      <c r="F8" s="7" t="s">
        <v>14</v>
      </c>
    </row>
    <row r="9" spans="2:13" ht="39.950000000000003" customHeight="1" x14ac:dyDescent="0.2">
      <c r="B9" s="8" t="s">
        <v>15</v>
      </c>
      <c r="C9" s="65">
        <v>803608</v>
      </c>
      <c r="D9" s="65">
        <v>1303049</v>
      </c>
      <c r="E9" s="65">
        <v>3035133</v>
      </c>
      <c r="F9" s="8" t="s">
        <v>16</v>
      </c>
      <c r="J9" s="100"/>
    </row>
    <row r="10" spans="2:13" ht="39.950000000000003" customHeight="1" x14ac:dyDescent="0.2">
      <c r="B10" s="7" t="s">
        <v>17</v>
      </c>
      <c r="C10" s="64">
        <v>135835</v>
      </c>
      <c r="D10" s="64">
        <v>170504</v>
      </c>
      <c r="E10" s="64">
        <v>308339</v>
      </c>
      <c r="F10" s="7" t="s">
        <v>18</v>
      </c>
    </row>
    <row r="11" spans="2:13" ht="39.950000000000003" customHeight="1" x14ac:dyDescent="0.2">
      <c r="B11" s="8" t="s">
        <v>19</v>
      </c>
      <c r="C11" s="65">
        <v>35033</v>
      </c>
      <c r="D11" s="65">
        <v>51615</v>
      </c>
      <c r="E11" s="65">
        <v>123132</v>
      </c>
      <c r="F11" s="8" t="s">
        <v>20</v>
      </c>
      <c r="H11" s="9"/>
    </row>
    <row r="12" spans="2:13" ht="39.950000000000003" customHeight="1" x14ac:dyDescent="0.2">
      <c r="B12" s="7" t="s">
        <v>21</v>
      </c>
      <c r="C12" s="64">
        <v>115708</v>
      </c>
      <c r="D12" s="64">
        <v>78511</v>
      </c>
      <c r="E12" s="64">
        <v>157456</v>
      </c>
      <c r="F12" s="7" t="s">
        <v>93</v>
      </c>
    </row>
    <row r="13" spans="2:13" ht="39.950000000000003" customHeight="1" x14ac:dyDescent="0.2">
      <c r="B13" s="8" t="s">
        <v>22</v>
      </c>
      <c r="C13" s="65">
        <v>117885</v>
      </c>
      <c r="D13" s="65">
        <v>105378</v>
      </c>
      <c r="E13" s="65">
        <v>256331</v>
      </c>
      <c r="F13" s="8" t="s">
        <v>23</v>
      </c>
    </row>
    <row r="14" spans="2:13" ht="39.950000000000003" customHeight="1" x14ac:dyDescent="0.2">
      <c r="B14" s="7" t="s">
        <v>24</v>
      </c>
      <c r="C14" s="64">
        <v>26312</v>
      </c>
      <c r="D14" s="64">
        <v>39709</v>
      </c>
      <c r="E14" s="64">
        <v>61621</v>
      </c>
      <c r="F14" s="7" t="s">
        <v>25</v>
      </c>
    </row>
    <row r="15" spans="2:13" ht="39.950000000000003" customHeight="1" x14ac:dyDescent="0.2">
      <c r="B15" s="8" t="s">
        <v>26</v>
      </c>
      <c r="C15" s="65">
        <v>19925</v>
      </c>
      <c r="D15" s="65">
        <v>23686</v>
      </c>
      <c r="E15" s="65">
        <v>34959</v>
      </c>
      <c r="F15" s="8" t="s">
        <v>27</v>
      </c>
    </row>
    <row r="16" spans="2:13" ht="39.950000000000003" customHeight="1" x14ac:dyDescent="0.2">
      <c r="B16" s="7" t="s">
        <v>28</v>
      </c>
      <c r="C16" s="64">
        <v>7347</v>
      </c>
      <c r="D16" s="64">
        <v>10872</v>
      </c>
      <c r="E16" s="64">
        <v>19220</v>
      </c>
      <c r="F16" s="7" t="s">
        <v>29</v>
      </c>
      <c r="J16" s="141"/>
    </row>
    <row r="17" spans="2:7" ht="39.950000000000003" customHeight="1" x14ac:dyDescent="0.2">
      <c r="B17" s="8" t="s">
        <v>30</v>
      </c>
      <c r="C17" s="65">
        <v>54380</v>
      </c>
      <c r="D17" s="65">
        <v>80993</v>
      </c>
      <c r="E17" s="65">
        <v>133554</v>
      </c>
      <c r="F17" s="8" t="s">
        <v>31</v>
      </c>
    </row>
    <row r="18" spans="2:7" ht="39.950000000000003" customHeight="1" x14ac:dyDescent="0.2">
      <c r="B18" s="7" t="s">
        <v>32</v>
      </c>
      <c r="C18" s="64">
        <v>13052</v>
      </c>
      <c r="D18" s="64">
        <v>15393</v>
      </c>
      <c r="E18" s="64">
        <v>21013</v>
      </c>
      <c r="F18" s="7" t="s">
        <v>33</v>
      </c>
    </row>
    <row r="19" spans="2:7" ht="39.950000000000003" customHeight="1" x14ac:dyDescent="0.2">
      <c r="B19" s="8" t="s">
        <v>34</v>
      </c>
      <c r="C19" s="65">
        <v>22676</v>
      </c>
      <c r="D19" s="65">
        <v>35275</v>
      </c>
      <c r="E19" s="65">
        <v>84693</v>
      </c>
      <c r="F19" s="8" t="s">
        <v>35</v>
      </c>
    </row>
    <row r="20" spans="2:7" ht="39.950000000000003" customHeight="1" x14ac:dyDescent="0.2">
      <c r="B20" s="7" t="s">
        <v>36</v>
      </c>
      <c r="C20" s="64">
        <v>22058</v>
      </c>
      <c r="D20" s="64">
        <v>26661</v>
      </c>
      <c r="E20" s="64">
        <v>50419</v>
      </c>
      <c r="F20" s="7" t="s">
        <v>37</v>
      </c>
      <c r="G20" s="10"/>
    </row>
    <row r="21" spans="2:7" s="11" customFormat="1" ht="45" customHeight="1" x14ac:dyDescent="0.2">
      <c r="B21" s="77" t="s">
        <v>10</v>
      </c>
      <c r="C21" s="70">
        <f t="shared" ref="C21" si="0">SUM(C8:C20)</f>
        <v>1651892</v>
      </c>
      <c r="D21" s="70">
        <f>SUM(D8:D20)</f>
        <v>2200545</v>
      </c>
      <c r="E21" s="70">
        <f>SUM(E8:E20)</f>
        <v>4782901</v>
      </c>
      <c r="F21" s="72" t="s">
        <v>38</v>
      </c>
      <c r="G21" s="4"/>
    </row>
    <row r="22" spans="2:7" s="12" customFormat="1" ht="30" customHeight="1" x14ac:dyDescent="0.2">
      <c r="B22" s="107" t="s">
        <v>148</v>
      </c>
      <c r="C22" s="107"/>
      <c r="D22" s="107"/>
      <c r="E22" s="112" t="s">
        <v>39</v>
      </c>
      <c r="F22" s="112"/>
      <c r="G22" s="4"/>
    </row>
    <row r="23" spans="2:7" ht="45" customHeight="1" x14ac:dyDescent="0.2"/>
  </sheetData>
  <protectedRanges>
    <protectedRange sqref="F5:F21" name="نطاق1_1"/>
    <protectedRange sqref="B3:B21 C3:F4" name="نطاق1"/>
    <protectedRange sqref="E5" name="نطاق1_2_1_1"/>
  </protectedRanges>
  <mergeCells count="8">
    <mergeCell ref="G1:G2"/>
    <mergeCell ref="E22:F22"/>
    <mergeCell ref="B3:F3"/>
    <mergeCell ref="B4:F4"/>
    <mergeCell ref="B5:B7"/>
    <mergeCell ref="C5:E5"/>
    <mergeCell ref="F5:F7"/>
    <mergeCell ref="B22:D22"/>
  </mergeCells>
  <hyperlinks>
    <hyperlink ref="G1" location="الفهرس!A1" display="R" xr:uid="{00000000-0004-0000-30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3B3092"/>
  </sheetPr>
  <dimension ref="B1:U22"/>
  <sheetViews>
    <sheetView view="pageBreakPreview" zoomScale="55" zoomScaleNormal="75" zoomScaleSheetLayoutView="55" zoomScalePageLayoutView="70" workbookViewId="0">
      <selection activeCell="P2" sqref="B2:P22"/>
    </sheetView>
  </sheetViews>
  <sheetFormatPr defaultRowHeight="15.75" x14ac:dyDescent="0.2"/>
  <cols>
    <col min="1" max="1" width="9.140625" style="29"/>
    <col min="2" max="2" width="28.140625" style="28" customWidth="1"/>
    <col min="3" max="3" width="14.28515625" style="28" customWidth="1"/>
    <col min="4" max="4" width="16.140625" style="28" customWidth="1"/>
    <col min="5" max="5" width="16.7109375" style="28" customWidth="1"/>
    <col min="6" max="6" width="13" style="28" customWidth="1"/>
    <col min="7" max="7" width="12.42578125" style="29" customWidth="1"/>
    <col min="8" max="8" width="11.42578125" style="29" customWidth="1"/>
    <col min="9" max="9" width="11.7109375" style="29" customWidth="1"/>
    <col min="10" max="15" width="13" style="29" customWidth="1"/>
    <col min="16" max="16" width="25" style="29" customWidth="1"/>
    <col min="17" max="17" width="9.140625" style="4"/>
    <col min="18" max="21" width="9.140625" style="29"/>
    <col min="22" max="22" width="10.85546875" style="29" bestFit="1" customWidth="1"/>
    <col min="23" max="16384" width="9.140625" style="29"/>
  </cols>
  <sheetData>
    <row r="1" spans="2:21" ht="12.75" x14ac:dyDescent="0.2">
      <c r="P1" s="76"/>
      <c r="Q1" s="105" t="s">
        <v>310</v>
      </c>
    </row>
    <row r="2" spans="2:21" ht="38.25" customHeight="1" x14ac:dyDescent="0.2">
      <c r="B2" s="30" t="s">
        <v>328</v>
      </c>
      <c r="C2" s="30"/>
      <c r="P2" s="31" t="s">
        <v>327</v>
      </c>
      <c r="Q2" s="106"/>
    </row>
    <row r="3" spans="2:21" s="46" customFormat="1" ht="38.25" customHeight="1" x14ac:dyDescent="0.2">
      <c r="B3" s="125" t="s">
        <v>169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44"/>
    </row>
    <row r="4" spans="2:21" s="33" customFormat="1" ht="38.25" customHeight="1" x14ac:dyDescent="0.2">
      <c r="B4" s="126" t="s">
        <v>170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32"/>
    </row>
    <row r="5" spans="2:21" s="34" customFormat="1" ht="42.75" customHeight="1" x14ac:dyDescent="0.2">
      <c r="B5" s="127" t="s">
        <v>42</v>
      </c>
      <c r="C5" s="123" t="s">
        <v>86</v>
      </c>
      <c r="D5" s="120" t="s">
        <v>166</v>
      </c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2"/>
      <c r="P5" s="128" t="s">
        <v>43</v>
      </c>
      <c r="Q5" s="4"/>
    </row>
    <row r="6" spans="2:21" s="36" customFormat="1" ht="24.75" customHeight="1" x14ac:dyDescent="0.2">
      <c r="B6" s="127"/>
      <c r="C6" s="124"/>
      <c r="D6" s="42" t="s">
        <v>67</v>
      </c>
      <c r="E6" s="42" t="s">
        <v>66</v>
      </c>
      <c r="F6" s="42" t="s">
        <v>65</v>
      </c>
      <c r="G6" s="35" t="s">
        <v>64</v>
      </c>
      <c r="H6" s="35" t="s">
        <v>63</v>
      </c>
      <c r="I6" s="35" t="s">
        <v>62</v>
      </c>
      <c r="J6" s="35" t="s">
        <v>61</v>
      </c>
      <c r="K6" s="35" t="s">
        <v>60</v>
      </c>
      <c r="L6" s="35" t="s">
        <v>59</v>
      </c>
      <c r="M6" s="35" t="s">
        <v>58</v>
      </c>
      <c r="N6" s="35" t="s">
        <v>57</v>
      </c>
      <c r="O6" s="35" t="s">
        <v>56</v>
      </c>
      <c r="P6" s="129"/>
      <c r="Q6" s="4"/>
    </row>
    <row r="7" spans="2:21" s="36" customFormat="1" ht="44.25" customHeight="1" x14ac:dyDescent="0.2">
      <c r="B7" s="127"/>
      <c r="C7" s="43" t="s">
        <v>10</v>
      </c>
      <c r="D7" s="43" t="s">
        <v>78</v>
      </c>
      <c r="E7" s="43" t="s">
        <v>79</v>
      </c>
      <c r="F7" s="43" t="s">
        <v>77</v>
      </c>
      <c r="G7" s="37" t="s">
        <v>76</v>
      </c>
      <c r="H7" s="37" t="s">
        <v>75</v>
      </c>
      <c r="I7" s="37" t="s">
        <v>74</v>
      </c>
      <c r="J7" s="37" t="s">
        <v>73</v>
      </c>
      <c r="K7" s="37" t="s">
        <v>72</v>
      </c>
      <c r="L7" s="37" t="s">
        <v>71</v>
      </c>
      <c r="M7" s="37" t="s">
        <v>70</v>
      </c>
      <c r="N7" s="37" t="s">
        <v>69</v>
      </c>
      <c r="O7" s="37" t="s">
        <v>68</v>
      </c>
      <c r="P7" s="129"/>
      <c r="Q7" s="4"/>
    </row>
    <row r="8" spans="2:21" s="39" customFormat="1" ht="39" customHeight="1" x14ac:dyDescent="0.2">
      <c r="B8" s="38" t="s">
        <v>13</v>
      </c>
      <c r="C8" s="66">
        <f>SUM(D8:O8)</f>
        <v>1646227</v>
      </c>
      <c r="D8" s="66">
        <v>42623</v>
      </c>
      <c r="E8" s="66">
        <v>75110</v>
      </c>
      <c r="F8" s="66">
        <v>167387</v>
      </c>
      <c r="G8" s="66">
        <v>640017</v>
      </c>
      <c r="H8" s="66">
        <v>163197</v>
      </c>
      <c r="I8" s="66">
        <v>92977</v>
      </c>
      <c r="J8" s="66">
        <v>51641</v>
      </c>
      <c r="K8" s="66">
        <v>51765</v>
      </c>
      <c r="L8" s="66">
        <v>60684</v>
      </c>
      <c r="M8" s="66">
        <v>85253</v>
      </c>
      <c r="N8" s="66">
        <v>126217</v>
      </c>
      <c r="O8" s="66">
        <v>89356</v>
      </c>
      <c r="P8" s="38" t="s">
        <v>44</v>
      </c>
      <c r="Q8" s="4"/>
      <c r="U8" s="34"/>
    </row>
    <row r="9" spans="2:21" s="39" customFormat="1" ht="39" customHeight="1" x14ac:dyDescent="0.2">
      <c r="B9" s="8" t="s">
        <v>15</v>
      </c>
      <c r="C9" s="65">
        <f>SUM(D9:O9)</f>
        <v>5469188</v>
      </c>
      <c r="D9" s="65">
        <v>73797</v>
      </c>
      <c r="E9" s="65">
        <v>158598</v>
      </c>
      <c r="F9" s="65">
        <v>199196</v>
      </c>
      <c r="G9" s="65">
        <v>2837864</v>
      </c>
      <c r="H9" s="65">
        <v>316187</v>
      </c>
      <c r="I9" s="65">
        <v>312865</v>
      </c>
      <c r="J9" s="65">
        <v>133532</v>
      </c>
      <c r="K9" s="65">
        <v>174217</v>
      </c>
      <c r="L9" s="65">
        <v>154009</v>
      </c>
      <c r="M9" s="65">
        <v>268886</v>
      </c>
      <c r="N9" s="65">
        <v>350515</v>
      </c>
      <c r="O9" s="65">
        <v>489522</v>
      </c>
      <c r="P9" s="8" t="s">
        <v>45</v>
      </c>
      <c r="Q9" s="4"/>
      <c r="U9" s="36"/>
    </row>
    <row r="10" spans="2:21" s="39" customFormat="1" ht="39" customHeight="1" x14ac:dyDescent="0.2">
      <c r="B10" s="38" t="s">
        <v>17</v>
      </c>
      <c r="C10" s="66">
        <f t="shared" ref="C10:C20" si="0">SUM(D10:O10)</f>
        <v>646070</v>
      </c>
      <c r="D10" s="66">
        <v>17259</v>
      </c>
      <c r="E10" s="66">
        <v>20535</v>
      </c>
      <c r="F10" s="66">
        <v>39501</v>
      </c>
      <c r="G10" s="66">
        <v>376496</v>
      </c>
      <c r="H10" s="66">
        <v>32849</v>
      </c>
      <c r="I10" s="66">
        <v>28221</v>
      </c>
      <c r="J10" s="66">
        <v>11742</v>
      </c>
      <c r="K10" s="66">
        <v>7944</v>
      </c>
      <c r="L10" s="66">
        <v>17142</v>
      </c>
      <c r="M10" s="66">
        <v>13590</v>
      </c>
      <c r="N10" s="66">
        <v>35770</v>
      </c>
      <c r="O10" s="66">
        <v>45021</v>
      </c>
      <c r="P10" s="38" t="s">
        <v>18</v>
      </c>
      <c r="Q10" s="4"/>
      <c r="U10" s="36"/>
    </row>
    <row r="11" spans="2:21" s="39" customFormat="1" ht="39" customHeight="1" x14ac:dyDescent="0.2">
      <c r="B11" s="8" t="s">
        <v>19</v>
      </c>
      <c r="C11" s="65">
        <f t="shared" si="0"/>
        <v>342202</v>
      </c>
      <c r="D11" s="65">
        <v>8700</v>
      </c>
      <c r="E11" s="65">
        <v>20998</v>
      </c>
      <c r="F11" s="65">
        <v>45716</v>
      </c>
      <c r="G11" s="65">
        <v>128689</v>
      </c>
      <c r="H11" s="65">
        <v>36753</v>
      </c>
      <c r="I11" s="65">
        <v>18335</v>
      </c>
      <c r="J11" s="65">
        <v>12981</v>
      </c>
      <c r="K11" s="65">
        <v>10041</v>
      </c>
      <c r="L11" s="65">
        <v>14711</v>
      </c>
      <c r="M11" s="65">
        <v>12245</v>
      </c>
      <c r="N11" s="65">
        <v>21015</v>
      </c>
      <c r="O11" s="65">
        <v>12018</v>
      </c>
      <c r="P11" s="8" t="s">
        <v>46</v>
      </c>
      <c r="Q11" s="4"/>
      <c r="S11" s="40"/>
    </row>
    <row r="12" spans="2:21" s="39" customFormat="1" ht="39" customHeight="1" x14ac:dyDescent="0.2">
      <c r="B12" s="38" t="s">
        <v>21</v>
      </c>
      <c r="C12" s="66">
        <f t="shared" si="0"/>
        <v>730783</v>
      </c>
      <c r="D12" s="66">
        <v>33884</v>
      </c>
      <c r="E12" s="66">
        <v>31606</v>
      </c>
      <c r="F12" s="66">
        <v>52579</v>
      </c>
      <c r="G12" s="66">
        <v>245439</v>
      </c>
      <c r="H12" s="66">
        <v>65647</v>
      </c>
      <c r="I12" s="66">
        <v>108305</v>
      </c>
      <c r="J12" s="66">
        <v>15187</v>
      </c>
      <c r="K12" s="66">
        <v>28542</v>
      </c>
      <c r="L12" s="66">
        <v>30640</v>
      </c>
      <c r="M12" s="66">
        <v>36830</v>
      </c>
      <c r="N12" s="66">
        <v>34003</v>
      </c>
      <c r="O12" s="66">
        <v>48121</v>
      </c>
      <c r="P12" s="38" t="s">
        <v>47</v>
      </c>
      <c r="Q12" s="4"/>
    </row>
    <row r="13" spans="2:21" s="39" customFormat="1" ht="39" customHeight="1" x14ac:dyDescent="0.2">
      <c r="B13" s="8" t="s">
        <v>22</v>
      </c>
      <c r="C13" s="65">
        <f t="shared" si="0"/>
        <v>538535</v>
      </c>
      <c r="D13" s="65">
        <v>12313</v>
      </c>
      <c r="E13" s="65">
        <v>12569</v>
      </c>
      <c r="F13" s="65">
        <v>34274</v>
      </c>
      <c r="G13" s="65">
        <v>283827</v>
      </c>
      <c r="H13" s="65">
        <v>36669</v>
      </c>
      <c r="I13" s="65">
        <v>20737</v>
      </c>
      <c r="J13" s="65">
        <v>9526</v>
      </c>
      <c r="K13" s="65">
        <v>15045</v>
      </c>
      <c r="L13" s="65">
        <v>8319</v>
      </c>
      <c r="M13" s="65">
        <v>19746</v>
      </c>
      <c r="N13" s="65">
        <v>40847</v>
      </c>
      <c r="O13" s="65">
        <v>44663</v>
      </c>
      <c r="P13" s="8" t="s">
        <v>48</v>
      </c>
      <c r="Q13" s="4"/>
    </row>
    <row r="14" spans="2:21" s="39" customFormat="1" ht="39" customHeight="1" x14ac:dyDescent="0.2">
      <c r="B14" s="38" t="s">
        <v>24</v>
      </c>
      <c r="C14" s="66">
        <f t="shared" si="0"/>
        <v>140724</v>
      </c>
      <c r="D14" s="66">
        <v>3118</v>
      </c>
      <c r="E14" s="66">
        <v>4648</v>
      </c>
      <c r="F14" s="66">
        <v>7816</v>
      </c>
      <c r="G14" s="66">
        <v>77785</v>
      </c>
      <c r="H14" s="66">
        <v>9846</v>
      </c>
      <c r="I14" s="66">
        <v>4067</v>
      </c>
      <c r="J14" s="66">
        <v>3798</v>
      </c>
      <c r="K14" s="66">
        <v>6258</v>
      </c>
      <c r="L14" s="66">
        <v>3588</v>
      </c>
      <c r="M14" s="66">
        <v>5885</v>
      </c>
      <c r="N14" s="66">
        <v>8955</v>
      </c>
      <c r="O14" s="66">
        <v>4960</v>
      </c>
      <c r="P14" s="38" t="s">
        <v>49</v>
      </c>
      <c r="Q14" s="4"/>
    </row>
    <row r="15" spans="2:21" s="39" customFormat="1" ht="39" customHeight="1" x14ac:dyDescent="0.2">
      <c r="B15" s="8" t="s">
        <v>26</v>
      </c>
      <c r="C15" s="65">
        <f t="shared" si="0"/>
        <v>94144</v>
      </c>
      <c r="D15" s="65">
        <v>1688</v>
      </c>
      <c r="E15" s="65">
        <v>1859</v>
      </c>
      <c r="F15" s="65">
        <v>5788</v>
      </c>
      <c r="G15" s="65">
        <v>48367</v>
      </c>
      <c r="H15" s="65">
        <v>9349</v>
      </c>
      <c r="I15" s="65">
        <v>6728</v>
      </c>
      <c r="J15" s="65">
        <v>3252</v>
      </c>
      <c r="K15" s="65">
        <v>2209</v>
      </c>
      <c r="L15" s="65">
        <v>2162</v>
      </c>
      <c r="M15" s="65">
        <v>2644</v>
      </c>
      <c r="N15" s="65">
        <v>6097</v>
      </c>
      <c r="O15" s="65">
        <v>4001</v>
      </c>
      <c r="P15" s="8" t="s">
        <v>50</v>
      </c>
      <c r="Q15" s="4"/>
    </row>
    <row r="16" spans="2:21" s="39" customFormat="1" ht="39" customHeight="1" x14ac:dyDescent="0.2">
      <c r="B16" s="38" t="s">
        <v>28</v>
      </c>
      <c r="C16" s="66">
        <f t="shared" si="0"/>
        <v>39059</v>
      </c>
      <c r="D16" s="66">
        <v>679</v>
      </c>
      <c r="E16" s="66">
        <v>2445</v>
      </c>
      <c r="F16" s="66">
        <v>3451</v>
      </c>
      <c r="G16" s="66">
        <v>21451</v>
      </c>
      <c r="H16" s="66">
        <v>2412</v>
      </c>
      <c r="I16" s="66">
        <v>954</v>
      </c>
      <c r="J16" s="66">
        <v>1246</v>
      </c>
      <c r="K16" s="66">
        <v>763</v>
      </c>
      <c r="L16" s="66">
        <v>775</v>
      </c>
      <c r="M16" s="66">
        <v>980</v>
      </c>
      <c r="N16" s="66">
        <v>1787</v>
      </c>
      <c r="O16" s="66">
        <v>2116</v>
      </c>
      <c r="P16" s="38" t="s">
        <v>29</v>
      </c>
      <c r="Q16" s="4"/>
    </row>
    <row r="17" spans="2:17" s="39" customFormat="1" ht="39" customHeight="1" x14ac:dyDescent="0.2">
      <c r="B17" s="8" t="s">
        <v>30</v>
      </c>
      <c r="C17" s="65">
        <f t="shared" si="0"/>
        <v>319857</v>
      </c>
      <c r="D17" s="65">
        <v>3373</v>
      </c>
      <c r="E17" s="65">
        <v>10112</v>
      </c>
      <c r="F17" s="65">
        <v>30428</v>
      </c>
      <c r="G17" s="65">
        <v>161027</v>
      </c>
      <c r="H17" s="65">
        <v>23880</v>
      </c>
      <c r="I17" s="65">
        <v>17011</v>
      </c>
      <c r="J17" s="65">
        <v>10229</v>
      </c>
      <c r="K17" s="65">
        <v>11660</v>
      </c>
      <c r="L17" s="65">
        <v>10295</v>
      </c>
      <c r="M17" s="65">
        <v>15345</v>
      </c>
      <c r="N17" s="65">
        <v>12412</v>
      </c>
      <c r="O17" s="65">
        <v>14085</v>
      </c>
      <c r="P17" s="8" t="s">
        <v>51</v>
      </c>
      <c r="Q17" s="4"/>
    </row>
    <row r="18" spans="2:17" s="39" customFormat="1" ht="39" customHeight="1" x14ac:dyDescent="0.2">
      <c r="B18" s="38" t="s">
        <v>32</v>
      </c>
      <c r="C18" s="66">
        <f t="shared" si="0"/>
        <v>122623</v>
      </c>
      <c r="D18" s="66">
        <v>2939</v>
      </c>
      <c r="E18" s="66">
        <v>5628</v>
      </c>
      <c r="F18" s="66">
        <v>16183</v>
      </c>
      <c r="G18" s="66">
        <v>32909</v>
      </c>
      <c r="H18" s="66">
        <v>17011</v>
      </c>
      <c r="I18" s="66">
        <v>14738</v>
      </c>
      <c r="J18" s="66">
        <v>2545</v>
      </c>
      <c r="K18" s="66">
        <v>3439</v>
      </c>
      <c r="L18" s="66">
        <v>4372</v>
      </c>
      <c r="M18" s="66">
        <v>5893</v>
      </c>
      <c r="N18" s="66">
        <v>8270</v>
      </c>
      <c r="O18" s="66">
        <v>8696</v>
      </c>
      <c r="P18" s="38" t="s">
        <v>52</v>
      </c>
      <c r="Q18" s="4"/>
    </row>
    <row r="19" spans="2:17" s="39" customFormat="1" ht="39" customHeight="1" x14ac:dyDescent="0.2">
      <c r="B19" s="8" t="s">
        <v>34</v>
      </c>
      <c r="C19" s="65">
        <f t="shared" si="0"/>
        <v>141252</v>
      </c>
      <c r="D19" s="65">
        <v>4228</v>
      </c>
      <c r="E19" s="65">
        <v>2040</v>
      </c>
      <c r="F19" s="65">
        <v>4525</v>
      </c>
      <c r="G19" s="65">
        <v>79885</v>
      </c>
      <c r="H19" s="65">
        <v>10470</v>
      </c>
      <c r="I19" s="65">
        <v>6590</v>
      </c>
      <c r="J19" s="65">
        <v>3549</v>
      </c>
      <c r="K19" s="65">
        <v>4621</v>
      </c>
      <c r="L19" s="65">
        <v>5464</v>
      </c>
      <c r="M19" s="65">
        <v>6556</v>
      </c>
      <c r="N19" s="65">
        <v>5635</v>
      </c>
      <c r="O19" s="65">
        <v>7689</v>
      </c>
      <c r="P19" s="8" t="s">
        <v>53</v>
      </c>
      <c r="Q19" s="4"/>
    </row>
    <row r="20" spans="2:17" s="39" customFormat="1" ht="39" customHeight="1" x14ac:dyDescent="0.2">
      <c r="B20" s="38" t="s">
        <v>36</v>
      </c>
      <c r="C20" s="66">
        <f t="shared" si="0"/>
        <v>91781</v>
      </c>
      <c r="D20" s="66">
        <v>2522</v>
      </c>
      <c r="E20" s="66">
        <v>2203</v>
      </c>
      <c r="F20" s="66">
        <v>4275</v>
      </c>
      <c r="G20" s="66">
        <v>56186</v>
      </c>
      <c r="H20" s="66">
        <v>6201</v>
      </c>
      <c r="I20" s="66">
        <v>2801</v>
      </c>
      <c r="J20" s="66">
        <v>2756</v>
      </c>
      <c r="K20" s="66">
        <v>2221</v>
      </c>
      <c r="L20" s="66">
        <v>1852</v>
      </c>
      <c r="M20" s="66">
        <v>3370</v>
      </c>
      <c r="N20" s="66">
        <v>4223</v>
      </c>
      <c r="O20" s="66">
        <v>3171</v>
      </c>
      <c r="P20" s="38" t="s">
        <v>54</v>
      </c>
      <c r="Q20" s="10"/>
    </row>
    <row r="21" spans="2:17" s="39" customFormat="1" ht="39.950000000000003" customHeight="1" x14ac:dyDescent="0.2">
      <c r="B21" s="41" t="s">
        <v>10</v>
      </c>
      <c r="C21" s="67">
        <f>SUM(C8:C20)</f>
        <v>10322445</v>
      </c>
      <c r="D21" s="67">
        <f t="shared" ref="D21:N21" si="1">SUM(D8:D20)</f>
        <v>207123</v>
      </c>
      <c r="E21" s="67">
        <f t="shared" si="1"/>
        <v>348351</v>
      </c>
      <c r="F21" s="67">
        <f t="shared" si="1"/>
        <v>611119</v>
      </c>
      <c r="G21" s="67">
        <f t="shared" si="1"/>
        <v>4989942</v>
      </c>
      <c r="H21" s="67">
        <f t="shared" si="1"/>
        <v>730471</v>
      </c>
      <c r="I21" s="67">
        <f t="shared" si="1"/>
        <v>634329</v>
      </c>
      <c r="J21" s="67">
        <f t="shared" si="1"/>
        <v>261984</v>
      </c>
      <c r="K21" s="67">
        <f t="shared" si="1"/>
        <v>318725</v>
      </c>
      <c r="L21" s="67">
        <f t="shared" si="1"/>
        <v>314013</v>
      </c>
      <c r="M21" s="67">
        <f t="shared" si="1"/>
        <v>477223</v>
      </c>
      <c r="N21" s="67">
        <f t="shared" si="1"/>
        <v>655746</v>
      </c>
      <c r="O21" s="67">
        <f>SUM(O8:O20)</f>
        <v>773419</v>
      </c>
      <c r="P21" s="41" t="s">
        <v>55</v>
      </c>
      <c r="Q21" s="4"/>
    </row>
    <row r="22" spans="2:17" s="12" customFormat="1" ht="30" customHeight="1" x14ac:dyDescent="0.2">
      <c r="B22" s="107" t="s">
        <v>148</v>
      </c>
      <c r="C22" s="107"/>
      <c r="D22" s="107"/>
      <c r="E22" s="107"/>
      <c r="N22" s="112" t="s">
        <v>39</v>
      </c>
      <c r="O22" s="112"/>
      <c r="P22" s="112"/>
    </row>
  </sheetData>
  <mergeCells count="9">
    <mergeCell ref="Q1:Q2"/>
    <mergeCell ref="B22:E22"/>
    <mergeCell ref="N22:P22"/>
    <mergeCell ref="C5:C6"/>
    <mergeCell ref="B3:P3"/>
    <mergeCell ref="B4:P4"/>
    <mergeCell ref="B5:B7"/>
    <mergeCell ref="D5:O5"/>
    <mergeCell ref="P5:P7"/>
  </mergeCells>
  <hyperlinks>
    <hyperlink ref="Q1" location="الفهرس!A1" display="R" xr:uid="{00000000-0004-0000-04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3B3092"/>
  </sheetPr>
  <dimension ref="B1:M23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6" width="33.7109375" style="1" customWidth="1"/>
    <col min="7" max="7" width="9.140625" style="4"/>
    <col min="8" max="16384" width="9.140625" style="1"/>
  </cols>
  <sheetData>
    <row r="1" spans="2:13" x14ac:dyDescent="0.2">
      <c r="G1" s="105" t="s">
        <v>310</v>
      </c>
      <c r="J1" s="75"/>
      <c r="L1" s="75"/>
      <c r="M1" s="75"/>
    </row>
    <row r="2" spans="2:13" s="29" customFormat="1" ht="38.25" customHeight="1" x14ac:dyDescent="0.2">
      <c r="B2" s="30" t="s">
        <v>125</v>
      </c>
      <c r="F2" s="31" t="s">
        <v>380</v>
      </c>
      <c r="G2" s="106"/>
      <c r="J2" s="74"/>
    </row>
    <row r="3" spans="2:13" s="45" customFormat="1" ht="38.25" customHeight="1" x14ac:dyDescent="0.2">
      <c r="B3" s="108" t="s">
        <v>263</v>
      </c>
      <c r="C3" s="108"/>
      <c r="D3" s="108"/>
      <c r="E3" s="108"/>
      <c r="F3" s="108"/>
      <c r="G3" s="44"/>
    </row>
    <row r="4" spans="2:13" s="3" customFormat="1" ht="36.75" customHeight="1" x14ac:dyDescent="0.2">
      <c r="B4" s="109" t="s">
        <v>260</v>
      </c>
      <c r="C4" s="109"/>
      <c r="D4" s="109"/>
      <c r="E4" s="109"/>
      <c r="F4" s="109"/>
      <c r="G4" s="4"/>
    </row>
    <row r="5" spans="2:13" ht="29.25" customHeight="1" x14ac:dyDescent="0.2">
      <c r="B5" s="110" t="s">
        <v>0</v>
      </c>
      <c r="C5" s="132" t="s">
        <v>259</v>
      </c>
      <c r="D5" s="132"/>
      <c r="E5" s="133"/>
      <c r="F5" s="118" t="s">
        <v>4</v>
      </c>
    </row>
    <row r="6" spans="2:13" ht="25.5" customHeight="1" x14ac:dyDescent="0.2">
      <c r="B6" s="110"/>
      <c r="C6" s="48" t="s">
        <v>141</v>
      </c>
      <c r="D6" s="48" t="s">
        <v>140</v>
      </c>
      <c r="E6" s="48" t="s">
        <v>139</v>
      </c>
      <c r="F6" s="118" t="s">
        <v>8</v>
      </c>
    </row>
    <row r="7" spans="2:13" ht="25.5" customHeight="1" x14ac:dyDescent="0.2">
      <c r="B7" s="110" t="s">
        <v>9</v>
      </c>
      <c r="C7" s="62" t="s">
        <v>162</v>
      </c>
      <c r="D7" s="63" t="s">
        <v>161</v>
      </c>
      <c r="E7" s="63" t="s">
        <v>160</v>
      </c>
      <c r="F7" s="118"/>
    </row>
    <row r="8" spans="2:13" ht="39.950000000000003" customHeight="1" x14ac:dyDescent="0.2">
      <c r="B8" s="7" t="s">
        <v>13</v>
      </c>
      <c r="C8" s="64">
        <v>183818</v>
      </c>
      <c r="D8" s="64">
        <v>157045</v>
      </c>
      <c r="E8" s="64">
        <v>312953</v>
      </c>
      <c r="F8" s="7" t="s">
        <v>14</v>
      </c>
    </row>
    <row r="9" spans="2:13" ht="39.950000000000003" customHeight="1" x14ac:dyDescent="0.2">
      <c r="B9" s="8" t="s">
        <v>15</v>
      </c>
      <c r="C9" s="65">
        <v>533545</v>
      </c>
      <c r="D9" s="65">
        <v>808505</v>
      </c>
      <c r="E9" s="65">
        <v>1754227</v>
      </c>
      <c r="F9" s="8" t="s">
        <v>16</v>
      </c>
    </row>
    <row r="10" spans="2:13" ht="39.950000000000003" customHeight="1" x14ac:dyDescent="0.2">
      <c r="B10" s="7" t="s">
        <v>17</v>
      </c>
      <c r="C10" s="64">
        <v>101777</v>
      </c>
      <c r="D10" s="64">
        <v>104790</v>
      </c>
      <c r="E10" s="64">
        <v>181229</v>
      </c>
      <c r="F10" s="7" t="s">
        <v>18</v>
      </c>
    </row>
    <row r="11" spans="2:13" ht="39.950000000000003" customHeight="1" x14ac:dyDescent="0.2">
      <c r="B11" s="8" t="s">
        <v>19</v>
      </c>
      <c r="C11" s="65">
        <v>25318</v>
      </c>
      <c r="D11" s="65">
        <v>31630</v>
      </c>
      <c r="E11" s="65">
        <v>72796</v>
      </c>
      <c r="F11" s="8" t="s">
        <v>20</v>
      </c>
      <c r="H11" s="9"/>
    </row>
    <row r="12" spans="2:13" ht="39.950000000000003" customHeight="1" x14ac:dyDescent="0.2">
      <c r="B12" s="7" t="s">
        <v>21</v>
      </c>
      <c r="C12" s="64">
        <v>82427</v>
      </c>
      <c r="D12" s="64">
        <v>56801</v>
      </c>
      <c r="E12" s="64">
        <v>109220</v>
      </c>
      <c r="F12" s="7" t="s">
        <v>93</v>
      </c>
    </row>
    <row r="13" spans="2:13" ht="39.950000000000003" customHeight="1" x14ac:dyDescent="0.2">
      <c r="B13" s="8" t="s">
        <v>22</v>
      </c>
      <c r="C13" s="65">
        <v>68471</v>
      </c>
      <c r="D13" s="65">
        <v>62704</v>
      </c>
      <c r="E13" s="65">
        <v>155428</v>
      </c>
      <c r="F13" s="8" t="s">
        <v>23</v>
      </c>
    </row>
    <row r="14" spans="2:13" ht="39.950000000000003" customHeight="1" x14ac:dyDescent="0.2">
      <c r="B14" s="7" t="s">
        <v>24</v>
      </c>
      <c r="C14" s="64">
        <v>18204</v>
      </c>
      <c r="D14" s="64">
        <v>24945</v>
      </c>
      <c r="E14" s="64">
        <v>35914</v>
      </c>
      <c r="F14" s="7" t="s">
        <v>25</v>
      </c>
    </row>
    <row r="15" spans="2:13" ht="39.950000000000003" customHeight="1" x14ac:dyDescent="0.2">
      <c r="B15" s="8" t="s">
        <v>26</v>
      </c>
      <c r="C15" s="65">
        <v>14001</v>
      </c>
      <c r="D15" s="65">
        <v>14403</v>
      </c>
      <c r="E15" s="65">
        <v>20829</v>
      </c>
      <c r="F15" s="8" t="s">
        <v>27</v>
      </c>
    </row>
    <row r="16" spans="2:13" ht="39.950000000000003" customHeight="1" x14ac:dyDescent="0.2">
      <c r="B16" s="7" t="s">
        <v>28</v>
      </c>
      <c r="C16" s="64">
        <v>4671</v>
      </c>
      <c r="D16" s="64">
        <v>6301</v>
      </c>
      <c r="E16" s="64">
        <v>10638</v>
      </c>
      <c r="F16" s="7" t="s">
        <v>29</v>
      </c>
    </row>
    <row r="17" spans="2:7" ht="39.950000000000003" customHeight="1" x14ac:dyDescent="0.2">
      <c r="B17" s="8" t="s">
        <v>30</v>
      </c>
      <c r="C17" s="65">
        <v>38178</v>
      </c>
      <c r="D17" s="65">
        <v>47831</v>
      </c>
      <c r="E17" s="65">
        <v>79986</v>
      </c>
      <c r="F17" s="8" t="s">
        <v>31</v>
      </c>
    </row>
    <row r="18" spans="2:7" ht="39.950000000000003" customHeight="1" x14ac:dyDescent="0.2">
      <c r="B18" s="7" t="s">
        <v>32</v>
      </c>
      <c r="C18" s="64">
        <v>10372</v>
      </c>
      <c r="D18" s="64">
        <v>9951</v>
      </c>
      <c r="E18" s="64">
        <v>13073</v>
      </c>
      <c r="F18" s="7" t="s">
        <v>33</v>
      </c>
    </row>
    <row r="19" spans="2:7" ht="39.950000000000003" customHeight="1" x14ac:dyDescent="0.2">
      <c r="B19" s="8" t="s">
        <v>34</v>
      </c>
      <c r="C19" s="65">
        <v>14838</v>
      </c>
      <c r="D19" s="65">
        <v>19823</v>
      </c>
      <c r="E19" s="65">
        <v>47491</v>
      </c>
      <c r="F19" s="8" t="s">
        <v>35</v>
      </c>
    </row>
    <row r="20" spans="2:7" ht="39.950000000000003" customHeight="1" x14ac:dyDescent="0.2">
      <c r="B20" s="7" t="s">
        <v>36</v>
      </c>
      <c r="C20" s="64">
        <v>12442</v>
      </c>
      <c r="D20" s="64">
        <v>14902</v>
      </c>
      <c r="E20" s="64">
        <v>29104</v>
      </c>
      <c r="F20" s="7" t="s">
        <v>37</v>
      </c>
      <c r="G20" s="10"/>
    </row>
    <row r="21" spans="2:7" s="11" customFormat="1" ht="45" customHeight="1" x14ac:dyDescent="0.2">
      <c r="B21" s="77" t="s">
        <v>10</v>
      </c>
      <c r="C21" s="70">
        <f t="shared" ref="C21" si="0">SUM(C8:C20)</f>
        <v>1108062</v>
      </c>
      <c r="D21" s="70">
        <f>SUM(D8:D20)</f>
        <v>1359631</v>
      </c>
      <c r="E21" s="70">
        <f>SUM(E8:E20)</f>
        <v>2822888</v>
      </c>
      <c r="F21" s="72" t="s">
        <v>38</v>
      </c>
      <c r="G21" s="4"/>
    </row>
    <row r="22" spans="2:7" s="12" customFormat="1" ht="30" customHeight="1" x14ac:dyDescent="0.2">
      <c r="B22" s="107" t="s">
        <v>148</v>
      </c>
      <c r="C22" s="107"/>
      <c r="D22" s="107"/>
      <c r="E22" s="112" t="s">
        <v>39</v>
      </c>
      <c r="F22" s="112"/>
      <c r="G22" s="4"/>
    </row>
    <row r="23" spans="2:7" ht="45" customHeight="1" x14ac:dyDescent="0.2"/>
  </sheetData>
  <protectedRanges>
    <protectedRange sqref="F5:F21" name="نطاق1_1"/>
    <protectedRange sqref="B5:B21" name="نطاق1"/>
    <protectedRange sqref="E5" name="نطاق1_2_1_1"/>
    <protectedRange sqref="C3:F4 B3:B4" name="نطاق1_3"/>
  </protectedRanges>
  <mergeCells count="8">
    <mergeCell ref="G1:G2"/>
    <mergeCell ref="E22:F22"/>
    <mergeCell ref="B3:F3"/>
    <mergeCell ref="B4:F4"/>
    <mergeCell ref="B5:B7"/>
    <mergeCell ref="C5:E5"/>
    <mergeCell ref="F5:F7"/>
    <mergeCell ref="B22:D22"/>
  </mergeCells>
  <hyperlinks>
    <hyperlink ref="G1" location="الفهرس!A1" display="R" xr:uid="{00000000-0004-0000-31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3B3092"/>
  </sheetPr>
  <dimension ref="B1:M23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6" width="33.7109375" style="1" customWidth="1"/>
    <col min="7" max="7" width="9.140625" style="4"/>
    <col min="8" max="16384" width="9.140625" style="1"/>
  </cols>
  <sheetData>
    <row r="1" spans="2:13" x14ac:dyDescent="0.2">
      <c r="G1" s="105" t="s">
        <v>310</v>
      </c>
      <c r="J1" s="75"/>
      <c r="L1" s="75"/>
      <c r="M1" s="75"/>
    </row>
    <row r="2" spans="2:13" s="29" customFormat="1" ht="38.25" customHeight="1" x14ac:dyDescent="0.2">
      <c r="B2" s="30" t="s">
        <v>126</v>
      </c>
      <c r="F2" s="31" t="s">
        <v>381</v>
      </c>
      <c r="G2" s="106"/>
      <c r="J2" s="74"/>
    </row>
    <row r="3" spans="2:13" s="45" customFormat="1" ht="38.25" customHeight="1" x14ac:dyDescent="0.2">
      <c r="B3" s="108" t="s">
        <v>264</v>
      </c>
      <c r="C3" s="108"/>
      <c r="D3" s="108"/>
      <c r="E3" s="108"/>
      <c r="F3" s="108"/>
      <c r="G3" s="44"/>
    </row>
    <row r="4" spans="2:13" s="3" customFormat="1" ht="39.75" customHeight="1" x14ac:dyDescent="0.2">
      <c r="B4" s="109" t="s">
        <v>261</v>
      </c>
      <c r="C4" s="109"/>
      <c r="D4" s="109"/>
      <c r="E4" s="109"/>
      <c r="F4" s="109"/>
      <c r="G4" s="4"/>
    </row>
    <row r="5" spans="2:13" ht="29.25" customHeight="1" x14ac:dyDescent="0.2">
      <c r="B5" s="110" t="s">
        <v>0</v>
      </c>
      <c r="C5" s="132" t="s">
        <v>259</v>
      </c>
      <c r="D5" s="132"/>
      <c r="E5" s="133"/>
      <c r="F5" s="118" t="s">
        <v>4</v>
      </c>
    </row>
    <row r="6" spans="2:13" ht="25.5" customHeight="1" x14ac:dyDescent="0.2">
      <c r="B6" s="110"/>
      <c r="C6" s="48" t="s">
        <v>141</v>
      </c>
      <c r="D6" s="48" t="s">
        <v>140</v>
      </c>
      <c r="E6" s="48" t="s">
        <v>139</v>
      </c>
      <c r="F6" s="118" t="s">
        <v>8</v>
      </c>
    </row>
    <row r="7" spans="2:13" ht="25.5" customHeight="1" x14ac:dyDescent="0.2">
      <c r="B7" s="110" t="s">
        <v>9</v>
      </c>
      <c r="C7" s="62" t="s">
        <v>162</v>
      </c>
      <c r="D7" s="63" t="s">
        <v>161</v>
      </c>
      <c r="E7" s="63" t="s">
        <v>160</v>
      </c>
      <c r="F7" s="118"/>
    </row>
    <row r="8" spans="2:13" ht="39.950000000000003" customHeight="1" x14ac:dyDescent="0.2">
      <c r="B8" s="7" t="s">
        <v>13</v>
      </c>
      <c r="C8" s="64">
        <v>94255</v>
      </c>
      <c r="D8" s="64">
        <v>101854</v>
      </c>
      <c r="E8" s="64">
        <v>184078</v>
      </c>
      <c r="F8" s="7" t="s">
        <v>14</v>
      </c>
    </row>
    <row r="9" spans="2:13" ht="39.950000000000003" customHeight="1" x14ac:dyDescent="0.2">
      <c r="B9" s="8" t="s">
        <v>15</v>
      </c>
      <c r="C9" s="65">
        <v>270063</v>
      </c>
      <c r="D9" s="65">
        <v>494544</v>
      </c>
      <c r="E9" s="65">
        <v>1280906</v>
      </c>
      <c r="F9" s="8" t="s">
        <v>16</v>
      </c>
    </row>
    <row r="10" spans="2:13" ht="39.950000000000003" customHeight="1" x14ac:dyDescent="0.2">
      <c r="B10" s="7" t="s">
        <v>17</v>
      </c>
      <c r="C10" s="64">
        <v>34058</v>
      </c>
      <c r="D10" s="64">
        <v>65714</v>
      </c>
      <c r="E10" s="64">
        <v>127110</v>
      </c>
      <c r="F10" s="7" t="s">
        <v>18</v>
      </c>
    </row>
    <row r="11" spans="2:13" ht="39.950000000000003" customHeight="1" x14ac:dyDescent="0.2">
      <c r="B11" s="8" t="s">
        <v>19</v>
      </c>
      <c r="C11" s="65">
        <v>9715</v>
      </c>
      <c r="D11" s="65">
        <v>19985</v>
      </c>
      <c r="E11" s="65">
        <v>50336</v>
      </c>
      <c r="F11" s="8" t="s">
        <v>20</v>
      </c>
      <c r="H11" s="9"/>
    </row>
    <row r="12" spans="2:13" ht="39.950000000000003" customHeight="1" x14ac:dyDescent="0.2">
      <c r="B12" s="7" t="s">
        <v>21</v>
      </c>
      <c r="C12" s="64">
        <v>33281</v>
      </c>
      <c r="D12" s="64">
        <v>21710</v>
      </c>
      <c r="E12" s="64">
        <v>48236</v>
      </c>
      <c r="F12" s="7" t="s">
        <v>93</v>
      </c>
    </row>
    <row r="13" spans="2:13" ht="39.950000000000003" customHeight="1" x14ac:dyDescent="0.2">
      <c r="B13" s="8" t="s">
        <v>22</v>
      </c>
      <c r="C13" s="65">
        <v>49414</v>
      </c>
      <c r="D13" s="65">
        <v>42674</v>
      </c>
      <c r="E13" s="65">
        <v>100903</v>
      </c>
      <c r="F13" s="8" t="s">
        <v>23</v>
      </c>
    </row>
    <row r="14" spans="2:13" ht="39.950000000000003" customHeight="1" x14ac:dyDescent="0.2">
      <c r="B14" s="7" t="s">
        <v>24</v>
      </c>
      <c r="C14" s="64">
        <v>8108</v>
      </c>
      <c r="D14" s="64">
        <v>14764</v>
      </c>
      <c r="E14" s="64">
        <v>25707</v>
      </c>
      <c r="F14" s="7" t="s">
        <v>25</v>
      </c>
    </row>
    <row r="15" spans="2:13" ht="39.950000000000003" customHeight="1" x14ac:dyDescent="0.2">
      <c r="B15" s="8" t="s">
        <v>26</v>
      </c>
      <c r="C15" s="65">
        <v>5924</v>
      </c>
      <c r="D15" s="65">
        <v>9283</v>
      </c>
      <c r="E15" s="65">
        <v>14130</v>
      </c>
      <c r="F15" s="8" t="s">
        <v>27</v>
      </c>
    </row>
    <row r="16" spans="2:13" ht="39.950000000000003" customHeight="1" x14ac:dyDescent="0.2">
      <c r="B16" s="7" t="s">
        <v>28</v>
      </c>
      <c r="C16" s="64">
        <v>2676</v>
      </c>
      <c r="D16" s="64">
        <v>4571</v>
      </c>
      <c r="E16" s="64">
        <v>8582</v>
      </c>
      <c r="F16" s="7" t="s">
        <v>29</v>
      </c>
    </row>
    <row r="17" spans="2:7" ht="39.950000000000003" customHeight="1" x14ac:dyDescent="0.2">
      <c r="B17" s="8" t="s">
        <v>30</v>
      </c>
      <c r="C17" s="65">
        <v>16202</v>
      </c>
      <c r="D17" s="65">
        <v>33162</v>
      </c>
      <c r="E17" s="65">
        <v>53568</v>
      </c>
      <c r="F17" s="8" t="s">
        <v>31</v>
      </c>
    </row>
    <row r="18" spans="2:7" ht="39.950000000000003" customHeight="1" x14ac:dyDescent="0.2">
      <c r="B18" s="7" t="s">
        <v>32</v>
      </c>
      <c r="C18" s="64">
        <v>2680</v>
      </c>
      <c r="D18" s="64">
        <v>5442</v>
      </c>
      <c r="E18" s="64">
        <v>7940</v>
      </c>
      <c r="F18" s="7" t="s">
        <v>33</v>
      </c>
    </row>
    <row r="19" spans="2:7" ht="39.950000000000003" customHeight="1" x14ac:dyDescent="0.2">
      <c r="B19" s="8" t="s">
        <v>34</v>
      </c>
      <c r="C19" s="65">
        <v>7838</v>
      </c>
      <c r="D19" s="65">
        <v>15452</v>
      </c>
      <c r="E19" s="65">
        <v>37202</v>
      </c>
      <c r="F19" s="8" t="s">
        <v>35</v>
      </c>
    </row>
    <row r="20" spans="2:7" ht="39.950000000000003" customHeight="1" x14ac:dyDescent="0.2">
      <c r="B20" s="7" t="s">
        <v>36</v>
      </c>
      <c r="C20" s="64">
        <v>9616</v>
      </c>
      <c r="D20" s="64">
        <v>11759</v>
      </c>
      <c r="E20" s="64">
        <v>21315</v>
      </c>
      <c r="F20" s="7" t="s">
        <v>37</v>
      </c>
      <c r="G20" s="10"/>
    </row>
    <row r="21" spans="2:7" s="11" customFormat="1" ht="45" customHeight="1" x14ac:dyDescent="0.2">
      <c r="B21" s="77" t="s">
        <v>10</v>
      </c>
      <c r="C21" s="70">
        <f t="shared" ref="C21" si="0">SUM(C8:C20)</f>
        <v>543830</v>
      </c>
      <c r="D21" s="70">
        <f>SUM(D8:D20)</f>
        <v>840914</v>
      </c>
      <c r="E21" s="70">
        <f>SUM(E8:E20)</f>
        <v>1960013</v>
      </c>
      <c r="F21" s="72" t="s">
        <v>38</v>
      </c>
      <c r="G21" s="4"/>
    </row>
    <row r="22" spans="2:7" s="12" customFormat="1" ht="30" customHeight="1" x14ac:dyDescent="0.2">
      <c r="B22" s="107" t="s">
        <v>148</v>
      </c>
      <c r="C22" s="107"/>
      <c r="D22" s="107"/>
      <c r="E22" s="112" t="s">
        <v>39</v>
      </c>
      <c r="F22" s="112"/>
      <c r="G22" s="4"/>
    </row>
    <row r="23" spans="2:7" ht="45" customHeight="1" x14ac:dyDescent="0.2"/>
  </sheetData>
  <protectedRanges>
    <protectedRange sqref="F5:F21" name="نطاق1_1"/>
    <protectedRange sqref="B5:B21" name="نطاق1"/>
    <protectedRange sqref="E5" name="نطاق1_2_1_1"/>
    <protectedRange sqref="C3:F4 B3:B4" name="نطاق1_3"/>
  </protectedRanges>
  <mergeCells count="8">
    <mergeCell ref="G1:G2"/>
    <mergeCell ref="E22:F22"/>
    <mergeCell ref="B3:F3"/>
    <mergeCell ref="B4:F4"/>
    <mergeCell ref="B5:B7"/>
    <mergeCell ref="C5:E5"/>
    <mergeCell ref="F5:F7"/>
    <mergeCell ref="B22:D22"/>
  </mergeCells>
  <hyperlinks>
    <hyperlink ref="G1" location="الفهرس!A1" display="R" xr:uid="{00000000-0004-0000-32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3B3092"/>
  </sheetPr>
  <dimension ref="B1:M23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6" width="33.7109375" style="1" customWidth="1"/>
    <col min="7" max="7" width="9.140625" style="4"/>
    <col min="8" max="9" width="9.140625" style="1"/>
    <col min="10" max="10" width="22.85546875" style="1" customWidth="1"/>
    <col min="11" max="11" width="20.5703125" style="1" customWidth="1"/>
    <col min="12" max="16384" width="9.140625" style="1"/>
  </cols>
  <sheetData>
    <row r="1" spans="2:13" x14ac:dyDescent="0.2">
      <c r="G1" s="105" t="s">
        <v>310</v>
      </c>
      <c r="J1" s="75"/>
      <c r="L1" s="75"/>
      <c r="M1" s="75"/>
    </row>
    <row r="2" spans="2:13" s="29" customFormat="1" ht="38.25" customHeight="1" x14ac:dyDescent="0.2">
      <c r="B2" s="30" t="s">
        <v>316</v>
      </c>
      <c r="F2" s="31" t="s">
        <v>314</v>
      </c>
      <c r="G2" s="106"/>
      <c r="J2" s="74"/>
    </row>
    <row r="3" spans="2:13" s="45" customFormat="1" ht="38.25" customHeight="1" x14ac:dyDescent="0.2">
      <c r="B3" s="108" t="s">
        <v>266</v>
      </c>
      <c r="C3" s="108"/>
      <c r="D3" s="108"/>
      <c r="E3" s="108"/>
      <c r="F3" s="108"/>
      <c r="G3" s="44"/>
    </row>
    <row r="4" spans="2:13" s="3" customFormat="1" ht="39.75" customHeight="1" x14ac:dyDescent="0.2">
      <c r="B4" s="109" t="s">
        <v>265</v>
      </c>
      <c r="C4" s="109"/>
      <c r="D4" s="109"/>
      <c r="E4" s="109"/>
      <c r="F4" s="109"/>
      <c r="G4" s="4"/>
    </row>
    <row r="5" spans="2:13" ht="29.25" customHeight="1" x14ac:dyDescent="0.2">
      <c r="B5" s="110" t="s">
        <v>0</v>
      </c>
      <c r="C5" s="132" t="s">
        <v>259</v>
      </c>
      <c r="D5" s="132"/>
      <c r="E5" s="133"/>
      <c r="F5" s="118" t="s">
        <v>4</v>
      </c>
    </row>
    <row r="6" spans="2:13" ht="25.5" customHeight="1" x14ac:dyDescent="0.2">
      <c r="B6" s="110"/>
      <c r="C6" s="48" t="s">
        <v>141</v>
      </c>
      <c r="D6" s="48" t="s">
        <v>140</v>
      </c>
      <c r="E6" s="48" t="s">
        <v>139</v>
      </c>
      <c r="F6" s="118" t="s">
        <v>8</v>
      </c>
    </row>
    <row r="7" spans="2:13" ht="25.5" customHeight="1" x14ac:dyDescent="0.2">
      <c r="B7" s="110" t="s">
        <v>9</v>
      </c>
      <c r="C7" s="62" t="s">
        <v>162</v>
      </c>
      <c r="D7" s="63" t="s">
        <v>161</v>
      </c>
      <c r="E7" s="63" t="s">
        <v>160</v>
      </c>
      <c r="F7" s="118"/>
    </row>
    <row r="8" spans="2:13" ht="39.950000000000003" customHeight="1" x14ac:dyDescent="0.2">
      <c r="B8" s="7" t="s">
        <v>13</v>
      </c>
      <c r="C8" s="64">
        <v>120405</v>
      </c>
      <c r="D8" s="64">
        <v>157933</v>
      </c>
      <c r="E8" s="64">
        <v>297380</v>
      </c>
      <c r="F8" s="7" t="s">
        <v>14</v>
      </c>
    </row>
    <row r="9" spans="2:13" ht="39.950000000000003" customHeight="1" x14ac:dyDescent="0.2">
      <c r="B9" s="8" t="s">
        <v>15</v>
      </c>
      <c r="C9" s="65">
        <v>278065</v>
      </c>
      <c r="D9" s="65">
        <v>579144</v>
      </c>
      <c r="E9" s="65">
        <v>1431290</v>
      </c>
      <c r="F9" s="8" t="s">
        <v>16</v>
      </c>
    </row>
    <row r="10" spans="2:13" ht="39.950000000000003" customHeight="1" x14ac:dyDescent="0.2">
      <c r="B10" s="7" t="s">
        <v>17</v>
      </c>
      <c r="C10" s="64">
        <v>55984</v>
      </c>
      <c r="D10" s="64">
        <v>111485</v>
      </c>
      <c r="E10" s="64">
        <v>179839</v>
      </c>
      <c r="F10" s="7" t="s">
        <v>18</v>
      </c>
    </row>
    <row r="11" spans="2:13" ht="39.950000000000003" customHeight="1" x14ac:dyDescent="0.2">
      <c r="B11" s="8" t="s">
        <v>19</v>
      </c>
      <c r="C11" s="65">
        <v>17071</v>
      </c>
      <c r="D11" s="65">
        <v>34467</v>
      </c>
      <c r="E11" s="65">
        <v>80010</v>
      </c>
      <c r="F11" s="8" t="s">
        <v>20</v>
      </c>
      <c r="H11" s="9"/>
    </row>
    <row r="12" spans="2:13" ht="39.950000000000003" customHeight="1" x14ac:dyDescent="0.2">
      <c r="B12" s="7" t="s">
        <v>21</v>
      </c>
      <c r="C12" s="64">
        <v>44816</v>
      </c>
      <c r="D12" s="64">
        <v>40226</v>
      </c>
      <c r="E12" s="64">
        <v>73045</v>
      </c>
      <c r="F12" s="7" t="s">
        <v>93</v>
      </c>
    </row>
    <row r="13" spans="2:13" ht="39.950000000000003" customHeight="1" x14ac:dyDescent="0.2">
      <c r="B13" s="8" t="s">
        <v>22</v>
      </c>
      <c r="C13" s="65">
        <v>91702</v>
      </c>
      <c r="D13" s="65">
        <v>89034</v>
      </c>
      <c r="E13" s="65">
        <v>206935</v>
      </c>
      <c r="F13" s="8" t="s">
        <v>23</v>
      </c>
    </row>
    <row r="14" spans="2:13" ht="39.950000000000003" customHeight="1" x14ac:dyDescent="0.2">
      <c r="B14" s="7" t="s">
        <v>24</v>
      </c>
      <c r="C14" s="64">
        <v>18207</v>
      </c>
      <c r="D14" s="64">
        <v>32031</v>
      </c>
      <c r="E14" s="64">
        <v>49210</v>
      </c>
      <c r="F14" s="7" t="s">
        <v>25</v>
      </c>
    </row>
    <row r="15" spans="2:13" ht="39.950000000000003" customHeight="1" x14ac:dyDescent="0.2">
      <c r="B15" s="8" t="s">
        <v>26</v>
      </c>
      <c r="C15" s="65">
        <v>12304</v>
      </c>
      <c r="D15" s="65">
        <v>17268</v>
      </c>
      <c r="E15" s="65">
        <v>26161</v>
      </c>
      <c r="F15" s="8" t="s">
        <v>27</v>
      </c>
    </row>
    <row r="16" spans="2:13" ht="39.950000000000003" customHeight="1" x14ac:dyDescent="0.2">
      <c r="B16" s="7" t="s">
        <v>28</v>
      </c>
      <c r="C16" s="64">
        <v>5451</v>
      </c>
      <c r="D16" s="64">
        <v>7972</v>
      </c>
      <c r="E16" s="64">
        <v>15683</v>
      </c>
      <c r="F16" s="7" t="s">
        <v>29</v>
      </c>
    </row>
    <row r="17" spans="2:7" ht="39.950000000000003" customHeight="1" x14ac:dyDescent="0.2">
      <c r="B17" s="8" t="s">
        <v>30</v>
      </c>
      <c r="C17" s="65">
        <v>43169</v>
      </c>
      <c r="D17" s="65">
        <v>61790</v>
      </c>
      <c r="E17" s="65">
        <v>107900</v>
      </c>
      <c r="F17" s="8" t="s">
        <v>31</v>
      </c>
    </row>
    <row r="18" spans="2:7" ht="39.950000000000003" customHeight="1" x14ac:dyDescent="0.2">
      <c r="B18" s="7" t="s">
        <v>32</v>
      </c>
      <c r="C18" s="64">
        <v>6331</v>
      </c>
      <c r="D18" s="64">
        <v>9532</v>
      </c>
      <c r="E18" s="64">
        <v>16439</v>
      </c>
      <c r="F18" s="7" t="s">
        <v>33</v>
      </c>
    </row>
    <row r="19" spans="2:7" ht="39.950000000000003" customHeight="1" x14ac:dyDescent="0.2">
      <c r="B19" s="8" t="s">
        <v>34</v>
      </c>
      <c r="C19" s="65">
        <v>14503</v>
      </c>
      <c r="D19" s="65">
        <v>25994</v>
      </c>
      <c r="E19" s="65">
        <v>66123</v>
      </c>
      <c r="F19" s="8" t="s">
        <v>35</v>
      </c>
    </row>
    <row r="20" spans="2:7" ht="39.950000000000003" customHeight="1" x14ac:dyDescent="0.2">
      <c r="B20" s="7" t="s">
        <v>36</v>
      </c>
      <c r="C20" s="64">
        <v>15953</v>
      </c>
      <c r="D20" s="64">
        <v>21796</v>
      </c>
      <c r="E20" s="64">
        <v>39307</v>
      </c>
      <c r="F20" s="7" t="s">
        <v>37</v>
      </c>
      <c r="G20" s="10"/>
    </row>
    <row r="21" spans="2:7" s="11" customFormat="1" ht="45" customHeight="1" x14ac:dyDescent="0.2">
      <c r="B21" s="77" t="s">
        <v>10</v>
      </c>
      <c r="C21" s="70">
        <f t="shared" ref="C21" si="0">SUM(C8:C20)</f>
        <v>723961</v>
      </c>
      <c r="D21" s="70">
        <f>SUM(D8:D20)</f>
        <v>1188672</v>
      </c>
      <c r="E21" s="70">
        <f>SUM(E8:E20)</f>
        <v>2589322</v>
      </c>
      <c r="F21" s="72" t="s">
        <v>38</v>
      </c>
      <c r="G21" s="4"/>
    </row>
    <row r="22" spans="2:7" s="12" customFormat="1" ht="30" customHeight="1" x14ac:dyDescent="0.2">
      <c r="B22" s="107" t="s">
        <v>148</v>
      </c>
      <c r="C22" s="107"/>
      <c r="D22" s="107"/>
      <c r="E22" s="112" t="s">
        <v>39</v>
      </c>
      <c r="F22" s="112"/>
      <c r="G22" s="4"/>
    </row>
    <row r="23" spans="2:7" ht="45" customHeight="1" x14ac:dyDescent="0.2"/>
  </sheetData>
  <protectedRanges>
    <protectedRange sqref="F5:F21" name="نطاق1_1"/>
    <protectedRange sqref="B5:B21" name="نطاق1"/>
    <protectedRange sqref="E5" name="نطاق1_2_1_1"/>
    <protectedRange sqref="C3:F4 B3:B4" name="نطاق1_2"/>
  </protectedRanges>
  <mergeCells count="8">
    <mergeCell ref="G1:G2"/>
    <mergeCell ref="E22:F22"/>
    <mergeCell ref="B3:F3"/>
    <mergeCell ref="B4:F4"/>
    <mergeCell ref="B5:B7"/>
    <mergeCell ref="C5:E5"/>
    <mergeCell ref="F5:F7"/>
    <mergeCell ref="B22:D22"/>
  </mergeCells>
  <hyperlinks>
    <hyperlink ref="G1" location="الفهرس!A1" display="R" xr:uid="{00000000-0004-0000-33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3B3092"/>
  </sheetPr>
  <dimension ref="B1:M23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6" width="33.7109375" style="1" customWidth="1"/>
    <col min="7" max="7" width="9.140625" style="4"/>
    <col min="8" max="16384" width="9.140625" style="1"/>
  </cols>
  <sheetData>
    <row r="1" spans="2:13" x14ac:dyDescent="0.2">
      <c r="G1" s="105" t="s">
        <v>310</v>
      </c>
      <c r="J1" s="75"/>
      <c r="L1" s="75"/>
      <c r="M1" s="75"/>
    </row>
    <row r="2" spans="2:13" s="29" customFormat="1" ht="38.25" customHeight="1" x14ac:dyDescent="0.2">
      <c r="B2" s="30" t="s">
        <v>317</v>
      </c>
      <c r="F2" s="31" t="s">
        <v>382</v>
      </c>
      <c r="G2" s="106"/>
      <c r="J2" s="74"/>
    </row>
    <row r="3" spans="2:13" s="45" customFormat="1" ht="38.25" customHeight="1" x14ac:dyDescent="0.2">
      <c r="B3" s="108" t="s">
        <v>267</v>
      </c>
      <c r="C3" s="108"/>
      <c r="D3" s="108"/>
      <c r="E3" s="108"/>
      <c r="F3" s="108"/>
      <c r="G3" s="44"/>
    </row>
    <row r="4" spans="2:13" s="3" customFormat="1" ht="42.75" customHeight="1" x14ac:dyDescent="0.2">
      <c r="B4" s="109" t="s">
        <v>268</v>
      </c>
      <c r="C4" s="109"/>
      <c r="D4" s="109"/>
      <c r="E4" s="109"/>
      <c r="F4" s="109"/>
      <c r="G4" s="4"/>
    </row>
    <row r="5" spans="2:13" ht="29.25" customHeight="1" x14ac:dyDescent="0.2">
      <c r="B5" s="110" t="s">
        <v>0</v>
      </c>
      <c r="C5" s="132" t="s">
        <v>259</v>
      </c>
      <c r="D5" s="132"/>
      <c r="E5" s="133"/>
      <c r="F5" s="118" t="s">
        <v>4</v>
      </c>
    </row>
    <row r="6" spans="2:13" ht="25.5" customHeight="1" x14ac:dyDescent="0.2">
      <c r="B6" s="110"/>
      <c r="C6" s="48" t="s">
        <v>141</v>
      </c>
      <c r="D6" s="48" t="s">
        <v>140</v>
      </c>
      <c r="E6" s="48" t="s">
        <v>139</v>
      </c>
      <c r="F6" s="118" t="s">
        <v>8</v>
      </c>
    </row>
    <row r="7" spans="2:13" ht="25.5" customHeight="1" x14ac:dyDescent="0.2">
      <c r="B7" s="110" t="s">
        <v>9</v>
      </c>
      <c r="C7" s="62" t="s">
        <v>162</v>
      </c>
      <c r="D7" s="63" t="s">
        <v>161</v>
      </c>
      <c r="E7" s="63" t="s">
        <v>160</v>
      </c>
      <c r="F7" s="118"/>
    </row>
    <row r="8" spans="2:13" ht="39.950000000000003" customHeight="1" x14ac:dyDescent="0.2">
      <c r="B8" s="7" t="s">
        <v>13</v>
      </c>
      <c r="C8" s="64">
        <v>68819</v>
      </c>
      <c r="D8" s="64">
        <v>83036</v>
      </c>
      <c r="E8" s="64">
        <v>162372</v>
      </c>
      <c r="F8" s="7" t="s">
        <v>14</v>
      </c>
    </row>
    <row r="9" spans="2:13" ht="39.950000000000003" customHeight="1" x14ac:dyDescent="0.2">
      <c r="B9" s="8" t="s">
        <v>15</v>
      </c>
      <c r="C9" s="65">
        <v>158101</v>
      </c>
      <c r="D9" s="65">
        <v>309776</v>
      </c>
      <c r="E9" s="65">
        <v>727077</v>
      </c>
      <c r="F9" s="8" t="s">
        <v>16</v>
      </c>
    </row>
    <row r="10" spans="2:13" ht="39.950000000000003" customHeight="1" x14ac:dyDescent="0.2">
      <c r="B10" s="7" t="s">
        <v>17</v>
      </c>
      <c r="C10" s="64">
        <v>35081</v>
      </c>
      <c r="D10" s="64">
        <v>59480</v>
      </c>
      <c r="E10" s="64">
        <v>96305</v>
      </c>
      <c r="F10" s="7" t="s">
        <v>18</v>
      </c>
    </row>
    <row r="11" spans="2:13" ht="39.950000000000003" customHeight="1" x14ac:dyDescent="0.2">
      <c r="B11" s="8" t="s">
        <v>19</v>
      </c>
      <c r="C11" s="65">
        <v>9917</v>
      </c>
      <c r="D11" s="65">
        <v>18056</v>
      </c>
      <c r="E11" s="65">
        <v>41694</v>
      </c>
      <c r="F11" s="8" t="s">
        <v>20</v>
      </c>
      <c r="H11" s="9"/>
    </row>
    <row r="12" spans="2:13" ht="39.950000000000003" customHeight="1" x14ac:dyDescent="0.2">
      <c r="B12" s="7" t="s">
        <v>21</v>
      </c>
      <c r="C12" s="64">
        <v>23821</v>
      </c>
      <c r="D12" s="64">
        <v>22583</v>
      </c>
      <c r="E12" s="64">
        <v>41176</v>
      </c>
      <c r="F12" s="7" t="s">
        <v>93</v>
      </c>
    </row>
    <row r="13" spans="2:13" ht="39.950000000000003" customHeight="1" x14ac:dyDescent="0.2">
      <c r="B13" s="8" t="s">
        <v>22</v>
      </c>
      <c r="C13" s="65">
        <v>48230</v>
      </c>
      <c r="D13" s="65">
        <v>48750</v>
      </c>
      <c r="E13" s="65">
        <v>112798</v>
      </c>
      <c r="F13" s="8" t="s">
        <v>23</v>
      </c>
    </row>
    <row r="14" spans="2:13" ht="39.950000000000003" customHeight="1" x14ac:dyDescent="0.2">
      <c r="B14" s="7" t="s">
        <v>24</v>
      </c>
      <c r="C14" s="64">
        <v>11144</v>
      </c>
      <c r="D14" s="64">
        <v>18031</v>
      </c>
      <c r="E14" s="64">
        <v>26673</v>
      </c>
      <c r="F14" s="7" t="s">
        <v>25</v>
      </c>
    </row>
    <row r="15" spans="2:13" ht="39.950000000000003" customHeight="1" x14ac:dyDescent="0.2">
      <c r="B15" s="8" t="s">
        <v>26</v>
      </c>
      <c r="C15" s="65">
        <v>7102</v>
      </c>
      <c r="D15" s="65">
        <v>9003</v>
      </c>
      <c r="E15" s="65">
        <v>13569</v>
      </c>
      <c r="F15" s="8" t="s">
        <v>27</v>
      </c>
    </row>
    <row r="16" spans="2:13" ht="39.950000000000003" customHeight="1" x14ac:dyDescent="0.2">
      <c r="B16" s="7" t="s">
        <v>28</v>
      </c>
      <c r="C16" s="64">
        <v>3176</v>
      </c>
      <c r="D16" s="64">
        <v>4228</v>
      </c>
      <c r="E16" s="64">
        <v>8128</v>
      </c>
      <c r="F16" s="7" t="s">
        <v>29</v>
      </c>
    </row>
    <row r="17" spans="2:7" ht="39.950000000000003" customHeight="1" x14ac:dyDescent="0.2">
      <c r="B17" s="8" t="s">
        <v>30</v>
      </c>
      <c r="C17" s="65">
        <v>28137</v>
      </c>
      <c r="D17" s="65">
        <v>34985</v>
      </c>
      <c r="E17" s="65">
        <v>61296</v>
      </c>
      <c r="F17" s="8" t="s">
        <v>31</v>
      </c>
    </row>
    <row r="18" spans="2:7" ht="39.950000000000003" customHeight="1" x14ac:dyDescent="0.2">
      <c r="B18" s="7" t="s">
        <v>32</v>
      </c>
      <c r="C18" s="64">
        <v>4365</v>
      </c>
      <c r="D18" s="64">
        <v>5494</v>
      </c>
      <c r="E18" s="64">
        <v>8969</v>
      </c>
      <c r="F18" s="7" t="s">
        <v>33</v>
      </c>
    </row>
    <row r="19" spans="2:7" ht="39.950000000000003" customHeight="1" x14ac:dyDescent="0.2">
      <c r="B19" s="8" t="s">
        <v>34</v>
      </c>
      <c r="C19" s="65">
        <v>7996</v>
      </c>
      <c r="D19" s="65">
        <v>13092</v>
      </c>
      <c r="E19" s="65">
        <v>34467</v>
      </c>
      <c r="F19" s="8" t="s">
        <v>35</v>
      </c>
    </row>
    <row r="20" spans="2:7" ht="39.950000000000003" customHeight="1" x14ac:dyDescent="0.2">
      <c r="B20" s="7" t="s">
        <v>36</v>
      </c>
      <c r="C20" s="64">
        <v>8356</v>
      </c>
      <c r="D20" s="64">
        <v>11181</v>
      </c>
      <c r="E20" s="64">
        <v>20046</v>
      </c>
      <c r="F20" s="7" t="s">
        <v>37</v>
      </c>
      <c r="G20" s="10"/>
    </row>
    <row r="21" spans="2:7" s="11" customFormat="1" ht="45" customHeight="1" x14ac:dyDescent="0.2">
      <c r="B21" s="77" t="s">
        <v>10</v>
      </c>
      <c r="C21" s="70">
        <f t="shared" ref="C21" si="0">SUM(C8:C20)</f>
        <v>414245</v>
      </c>
      <c r="D21" s="70">
        <f>SUM(D8:D20)</f>
        <v>637695</v>
      </c>
      <c r="E21" s="70">
        <f>SUM(E8:E20)</f>
        <v>1354570</v>
      </c>
      <c r="F21" s="72" t="s">
        <v>38</v>
      </c>
      <c r="G21" s="4"/>
    </row>
    <row r="22" spans="2:7" s="12" customFormat="1" ht="30" customHeight="1" x14ac:dyDescent="0.2">
      <c r="B22" s="107" t="s">
        <v>148</v>
      </c>
      <c r="C22" s="107"/>
      <c r="D22" s="107"/>
      <c r="E22" s="112" t="s">
        <v>39</v>
      </c>
      <c r="F22" s="112"/>
      <c r="G22" s="4"/>
    </row>
    <row r="23" spans="2:7" ht="45" customHeight="1" x14ac:dyDescent="0.2"/>
  </sheetData>
  <protectedRanges>
    <protectedRange sqref="F5:F21" name="نطاق1_1"/>
    <protectedRange sqref="B5:B21" name="نطاق1"/>
    <protectedRange sqref="E5" name="نطاق1_2_1_1"/>
    <protectedRange sqref="C3:F4 B3:B4" name="نطاق1_2"/>
  </protectedRanges>
  <mergeCells count="8">
    <mergeCell ref="G1:G2"/>
    <mergeCell ref="E22:F22"/>
    <mergeCell ref="B3:F3"/>
    <mergeCell ref="B4:F4"/>
    <mergeCell ref="B5:B7"/>
    <mergeCell ref="C5:E5"/>
    <mergeCell ref="F5:F7"/>
    <mergeCell ref="B22:D22"/>
  </mergeCells>
  <hyperlinks>
    <hyperlink ref="G1" location="الفهرس!A1" display="R" xr:uid="{00000000-0004-0000-34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3B3092"/>
  </sheetPr>
  <dimension ref="B1:M23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6" width="33.7109375" style="1" customWidth="1"/>
    <col min="7" max="7" width="9.140625" style="4"/>
    <col min="8" max="16384" width="9.140625" style="1"/>
  </cols>
  <sheetData>
    <row r="1" spans="2:13" x14ac:dyDescent="0.2">
      <c r="G1" s="105" t="s">
        <v>310</v>
      </c>
      <c r="J1" s="75"/>
      <c r="L1" s="75"/>
      <c r="M1" s="75"/>
    </row>
    <row r="2" spans="2:13" s="29" customFormat="1" ht="38.25" customHeight="1" x14ac:dyDescent="0.2">
      <c r="B2" s="30" t="s">
        <v>318</v>
      </c>
      <c r="F2" s="31" t="s">
        <v>383</v>
      </c>
      <c r="G2" s="106"/>
      <c r="J2" s="74"/>
    </row>
    <row r="3" spans="2:13" s="45" customFormat="1" ht="38.25" customHeight="1" x14ac:dyDescent="0.2">
      <c r="B3" s="108" t="s">
        <v>270</v>
      </c>
      <c r="C3" s="108"/>
      <c r="D3" s="108"/>
      <c r="E3" s="108"/>
      <c r="F3" s="108"/>
      <c r="G3" s="44"/>
    </row>
    <row r="4" spans="2:13" s="3" customFormat="1" ht="34.5" customHeight="1" x14ac:dyDescent="0.2">
      <c r="B4" s="109" t="s">
        <v>269</v>
      </c>
      <c r="C4" s="109"/>
      <c r="D4" s="109"/>
      <c r="E4" s="109"/>
      <c r="F4" s="109"/>
      <c r="G4" s="4"/>
    </row>
    <row r="5" spans="2:13" ht="29.25" customHeight="1" x14ac:dyDescent="0.2">
      <c r="B5" s="110" t="s">
        <v>0</v>
      </c>
      <c r="C5" s="132" t="s">
        <v>259</v>
      </c>
      <c r="D5" s="132"/>
      <c r="E5" s="133"/>
      <c r="F5" s="118" t="s">
        <v>4</v>
      </c>
    </row>
    <row r="6" spans="2:13" ht="25.5" customHeight="1" x14ac:dyDescent="0.2">
      <c r="B6" s="110"/>
      <c r="C6" s="48" t="s">
        <v>141</v>
      </c>
      <c r="D6" s="48" t="s">
        <v>140</v>
      </c>
      <c r="E6" s="48" t="s">
        <v>139</v>
      </c>
      <c r="F6" s="118" t="s">
        <v>8</v>
      </c>
    </row>
    <row r="7" spans="2:13" ht="25.5" customHeight="1" x14ac:dyDescent="0.2">
      <c r="B7" s="110" t="s">
        <v>9</v>
      </c>
      <c r="C7" s="62" t="s">
        <v>162</v>
      </c>
      <c r="D7" s="63" t="s">
        <v>161</v>
      </c>
      <c r="E7" s="63" t="s">
        <v>160</v>
      </c>
      <c r="F7" s="118"/>
    </row>
    <row r="8" spans="2:13" ht="39.950000000000003" customHeight="1" x14ac:dyDescent="0.2">
      <c r="B8" s="7" t="s">
        <v>13</v>
      </c>
      <c r="C8" s="64">
        <v>51586</v>
      </c>
      <c r="D8" s="64">
        <v>74897</v>
      </c>
      <c r="E8" s="64">
        <v>135008</v>
      </c>
      <c r="F8" s="7" t="s">
        <v>14</v>
      </c>
    </row>
    <row r="9" spans="2:13" ht="39.950000000000003" customHeight="1" x14ac:dyDescent="0.2">
      <c r="B9" s="8" t="s">
        <v>15</v>
      </c>
      <c r="C9" s="65">
        <v>119964</v>
      </c>
      <c r="D9" s="65">
        <v>269368</v>
      </c>
      <c r="E9" s="65">
        <v>704213</v>
      </c>
      <c r="F9" s="8" t="s">
        <v>16</v>
      </c>
    </row>
    <row r="10" spans="2:13" ht="39.950000000000003" customHeight="1" x14ac:dyDescent="0.2">
      <c r="B10" s="7" t="s">
        <v>17</v>
      </c>
      <c r="C10" s="64">
        <v>20903</v>
      </c>
      <c r="D10" s="64">
        <v>52005</v>
      </c>
      <c r="E10" s="64">
        <v>83534</v>
      </c>
      <c r="F10" s="7" t="s">
        <v>18</v>
      </c>
    </row>
    <row r="11" spans="2:13" ht="39.950000000000003" customHeight="1" x14ac:dyDescent="0.2">
      <c r="B11" s="8" t="s">
        <v>19</v>
      </c>
      <c r="C11" s="65">
        <v>7154</v>
      </c>
      <c r="D11" s="65">
        <v>16411</v>
      </c>
      <c r="E11" s="65">
        <v>38316</v>
      </c>
      <c r="F11" s="8" t="s">
        <v>20</v>
      </c>
      <c r="H11" s="9"/>
    </row>
    <row r="12" spans="2:13" ht="39.950000000000003" customHeight="1" x14ac:dyDescent="0.2">
      <c r="B12" s="7" t="s">
        <v>21</v>
      </c>
      <c r="C12" s="64">
        <v>20995</v>
      </c>
      <c r="D12" s="64">
        <v>17643</v>
      </c>
      <c r="E12" s="64">
        <v>31869</v>
      </c>
      <c r="F12" s="7" t="s">
        <v>93</v>
      </c>
    </row>
    <row r="13" spans="2:13" ht="39.950000000000003" customHeight="1" x14ac:dyDescent="0.2">
      <c r="B13" s="8" t="s">
        <v>22</v>
      </c>
      <c r="C13" s="65">
        <v>43472</v>
      </c>
      <c r="D13" s="65">
        <v>40284</v>
      </c>
      <c r="E13" s="65">
        <v>94137</v>
      </c>
      <c r="F13" s="8" t="s">
        <v>23</v>
      </c>
    </row>
    <row r="14" spans="2:13" ht="39.950000000000003" customHeight="1" x14ac:dyDescent="0.2">
      <c r="B14" s="7" t="s">
        <v>24</v>
      </c>
      <c r="C14" s="64">
        <v>7063</v>
      </c>
      <c r="D14" s="64">
        <v>14000</v>
      </c>
      <c r="E14" s="64">
        <v>22537</v>
      </c>
      <c r="F14" s="7" t="s">
        <v>25</v>
      </c>
    </row>
    <row r="15" spans="2:13" ht="39.950000000000003" customHeight="1" x14ac:dyDescent="0.2">
      <c r="B15" s="8" t="s">
        <v>26</v>
      </c>
      <c r="C15" s="65">
        <v>5202</v>
      </c>
      <c r="D15" s="65">
        <v>8265</v>
      </c>
      <c r="E15" s="65">
        <v>12592</v>
      </c>
      <c r="F15" s="8" t="s">
        <v>27</v>
      </c>
    </row>
    <row r="16" spans="2:13" ht="39.950000000000003" customHeight="1" x14ac:dyDescent="0.2">
      <c r="B16" s="7" t="s">
        <v>28</v>
      </c>
      <c r="C16" s="64">
        <v>2275</v>
      </c>
      <c r="D16" s="64">
        <v>3744</v>
      </c>
      <c r="E16" s="64">
        <v>7555</v>
      </c>
      <c r="F16" s="7" t="s">
        <v>29</v>
      </c>
    </row>
    <row r="17" spans="2:7" ht="39.950000000000003" customHeight="1" x14ac:dyDescent="0.2">
      <c r="B17" s="8" t="s">
        <v>30</v>
      </c>
      <c r="C17" s="65">
        <v>15032</v>
      </c>
      <c r="D17" s="65">
        <v>26805</v>
      </c>
      <c r="E17" s="65">
        <v>46604</v>
      </c>
      <c r="F17" s="8" t="s">
        <v>31</v>
      </c>
    </row>
    <row r="18" spans="2:7" ht="39.950000000000003" customHeight="1" x14ac:dyDescent="0.2">
      <c r="B18" s="7" t="s">
        <v>32</v>
      </c>
      <c r="C18" s="64">
        <v>1966</v>
      </c>
      <c r="D18" s="64">
        <v>4038</v>
      </c>
      <c r="E18" s="64">
        <v>7470</v>
      </c>
      <c r="F18" s="7" t="s">
        <v>33</v>
      </c>
    </row>
    <row r="19" spans="2:7" ht="39.950000000000003" customHeight="1" x14ac:dyDescent="0.2">
      <c r="B19" s="8" t="s">
        <v>34</v>
      </c>
      <c r="C19" s="65">
        <v>6507</v>
      </c>
      <c r="D19" s="65">
        <v>12902</v>
      </c>
      <c r="E19" s="65">
        <v>31656</v>
      </c>
      <c r="F19" s="8" t="s">
        <v>35</v>
      </c>
    </row>
    <row r="20" spans="2:7" ht="39.950000000000003" customHeight="1" x14ac:dyDescent="0.2">
      <c r="B20" s="7" t="s">
        <v>36</v>
      </c>
      <c r="C20" s="64">
        <v>7597</v>
      </c>
      <c r="D20" s="64">
        <v>10615</v>
      </c>
      <c r="E20" s="64">
        <v>19261</v>
      </c>
      <c r="F20" s="7" t="s">
        <v>37</v>
      </c>
      <c r="G20" s="10"/>
    </row>
    <row r="21" spans="2:7" s="11" customFormat="1" ht="45" customHeight="1" x14ac:dyDescent="0.2">
      <c r="B21" s="77" t="s">
        <v>10</v>
      </c>
      <c r="C21" s="70">
        <f t="shared" ref="C21" si="0">SUM(C8:C20)</f>
        <v>309716</v>
      </c>
      <c r="D21" s="70">
        <f>SUM(D8:D20)</f>
        <v>550977</v>
      </c>
      <c r="E21" s="70">
        <f>SUM(E8:E20)</f>
        <v>1234752</v>
      </c>
      <c r="F21" s="72" t="s">
        <v>38</v>
      </c>
      <c r="G21" s="4"/>
    </row>
    <row r="22" spans="2:7" s="12" customFormat="1" ht="30" customHeight="1" x14ac:dyDescent="0.2">
      <c r="B22" s="107" t="s">
        <v>148</v>
      </c>
      <c r="C22" s="107"/>
      <c r="D22" s="107"/>
      <c r="E22" s="112" t="s">
        <v>39</v>
      </c>
      <c r="F22" s="112"/>
      <c r="G22" s="4"/>
    </row>
    <row r="23" spans="2:7" ht="45" customHeight="1" x14ac:dyDescent="0.2"/>
  </sheetData>
  <protectedRanges>
    <protectedRange sqref="F5:F21" name="نطاق1_1"/>
    <protectedRange sqref="B5:B21" name="نطاق1"/>
    <protectedRange sqref="E5" name="نطاق1_2_1_1"/>
    <protectedRange sqref="C3:F4 B3:B4" name="نطاق1_2"/>
  </protectedRanges>
  <mergeCells count="8">
    <mergeCell ref="G1:G2"/>
    <mergeCell ref="E22:F22"/>
    <mergeCell ref="B3:F3"/>
    <mergeCell ref="B4:F4"/>
    <mergeCell ref="B5:B7"/>
    <mergeCell ref="C5:E5"/>
    <mergeCell ref="F5:F7"/>
    <mergeCell ref="B22:D22"/>
  </mergeCells>
  <hyperlinks>
    <hyperlink ref="G1" location="الفهرس!A1" display="R" xr:uid="{00000000-0004-0000-35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3B3092"/>
  </sheetPr>
  <dimension ref="B1:M23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6" width="33.7109375" style="1" customWidth="1"/>
    <col min="7" max="7" width="9.140625" style="4"/>
    <col min="8" max="16384" width="9.140625" style="1"/>
  </cols>
  <sheetData>
    <row r="1" spans="2:13" x14ac:dyDescent="0.2">
      <c r="G1" s="105" t="s">
        <v>310</v>
      </c>
      <c r="J1" s="75"/>
      <c r="M1" s="75"/>
    </row>
    <row r="2" spans="2:13" s="29" customFormat="1" ht="38.25" customHeight="1" x14ac:dyDescent="0.2">
      <c r="B2" s="30" t="s">
        <v>319</v>
      </c>
      <c r="F2" s="31" t="s">
        <v>315</v>
      </c>
      <c r="G2" s="106"/>
      <c r="J2" s="74"/>
    </row>
    <row r="3" spans="2:13" s="45" customFormat="1" ht="38.25" customHeight="1" x14ac:dyDescent="0.2">
      <c r="B3" s="108" t="s">
        <v>271</v>
      </c>
      <c r="C3" s="108"/>
      <c r="D3" s="108"/>
      <c r="E3" s="108"/>
      <c r="F3" s="108"/>
      <c r="G3" s="44"/>
    </row>
    <row r="4" spans="2:13" s="3" customFormat="1" ht="35.25" customHeight="1" x14ac:dyDescent="0.2">
      <c r="B4" s="109" t="s">
        <v>272</v>
      </c>
      <c r="C4" s="109"/>
      <c r="D4" s="109"/>
      <c r="E4" s="109"/>
      <c r="F4" s="109"/>
      <c r="G4" s="4"/>
    </row>
    <row r="5" spans="2:13" ht="29.25" customHeight="1" x14ac:dyDescent="0.2">
      <c r="B5" s="110" t="s">
        <v>0</v>
      </c>
      <c r="C5" s="132" t="s">
        <v>259</v>
      </c>
      <c r="D5" s="132"/>
      <c r="E5" s="133"/>
      <c r="F5" s="118" t="s">
        <v>4</v>
      </c>
    </row>
    <row r="6" spans="2:13" ht="25.5" customHeight="1" x14ac:dyDescent="0.2">
      <c r="B6" s="110"/>
      <c r="C6" s="48" t="s">
        <v>141</v>
      </c>
      <c r="D6" s="48" t="s">
        <v>140</v>
      </c>
      <c r="E6" s="48" t="s">
        <v>139</v>
      </c>
      <c r="F6" s="118" t="s">
        <v>8</v>
      </c>
    </row>
    <row r="7" spans="2:13" ht="25.5" customHeight="1" x14ac:dyDescent="0.2">
      <c r="B7" s="110" t="s">
        <v>9</v>
      </c>
      <c r="C7" s="62" t="s">
        <v>162</v>
      </c>
      <c r="D7" s="63" t="s">
        <v>161</v>
      </c>
      <c r="E7" s="63" t="s">
        <v>160</v>
      </c>
      <c r="F7" s="118"/>
    </row>
    <row r="8" spans="2:13" ht="39.950000000000003" customHeight="1" x14ac:dyDescent="0.2">
      <c r="B8" s="7" t="s">
        <v>13</v>
      </c>
      <c r="C8" s="64">
        <v>157668</v>
      </c>
      <c r="D8" s="64">
        <v>100966</v>
      </c>
      <c r="E8" s="64">
        <v>199651</v>
      </c>
      <c r="F8" s="7" t="s">
        <v>14</v>
      </c>
    </row>
    <row r="9" spans="2:13" ht="39.950000000000003" customHeight="1" x14ac:dyDescent="0.2">
      <c r="B9" s="8" t="s">
        <v>15</v>
      </c>
      <c r="C9" s="65">
        <v>525543</v>
      </c>
      <c r="D9" s="65">
        <v>723905</v>
      </c>
      <c r="E9" s="65">
        <v>1603843</v>
      </c>
      <c r="F9" s="8" t="s">
        <v>16</v>
      </c>
    </row>
    <row r="10" spans="2:13" ht="39.950000000000003" customHeight="1" x14ac:dyDescent="0.2">
      <c r="B10" s="7" t="s">
        <v>17</v>
      </c>
      <c r="C10" s="64">
        <v>79851</v>
      </c>
      <c r="D10" s="64">
        <v>59019</v>
      </c>
      <c r="E10" s="64">
        <v>128500</v>
      </c>
      <c r="F10" s="7" t="s">
        <v>18</v>
      </c>
    </row>
    <row r="11" spans="2:13" ht="39.950000000000003" customHeight="1" x14ac:dyDescent="0.2">
      <c r="B11" s="8" t="s">
        <v>19</v>
      </c>
      <c r="C11" s="65">
        <v>17962</v>
      </c>
      <c r="D11" s="65">
        <v>17148</v>
      </c>
      <c r="E11" s="65">
        <v>43122</v>
      </c>
      <c r="F11" s="8" t="s">
        <v>20</v>
      </c>
      <c r="H11" s="9"/>
    </row>
    <row r="12" spans="2:13" ht="39.950000000000003" customHeight="1" x14ac:dyDescent="0.2">
      <c r="B12" s="7" t="s">
        <v>21</v>
      </c>
      <c r="C12" s="64">
        <v>70892</v>
      </c>
      <c r="D12" s="64">
        <v>38285</v>
      </c>
      <c r="E12" s="64">
        <v>84411</v>
      </c>
      <c r="F12" s="7" t="s">
        <v>93</v>
      </c>
    </row>
    <row r="13" spans="2:13" ht="39.950000000000003" customHeight="1" x14ac:dyDescent="0.2">
      <c r="B13" s="8" t="s">
        <v>22</v>
      </c>
      <c r="C13" s="65">
        <v>26183</v>
      </c>
      <c r="D13" s="65">
        <v>16344</v>
      </c>
      <c r="E13" s="65">
        <v>49396</v>
      </c>
      <c r="F13" s="8" t="s">
        <v>23</v>
      </c>
    </row>
    <row r="14" spans="2:13" ht="39.950000000000003" customHeight="1" x14ac:dyDescent="0.2">
      <c r="B14" s="7" t="s">
        <v>24</v>
      </c>
      <c r="C14" s="64">
        <v>8105</v>
      </c>
      <c r="D14" s="64">
        <v>7678</v>
      </c>
      <c r="E14" s="64">
        <v>12411</v>
      </c>
      <c r="F14" s="7" t="s">
        <v>25</v>
      </c>
    </row>
    <row r="15" spans="2:13" ht="39.950000000000003" customHeight="1" x14ac:dyDescent="0.2">
      <c r="B15" s="8" t="s">
        <v>26</v>
      </c>
      <c r="C15" s="65">
        <v>7621</v>
      </c>
      <c r="D15" s="65">
        <v>6418</v>
      </c>
      <c r="E15" s="65">
        <v>8798</v>
      </c>
      <c r="F15" s="8" t="s">
        <v>27</v>
      </c>
    </row>
    <row r="16" spans="2:13" ht="39.950000000000003" customHeight="1" x14ac:dyDescent="0.2">
      <c r="B16" s="7" t="s">
        <v>28</v>
      </c>
      <c r="C16" s="64">
        <v>1896</v>
      </c>
      <c r="D16" s="64">
        <v>2900</v>
      </c>
      <c r="E16" s="64">
        <v>3537</v>
      </c>
      <c r="F16" s="7" t="s">
        <v>29</v>
      </c>
    </row>
    <row r="17" spans="2:7" ht="39.950000000000003" customHeight="1" x14ac:dyDescent="0.2">
      <c r="B17" s="8" t="s">
        <v>30</v>
      </c>
      <c r="C17" s="65">
        <v>11211</v>
      </c>
      <c r="D17" s="65">
        <v>19203</v>
      </c>
      <c r="E17" s="65">
        <v>25654</v>
      </c>
      <c r="F17" s="8" t="s">
        <v>31</v>
      </c>
    </row>
    <row r="18" spans="2:7" ht="39.950000000000003" customHeight="1" x14ac:dyDescent="0.2">
      <c r="B18" s="7" t="s">
        <v>32</v>
      </c>
      <c r="C18" s="64">
        <v>6721</v>
      </c>
      <c r="D18" s="64">
        <v>5861</v>
      </c>
      <c r="E18" s="64">
        <v>4574</v>
      </c>
      <c r="F18" s="7" t="s">
        <v>33</v>
      </c>
    </row>
    <row r="19" spans="2:7" ht="39.950000000000003" customHeight="1" x14ac:dyDescent="0.2">
      <c r="B19" s="8" t="s">
        <v>34</v>
      </c>
      <c r="C19" s="65">
        <v>8173</v>
      </c>
      <c r="D19" s="65">
        <v>9281</v>
      </c>
      <c r="E19" s="65">
        <v>18570</v>
      </c>
      <c r="F19" s="8" t="s">
        <v>35</v>
      </c>
    </row>
    <row r="20" spans="2:7" ht="39.950000000000003" customHeight="1" x14ac:dyDescent="0.2">
      <c r="B20" s="7" t="s">
        <v>36</v>
      </c>
      <c r="C20" s="64">
        <v>6105</v>
      </c>
      <c r="D20" s="64">
        <v>4865</v>
      </c>
      <c r="E20" s="64">
        <v>11112</v>
      </c>
      <c r="F20" s="7" t="s">
        <v>37</v>
      </c>
      <c r="G20" s="10"/>
    </row>
    <row r="21" spans="2:7" s="11" customFormat="1" ht="45" customHeight="1" x14ac:dyDescent="0.2">
      <c r="B21" s="77" t="s">
        <v>10</v>
      </c>
      <c r="C21" s="70">
        <f t="shared" ref="C21" si="0">SUM(C8:C20)</f>
        <v>927931</v>
      </c>
      <c r="D21" s="70">
        <f>SUM(D8:D20)</f>
        <v>1011873</v>
      </c>
      <c r="E21" s="70">
        <f>SUM(E8:E20)</f>
        <v>2193579</v>
      </c>
      <c r="F21" s="72" t="s">
        <v>38</v>
      </c>
      <c r="G21" s="4"/>
    </row>
    <row r="22" spans="2:7" s="12" customFormat="1" ht="30" customHeight="1" x14ac:dyDescent="0.2">
      <c r="B22" s="107" t="s">
        <v>148</v>
      </c>
      <c r="C22" s="107"/>
      <c r="D22" s="107"/>
      <c r="E22" s="112" t="s">
        <v>39</v>
      </c>
      <c r="F22" s="112"/>
      <c r="G22" s="4"/>
    </row>
    <row r="23" spans="2:7" ht="45" customHeight="1" x14ac:dyDescent="0.2"/>
  </sheetData>
  <protectedRanges>
    <protectedRange sqref="F5:F21" name="نطاق1_1"/>
    <protectedRange sqref="B5:B21" name="نطاق1"/>
    <protectedRange sqref="E5" name="نطاق1_2_1_1"/>
    <protectedRange sqref="C3:F4 B3:B4" name="نطاق1_2"/>
  </protectedRanges>
  <mergeCells count="8">
    <mergeCell ref="G1:G2"/>
    <mergeCell ref="E22:F22"/>
    <mergeCell ref="B3:F3"/>
    <mergeCell ref="B4:F4"/>
    <mergeCell ref="B5:B7"/>
    <mergeCell ref="C5:E5"/>
    <mergeCell ref="F5:F7"/>
    <mergeCell ref="B22:D22"/>
  </mergeCells>
  <hyperlinks>
    <hyperlink ref="G1" location="الفهرس!A1" display="R" xr:uid="{00000000-0004-0000-36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3B3092"/>
  </sheetPr>
  <dimension ref="B1:M23"/>
  <sheetViews>
    <sheetView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6" width="33.7109375" style="1" customWidth="1"/>
    <col min="7" max="7" width="9.140625" style="4"/>
    <col min="8" max="16384" width="9.140625" style="1"/>
  </cols>
  <sheetData>
    <row r="1" spans="2:13" x14ac:dyDescent="0.2">
      <c r="G1" s="105" t="s">
        <v>310</v>
      </c>
      <c r="J1" s="75"/>
      <c r="M1" s="75"/>
    </row>
    <row r="2" spans="2:13" s="29" customFormat="1" ht="38.25" customHeight="1" x14ac:dyDescent="0.2">
      <c r="B2" s="30" t="s">
        <v>320</v>
      </c>
      <c r="F2" s="31" t="s">
        <v>384</v>
      </c>
      <c r="G2" s="106"/>
      <c r="J2" s="74"/>
    </row>
    <row r="3" spans="2:13" s="45" customFormat="1" ht="38.25" customHeight="1" x14ac:dyDescent="0.2">
      <c r="B3" s="108" t="s">
        <v>274</v>
      </c>
      <c r="C3" s="108"/>
      <c r="D3" s="108"/>
      <c r="E3" s="108"/>
      <c r="F3" s="108"/>
      <c r="G3" s="44"/>
    </row>
    <row r="4" spans="2:13" s="3" customFormat="1" ht="34.5" customHeight="1" x14ac:dyDescent="0.2">
      <c r="B4" s="109" t="s">
        <v>273</v>
      </c>
      <c r="C4" s="109"/>
      <c r="D4" s="109"/>
      <c r="E4" s="109"/>
      <c r="F4" s="109"/>
      <c r="G4" s="4"/>
    </row>
    <row r="5" spans="2:13" ht="29.25" customHeight="1" x14ac:dyDescent="0.2">
      <c r="B5" s="110" t="s">
        <v>0</v>
      </c>
      <c r="C5" s="132" t="s">
        <v>259</v>
      </c>
      <c r="D5" s="132"/>
      <c r="E5" s="133"/>
      <c r="F5" s="118" t="s">
        <v>4</v>
      </c>
    </row>
    <row r="6" spans="2:13" ht="25.5" customHeight="1" x14ac:dyDescent="0.2">
      <c r="B6" s="110"/>
      <c r="C6" s="48" t="s">
        <v>141</v>
      </c>
      <c r="D6" s="48" t="s">
        <v>140</v>
      </c>
      <c r="E6" s="48" t="s">
        <v>139</v>
      </c>
      <c r="F6" s="118" t="s">
        <v>8</v>
      </c>
    </row>
    <row r="7" spans="2:13" ht="25.5" customHeight="1" x14ac:dyDescent="0.2">
      <c r="B7" s="110" t="s">
        <v>9</v>
      </c>
      <c r="C7" s="62" t="s">
        <v>162</v>
      </c>
      <c r="D7" s="63" t="s">
        <v>161</v>
      </c>
      <c r="E7" s="63" t="s">
        <v>160</v>
      </c>
      <c r="F7" s="118"/>
    </row>
    <row r="8" spans="2:13" ht="39.950000000000003" customHeight="1" x14ac:dyDescent="0.2">
      <c r="B8" s="7" t="s">
        <v>13</v>
      </c>
      <c r="C8" s="64">
        <v>114999</v>
      </c>
      <c r="D8" s="64">
        <v>74009</v>
      </c>
      <c r="E8" s="64">
        <v>150581</v>
      </c>
      <c r="F8" s="7" t="s">
        <v>14</v>
      </c>
    </row>
    <row r="9" spans="2:13" ht="39.950000000000003" customHeight="1" x14ac:dyDescent="0.2">
      <c r="B9" s="8" t="s">
        <v>15</v>
      </c>
      <c r="C9" s="65">
        <v>375444</v>
      </c>
      <c r="D9" s="65">
        <v>498729</v>
      </c>
      <c r="E9" s="65">
        <v>1027150</v>
      </c>
      <c r="F9" s="8" t="s">
        <v>16</v>
      </c>
    </row>
    <row r="10" spans="2:13" ht="39.950000000000003" customHeight="1" x14ac:dyDescent="0.2">
      <c r="B10" s="7" t="s">
        <v>17</v>
      </c>
      <c r="C10" s="64">
        <v>66696</v>
      </c>
      <c r="D10" s="64">
        <v>45310</v>
      </c>
      <c r="E10" s="64">
        <v>84924</v>
      </c>
      <c r="F10" s="7" t="s">
        <v>18</v>
      </c>
    </row>
    <row r="11" spans="2:13" ht="39.950000000000003" customHeight="1" x14ac:dyDescent="0.2">
      <c r="B11" s="8" t="s">
        <v>19</v>
      </c>
      <c r="C11" s="65">
        <v>15401</v>
      </c>
      <c r="D11" s="65">
        <v>13574</v>
      </c>
      <c r="E11" s="65">
        <v>31102</v>
      </c>
      <c r="F11" s="8" t="s">
        <v>20</v>
      </c>
      <c r="H11" s="9"/>
    </row>
    <row r="12" spans="2:13" ht="39.950000000000003" customHeight="1" x14ac:dyDescent="0.2">
      <c r="B12" s="7" t="s">
        <v>21</v>
      </c>
      <c r="C12" s="64">
        <v>58606</v>
      </c>
      <c r="D12" s="64">
        <v>34218</v>
      </c>
      <c r="E12" s="64">
        <v>68044</v>
      </c>
      <c r="F12" s="7" t="s">
        <v>93</v>
      </c>
    </row>
    <row r="13" spans="2:13" ht="39.950000000000003" customHeight="1" x14ac:dyDescent="0.2">
      <c r="B13" s="8" t="s">
        <v>22</v>
      </c>
      <c r="C13" s="65">
        <v>20241</v>
      </c>
      <c r="D13" s="65">
        <v>13954</v>
      </c>
      <c r="E13" s="65">
        <v>42630</v>
      </c>
      <c r="F13" s="8" t="s">
        <v>23</v>
      </c>
    </row>
    <row r="14" spans="2:13" ht="39.950000000000003" customHeight="1" x14ac:dyDescent="0.2">
      <c r="B14" s="7" t="s">
        <v>24</v>
      </c>
      <c r="C14" s="64">
        <v>7060</v>
      </c>
      <c r="D14" s="64">
        <v>6914</v>
      </c>
      <c r="E14" s="64">
        <v>9241</v>
      </c>
      <c r="F14" s="7" t="s">
        <v>25</v>
      </c>
    </row>
    <row r="15" spans="2:13" ht="39.950000000000003" customHeight="1" x14ac:dyDescent="0.2">
      <c r="B15" s="8" t="s">
        <v>26</v>
      </c>
      <c r="C15" s="65">
        <v>6899</v>
      </c>
      <c r="D15" s="65">
        <v>5400</v>
      </c>
      <c r="E15" s="65">
        <v>7260</v>
      </c>
      <c r="F15" s="8" t="s">
        <v>27</v>
      </c>
    </row>
    <row r="16" spans="2:13" ht="39.950000000000003" customHeight="1" x14ac:dyDescent="0.2">
      <c r="B16" s="7" t="s">
        <v>28</v>
      </c>
      <c r="C16" s="64">
        <v>1495</v>
      </c>
      <c r="D16" s="64">
        <v>2073</v>
      </c>
      <c r="E16" s="64">
        <v>2510</v>
      </c>
      <c r="F16" s="7" t="s">
        <v>29</v>
      </c>
    </row>
    <row r="17" spans="2:7" ht="39.950000000000003" customHeight="1" x14ac:dyDescent="0.2">
      <c r="B17" s="8" t="s">
        <v>30</v>
      </c>
      <c r="C17" s="65">
        <v>10041</v>
      </c>
      <c r="D17" s="65">
        <v>12846</v>
      </c>
      <c r="E17" s="65">
        <v>18690</v>
      </c>
      <c r="F17" s="8" t="s">
        <v>31</v>
      </c>
    </row>
    <row r="18" spans="2:7" ht="39.950000000000003" customHeight="1" x14ac:dyDescent="0.2">
      <c r="B18" s="7" t="s">
        <v>32</v>
      </c>
      <c r="C18" s="64">
        <v>6007</v>
      </c>
      <c r="D18" s="64">
        <v>4457</v>
      </c>
      <c r="E18" s="64">
        <v>4104</v>
      </c>
      <c r="F18" s="7" t="s">
        <v>33</v>
      </c>
    </row>
    <row r="19" spans="2:7" ht="39.950000000000003" customHeight="1" x14ac:dyDescent="0.2">
      <c r="B19" s="8" t="s">
        <v>34</v>
      </c>
      <c r="C19" s="65">
        <v>6842</v>
      </c>
      <c r="D19" s="65">
        <v>6731</v>
      </c>
      <c r="E19" s="65">
        <v>13024</v>
      </c>
      <c r="F19" s="8" t="s">
        <v>35</v>
      </c>
    </row>
    <row r="20" spans="2:7" ht="39.950000000000003" customHeight="1" x14ac:dyDescent="0.2">
      <c r="B20" s="7" t="s">
        <v>36</v>
      </c>
      <c r="C20" s="64">
        <v>4086</v>
      </c>
      <c r="D20" s="64">
        <v>3721</v>
      </c>
      <c r="E20" s="64">
        <v>9058</v>
      </c>
      <c r="F20" s="7" t="s">
        <v>37</v>
      </c>
      <c r="G20" s="10"/>
    </row>
    <row r="21" spans="2:7" s="11" customFormat="1" ht="45" customHeight="1" x14ac:dyDescent="0.2">
      <c r="B21" s="77" t="s">
        <v>10</v>
      </c>
      <c r="C21" s="70">
        <f t="shared" ref="C21" si="0">SUM(C8:C20)</f>
        <v>693817</v>
      </c>
      <c r="D21" s="70">
        <f>SUM(D8:D20)</f>
        <v>721936</v>
      </c>
      <c r="E21" s="70">
        <f>SUM(E8:E20)</f>
        <v>1468318</v>
      </c>
      <c r="F21" s="72" t="s">
        <v>38</v>
      </c>
      <c r="G21" s="4"/>
    </row>
    <row r="22" spans="2:7" s="12" customFormat="1" ht="30" customHeight="1" x14ac:dyDescent="0.2">
      <c r="B22" s="107" t="s">
        <v>148</v>
      </c>
      <c r="C22" s="107"/>
      <c r="D22" s="107"/>
      <c r="E22" s="112" t="s">
        <v>39</v>
      </c>
      <c r="F22" s="112"/>
      <c r="G22" s="4"/>
    </row>
    <row r="23" spans="2:7" ht="45" customHeight="1" x14ac:dyDescent="0.2"/>
  </sheetData>
  <protectedRanges>
    <protectedRange sqref="F5:F21" name="نطاق1_1"/>
    <protectedRange sqref="B5:B21" name="نطاق1"/>
    <protectedRange sqref="E5" name="نطاق1_2_1_1"/>
    <protectedRange sqref="C3:F4 B3:B4" name="نطاق1_2"/>
  </protectedRanges>
  <mergeCells count="8">
    <mergeCell ref="G1:G2"/>
    <mergeCell ref="E22:F22"/>
    <mergeCell ref="B3:F3"/>
    <mergeCell ref="B4:F4"/>
    <mergeCell ref="B5:B7"/>
    <mergeCell ref="C5:E5"/>
    <mergeCell ref="F5:F7"/>
    <mergeCell ref="B22:D22"/>
  </mergeCells>
  <hyperlinks>
    <hyperlink ref="G1" location="الفهرس!A1" display="R" xr:uid="{00000000-0004-0000-37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3B3092"/>
  </sheetPr>
  <dimension ref="B1:M23"/>
  <sheetViews>
    <sheetView tabSelected="1" view="pageBreakPreview" zoomScale="55" zoomScaleNormal="50" zoomScaleSheetLayoutView="55" zoomScalePageLayoutView="70" workbookViewId="0">
      <selection activeCell="B2" sqref="B2:F22"/>
    </sheetView>
  </sheetViews>
  <sheetFormatPr defaultRowHeight="15.75" x14ac:dyDescent="0.2"/>
  <cols>
    <col min="1" max="1" width="9.140625" style="1"/>
    <col min="2" max="6" width="33.7109375" style="1" customWidth="1"/>
    <col min="7" max="7" width="9.140625" style="4"/>
    <col min="8" max="16384" width="9.140625" style="1"/>
  </cols>
  <sheetData>
    <row r="1" spans="2:13" x14ac:dyDescent="0.2">
      <c r="G1" s="105" t="s">
        <v>310</v>
      </c>
      <c r="J1" s="75"/>
      <c r="M1" s="75"/>
    </row>
    <row r="2" spans="2:13" s="29" customFormat="1" ht="38.25" customHeight="1" x14ac:dyDescent="0.2">
      <c r="B2" s="30" t="s">
        <v>321</v>
      </c>
      <c r="F2" s="31" t="s">
        <v>385</v>
      </c>
      <c r="G2" s="106"/>
      <c r="J2" s="74"/>
    </row>
    <row r="3" spans="2:13" s="45" customFormat="1" ht="38.25" customHeight="1" x14ac:dyDescent="0.2">
      <c r="B3" s="108" t="s">
        <v>275</v>
      </c>
      <c r="C3" s="108"/>
      <c r="D3" s="108"/>
      <c r="E3" s="108"/>
      <c r="F3" s="108"/>
      <c r="G3" s="44"/>
    </row>
    <row r="4" spans="2:13" s="3" customFormat="1" ht="38.25" customHeight="1" x14ac:dyDescent="0.2">
      <c r="B4" s="109" t="s">
        <v>276</v>
      </c>
      <c r="C4" s="109"/>
      <c r="D4" s="109"/>
      <c r="E4" s="109"/>
      <c r="F4" s="109"/>
      <c r="G4" s="4"/>
    </row>
    <row r="5" spans="2:13" ht="29.25" customHeight="1" x14ac:dyDescent="0.2">
      <c r="B5" s="110" t="s">
        <v>0</v>
      </c>
      <c r="C5" s="132" t="s">
        <v>259</v>
      </c>
      <c r="D5" s="132"/>
      <c r="E5" s="133"/>
      <c r="F5" s="118" t="s">
        <v>4</v>
      </c>
    </row>
    <row r="6" spans="2:13" ht="25.5" customHeight="1" x14ac:dyDescent="0.2">
      <c r="B6" s="110"/>
      <c r="C6" s="48" t="s">
        <v>141</v>
      </c>
      <c r="D6" s="48" t="s">
        <v>140</v>
      </c>
      <c r="E6" s="48" t="s">
        <v>139</v>
      </c>
      <c r="F6" s="118" t="s">
        <v>8</v>
      </c>
    </row>
    <row r="7" spans="2:13" ht="25.5" customHeight="1" x14ac:dyDescent="0.2">
      <c r="B7" s="110" t="s">
        <v>9</v>
      </c>
      <c r="C7" s="62" t="s">
        <v>162</v>
      </c>
      <c r="D7" s="63" t="s">
        <v>161</v>
      </c>
      <c r="E7" s="63" t="s">
        <v>160</v>
      </c>
      <c r="F7" s="118"/>
    </row>
    <row r="8" spans="2:13" ht="39.950000000000003" customHeight="1" x14ac:dyDescent="0.2">
      <c r="B8" s="7" t="s">
        <v>13</v>
      </c>
      <c r="C8" s="64">
        <v>42669</v>
      </c>
      <c r="D8" s="64">
        <v>26957</v>
      </c>
      <c r="E8" s="64">
        <v>49070</v>
      </c>
      <c r="F8" s="7" t="s">
        <v>14</v>
      </c>
    </row>
    <row r="9" spans="2:13" ht="39.950000000000003" customHeight="1" x14ac:dyDescent="0.2">
      <c r="B9" s="8" t="s">
        <v>15</v>
      </c>
      <c r="C9" s="65">
        <v>150099</v>
      </c>
      <c r="D9" s="65">
        <v>225176</v>
      </c>
      <c r="E9" s="65">
        <v>576693</v>
      </c>
      <c r="F9" s="8" t="s">
        <v>16</v>
      </c>
    </row>
    <row r="10" spans="2:13" ht="39.950000000000003" customHeight="1" x14ac:dyDescent="0.2">
      <c r="B10" s="7" t="s">
        <v>17</v>
      </c>
      <c r="C10" s="64">
        <v>13155</v>
      </c>
      <c r="D10" s="64">
        <v>13709</v>
      </c>
      <c r="E10" s="64">
        <v>43576</v>
      </c>
      <c r="F10" s="7" t="s">
        <v>18</v>
      </c>
    </row>
    <row r="11" spans="2:13" ht="39.950000000000003" customHeight="1" x14ac:dyDescent="0.2">
      <c r="B11" s="8" t="s">
        <v>19</v>
      </c>
      <c r="C11" s="65">
        <v>2561</v>
      </c>
      <c r="D11" s="65">
        <v>3574</v>
      </c>
      <c r="E11" s="65">
        <v>12020</v>
      </c>
      <c r="F11" s="8" t="s">
        <v>20</v>
      </c>
      <c r="H11" s="9"/>
    </row>
    <row r="12" spans="2:13" ht="39.950000000000003" customHeight="1" x14ac:dyDescent="0.2">
      <c r="B12" s="7" t="s">
        <v>21</v>
      </c>
      <c r="C12" s="64">
        <v>12286</v>
      </c>
      <c r="D12" s="64">
        <v>4067</v>
      </c>
      <c r="E12" s="64">
        <v>16367</v>
      </c>
      <c r="F12" s="7" t="s">
        <v>93</v>
      </c>
    </row>
    <row r="13" spans="2:13" ht="39.950000000000003" customHeight="1" x14ac:dyDescent="0.2">
      <c r="B13" s="8" t="s">
        <v>22</v>
      </c>
      <c r="C13" s="65">
        <v>5942</v>
      </c>
      <c r="D13" s="65">
        <v>2390</v>
      </c>
      <c r="E13" s="65">
        <v>6766</v>
      </c>
      <c r="F13" s="8" t="s">
        <v>23</v>
      </c>
    </row>
    <row r="14" spans="2:13" ht="39.950000000000003" customHeight="1" x14ac:dyDescent="0.2">
      <c r="B14" s="7" t="s">
        <v>24</v>
      </c>
      <c r="C14" s="64">
        <v>1045</v>
      </c>
      <c r="D14" s="64">
        <v>764</v>
      </c>
      <c r="E14" s="64">
        <v>3170</v>
      </c>
      <c r="F14" s="7" t="s">
        <v>25</v>
      </c>
    </row>
    <row r="15" spans="2:13" ht="39.950000000000003" customHeight="1" x14ac:dyDescent="0.2">
      <c r="B15" s="8" t="s">
        <v>26</v>
      </c>
      <c r="C15" s="65">
        <v>722</v>
      </c>
      <c r="D15" s="65">
        <v>1018</v>
      </c>
      <c r="E15" s="65">
        <v>1538</v>
      </c>
      <c r="F15" s="8" t="s">
        <v>27</v>
      </c>
    </row>
    <row r="16" spans="2:13" ht="39.950000000000003" customHeight="1" x14ac:dyDescent="0.2">
      <c r="B16" s="7" t="s">
        <v>28</v>
      </c>
      <c r="C16" s="64">
        <v>401</v>
      </c>
      <c r="D16" s="64">
        <v>827</v>
      </c>
      <c r="E16" s="64">
        <v>1027</v>
      </c>
      <c r="F16" s="7" t="s">
        <v>29</v>
      </c>
    </row>
    <row r="17" spans="2:7" ht="39.950000000000003" customHeight="1" x14ac:dyDescent="0.2">
      <c r="B17" s="8" t="s">
        <v>30</v>
      </c>
      <c r="C17" s="65">
        <v>1170</v>
      </c>
      <c r="D17" s="65">
        <v>6357</v>
      </c>
      <c r="E17" s="65">
        <v>6964</v>
      </c>
      <c r="F17" s="8" t="s">
        <v>31</v>
      </c>
    </row>
    <row r="18" spans="2:7" ht="39.950000000000003" customHeight="1" x14ac:dyDescent="0.2">
      <c r="B18" s="7" t="s">
        <v>32</v>
      </c>
      <c r="C18" s="64">
        <v>714</v>
      </c>
      <c r="D18" s="64">
        <v>1404</v>
      </c>
      <c r="E18" s="64">
        <v>470</v>
      </c>
      <c r="F18" s="7" t="s">
        <v>33</v>
      </c>
    </row>
    <row r="19" spans="2:7" ht="39.950000000000003" customHeight="1" x14ac:dyDescent="0.2">
      <c r="B19" s="8" t="s">
        <v>34</v>
      </c>
      <c r="C19" s="65">
        <v>1331</v>
      </c>
      <c r="D19" s="65">
        <v>2550</v>
      </c>
      <c r="E19" s="65">
        <v>5546</v>
      </c>
      <c r="F19" s="8" t="s">
        <v>35</v>
      </c>
    </row>
    <row r="20" spans="2:7" ht="39.950000000000003" customHeight="1" x14ac:dyDescent="0.2">
      <c r="B20" s="7" t="s">
        <v>36</v>
      </c>
      <c r="C20" s="64">
        <v>2019</v>
      </c>
      <c r="D20" s="64">
        <v>1144</v>
      </c>
      <c r="E20" s="64">
        <v>2054</v>
      </c>
      <c r="F20" s="7" t="s">
        <v>37</v>
      </c>
      <c r="G20" s="10"/>
    </row>
    <row r="21" spans="2:7" s="11" customFormat="1" ht="45" customHeight="1" x14ac:dyDescent="0.2">
      <c r="B21" s="77" t="s">
        <v>10</v>
      </c>
      <c r="C21" s="70">
        <f t="shared" ref="C21" si="0">SUM(C8:C20)</f>
        <v>234114</v>
      </c>
      <c r="D21" s="70">
        <f>SUM(D8:D20)</f>
        <v>289937</v>
      </c>
      <c r="E21" s="70">
        <f>SUM(E8:E20)</f>
        <v>725261</v>
      </c>
      <c r="F21" s="72" t="s">
        <v>38</v>
      </c>
      <c r="G21" s="4"/>
    </row>
    <row r="22" spans="2:7" s="12" customFormat="1" ht="30" customHeight="1" x14ac:dyDescent="0.2">
      <c r="B22" s="107" t="s">
        <v>148</v>
      </c>
      <c r="C22" s="107"/>
      <c r="D22" s="107"/>
      <c r="E22" s="112" t="s">
        <v>39</v>
      </c>
      <c r="F22" s="112"/>
      <c r="G22" s="4"/>
    </row>
    <row r="23" spans="2:7" ht="45" customHeight="1" x14ac:dyDescent="0.2"/>
  </sheetData>
  <protectedRanges>
    <protectedRange sqref="F5:F21" name="نطاق1_1"/>
    <protectedRange sqref="B5:B21" name="نطاق1"/>
    <protectedRange sqref="E5" name="نطاق1_2_1_1"/>
    <protectedRange sqref="C3:F4 B3:B4" name="نطاق1_2"/>
  </protectedRanges>
  <mergeCells count="8">
    <mergeCell ref="G1:G2"/>
    <mergeCell ref="E22:F22"/>
    <mergeCell ref="B3:F3"/>
    <mergeCell ref="B4:F4"/>
    <mergeCell ref="B5:B7"/>
    <mergeCell ref="C5:E5"/>
    <mergeCell ref="F5:F7"/>
    <mergeCell ref="B22:D22"/>
  </mergeCells>
  <hyperlinks>
    <hyperlink ref="G1" location="الفهرس!A1" display="R" xr:uid="{00000000-0004-0000-38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6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3B3092"/>
  </sheetPr>
  <dimension ref="B1:S22"/>
  <sheetViews>
    <sheetView view="pageBreakPreview" zoomScale="55" zoomScaleNormal="75" zoomScaleSheetLayoutView="55" zoomScalePageLayoutView="70" workbookViewId="0">
      <selection activeCell="B2" sqref="B2:P22"/>
    </sheetView>
  </sheetViews>
  <sheetFormatPr defaultRowHeight="15.75" x14ac:dyDescent="0.2"/>
  <cols>
    <col min="1" max="1" width="9.140625" style="29"/>
    <col min="2" max="2" width="27.5703125" style="28" customWidth="1"/>
    <col min="3" max="3" width="17.7109375" style="28" customWidth="1"/>
    <col min="4" max="4" width="15.85546875" style="28" customWidth="1"/>
    <col min="5" max="5" width="16.5703125" style="28" customWidth="1"/>
    <col min="6" max="6" width="13" style="28" customWidth="1"/>
    <col min="7" max="8" width="13" style="29" customWidth="1"/>
    <col min="9" max="9" width="10.85546875" style="29" customWidth="1"/>
    <col min="10" max="15" width="13" style="29" customWidth="1"/>
    <col min="16" max="16" width="26.85546875" style="29" customWidth="1"/>
    <col min="17" max="17" width="9.140625" style="4"/>
    <col min="18" max="19" width="9.140625" style="29"/>
    <col min="20" max="20" width="10.85546875" style="29" bestFit="1" customWidth="1"/>
    <col min="21" max="16384" width="9.140625" style="29"/>
  </cols>
  <sheetData>
    <row r="1" spans="2:19" ht="12.75" x14ac:dyDescent="0.2">
      <c r="P1" s="76"/>
      <c r="Q1" s="105" t="s">
        <v>310</v>
      </c>
    </row>
    <row r="2" spans="2:19" ht="38.25" customHeight="1" x14ac:dyDescent="0.2">
      <c r="B2" s="30" t="s">
        <v>330</v>
      </c>
      <c r="C2" s="30"/>
      <c r="P2" s="31" t="s">
        <v>329</v>
      </c>
      <c r="Q2" s="106"/>
    </row>
    <row r="3" spans="2:19" s="46" customFormat="1" ht="38.25" customHeight="1" x14ac:dyDescent="0.2">
      <c r="B3" s="125" t="s">
        <v>172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44"/>
    </row>
    <row r="4" spans="2:19" s="33" customFormat="1" ht="39.75" customHeight="1" x14ac:dyDescent="0.2">
      <c r="B4" s="126" t="s">
        <v>171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32"/>
    </row>
    <row r="5" spans="2:19" s="34" customFormat="1" ht="42.75" customHeight="1" x14ac:dyDescent="0.2">
      <c r="B5" s="127" t="s">
        <v>42</v>
      </c>
      <c r="C5" s="123" t="s">
        <v>86</v>
      </c>
      <c r="D5" s="120" t="s">
        <v>166</v>
      </c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2"/>
      <c r="P5" s="128" t="s">
        <v>43</v>
      </c>
      <c r="Q5" s="4"/>
    </row>
    <row r="6" spans="2:19" s="36" customFormat="1" ht="24.75" customHeight="1" x14ac:dyDescent="0.2">
      <c r="B6" s="127"/>
      <c r="C6" s="124"/>
      <c r="D6" s="42" t="s">
        <v>67</v>
      </c>
      <c r="E6" s="42" t="s">
        <v>66</v>
      </c>
      <c r="F6" s="42" t="s">
        <v>65</v>
      </c>
      <c r="G6" s="35" t="s">
        <v>64</v>
      </c>
      <c r="H6" s="35" t="s">
        <v>63</v>
      </c>
      <c r="I6" s="35" t="s">
        <v>62</v>
      </c>
      <c r="J6" s="35" t="s">
        <v>61</v>
      </c>
      <c r="K6" s="35" t="s">
        <v>60</v>
      </c>
      <c r="L6" s="35" t="s">
        <v>59</v>
      </c>
      <c r="M6" s="35" t="s">
        <v>58</v>
      </c>
      <c r="N6" s="35" t="s">
        <v>57</v>
      </c>
      <c r="O6" s="35" t="s">
        <v>56</v>
      </c>
      <c r="P6" s="129"/>
      <c r="Q6" s="4"/>
    </row>
    <row r="7" spans="2:19" s="36" customFormat="1" ht="44.25" customHeight="1" x14ac:dyDescent="0.2">
      <c r="B7" s="127"/>
      <c r="C7" s="43" t="s">
        <v>10</v>
      </c>
      <c r="D7" s="43" t="s">
        <v>78</v>
      </c>
      <c r="E7" s="43" t="s">
        <v>79</v>
      </c>
      <c r="F7" s="43" t="s">
        <v>77</v>
      </c>
      <c r="G7" s="37" t="s">
        <v>76</v>
      </c>
      <c r="H7" s="37" t="s">
        <v>75</v>
      </c>
      <c r="I7" s="37" t="s">
        <v>74</v>
      </c>
      <c r="J7" s="37" t="s">
        <v>73</v>
      </c>
      <c r="K7" s="37" t="s">
        <v>72</v>
      </c>
      <c r="L7" s="37" t="s">
        <v>71</v>
      </c>
      <c r="M7" s="37" t="s">
        <v>70</v>
      </c>
      <c r="N7" s="37" t="s">
        <v>69</v>
      </c>
      <c r="O7" s="37" t="s">
        <v>68</v>
      </c>
      <c r="P7" s="129"/>
      <c r="Q7" s="4"/>
    </row>
    <row r="8" spans="2:19" s="39" customFormat="1" ht="39" customHeight="1" x14ac:dyDescent="0.2">
      <c r="B8" s="38" t="s">
        <v>13</v>
      </c>
      <c r="C8" s="66">
        <f>SUM(D8:O8)</f>
        <v>958869</v>
      </c>
      <c r="D8" s="66">
        <v>19270</v>
      </c>
      <c r="E8" s="66">
        <v>51622</v>
      </c>
      <c r="F8" s="66">
        <v>117729</v>
      </c>
      <c r="G8" s="66">
        <v>369106</v>
      </c>
      <c r="H8" s="66">
        <v>90907</v>
      </c>
      <c r="I8" s="66">
        <v>53814</v>
      </c>
      <c r="J8" s="66">
        <v>26181</v>
      </c>
      <c r="K8" s="66">
        <v>31584</v>
      </c>
      <c r="L8" s="66">
        <v>23534</v>
      </c>
      <c r="M8" s="66">
        <v>44073</v>
      </c>
      <c r="N8" s="66">
        <v>80589</v>
      </c>
      <c r="O8" s="66">
        <v>50460</v>
      </c>
      <c r="P8" s="38" t="s">
        <v>44</v>
      </c>
      <c r="Q8" s="4"/>
    </row>
    <row r="9" spans="2:19" s="39" customFormat="1" ht="39" customHeight="1" x14ac:dyDescent="0.2">
      <c r="B9" s="8" t="s">
        <v>15</v>
      </c>
      <c r="C9" s="65">
        <f>SUM(D9:O9)</f>
        <v>3292677</v>
      </c>
      <c r="D9" s="65">
        <v>45565</v>
      </c>
      <c r="E9" s="65">
        <v>96491</v>
      </c>
      <c r="F9" s="65">
        <v>126817</v>
      </c>
      <c r="G9" s="65">
        <v>1927933</v>
      </c>
      <c r="H9" s="65">
        <v>168543</v>
      </c>
      <c r="I9" s="65">
        <v>164313</v>
      </c>
      <c r="J9" s="65">
        <v>58665</v>
      </c>
      <c r="K9" s="65">
        <v>77416</v>
      </c>
      <c r="L9" s="65">
        <v>85039</v>
      </c>
      <c r="M9" s="65">
        <v>109447</v>
      </c>
      <c r="N9" s="65">
        <v>156028</v>
      </c>
      <c r="O9" s="65">
        <v>276420</v>
      </c>
      <c r="P9" s="8" t="s">
        <v>45</v>
      </c>
      <c r="Q9" s="4"/>
    </row>
    <row r="10" spans="2:19" s="39" customFormat="1" ht="39" customHeight="1" x14ac:dyDescent="0.2">
      <c r="B10" s="38" t="s">
        <v>17</v>
      </c>
      <c r="C10" s="66">
        <f t="shared" ref="C10:C20" si="0">SUM(D10:O10)</f>
        <v>383776</v>
      </c>
      <c r="D10" s="66">
        <v>5168</v>
      </c>
      <c r="E10" s="66">
        <v>12271</v>
      </c>
      <c r="F10" s="66">
        <v>24782</v>
      </c>
      <c r="G10" s="66">
        <v>223509</v>
      </c>
      <c r="H10" s="66">
        <v>21481</v>
      </c>
      <c r="I10" s="66">
        <v>16457</v>
      </c>
      <c r="J10" s="66">
        <v>5785</v>
      </c>
      <c r="K10" s="66">
        <v>3326</v>
      </c>
      <c r="L10" s="66">
        <v>7370</v>
      </c>
      <c r="M10" s="66">
        <v>10637</v>
      </c>
      <c r="N10" s="66">
        <v>23593</v>
      </c>
      <c r="O10" s="66">
        <v>29397</v>
      </c>
      <c r="P10" s="38" t="s">
        <v>18</v>
      </c>
      <c r="Q10" s="4"/>
    </row>
    <row r="11" spans="2:19" s="39" customFormat="1" ht="39" customHeight="1" x14ac:dyDescent="0.2">
      <c r="B11" s="8" t="s">
        <v>19</v>
      </c>
      <c r="C11" s="65">
        <f t="shared" si="0"/>
        <v>212861</v>
      </c>
      <c r="D11" s="65">
        <v>3176</v>
      </c>
      <c r="E11" s="65">
        <v>15511</v>
      </c>
      <c r="F11" s="65">
        <v>39740</v>
      </c>
      <c r="G11" s="65">
        <v>79807</v>
      </c>
      <c r="H11" s="65">
        <v>19511</v>
      </c>
      <c r="I11" s="65">
        <v>4935</v>
      </c>
      <c r="J11" s="65">
        <v>5743</v>
      </c>
      <c r="K11" s="65">
        <v>5072</v>
      </c>
      <c r="L11" s="65">
        <v>11240</v>
      </c>
      <c r="M11" s="65">
        <v>7621</v>
      </c>
      <c r="N11" s="65">
        <v>14722</v>
      </c>
      <c r="O11" s="65">
        <v>5783</v>
      </c>
      <c r="P11" s="8" t="s">
        <v>46</v>
      </c>
      <c r="Q11" s="4"/>
      <c r="S11" s="40"/>
    </row>
    <row r="12" spans="2:19" s="39" customFormat="1" ht="39" customHeight="1" x14ac:dyDescent="0.2">
      <c r="B12" s="38" t="s">
        <v>21</v>
      </c>
      <c r="C12" s="66">
        <f t="shared" si="0"/>
        <v>381516</v>
      </c>
      <c r="D12" s="66">
        <v>19855</v>
      </c>
      <c r="E12" s="66">
        <v>14781</v>
      </c>
      <c r="F12" s="66">
        <v>36234</v>
      </c>
      <c r="G12" s="66">
        <v>102867</v>
      </c>
      <c r="H12" s="66">
        <v>27732</v>
      </c>
      <c r="I12" s="66">
        <v>86191</v>
      </c>
      <c r="J12" s="66">
        <v>10500</v>
      </c>
      <c r="K12" s="66">
        <v>14317</v>
      </c>
      <c r="L12" s="66">
        <v>20132</v>
      </c>
      <c r="M12" s="66">
        <v>18017</v>
      </c>
      <c r="N12" s="66">
        <v>16418</v>
      </c>
      <c r="O12" s="66">
        <v>14472</v>
      </c>
      <c r="P12" s="38" t="s">
        <v>47</v>
      </c>
      <c r="Q12" s="4"/>
    </row>
    <row r="13" spans="2:19" s="39" customFormat="1" ht="39" customHeight="1" x14ac:dyDescent="0.2">
      <c r="B13" s="8" t="s">
        <v>22</v>
      </c>
      <c r="C13" s="65">
        <f t="shared" si="0"/>
        <v>357968</v>
      </c>
      <c r="D13" s="65">
        <v>8163</v>
      </c>
      <c r="E13" s="65">
        <v>10051</v>
      </c>
      <c r="F13" s="65">
        <v>28829</v>
      </c>
      <c r="G13" s="65">
        <v>192381</v>
      </c>
      <c r="H13" s="65">
        <v>24801</v>
      </c>
      <c r="I13" s="65">
        <v>14228</v>
      </c>
      <c r="J13" s="65">
        <v>7387</v>
      </c>
      <c r="K13" s="65">
        <v>13210</v>
      </c>
      <c r="L13" s="65">
        <v>5696</v>
      </c>
      <c r="M13" s="65">
        <v>9500</v>
      </c>
      <c r="N13" s="65">
        <v>17760</v>
      </c>
      <c r="O13" s="65">
        <v>25962</v>
      </c>
      <c r="P13" s="8" t="s">
        <v>48</v>
      </c>
      <c r="Q13" s="4"/>
    </row>
    <row r="14" spans="2:19" s="39" customFormat="1" ht="39" customHeight="1" x14ac:dyDescent="0.2">
      <c r="B14" s="38" t="s">
        <v>24</v>
      </c>
      <c r="C14" s="66">
        <f t="shared" si="0"/>
        <v>84249</v>
      </c>
      <c r="D14" s="66">
        <v>2061</v>
      </c>
      <c r="E14" s="66">
        <v>3451</v>
      </c>
      <c r="F14" s="66">
        <v>3334</v>
      </c>
      <c r="G14" s="66">
        <v>47718</v>
      </c>
      <c r="H14" s="66">
        <v>6077</v>
      </c>
      <c r="I14" s="66">
        <v>1036</v>
      </c>
      <c r="J14" s="66">
        <v>2017</v>
      </c>
      <c r="K14" s="66">
        <v>3323</v>
      </c>
      <c r="L14" s="66">
        <v>1652</v>
      </c>
      <c r="M14" s="66">
        <v>4784</v>
      </c>
      <c r="N14" s="66">
        <v>6398</v>
      </c>
      <c r="O14" s="66">
        <v>2398</v>
      </c>
      <c r="P14" s="38" t="s">
        <v>49</v>
      </c>
      <c r="Q14" s="4"/>
    </row>
    <row r="15" spans="2:19" s="39" customFormat="1" ht="39" customHeight="1" x14ac:dyDescent="0.2">
      <c r="B15" s="8" t="s">
        <v>26</v>
      </c>
      <c r="C15" s="65">
        <f t="shared" si="0"/>
        <v>52991</v>
      </c>
      <c r="D15" s="65">
        <v>760</v>
      </c>
      <c r="E15" s="65">
        <v>917</v>
      </c>
      <c r="F15" s="65">
        <v>4331</v>
      </c>
      <c r="G15" s="65">
        <v>28682</v>
      </c>
      <c r="H15" s="65">
        <v>4012</v>
      </c>
      <c r="I15" s="65">
        <v>4406</v>
      </c>
      <c r="J15" s="65">
        <v>1410</v>
      </c>
      <c r="K15" s="65">
        <v>1959</v>
      </c>
      <c r="L15" s="65">
        <v>647</v>
      </c>
      <c r="M15" s="65">
        <v>625</v>
      </c>
      <c r="N15" s="65">
        <v>2902</v>
      </c>
      <c r="O15" s="65">
        <v>2340</v>
      </c>
      <c r="P15" s="8" t="s">
        <v>50</v>
      </c>
      <c r="Q15" s="4"/>
    </row>
    <row r="16" spans="2:19" s="39" customFormat="1" ht="39" customHeight="1" x14ac:dyDescent="0.2">
      <c r="B16" s="38" t="s">
        <v>28</v>
      </c>
      <c r="C16" s="66">
        <f t="shared" si="0"/>
        <v>29130</v>
      </c>
      <c r="D16" s="66">
        <v>505</v>
      </c>
      <c r="E16" s="66">
        <v>2156</v>
      </c>
      <c r="F16" s="66">
        <v>2970</v>
      </c>
      <c r="G16" s="66">
        <v>15829</v>
      </c>
      <c r="H16" s="66">
        <v>1600</v>
      </c>
      <c r="I16" s="66">
        <v>768</v>
      </c>
      <c r="J16" s="66">
        <v>733</v>
      </c>
      <c r="K16" s="66">
        <v>345</v>
      </c>
      <c r="L16" s="66">
        <v>660</v>
      </c>
      <c r="M16" s="66">
        <v>923</v>
      </c>
      <c r="N16" s="66">
        <v>927</v>
      </c>
      <c r="O16" s="66">
        <v>1714</v>
      </c>
      <c r="P16" s="38" t="s">
        <v>29</v>
      </c>
      <c r="Q16" s="4"/>
    </row>
    <row r="17" spans="2:17" s="39" customFormat="1" ht="39" customHeight="1" x14ac:dyDescent="0.2">
      <c r="B17" s="8" t="s">
        <v>30</v>
      </c>
      <c r="C17" s="65">
        <f t="shared" si="0"/>
        <v>209160</v>
      </c>
      <c r="D17" s="65">
        <v>1798</v>
      </c>
      <c r="E17" s="65">
        <v>7680</v>
      </c>
      <c r="F17" s="65">
        <v>25358</v>
      </c>
      <c r="G17" s="65">
        <v>99951</v>
      </c>
      <c r="H17" s="65">
        <v>15794</v>
      </c>
      <c r="I17" s="65">
        <v>9315</v>
      </c>
      <c r="J17" s="65">
        <v>4730</v>
      </c>
      <c r="K17" s="65">
        <v>8561</v>
      </c>
      <c r="L17" s="65">
        <v>9265</v>
      </c>
      <c r="M17" s="65">
        <v>10548</v>
      </c>
      <c r="N17" s="65">
        <v>9663</v>
      </c>
      <c r="O17" s="65">
        <v>6497</v>
      </c>
      <c r="P17" s="8" t="s">
        <v>51</v>
      </c>
      <c r="Q17" s="4"/>
    </row>
    <row r="18" spans="2:17" s="39" customFormat="1" ht="39" customHeight="1" x14ac:dyDescent="0.2">
      <c r="B18" s="38" t="s">
        <v>32</v>
      </c>
      <c r="C18" s="66">
        <f t="shared" si="0"/>
        <v>82361</v>
      </c>
      <c r="D18" s="66">
        <v>698</v>
      </c>
      <c r="E18" s="66">
        <v>4070</v>
      </c>
      <c r="F18" s="66">
        <v>12972</v>
      </c>
      <c r="G18" s="66">
        <v>16062</v>
      </c>
      <c r="H18" s="66">
        <v>13550</v>
      </c>
      <c r="I18" s="66">
        <v>11978</v>
      </c>
      <c r="J18" s="66">
        <v>1876</v>
      </c>
      <c r="K18" s="66">
        <v>2333</v>
      </c>
      <c r="L18" s="66">
        <v>2497</v>
      </c>
      <c r="M18" s="66">
        <v>4929</v>
      </c>
      <c r="N18" s="66">
        <v>4492</v>
      </c>
      <c r="O18" s="66">
        <v>6904</v>
      </c>
      <c r="P18" s="38" t="s">
        <v>52</v>
      </c>
      <c r="Q18" s="4"/>
    </row>
    <row r="19" spans="2:17" s="39" customFormat="1" ht="39" customHeight="1" x14ac:dyDescent="0.2">
      <c r="B19" s="8" t="s">
        <v>34</v>
      </c>
      <c r="C19" s="65">
        <f t="shared" si="0"/>
        <v>100169</v>
      </c>
      <c r="D19" s="65">
        <v>3517</v>
      </c>
      <c r="E19" s="65">
        <v>1903</v>
      </c>
      <c r="F19" s="65">
        <v>2675</v>
      </c>
      <c r="G19" s="65">
        <v>58956</v>
      </c>
      <c r="H19" s="65">
        <v>5772</v>
      </c>
      <c r="I19" s="65">
        <v>4251</v>
      </c>
      <c r="J19" s="65">
        <v>2418</v>
      </c>
      <c r="K19" s="65">
        <v>3263</v>
      </c>
      <c r="L19" s="65">
        <v>3592</v>
      </c>
      <c r="M19" s="65">
        <v>5130</v>
      </c>
      <c r="N19" s="65">
        <v>4148</v>
      </c>
      <c r="O19" s="65">
        <v>4544</v>
      </c>
      <c r="P19" s="8" t="s">
        <v>53</v>
      </c>
      <c r="Q19" s="4"/>
    </row>
    <row r="20" spans="2:17" s="39" customFormat="1" ht="39" customHeight="1" x14ac:dyDescent="0.2">
      <c r="B20" s="38" t="s">
        <v>36</v>
      </c>
      <c r="C20" s="66">
        <f t="shared" si="0"/>
        <v>67068</v>
      </c>
      <c r="D20" s="66">
        <v>627</v>
      </c>
      <c r="E20" s="66">
        <v>804</v>
      </c>
      <c r="F20" s="66">
        <v>5033</v>
      </c>
      <c r="G20" s="66">
        <v>42628</v>
      </c>
      <c r="H20" s="66">
        <v>4724</v>
      </c>
      <c r="I20" s="66">
        <v>2119</v>
      </c>
      <c r="J20" s="66">
        <v>1401</v>
      </c>
      <c r="K20" s="66">
        <v>1258</v>
      </c>
      <c r="L20" s="66">
        <v>1170</v>
      </c>
      <c r="M20" s="66">
        <v>3714</v>
      </c>
      <c r="N20" s="66">
        <v>1429</v>
      </c>
      <c r="O20" s="66">
        <v>2161</v>
      </c>
      <c r="P20" s="38" t="s">
        <v>54</v>
      </c>
      <c r="Q20" s="10"/>
    </row>
    <row r="21" spans="2:17" s="39" customFormat="1" ht="39.950000000000003" customHeight="1" x14ac:dyDescent="0.2">
      <c r="B21" s="41" t="s">
        <v>10</v>
      </c>
      <c r="C21" s="67">
        <f>SUM(C8:C20)</f>
        <v>6212795</v>
      </c>
      <c r="D21" s="67">
        <f t="shared" ref="D21:N21" si="1">SUM(D8:D20)</f>
        <v>111163</v>
      </c>
      <c r="E21" s="67">
        <f t="shared" si="1"/>
        <v>221708</v>
      </c>
      <c r="F21" s="67">
        <f t="shared" si="1"/>
        <v>430804</v>
      </c>
      <c r="G21" s="67">
        <f t="shared" si="1"/>
        <v>3205429</v>
      </c>
      <c r="H21" s="67">
        <f t="shared" si="1"/>
        <v>404504</v>
      </c>
      <c r="I21" s="67">
        <f t="shared" si="1"/>
        <v>373811</v>
      </c>
      <c r="J21" s="67">
        <f t="shared" si="1"/>
        <v>128846</v>
      </c>
      <c r="K21" s="67">
        <f t="shared" si="1"/>
        <v>165967</v>
      </c>
      <c r="L21" s="67">
        <f t="shared" si="1"/>
        <v>172494</v>
      </c>
      <c r="M21" s="67">
        <f t="shared" si="1"/>
        <v>229948</v>
      </c>
      <c r="N21" s="67">
        <f t="shared" si="1"/>
        <v>339069</v>
      </c>
      <c r="O21" s="67">
        <f>SUM(O8:O20)</f>
        <v>429052</v>
      </c>
      <c r="P21" s="41" t="s">
        <v>55</v>
      </c>
      <c r="Q21" s="4"/>
    </row>
    <row r="22" spans="2:17" s="12" customFormat="1" ht="30" customHeight="1" x14ac:dyDescent="0.2">
      <c r="B22" s="107" t="s">
        <v>148</v>
      </c>
      <c r="C22" s="107"/>
      <c r="D22" s="107"/>
      <c r="E22" s="107"/>
      <c r="N22" s="112" t="s">
        <v>39</v>
      </c>
      <c r="O22" s="112"/>
      <c r="P22" s="112"/>
    </row>
  </sheetData>
  <mergeCells count="9">
    <mergeCell ref="Q1:Q2"/>
    <mergeCell ref="B22:E22"/>
    <mergeCell ref="N22:P22"/>
    <mergeCell ref="C5:C6"/>
    <mergeCell ref="B3:P3"/>
    <mergeCell ref="B4:P4"/>
    <mergeCell ref="B5:B7"/>
    <mergeCell ref="D5:O5"/>
    <mergeCell ref="P5:P7"/>
  </mergeCells>
  <hyperlinks>
    <hyperlink ref="Q1" location="الفهرس!A1" display="R" xr:uid="{00000000-0004-0000-05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3B3092"/>
  </sheetPr>
  <dimension ref="B1:S22"/>
  <sheetViews>
    <sheetView view="pageBreakPreview" zoomScale="55" zoomScaleNormal="75" zoomScaleSheetLayoutView="55" zoomScalePageLayoutView="70" workbookViewId="0">
      <selection activeCell="B2" sqref="B2:P22"/>
    </sheetView>
  </sheetViews>
  <sheetFormatPr defaultRowHeight="15.75" x14ac:dyDescent="0.2"/>
  <cols>
    <col min="1" max="1" width="9.140625" style="29"/>
    <col min="2" max="2" width="29" style="28" customWidth="1"/>
    <col min="3" max="3" width="17.7109375" style="28" customWidth="1"/>
    <col min="4" max="4" width="15.5703125" style="28" customWidth="1"/>
    <col min="5" max="5" width="16" style="28" customWidth="1"/>
    <col min="6" max="6" width="13" style="28" customWidth="1"/>
    <col min="7" max="7" width="13" style="29" customWidth="1"/>
    <col min="8" max="8" width="12" style="29" customWidth="1"/>
    <col min="9" max="9" width="11.42578125" style="29" customWidth="1"/>
    <col min="10" max="15" width="13" style="29" customWidth="1"/>
    <col min="16" max="16" width="26.85546875" style="29" customWidth="1"/>
    <col min="17" max="17" width="9.140625" style="4"/>
    <col min="18" max="16384" width="9.140625" style="29"/>
  </cols>
  <sheetData>
    <row r="1" spans="2:19" ht="12.75" x14ac:dyDescent="0.2">
      <c r="Q1" s="105" t="s">
        <v>310</v>
      </c>
    </row>
    <row r="2" spans="2:19" ht="38.25" customHeight="1" x14ac:dyDescent="0.2">
      <c r="B2" s="30" t="s">
        <v>88</v>
      </c>
      <c r="C2" s="30"/>
      <c r="P2" s="31" t="s">
        <v>87</v>
      </c>
      <c r="Q2" s="106"/>
    </row>
    <row r="3" spans="2:19" s="46" customFormat="1" ht="38.25" customHeight="1" x14ac:dyDescent="0.2">
      <c r="B3" s="125" t="s">
        <v>173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44"/>
    </row>
    <row r="4" spans="2:19" s="33" customFormat="1" ht="35.25" customHeight="1" x14ac:dyDescent="0.2">
      <c r="B4" s="130" t="s">
        <v>174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32"/>
    </row>
    <row r="5" spans="2:19" s="34" customFormat="1" ht="42.75" customHeight="1" x14ac:dyDescent="0.2">
      <c r="B5" s="127" t="s">
        <v>42</v>
      </c>
      <c r="C5" s="123" t="s">
        <v>86</v>
      </c>
      <c r="D5" s="120" t="s">
        <v>166</v>
      </c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2"/>
      <c r="P5" s="128" t="s">
        <v>43</v>
      </c>
      <c r="Q5" s="4"/>
    </row>
    <row r="6" spans="2:19" s="36" customFormat="1" ht="24.75" customHeight="1" x14ac:dyDescent="0.2">
      <c r="B6" s="127"/>
      <c r="C6" s="124"/>
      <c r="D6" s="42" t="s">
        <v>67</v>
      </c>
      <c r="E6" s="42" t="s">
        <v>66</v>
      </c>
      <c r="F6" s="42" t="s">
        <v>65</v>
      </c>
      <c r="G6" s="35" t="s">
        <v>64</v>
      </c>
      <c r="H6" s="35" t="s">
        <v>63</v>
      </c>
      <c r="I6" s="35" t="s">
        <v>62</v>
      </c>
      <c r="J6" s="35" t="s">
        <v>61</v>
      </c>
      <c r="K6" s="35" t="s">
        <v>60</v>
      </c>
      <c r="L6" s="35" t="s">
        <v>59</v>
      </c>
      <c r="M6" s="35" t="s">
        <v>58</v>
      </c>
      <c r="N6" s="35" t="s">
        <v>57</v>
      </c>
      <c r="O6" s="35" t="s">
        <v>56</v>
      </c>
      <c r="P6" s="129"/>
      <c r="Q6" s="4"/>
    </row>
    <row r="7" spans="2:19" s="36" customFormat="1" ht="44.25" customHeight="1" x14ac:dyDescent="0.2">
      <c r="B7" s="127"/>
      <c r="C7" s="43" t="s">
        <v>10</v>
      </c>
      <c r="D7" s="43" t="s">
        <v>78</v>
      </c>
      <c r="E7" s="43" t="s">
        <v>79</v>
      </c>
      <c r="F7" s="43" t="s">
        <v>77</v>
      </c>
      <c r="G7" s="37" t="s">
        <v>76</v>
      </c>
      <c r="H7" s="37" t="s">
        <v>75</v>
      </c>
      <c r="I7" s="37" t="s">
        <v>74</v>
      </c>
      <c r="J7" s="37" t="s">
        <v>73</v>
      </c>
      <c r="K7" s="37" t="s">
        <v>72</v>
      </c>
      <c r="L7" s="37" t="s">
        <v>71</v>
      </c>
      <c r="M7" s="37" t="s">
        <v>70</v>
      </c>
      <c r="N7" s="37" t="s">
        <v>69</v>
      </c>
      <c r="O7" s="37" t="s">
        <v>68</v>
      </c>
      <c r="P7" s="129"/>
      <c r="Q7" s="4"/>
    </row>
    <row r="8" spans="2:19" s="39" customFormat="1" ht="39" customHeight="1" x14ac:dyDescent="0.2">
      <c r="B8" s="38" t="s">
        <v>13</v>
      </c>
      <c r="C8" s="66">
        <f>SUM(D8:O8)</f>
        <v>1371426</v>
      </c>
      <c r="D8" s="66">
        <v>35488</v>
      </c>
      <c r="E8" s="66">
        <v>82896</v>
      </c>
      <c r="F8" s="66">
        <v>159570</v>
      </c>
      <c r="G8" s="66">
        <v>556210</v>
      </c>
      <c r="H8" s="66">
        <v>129829</v>
      </c>
      <c r="I8" s="66">
        <v>58521</v>
      </c>
      <c r="J8" s="66">
        <v>40251</v>
      </c>
      <c r="K8" s="66">
        <v>36413</v>
      </c>
      <c r="L8" s="66">
        <v>31571</v>
      </c>
      <c r="M8" s="66">
        <v>50914</v>
      </c>
      <c r="N8" s="66">
        <v>119264</v>
      </c>
      <c r="O8" s="66">
        <v>70499</v>
      </c>
      <c r="P8" s="38" t="s">
        <v>44</v>
      </c>
      <c r="Q8" s="4"/>
    </row>
    <row r="9" spans="2:19" s="39" customFormat="1" ht="39" customHeight="1" x14ac:dyDescent="0.2">
      <c r="B9" s="8" t="s">
        <v>15</v>
      </c>
      <c r="C9" s="65">
        <f>SUM(D9:O9)</f>
        <v>3348910</v>
      </c>
      <c r="D9" s="65">
        <v>34830</v>
      </c>
      <c r="E9" s="65">
        <v>80844</v>
      </c>
      <c r="F9" s="65">
        <v>111452</v>
      </c>
      <c r="G9" s="65">
        <v>2168580</v>
      </c>
      <c r="H9" s="65">
        <v>176449</v>
      </c>
      <c r="I9" s="65">
        <v>134957</v>
      </c>
      <c r="J9" s="65">
        <v>44682</v>
      </c>
      <c r="K9" s="65">
        <v>72968</v>
      </c>
      <c r="L9" s="65">
        <v>61066</v>
      </c>
      <c r="M9" s="65">
        <v>93328</v>
      </c>
      <c r="N9" s="65">
        <v>134177</v>
      </c>
      <c r="O9" s="65">
        <v>235577</v>
      </c>
      <c r="P9" s="8" t="s">
        <v>45</v>
      </c>
      <c r="Q9" s="4"/>
    </row>
    <row r="10" spans="2:19" s="39" customFormat="1" ht="39" customHeight="1" x14ac:dyDescent="0.2">
      <c r="B10" s="38" t="s">
        <v>17</v>
      </c>
      <c r="C10" s="66">
        <f t="shared" ref="C10:C20" si="0">SUM(D10:O10)</f>
        <v>546195</v>
      </c>
      <c r="D10" s="66">
        <v>5878</v>
      </c>
      <c r="E10" s="66">
        <v>15263</v>
      </c>
      <c r="F10" s="66">
        <v>33270</v>
      </c>
      <c r="G10" s="66">
        <v>339921</v>
      </c>
      <c r="H10" s="66">
        <v>27045</v>
      </c>
      <c r="I10" s="66">
        <v>21646</v>
      </c>
      <c r="J10" s="66">
        <v>6449</v>
      </c>
      <c r="K10" s="66">
        <v>5625</v>
      </c>
      <c r="L10" s="66">
        <v>10107</v>
      </c>
      <c r="M10" s="66">
        <v>9050</v>
      </c>
      <c r="N10" s="66">
        <v>36085</v>
      </c>
      <c r="O10" s="66">
        <v>35856</v>
      </c>
      <c r="P10" s="38" t="s">
        <v>18</v>
      </c>
      <c r="Q10" s="4"/>
    </row>
    <row r="11" spans="2:19" s="39" customFormat="1" ht="39" customHeight="1" x14ac:dyDescent="0.2">
      <c r="B11" s="8" t="s">
        <v>19</v>
      </c>
      <c r="C11" s="65">
        <f t="shared" si="0"/>
        <v>349548</v>
      </c>
      <c r="D11" s="65">
        <v>2981</v>
      </c>
      <c r="E11" s="65">
        <v>26723</v>
      </c>
      <c r="F11" s="65">
        <v>69303</v>
      </c>
      <c r="G11" s="65">
        <v>130264</v>
      </c>
      <c r="H11" s="65">
        <v>30596</v>
      </c>
      <c r="I11" s="65">
        <v>8684</v>
      </c>
      <c r="J11" s="65">
        <v>10664</v>
      </c>
      <c r="K11" s="65">
        <v>7182</v>
      </c>
      <c r="L11" s="65">
        <v>15454</v>
      </c>
      <c r="M11" s="65">
        <v>10334</v>
      </c>
      <c r="N11" s="65">
        <v>27356</v>
      </c>
      <c r="O11" s="65">
        <v>10007</v>
      </c>
      <c r="P11" s="8" t="s">
        <v>46</v>
      </c>
      <c r="Q11" s="4"/>
      <c r="S11" s="40"/>
    </row>
    <row r="12" spans="2:19" s="39" customFormat="1" ht="39" customHeight="1" x14ac:dyDescent="0.2">
      <c r="B12" s="38" t="s">
        <v>21</v>
      </c>
      <c r="C12" s="66">
        <f t="shared" si="0"/>
        <v>622133</v>
      </c>
      <c r="D12" s="66">
        <v>31239</v>
      </c>
      <c r="E12" s="66">
        <v>21670</v>
      </c>
      <c r="F12" s="66">
        <v>53509</v>
      </c>
      <c r="G12" s="66">
        <v>155394</v>
      </c>
      <c r="H12" s="66">
        <v>43089</v>
      </c>
      <c r="I12" s="66">
        <v>160710</v>
      </c>
      <c r="J12" s="66">
        <v>17435</v>
      </c>
      <c r="K12" s="66">
        <v>26447</v>
      </c>
      <c r="L12" s="66">
        <v>34715</v>
      </c>
      <c r="M12" s="66">
        <v>30608</v>
      </c>
      <c r="N12" s="66">
        <v>21271</v>
      </c>
      <c r="O12" s="66">
        <v>26046</v>
      </c>
      <c r="P12" s="38" t="s">
        <v>47</v>
      </c>
      <c r="Q12" s="4"/>
    </row>
    <row r="13" spans="2:19" s="39" customFormat="1" ht="39" customHeight="1" x14ac:dyDescent="0.2">
      <c r="B13" s="8" t="s">
        <v>22</v>
      </c>
      <c r="C13" s="65">
        <f t="shared" si="0"/>
        <v>689486</v>
      </c>
      <c r="D13" s="65">
        <v>15797</v>
      </c>
      <c r="E13" s="65">
        <v>19369</v>
      </c>
      <c r="F13" s="65">
        <v>51259</v>
      </c>
      <c r="G13" s="65">
        <v>385187</v>
      </c>
      <c r="H13" s="65">
        <v>46741</v>
      </c>
      <c r="I13" s="65">
        <v>22966</v>
      </c>
      <c r="J13" s="65">
        <v>11636</v>
      </c>
      <c r="K13" s="65">
        <v>20987</v>
      </c>
      <c r="L13" s="65">
        <v>12515</v>
      </c>
      <c r="M13" s="65">
        <v>20524</v>
      </c>
      <c r="N13" s="65">
        <v>34151</v>
      </c>
      <c r="O13" s="65">
        <v>48354</v>
      </c>
      <c r="P13" s="8" t="s">
        <v>48</v>
      </c>
      <c r="Q13" s="4"/>
    </row>
    <row r="14" spans="2:19" s="39" customFormat="1" ht="39" customHeight="1" x14ac:dyDescent="0.2">
      <c r="B14" s="38" t="s">
        <v>24</v>
      </c>
      <c r="C14" s="66">
        <f t="shared" si="0"/>
        <v>163387</v>
      </c>
      <c r="D14" s="66">
        <v>3456</v>
      </c>
      <c r="E14" s="66">
        <v>6618</v>
      </c>
      <c r="F14" s="66">
        <v>6344</v>
      </c>
      <c r="G14" s="66">
        <v>97584</v>
      </c>
      <c r="H14" s="66">
        <v>10539</v>
      </c>
      <c r="I14" s="66">
        <v>3318</v>
      </c>
      <c r="J14" s="66">
        <v>3534</v>
      </c>
      <c r="K14" s="66">
        <v>8110</v>
      </c>
      <c r="L14" s="66">
        <v>4319</v>
      </c>
      <c r="M14" s="66">
        <v>6249</v>
      </c>
      <c r="N14" s="66">
        <v>10295</v>
      </c>
      <c r="O14" s="66">
        <v>3021</v>
      </c>
      <c r="P14" s="38" t="s">
        <v>49</v>
      </c>
      <c r="Q14" s="4"/>
    </row>
    <row r="15" spans="2:19" s="39" customFormat="1" ht="39" customHeight="1" x14ac:dyDescent="0.2">
      <c r="B15" s="8" t="s">
        <v>26</v>
      </c>
      <c r="C15" s="65">
        <f t="shared" si="0"/>
        <v>92869</v>
      </c>
      <c r="D15" s="65">
        <v>1370</v>
      </c>
      <c r="E15" s="65">
        <v>1526</v>
      </c>
      <c r="F15" s="65">
        <v>6600</v>
      </c>
      <c r="G15" s="65">
        <v>54571</v>
      </c>
      <c r="H15" s="65">
        <v>6861</v>
      </c>
      <c r="I15" s="65">
        <v>5967</v>
      </c>
      <c r="J15" s="65">
        <v>1892</v>
      </c>
      <c r="K15" s="65">
        <v>2724</v>
      </c>
      <c r="L15" s="65">
        <v>1042</v>
      </c>
      <c r="M15" s="65">
        <v>1213</v>
      </c>
      <c r="N15" s="65">
        <v>5427</v>
      </c>
      <c r="O15" s="65">
        <v>3676</v>
      </c>
      <c r="P15" s="8" t="s">
        <v>50</v>
      </c>
      <c r="Q15" s="4"/>
    </row>
    <row r="16" spans="2:19" s="39" customFormat="1" ht="39" customHeight="1" x14ac:dyDescent="0.2">
      <c r="B16" s="38" t="s">
        <v>28</v>
      </c>
      <c r="C16" s="66">
        <f t="shared" si="0"/>
        <v>53779</v>
      </c>
      <c r="D16" s="66">
        <v>970</v>
      </c>
      <c r="E16" s="66">
        <v>3956</v>
      </c>
      <c r="F16" s="66">
        <v>5475</v>
      </c>
      <c r="G16" s="66">
        <v>28947</v>
      </c>
      <c r="H16" s="66">
        <v>3151</v>
      </c>
      <c r="I16" s="66">
        <v>1344</v>
      </c>
      <c r="J16" s="66">
        <v>1393</v>
      </c>
      <c r="K16" s="66">
        <v>632</v>
      </c>
      <c r="L16" s="66">
        <v>1367</v>
      </c>
      <c r="M16" s="66">
        <v>1353</v>
      </c>
      <c r="N16" s="66">
        <v>1862</v>
      </c>
      <c r="O16" s="66">
        <v>3329</v>
      </c>
      <c r="P16" s="38" t="s">
        <v>29</v>
      </c>
      <c r="Q16" s="4"/>
    </row>
    <row r="17" spans="2:17" s="39" customFormat="1" ht="39" customHeight="1" x14ac:dyDescent="0.2">
      <c r="B17" s="8" t="s">
        <v>30</v>
      </c>
      <c r="C17" s="65">
        <f t="shared" si="0"/>
        <v>402940</v>
      </c>
      <c r="D17" s="65">
        <v>3042</v>
      </c>
      <c r="E17" s="65">
        <v>13673</v>
      </c>
      <c r="F17" s="65">
        <v>49912</v>
      </c>
      <c r="G17" s="65">
        <v>206438</v>
      </c>
      <c r="H17" s="65">
        <v>28862</v>
      </c>
      <c r="I17" s="65">
        <v>14698</v>
      </c>
      <c r="J17" s="65">
        <v>10178</v>
      </c>
      <c r="K17" s="65">
        <v>17671</v>
      </c>
      <c r="L17" s="65">
        <v>15956</v>
      </c>
      <c r="M17" s="65">
        <v>12974</v>
      </c>
      <c r="N17" s="65">
        <v>14715</v>
      </c>
      <c r="O17" s="65">
        <v>14821</v>
      </c>
      <c r="P17" s="8" t="s">
        <v>51</v>
      </c>
      <c r="Q17" s="4"/>
    </row>
    <row r="18" spans="2:17" s="39" customFormat="1" ht="39" customHeight="1" x14ac:dyDescent="0.2">
      <c r="B18" s="38" t="s">
        <v>32</v>
      </c>
      <c r="C18" s="66">
        <f t="shared" si="0"/>
        <v>157804</v>
      </c>
      <c r="D18" s="66">
        <v>1055</v>
      </c>
      <c r="E18" s="66">
        <v>6608</v>
      </c>
      <c r="F18" s="66">
        <v>24736</v>
      </c>
      <c r="G18" s="66">
        <v>31941</v>
      </c>
      <c r="H18" s="66">
        <v>25238</v>
      </c>
      <c r="I18" s="66">
        <v>22441</v>
      </c>
      <c r="J18" s="66">
        <v>3900</v>
      </c>
      <c r="K18" s="66">
        <v>3434</v>
      </c>
      <c r="L18" s="66">
        <v>4700</v>
      </c>
      <c r="M18" s="66">
        <v>9431</v>
      </c>
      <c r="N18" s="66">
        <v>9905</v>
      </c>
      <c r="O18" s="66">
        <v>14415</v>
      </c>
      <c r="P18" s="38" t="s">
        <v>52</v>
      </c>
      <c r="Q18" s="4"/>
    </row>
    <row r="19" spans="2:17" s="39" customFormat="1" ht="39" customHeight="1" x14ac:dyDescent="0.2">
      <c r="B19" s="8" t="s">
        <v>34</v>
      </c>
      <c r="C19" s="65">
        <f t="shared" si="0"/>
        <v>158706</v>
      </c>
      <c r="D19" s="65">
        <v>2640</v>
      </c>
      <c r="E19" s="65">
        <v>1931</v>
      </c>
      <c r="F19" s="65">
        <v>2978</v>
      </c>
      <c r="G19" s="65">
        <v>103667</v>
      </c>
      <c r="H19" s="65">
        <v>8907</v>
      </c>
      <c r="I19" s="65">
        <v>6381</v>
      </c>
      <c r="J19" s="65">
        <v>3469</v>
      </c>
      <c r="K19" s="65">
        <v>5931</v>
      </c>
      <c r="L19" s="65">
        <v>6261</v>
      </c>
      <c r="M19" s="65">
        <v>6311</v>
      </c>
      <c r="N19" s="65">
        <v>6082</v>
      </c>
      <c r="O19" s="65">
        <v>4148</v>
      </c>
      <c r="P19" s="8" t="s">
        <v>53</v>
      </c>
      <c r="Q19" s="4"/>
    </row>
    <row r="20" spans="2:17" s="39" customFormat="1" ht="39" customHeight="1" x14ac:dyDescent="0.2">
      <c r="B20" s="38" t="s">
        <v>36</v>
      </c>
      <c r="C20" s="66">
        <f t="shared" si="0"/>
        <v>121834</v>
      </c>
      <c r="D20" s="66">
        <v>1356</v>
      </c>
      <c r="E20" s="66">
        <v>2273</v>
      </c>
      <c r="F20" s="66">
        <v>8506</v>
      </c>
      <c r="G20" s="66">
        <v>76834</v>
      </c>
      <c r="H20" s="66">
        <v>8465</v>
      </c>
      <c r="I20" s="66">
        <v>2795</v>
      </c>
      <c r="J20" s="66">
        <v>2603</v>
      </c>
      <c r="K20" s="66">
        <v>2426</v>
      </c>
      <c r="L20" s="66">
        <v>2460</v>
      </c>
      <c r="M20" s="66">
        <v>5884</v>
      </c>
      <c r="N20" s="66">
        <v>3516</v>
      </c>
      <c r="O20" s="66">
        <v>4716</v>
      </c>
      <c r="P20" s="38" t="s">
        <v>54</v>
      </c>
      <c r="Q20" s="10"/>
    </row>
    <row r="21" spans="2:17" s="39" customFormat="1" ht="39.950000000000003" customHeight="1" x14ac:dyDescent="0.2">
      <c r="B21" s="41" t="s">
        <v>10</v>
      </c>
      <c r="C21" s="67">
        <f t="shared" ref="C21:N21" si="1">SUM(C8:C20)</f>
        <v>8079017</v>
      </c>
      <c r="D21" s="67">
        <f t="shared" si="1"/>
        <v>140102</v>
      </c>
      <c r="E21" s="67">
        <f t="shared" si="1"/>
        <v>283350</v>
      </c>
      <c r="F21" s="67">
        <f t="shared" si="1"/>
        <v>582914</v>
      </c>
      <c r="G21" s="67">
        <f t="shared" si="1"/>
        <v>4335538</v>
      </c>
      <c r="H21" s="67">
        <f t="shared" si="1"/>
        <v>545772</v>
      </c>
      <c r="I21" s="67">
        <f t="shared" si="1"/>
        <v>464428</v>
      </c>
      <c r="J21" s="67">
        <f t="shared" si="1"/>
        <v>158086</v>
      </c>
      <c r="K21" s="67">
        <f t="shared" si="1"/>
        <v>210550</v>
      </c>
      <c r="L21" s="67">
        <f t="shared" si="1"/>
        <v>201533</v>
      </c>
      <c r="M21" s="67">
        <f t="shared" si="1"/>
        <v>258173</v>
      </c>
      <c r="N21" s="67">
        <f t="shared" si="1"/>
        <v>424106</v>
      </c>
      <c r="O21" s="67">
        <f>SUM(O8:O20)</f>
        <v>474465</v>
      </c>
      <c r="P21" s="41" t="s">
        <v>55</v>
      </c>
      <c r="Q21" s="4"/>
    </row>
    <row r="22" spans="2:17" s="12" customFormat="1" ht="30" customHeight="1" x14ac:dyDescent="0.2">
      <c r="B22" s="107" t="s">
        <v>148</v>
      </c>
      <c r="C22" s="107"/>
      <c r="D22" s="107"/>
      <c r="E22" s="107"/>
      <c r="N22" s="112" t="s">
        <v>39</v>
      </c>
      <c r="O22" s="112"/>
      <c r="P22" s="112"/>
    </row>
  </sheetData>
  <mergeCells count="9">
    <mergeCell ref="Q1:Q2"/>
    <mergeCell ref="B22:E22"/>
    <mergeCell ref="N22:P22"/>
    <mergeCell ref="C5:C6"/>
    <mergeCell ref="B3:P3"/>
    <mergeCell ref="B4:P4"/>
    <mergeCell ref="B5:B7"/>
    <mergeCell ref="D5:O5"/>
    <mergeCell ref="P5:P7"/>
  </mergeCells>
  <hyperlinks>
    <hyperlink ref="Q1" location="الفهرس!A1" display="R" xr:uid="{00000000-0004-0000-06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3B3092"/>
  </sheetPr>
  <dimension ref="B1:S22"/>
  <sheetViews>
    <sheetView view="pageBreakPreview" zoomScale="55" zoomScaleNormal="75" zoomScaleSheetLayoutView="55" zoomScalePageLayoutView="70" workbookViewId="0">
      <selection activeCell="Q1" sqref="Q1:Q2"/>
    </sheetView>
  </sheetViews>
  <sheetFormatPr defaultRowHeight="15.75" x14ac:dyDescent="0.2"/>
  <cols>
    <col min="1" max="1" width="9.140625" style="29"/>
    <col min="2" max="2" width="27.85546875" style="28" customWidth="1"/>
    <col min="3" max="3" width="17.7109375" style="28" customWidth="1"/>
    <col min="4" max="4" width="15.28515625" style="28" customWidth="1"/>
    <col min="5" max="5" width="16.28515625" style="28" customWidth="1"/>
    <col min="6" max="6" width="13" style="28" customWidth="1"/>
    <col min="7" max="8" width="13" style="29" customWidth="1"/>
    <col min="9" max="9" width="10.140625" style="29" customWidth="1"/>
    <col min="10" max="15" width="13" style="29" customWidth="1"/>
    <col min="16" max="16" width="26.85546875" style="29" customWidth="1"/>
    <col min="17" max="17" width="9.140625" style="4"/>
    <col min="18" max="16384" width="9.140625" style="29"/>
  </cols>
  <sheetData>
    <row r="1" spans="2:19" ht="12.75" x14ac:dyDescent="0.2">
      <c r="Q1" s="105" t="s">
        <v>310</v>
      </c>
    </row>
    <row r="2" spans="2:19" ht="38.25" customHeight="1" x14ac:dyDescent="0.2">
      <c r="B2" s="30" t="s">
        <v>336</v>
      </c>
      <c r="C2" s="30"/>
      <c r="P2" s="31" t="s">
        <v>335</v>
      </c>
      <c r="Q2" s="106"/>
    </row>
    <row r="3" spans="2:19" s="46" customFormat="1" ht="38.25" customHeight="1" x14ac:dyDescent="0.2">
      <c r="B3" s="125" t="s">
        <v>175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44"/>
    </row>
    <row r="4" spans="2:19" s="33" customFormat="1" ht="46.5" customHeight="1" x14ac:dyDescent="0.2">
      <c r="B4" s="126" t="s">
        <v>312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32"/>
    </row>
    <row r="5" spans="2:19" s="34" customFormat="1" ht="42.75" customHeight="1" x14ac:dyDescent="0.2">
      <c r="B5" s="127" t="s">
        <v>42</v>
      </c>
      <c r="C5" s="123" t="s">
        <v>86</v>
      </c>
      <c r="D5" s="120" t="s">
        <v>166</v>
      </c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2"/>
      <c r="P5" s="128" t="s">
        <v>43</v>
      </c>
      <c r="Q5" s="4"/>
    </row>
    <row r="6" spans="2:19" s="36" customFormat="1" ht="24.75" customHeight="1" x14ac:dyDescent="0.2">
      <c r="B6" s="127"/>
      <c r="C6" s="124"/>
      <c r="D6" s="42" t="s">
        <v>67</v>
      </c>
      <c r="E6" s="42" t="s">
        <v>66</v>
      </c>
      <c r="F6" s="42" t="s">
        <v>65</v>
      </c>
      <c r="G6" s="35" t="s">
        <v>64</v>
      </c>
      <c r="H6" s="35" t="s">
        <v>63</v>
      </c>
      <c r="I6" s="35" t="s">
        <v>62</v>
      </c>
      <c r="J6" s="35" t="s">
        <v>61</v>
      </c>
      <c r="K6" s="35" t="s">
        <v>60</v>
      </c>
      <c r="L6" s="35" t="s">
        <v>59</v>
      </c>
      <c r="M6" s="35" t="s">
        <v>58</v>
      </c>
      <c r="N6" s="35" t="s">
        <v>57</v>
      </c>
      <c r="O6" s="35" t="s">
        <v>56</v>
      </c>
      <c r="P6" s="129"/>
      <c r="Q6" s="4"/>
    </row>
    <row r="7" spans="2:19" s="36" customFormat="1" ht="44.25" customHeight="1" x14ac:dyDescent="0.2">
      <c r="B7" s="127"/>
      <c r="C7" s="43" t="s">
        <v>10</v>
      </c>
      <c r="D7" s="43" t="s">
        <v>78</v>
      </c>
      <c r="E7" s="43" t="s">
        <v>79</v>
      </c>
      <c r="F7" s="43" t="s">
        <v>77</v>
      </c>
      <c r="G7" s="37" t="s">
        <v>76</v>
      </c>
      <c r="H7" s="37" t="s">
        <v>75</v>
      </c>
      <c r="I7" s="37" t="s">
        <v>74</v>
      </c>
      <c r="J7" s="37" t="s">
        <v>73</v>
      </c>
      <c r="K7" s="37" t="s">
        <v>72</v>
      </c>
      <c r="L7" s="37" t="s">
        <v>71</v>
      </c>
      <c r="M7" s="37" t="s">
        <v>70</v>
      </c>
      <c r="N7" s="37" t="s">
        <v>69</v>
      </c>
      <c r="O7" s="37" t="s">
        <v>68</v>
      </c>
      <c r="P7" s="129"/>
      <c r="Q7" s="4"/>
    </row>
    <row r="8" spans="2:19" s="39" customFormat="1" ht="39" customHeight="1" x14ac:dyDescent="0.2">
      <c r="B8" s="38" t="s">
        <v>13</v>
      </c>
      <c r="C8" s="66">
        <f>SUM(D8:O8)</f>
        <v>730590</v>
      </c>
      <c r="D8" s="66">
        <v>21330</v>
      </c>
      <c r="E8" s="66">
        <v>40505</v>
      </c>
      <c r="F8" s="66">
        <v>78323</v>
      </c>
      <c r="G8" s="66">
        <v>303892</v>
      </c>
      <c r="H8" s="66">
        <v>71681</v>
      </c>
      <c r="I8" s="66">
        <v>30620</v>
      </c>
      <c r="J8" s="66">
        <v>22868</v>
      </c>
      <c r="K8" s="66">
        <v>19097</v>
      </c>
      <c r="L8" s="66">
        <v>18426</v>
      </c>
      <c r="M8" s="66">
        <v>26848</v>
      </c>
      <c r="N8" s="66">
        <v>62629</v>
      </c>
      <c r="O8" s="66">
        <v>34371</v>
      </c>
      <c r="P8" s="38" t="s">
        <v>44</v>
      </c>
      <c r="Q8" s="4"/>
    </row>
    <row r="9" spans="2:19" s="39" customFormat="1" ht="39" customHeight="1" x14ac:dyDescent="0.2">
      <c r="B9" s="8" t="s">
        <v>15</v>
      </c>
      <c r="C9" s="65">
        <f>SUM(D9:O9)</f>
        <v>1760256</v>
      </c>
      <c r="D9" s="65">
        <v>16126</v>
      </c>
      <c r="E9" s="65">
        <v>41415</v>
      </c>
      <c r="F9" s="65">
        <v>55215</v>
      </c>
      <c r="G9" s="65">
        <v>1123268</v>
      </c>
      <c r="H9" s="65">
        <v>97209</v>
      </c>
      <c r="I9" s="65">
        <v>73375</v>
      </c>
      <c r="J9" s="65">
        <v>23253</v>
      </c>
      <c r="K9" s="65">
        <v>41859</v>
      </c>
      <c r="L9" s="65">
        <v>30304</v>
      </c>
      <c r="M9" s="65">
        <v>54536</v>
      </c>
      <c r="N9" s="65">
        <v>79467</v>
      </c>
      <c r="O9" s="65">
        <v>124229</v>
      </c>
      <c r="P9" s="8" t="s">
        <v>45</v>
      </c>
      <c r="Q9" s="4"/>
    </row>
    <row r="10" spans="2:19" s="39" customFormat="1" ht="39" customHeight="1" x14ac:dyDescent="0.2">
      <c r="B10" s="38" t="s">
        <v>17</v>
      </c>
      <c r="C10" s="66">
        <f t="shared" ref="C10:C20" si="0">SUM(D10:O10)</f>
        <v>295304</v>
      </c>
      <c r="D10" s="66">
        <v>2814</v>
      </c>
      <c r="E10" s="66">
        <v>8430</v>
      </c>
      <c r="F10" s="66">
        <v>18148</v>
      </c>
      <c r="G10" s="66">
        <v>185659</v>
      </c>
      <c r="H10" s="66">
        <v>14785</v>
      </c>
      <c r="I10" s="66">
        <v>11306</v>
      </c>
      <c r="J10" s="66">
        <v>3155</v>
      </c>
      <c r="K10" s="66">
        <v>3271</v>
      </c>
      <c r="L10" s="66">
        <v>5223</v>
      </c>
      <c r="M10" s="66">
        <v>4717</v>
      </c>
      <c r="N10" s="66">
        <v>19475</v>
      </c>
      <c r="O10" s="66">
        <v>18321</v>
      </c>
      <c r="P10" s="38" t="s">
        <v>18</v>
      </c>
      <c r="Q10" s="4"/>
    </row>
    <row r="11" spans="2:19" s="39" customFormat="1" ht="39" customHeight="1" x14ac:dyDescent="0.2">
      <c r="B11" s="8" t="s">
        <v>19</v>
      </c>
      <c r="C11" s="65">
        <f t="shared" si="0"/>
        <v>178639</v>
      </c>
      <c r="D11" s="65">
        <v>1722</v>
      </c>
      <c r="E11" s="65">
        <v>13142</v>
      </c>
      <c r="F11" s="65">
        <v>33385</v>
      </c>
      <c r="G11" s="65">
        <v>68612</v>
      </c>
      <c r="H11" s="65">
        <v>15070</v>
      </c>
      <c r="I11" s="65">
        <v>5268</v>
      </c>
      <c r="J11" s="65">
        <v>6076</v>
      </c>
      <c r="K11" s="65">
        <v>3466</v>
      </c>
      <c r="L11" s="65">
        <v>7254</v>
      </c>
      <c r="M11" s="65">
        <v>5189</v>
      </c>
      <c r="N11" s="65">
        <v>14819</v>
      </c>
      <c r="O11" s="65">
        <v>4636</v>
      </c>
      <c r="P11" s="8" t="s">
        <v>46</v>
      </c>
      <c r="Q11" s="4"/>
      <c r="S11" s="40"/>
    </row>
    <row r="12" spans="2:19" s="39" customFormat="1" ht="39" customHeight="1" x14ac:dyDescent="0.2">
      <c r="B12" s="38" t="s">
        <v>21</v>
      </c>
      <c r="C12" s="66">
        <f t="shared" si="0"/>
        <v>326305</v>
      </c>
      <c r="D12" s="66">
        <v>15110</v>
      </c>
      <c r="E12" s="66">
        <v>11669</v>
      </c>
      <c r="F12" s="66">
        <v>26723</v>
      </c>
      <c r="G12" s="66">
        <v>85247</v>
      </c>
      <c r="H12" s="66">
        <v>22544</v>
      </c>
      <c r="I12" s="66">
        <v>81375</v>
      </c>
      <c r="J12" s="66">
        <v>8964</v>
      </c>
      <c r="K12" s="66">
        <v>16261</v>
      </c>
      <c r="L12" s="66">
        <v>17137</v>
      </c>
      <c r="M12" s="66">
        <v>15699</v>
      </c>
      <c r="N12" s="66">
        <v>11225</v>
      </c>
      <c r="O12" s="66">
        <v>14351</v>
      </c>
      <c r="P12" s="38" t="s">
        <v>47</v>
      </c>
      <c r="Q12" s="4"/>
    </row>
    <row r="13" spans="2:19" s="39" customFormat="1" ht="39" customHeight="1" x14ac:dyDescent="0.2">
      <c r="B13" s="8" t="s">
        <v>22</v>
      </c>
      <c r="C13" s="65">
        <f t="shared" si="0"/>
        <v>368585</v>
      </c>
      <c r="D13" s="65">
        <v>8185</v>
      </c>
      <c r="E13" s="65">
        <v>9706</v>
      </c>
      <c r="F13" s="65">
        <v>24993</v>
      </c>
      <c r="G13" s="65">
        <v>207904</v>
      </c>
      <c r="H13" s="65">
        <v>25804</v>
      </c>
      <c r="I13" s="65">
        <v>11109</v>
      </c>
      <c r="J13" s="65">
        <v>5849</v>
      </c>
      <c r="K13" s="65">
        <v>9538</v>
      </c>
      <c r="L13" s="65">
        <v>7212</v>
      </c>
      <c r="M13" s="65">
        <v>11831</v>
      </c>
      <c r="N13" s="65">
        <v>19355</v>
      </c>
      <c r="O13" s="65">
        <v>27099</v>
      </c>
      <c r="P13" s="8" t="s">
        <v>48</v>
      </c>
      <c r="Q13" s="4"/>
    </row>
    <row r="14" spans="2:19" s="39" customFormat="1" ht="39" customHeight="1" x14ac:dyDescent="0.2">
      <c r="B14" s="38" t="s">
        <v>24</v>
      </c>
      <c r="C14" s="66">
        <f t="shared" si="0"/>
        <v>92688</v>
      </c>
      <c r="D14" s="66">
        <v>1716</v>
      </c>
      <c r="E14" s="66">
        <v>3562</v>
      </c>
      <c r="F14" s="66">
        <v>4283</v>
      </c>
      <c r="G14" s="66">
        <v>54780</v>
      </c>
      <c r="H14" s="66">
        <v>5111</v>
      </c>
      <c r="I14" s="66">
        <v>2424</v>
      </c>
      <c r="J14" s="66">
        <v>2341</v>
      </c>
      <c r="K14" s="66">
        <v>4787</v>
      </c>
      <c r="L14" s="66">
        <v>2780</v>
      </c>
      <c r="M14" s="66">
        <v>3293</v>
      </c>
      <c r="N14" s="66">
        <v>5990</v>
      </c>
      <c r="O14" s="66">
        <v>1621</v>
      </c>
      <c r="P14" s="38" t="s">
        <v>49</v>
      </c>
      <c r="Q14" s="4"/>
    </row>
    <row r="15" spans="2:19" s="39" customFormat="1" ht="39" customHeight="1" x14ac:dyDescent="0.2">
      <c r="B15" s="8" t="s">
        <v>26</v>
      </c>
      <c r="C15" s="65">
        <f t="shared" si="0"/>
        <v>48567</v>
      </c>
      <c r="D15" s="65">
        <v>731</v>
      </c>
      <c r="E15" s="65">
        <v>691</v>
      </c>
      <c r="F15" s="65">
        <v>3185</v>
      </c>
      <c r="G15" s="65">
        <v>29167</v>
      </c>
      <c r="H15" s="65">
        <v>3672</v>
      </c>
      <c r="I15" s="65">
        <v>2569</v>
      </c>
      <c r="J15" s="65">
        <v>988</v>
      </c>
      <c r="K15" s="65">
        <v>1246</v>
      </c>
      <c r="L15" s="65">
        <v>543</v>
      </c>
      <c r="M15" s="65">
        <v>713</v>
      </c>
      <c r="N15" s="65">
        <v>3054</v>
      </c>
      <c r="O15" s="65">
        <v>2008</v>
      </c>
      <c r="P15" s="8" t="s">
        <v>50</v>
      </c>
      <c r="Q15" s="4"/>
    </row>
    <row r="16" spans="2:19" s="39" customFormat="1" ht="39" customHeight="1" x14ac:dyDescent="0.2">
      <c r="B16" s="38" t="s">
        <v>28</v>
      </c>
      <c r="C16" s="66">
        <f t="shared" si="0"/>
        <v>28465</v>
      </c>
      <c r="D16" s="66">
        <v>497</v>
      </c>
      <c r="E16" s="66">
        <v>2018</v>
      </c>
      <c r="F16" s="66">
        <v>2828</v>
      </c>
      <c r="G16" s="66">
        <v>15373</v>
      </c>
      <c r="H16" s="66">
        <v>1776</v>
      </c>
      <c r="I16" s="66">
        <v>685</v>
      </c>
      <c r="J16" s="66">
        <v>706</v>
      </c>
      <c r="K16" s="66">
        <v>419</v>
      </c>
      <c r="L16" s="66">
        <v>749</v>
      </c>
      <c r="M16" s="66">
        <v>656</v>
      </c>
      <c r="N16" s="66">
        <v>969</v>
      </c>
      <c r="O16" s="66">
        <v>1789</v>
      </c>
      <c r="P16" s="38" t="s">
        <v>29</v>
      </c>
      <c r="Q16" s="4"/>
    </row>
    <row r="17" spans="2:17" s="39" customFormat="1" ht="39" customHeight="1" x14ac:dyDescent="0.2">
      <c r="B17" s="8" t="s">
        <v>30</v>
      </c>
      <c r="C17" s="65">
        <f t="shared" si="0"/>
        <v>225470</v>
      </c>
      <c r="D17" s="65">
        <v>1539</v>
      </c>
      <c r="E17" s="65">
        <v>7529</v>
      </c>
      <c r="F17" s="65">
        <v>27155</v>
      </c>
      <c r="G17" s="65">
        <v>120837</v>
      </c>
      <c r="H17" s="65">
        <v>14966</v>
      </c>
      <c r="I17" s="65">
        <v>8768</v>
      </c>
      <c r="J17" s="65">
        <v>5775</v>
      </c>
      <c r="K17" s="65">
        <v>9363</v>
      </c>
      <c r="L17" s="65">
        <v>6922</v>
      </c>
      <c r="M17" s="65">
        <v>5664</v>
      </c>
      <c r="N17" s="65">
        <v>7870</v>
      </c>
      <c r="O17" s="65">
        <v>9082</v>
      </c>
      <c r="P17" s="8" t="s">
        <v>51</v>
      </c>
      <c r="Q17" s="4"/>
    </row>
    <row r="18" spans="2:17" s="39" customFormat="1" ht="39" customHeight="1" x14ac:dyDescent="0.2">
      <c r="B18" s="38" t="s">
        <v>32</v>
      </c>
      <c r="C18" s="66">
        <f t="shared" si="0"/>
        <v>87810</v>
      </c>
      <c r="D18" s="66">
        <v>753</v>
      </c>
      <c r="E18" s="66">
        <v>3537</v>
      </c>
      <c r="F18" s="66">
        <v>13370</v>
      </c>
      <c r="G18" s="66">
        <v>18467</v>
      </c>
      <c r="H18" s="66">
        <v>13487</v>
      </c>
      <c r="I18" s="66">
        <v>12384</v>
      </c>
      <c r="J18" s="66">
        <v>2239</v>
      </c>
      <c r="K18" s="66">
        <v>2059</v>
      </c>
      <c r="L18" s="66">
        <v>2802</v>
      </c>
      <c r="M18" s="66">
        <v>4914</v>
      </c>
      <c r="N18" s="66">
        <v>5871</v>
      </c>
      <c r="O18" s="66">
        <v>7927</v>
      </c>
      <c r="P18" s="38" t="s">
        <v>52</v>
      </c>
      <c r="Q18" s="4"/>
    </row>
    <row r="19" spans="2:17" s="39" customFormat="1" ht="39" customHeight="1" x14ac:dyDescent="0.2">
      <c r="B19" s="8" t="s">
        <v>34</v>
      </c>
      <c r="C19" s="65">
        <f t="shared" si="0"/>
        <v>81775</v>
      </c>
      <c r="D19" s="65">
        <v>1245</v>
      </c>
      <c r="E19" s="65">
        <v>852</v>
      </c>
      <c r="F19" s="65">
        <v>1382</v>
      </c>
      <c r="G19" s="65">
        <v>53864</v>
      </c>
      <c r="H19" s="65">
        <v>4735</v>
      </c>
      <c r="I19" s="65">
        <v>3348</v>
      </c>
      <c r="J19" s="65">
        <v>1715</v>
      </c>
      <c r="K19" s="65">
        <v>3276</v>
      </c>
      <c r="L19" s="65">
        <v>3358</v>
      </c>
      <c r="M19" s="65">
        <v>3311</v>
      </c>
      <c r="N19" s="65">
        <v>2752</v>
      </c>
      <c r="O19" s="65">
        <v>1937</v>
      </c>
      <c r="P19" s="8" t="s">
        <v>53</v>
      </c>
      <c r="Q19" s="4"/>
    </row>
    <row r="20" spans="2:17" s="39" customFormat="1" ht="39" customHeight="1" x14ac:dyDescent="0.2">
      <c r="B20" s="38" t="s">
        <v>36</v>
      </c>
      <c r="C20" s="66">
        <f t="shared" si="0"/>
        <v>63030</v>
      </c>
      <c r="D20" s="66">
        <v>1071</v>
      </c>
      <c r="E20" s="66">
        <v>1469</v>
      </c>
      <c r="F20" s="66">
        <v>3839</v>
      </c>
      <c r="G20" s="66">
        <v>39423</v>
      </c>
      <c r="H20" s="66">
        <v>4337</v>
      </c>
      <c r="I20" s="66">
        <v>1293</v>
      </c>
      <c r="J20" s="66">
        <v>1511</v>
      </c>
      <c r="K20" s="66">
        <v>1299</v>
      </c>
      <c r="L20" s="66">
        <v>1416</v>
      </c>
      <c r="M20" s="66">
        <v>2611</v>
      </c>
      <c r="N20" s="66">
        <v>2147</v>
      </c>
      <c r="O20" s="66">
        <v>2614</v>
      </c>
      <c r="P20" s="38" t="s">
        <v>54</v>
      </c>
      <c r="Q20" s="10"/>
    </row>
    <row r="21" spans="2:17" s="39" customFormat="1" ht="39.950000000000003" customHeight="1" x14ac:dyDescent="0.2">
      <c r="B21" s="41" t="s">
        <v>10</v>
      </c>
      <c r="C21" s="67">
        <f t="shared" ref="C21:N21" si="1">SUM(C8:C20)</f>
        <v>4287484</v>
      </c>
      <c r="D21" s="67">
        <f t="shared" si="1"/>
        <v>72839</v>
      </c>
      <c r="E21" s="67">
        <f t="shared" si="1"/>
        <v>144525</v>
      </c>
      <c r="F21" s="67">
        <f t="shared" si="1"/>
        <v>292829</v>
      </c>
      <c r="G21" s="67">
        <f t="shared" si="1"/>
        <v>2306493</v>
      </c>
      <c r="H21" s="67">
        <f t="shared" si="1"/>
        <v>295177</v>
      </c>
      <c r="I21" s="67">
        <f t="shared" si="1"/>
        <v>244524</v>
      </c>
      <c r="J21" s="67">
        <f t="shared" si="1"/>
        <v>85440</v>
      </c>
      <c r="K21" s="67">
        <f t="shared" si="1"/>
        <v>115941</v>
      </c>
      <c r="L21" s="67">
        <f t="shared" si="1"/>
        <v>104126</v>
      </c>
      <c r="M21" s="67">
        <f t="shared" si="1"/>
        <v>139982</v>
      </c>
      <c r="N21" s="67">
        <f t="shared" si="1"/>
        <v>235623</v>
      </c>
      <c r="O21" s="67">
        <f>SUM(O8:O20)</f>
        <v>249985</v>
      </c>
      <c r="P21" s="41" t="s">
        <v>55</v>
      </c>
      <c r="Q21" s="4"/>
    </row>
    <row r="22" spans="2:17" s="12" customFormat="1" ht="30" customHeight="1" x14ac:dyDescent="0.2">
      <c r="B22" s="107" t="s">
        <v>148</v>
      </c>
      <c r="C22" s="107"/>
      <c r="D22" s="107"/>
      <c r="E22" s="107"/>
      <c r="N22" s="112" t="s">
        <v>39</v>
      </c>
      <c r="O22" s="112"/>
      <c r="P22" s="112"/>
    </row>
  </sheetData>
  <mergeCells count="9">
    <mergeCell ref="Q1:Q2"/>
    <mergeCell ref="B22:E22"/>
    <mergeCell ref="N22:P22"/>
    <mergeCell ref="B3:P3"/>
    <mergeCell ref="B4:P4"/>
    <mergeCell ref="B5:B7"/>
    <mergeCell ref="C5:C6"/>
    <mergeCell ref="D5:O5"/>
    <mergeCell ref="P5:P7"/>
  </mergeCells>
  <hyperlinks>
    <hyperlink ref="Q1" location="الفهرس!A1" display="R" xr:uid="{00000000-0004-0000-07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3B3092"/>
  </sheetPr>
  <dimension ref="B1:S22"/>
  <sheetViews>
    <sheetView view="pageBreakPreview" zoomScale="55" zoomScaleNormal="75" zoomScaleSheetLayoutView="55" zoomScalePageLayoutView="70" workbookViewId="0">
      <selection activeCell="B2" sqref="B2:P22"/>
    </sheetView>
  </sheetViews>
  <sheetFormatPr defaultRowHeight="15.75" x14ac:dyDescent="0.2"/>
  <cols>
    <col min="1" max="1" width="9.140625" style="29"/>
    <col min="2" max="2" width="28.140625" style="28" customWidth="1"/>
    <col min="3" max="3" width="17.7109375" style="28" customWidth="1"/>
    <col min="4" max="5" width="16.140625" style="28" customWidth="1"/>
    <col min="6" max="6" width="12.42578125" style="28" customWidth="1"/>
    <col min="7" max="7" width="13" style="29" customWidth="1"/>
    <col min="8" max="9" width="11.42578125" style="29" customWidth="1"/>
    <col min="10" max="15" width="13" style="29" customWidth="1"/>
    <col min="16" max="16" width="26.85546875" style="29" customWidth="1"/>
    <col min="17" max="17" width="9.140625" style="4"/>
    <col min="18" max="16384" width="9.140625" style="29"/>
  </cols>
  <sheetData>
    <row r="1" spans="2:19" ht="12.75" x14ac:dyDescent="0.2">
      <c r="Q1" s="105" t="s">
        <v>310</v>
      </c>
    </row>
    <row r="2" spans="2:19" ht="38.25" customHeight="1" x14ac:dyDescent="0.2">
      <c r="B2" s="30" t="s">
        <v>338</v>
      </c>
      <c r="C2" s="30"/>
      <c r="P2" s="31" t="s">
        <v>337</v>
      </c>
      <c r="Q2" s="106"/>
    </row>
    <row r="3" spans="2:19" s="46" customFormat="1" ht="38.25" customHeight="1" x14ac:dyDescent="0.2">
      <c r="B3" s="125" t="s">
        <v>176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44"/>
    </row>
    <row r="4" spans="2:19" s="33" customFormat="1" ht="51.75" customHeight="1" x14ac:dyDescent="0.2">
      <c r="B4" s="126" t="s">
        <v>313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32"/>
    </row>
    <row r="5" spans="2:19" s="34" customFormat="1" ht="42.75" customHeight="1" x14ac:dyDescent="0.2">
      <c r="B5" s="127" t="s">
        <v>42</v>
      </c>
      <c r="C5" s="123" t="s">
        <v>86</v>
      </c>
      <c r="D5" s="120" t="s">
        <v>166</v>
      </c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2"/>
      <c r="P5" s="128" t="s">
        <v>43</v>
      </c>
      <c r="Q5" s="4"/>
    </row>
    <row r="6" spans="2:19" s="36" customFormat="1" ht="24.75" customHeight="1" x14ac:dyDescent="0.2">
      <c r="B6" s="127"/>
      <c r="C6" s="124"/>
      <c r="D6" s="42" t="s">
        <v>67</v>
      </c>
      <c r="E6" s="42" t="s">
        <v>66</v>
      </c>
      <c r="F6" s="42" t="s">
        <v>65</v>
      </c>
      <c r="G6" s="35" t="s">
        <v>64</v>
      </c>
      <c r="H6" s="35" t="s">
        <v>63</v>
      </c>
      <c r="I6" s="35" t="s">
        <v>62</v>
      </c>
      <c r="J6" s="35" t="s">
        <v>61</v>
      </c>
      <c r="K6" s="35" t="s">
        <v>60</v>
      </c>
      <c r="L6" s="35" t="s">
        <v>59</v>
      </c>
      <c r="M6" s="35" t="s">
        <v>58</v>
      </c>
      <c r="N6" s="35" t="s">
        <v>57</v>
      </c>
      <c r="O6" s="35" t="s">
        <v>56</v>
      </c>
      <c r="P6" s="129"/>
      <c r="Q6" s="4"/>
    </row>
    <row r="7" spans="2:19" s="36" customFormat="1" ht="44.25" customHeight="1" x14ac:dyDescent="0.2">
      <c r="B7" s="127"/>
      <c r="C7" s="43" t="s">
        <v>10</v>
      </c>
      <c r="D7" s="43" t="s">
        <v>78</v>
      </c>
      <c r="E7" s="43" t="s">
        <v>79</v>
      </c>
      <c r="F7" s="43" t="s">
        <v>77</v>
      </c>
      <c r="G7" s="37" t="s">
        <v>76</v>
      </c>
      <c r="H7" s="37" t="s">
        <v>75</v>
      </c>
      <c r="I7" s="37" t="s">
        <v>74</v>
      </c>
      <c r="J7" s="37" t="s">
        <v>73</v>
      </c>
      <c r="K7" s="37" t="s">
        <v>72</v>
      </c>
      <c r="L7" s="37" t="s">
        <v>71</v>
      </c>
      <c r="M7" s="37" t="s">
        <v>70</v>
      </c>
      <c r="N7" s="37" t="s">
        <v>69</v>
      </c>
      <c r="O7" s="37" t="s">
        <v>68</v>
      </c>
      <c r="P7" s="129"/>
      <c r="Q7" s="4"/>
    </row>
    <row r="8" spans="2:19" s="39" customFormat="1" ht="39" customHeight="1" x14ac:dyDescent="0.2">
      <c r="B8" s="38" t="s">
        <v>13</v>
      </c>
      <c r="C8" s="66">
        <f>SUM(D8:O8)</f>
        <v>640836</v>
      </c>
      <c r="D8" s="66">
        <v>14158</v>
      </c>
      <c r="E8" s="66">
        <v>42391</v>
      </c>
      <c r="F8" s="66">
        <v>81247</v>
      </c>
      <c r="G8" s="66">
        <v>252318</v>
      </c>
      <c r="H8" s="66">
        <v>58148</v>
      </c>
      <c r="I8" s="66">
        <v>27901</v>
      </c>
      <c r="J8" s="66">
        <v>17383</v>
      </c>
      <c r="K8" s="66">
        <v>17316</v>
      </c>
      <c r="L8" s="66">
        <v>13145</v>
      </c>
      <c r="M8" s="66">
        <v>24066</v>
      </c>
      <c r="N8" s="66">
        <v>56635</v>
      </c>
      <c r="O8" s="66">
        <v>36128</v>
      </c>
      <c r="P8" s="38" t="s">
        <v>44</v>
      </c>
      <c r="Q8" s="4"/>
    </row>
    <row r="9" spans="2:19" s="39" customFormat="1" ht="39" customHeight="1" x14ac:dyDescent="0.2">
      <c r="B9" s="8" t="s">
        <v>15</v>
      </c>
      <c r="C9" s="65">
        <f>SUM(D9:O9)</f>
        <v>1588654</v>
      </c>
      <c r="D9" s="65">
        <v>18704</v>
      </c>
      <c r="E9" s="65">
        <v>39429</v>
      </c>
      <c r="F9" s="65">
        <v>56237</v>
      </c>
      <c r="G9" s="65">
        <v>1045312</v>
      </c>
      <c r="H9" s="65">
        <v>79240</v>
      </c>
      <c r="I9" s="65">
        <v>61582</v>
      </c>
      <c r="J9" s="65">
        <v>21429</v>
      </c>
      <c r="K9" s="65">
        <v>31109</v>
      </c>
      <c r="L9" s="65">
        <v>30762</v>
      </c>
      <c r="M9" s="65">
        <v>38792</v>
      </c>
      <c r="N9" s="65">
        <v>54710</v>
      </c>
      <c r="O9" s="65">
        <v>111348</v>
      </c>
      <c r="P9" s="8" t="s">
        <v>45</v>
      </c>
      <c r="Q9" s="4"/>
    </row>
    <row r="10" spans="2:19" s="39" customFormat="1" ht="39" customHeight="1" x14ac:dyDescent="0.2">
      <c r="B10" s="38" t="s">
        <v>17</v>
      </c>
      <c r="C10" s="66">
        <f t="shared" ref="C10:C20" si="0">SUM(D10:O10)</f>
        <v>250891</v>
      </c>
      <c r="D10" s="66">
        <v>3064</v>
      </c>
      <c r="E10" s="66">
        <v>6833</v>
      </c>
      <c r="F10" s="66">
        <v>15122</v>
      </c>
      <c r="G10" s="66">
        <v>154262</v>
      </c>
      <c r="H10" s="66">
        <v>12260</v>
      </c>
      <c r="I10" s="66">
        <v>10340</v>
      </c>
      <c r="J10" s="66">
        <v>3294</v>
      </c>
      <c r="K10" s="66">
        <v>2354</v>
      </c>
      <c r="L10" s="66">
        <v>4884</v>
      </c>
      <c r="M10" s="66">
        <v>4333</v>
      </c>
      <c r="N10" s="66">
        <v>16610</v>
      </c>
      <c r="O10" s="66">
        <v>17535</v>
      </c>
      <c r="P10" s="38" t="s">
        <v>18</v>
      </c>
      <c r="Q10" s="4"/>
    </row>
    <row r="11" spans="2:19" s="39" customFormat="1" ht="39" customHeight="1" x14ac:dyDescent="0.2">
      <c r="B11" s="8" t="s">
        <v>19</v>
      </c>
      <c r="C11" s="65">
        <f t="shared" si="0"/>
        <v>170909</v>
      </c>
      <c r="D11" s="65">
        <v>1259</v>
      </c>
      <c r="E11" s="65">
        <v>13581</v>
      </c>
      <c r="F11" s="65">
        <v>35918</v>
      </c>
      <c r="G11" s="65">
        <v>61652</v>
      </c>
      <c r="H11" s="65">
        <v>15526</v>
      </c>
      <c r="I11" s="65">
        <v>3416</v>
      </c>
      <c r="J11" s="65">
        <v>4588</v>
      </c>
      <c r="K11" s="65">
        <v>3716</v>
      </c>
      <c r="L11" s="65">
        <v>8200</v>
      </c>
      <c r="M11" s="65">
        <v>5145</v>
      </c>
      <c r="N11" s="65">
        <v>12537</v>
      </c>
      <c r="O11" s="65">
        <v>5371</v>
      </c>
      <c r="P11" s="8" t="s">
        <v>46</v>
      </c>
      <c r="Q11" s="4"/>
      <c r="S11" s="40"/>
    </row>
    <row r="12" spans="2:19" s="39" customFormat="1" ht="39" customHeight="1" x14ac:dyDescent="0.2">
      <c r="B12" s="38" t="s">
        <v>21</v>
      </c>
      <c r="C12" s="66">
        <f t="shared" si="0"/>
        <v>295828</v>
      </c>
      <c r="D12" s="66">
        <v>16129</v>
      </c>
      <c r="E12" s="66">
        <v>10001</v>
      </c>
      <c r="F12" s="66">
        <v>26786</v>
      </c>
      <c r="G12" s="66">
        <v>70147</v>
      </c>
      <c r="H12" s="66">
        <v>20545</v>
      </c>
      <c r="I12" s="66">
        <v>79335</v>
      </c>
      <c r="J12" s="66">
        <v>8471</v>
      </c>
      <c r="K12" s="66">
        <v>10186</v>
      </c>
      <c r="L12" s="66">
        <v>17578</v>
      </c>
      <c r="M12" s="66">
        <v>14909</v>
      </c>
      <c r="N12" s="66">
        <v>10046</v>
      </c>
      <c r="O12" s="66">
        <v>11695</v>
      </c>
      <c r="P12" s="38" t="s">
        <v>47</v>
      </c>
      <c r="Q12" s="4"/>
    </row>
    <row r="13" spans="2:19" s="39" customFormat="1" ht="39" customHeight="1" x14ac:dyDescent="0.2">
      <c r="B13" s="8" t="s">
        <v>22</v>
      </c>
      <c r="C13" s="65">
        <f t="shared" si="0"/>
        <v>320901</v>
      </c>
      <c r="D13" s="65">
        <v>7612</v>
      </c>
      <c r="E13" s="65">
        <v>9663</v>
      </c>
      <c r="F13" s="65">
        <v>26266</v>
      </c>
      <c r="G13" s="65">
        <v>177283</v>
      </c>
      <c r="H13" s="65">
        <v>20937</v>
      </c>
      <c r="I13" s="65">
        <v>11857</v>
      </c>
      <c r="J13" s="65">
        <v>5787</v>
      </c>
      <c r="K13" s="65">
        <v>11449</v>
      </c>
      <c r="L13" s="65">
        <v>5303</v>
      </c>
      <c r="M13" s="65">
        <v>8693</v>
      </c>
      <c r="N13" s="65">
        <v>14796</v>
      </c>
      <c r="O13" s="65">
        <v>21255</v>
      </c>
      <c r="P13" s="8" t="s">
        <v>48</v>
      </c>
      <c r="Q13" s="4"/>
    </row>
    <row r="14" spans="2:19" s="39" customFormat="1" ht="39" customHeight="1" x14ac:dyDescent="0.2">
      <c r="B14" s="38" t="s">
        <v>24</v>
      </c>
      <c r="C14" s="66">
        <f t="shared" si="0"/>
        <v>70699</v>
      </c>
      <c r="D14" s="66">
        <v>1740</v>
      </c>
      <c r="E14" s="66">
        <v>3056</v>
      </c>
      <c r="F14" s="66">
        <v>2061</v>
      </c>
      <c r="G14" s="66">
        <v>42804</v>
      </c>
      <c r="H14" s="66">
        <v>5428</v>
      </c>
      <c r="I14" s="66">
        <v>894</v>
      </c>
      <c r="J14" s="66">
        <v>1193</v>
      </c>
      <c r="K14" s="66">
        <v>3323</v>
      </c>
      <c r="L14" s="66">
        <v>1539</v>
      </c>
      <c r="M14" s="66">
        <v>2956</v>
      </c>
      <c r="N14" s="66">
        <v>4305</v>
      </c>
      <c r="O14" s="66">
        <v>1400</v>
      </c>
      <c r="P14" s="38" t="s">
        <v>49</v>
      </c>
      <c r="Q14" s="4"/>
    </row>
    <row r="15" spans="2:19" s="39" customFormat="1" ht="39" customHeight="1" x14ac:dyDescent="0.2">
      <c r="B15" s="8" t="s">
        <v>26</v>
      </c>
      <c r="C15" s="65">
        <f t="shared" si="0"/>
        <v>44302</v>
      </c>
      <c r="D15" s="65">
        <v>639</v>
      </c>
      <c r="E15" s="65">
        <v>835</v>
      </c>
      <c r="F15" s="65">
        <v>3415</v>
      </c>
      <c r="G15" s="65">
        <v>25404</v>
      </c>
      <c r="H15" s="65">
        <v>3189</v>
      </c>
      <c r="I15" s="65">
        <v>3398</v>
      </c>
      <c r="J15" s="65">
        <v>904</v>
      </c>
      <c r="K15" s="65">
        <v>1478</v>
      </c>
      <c r="L15" s="65">
        <v>499</v>
      </c>
      <c r="M15" s="65">
        <v>500</v>
      </c>
      <c r="N15" s="65">
        <v>2373</v>
      </c>
      <c r="O15" s="65">
        <v>1668</v>
      </c>
      <c r="P15" s="8" t="s">
        <v>50</v>
      </c>
      <c r="Q15" s="4"/>
    </row>
    <row r="16" spans="2:19" s="39" customFormat="1" ht="39" customHeight="1" x14ac:dyDescent="0.2">
      <c r="B16" s="38" t="s">
        <v>28</v>
      </c>
      <c r="C16" s="66">
        <f t="shared" si="0"/>
        <v>25314</v>
      </c>
      <c r="D16" s="66">
        <v>473</v>
      </c>
      <c r="E16" s="66">
        <v>1938</v>
      </c>
      <c r="F16" s="66">
        <v>2647</v>
      </c>
      <c r="G16" s="66">
        <v>13574</v>
      </c>
      <c r="H16" s="66">
        <v>1375</v>
      </c>
      <c r="I16" s="66">
        <v>659</v>
      </c>
      <c r="J16" s="66">
        <v>687</v>
      </c>
      <c r="K16" s="66">
        <v>213</v>
      </c>
      <c r="L16" s="66">
        <v>618</v>
      </c>
      <c r="M16" s="66">
        <v>697</v>
      </c>
      <c r="N16" s="66">
        <v>893</v>
      </c>
      <c r="O16" s="66">
        <v>1540</v>
      </c>
      <c r="P16" s="38" t="s">
        <v>29</v>
      </c>
      <c r="Q16" s="4"/>
    </row>
    <row r="17" spans="2:17" s="39" customFormat="1" ht="39" customHeight="1" x14ac:dyDescent="0.2">
      <c r="B17" s="8" t="s">
        <v>30</v>
      </c>
      <c r="C17" s="65">
        <f t="shared" si="0"/>
        <v>177470</v>
      </c>
      <c r="D17" s="65">
        <v>1503</v>
      </c>
      <c r="E17" s="65">
        <v>6144</v>
      </c>
      <c r="F17" s="65">
        <v>22757</v>
      </c>
      <c r="G17" s="65">
        <v>85601</v>
      </c>
      <c r="H17" s="65">
        <v>13896</v>
      </c>
      <c r="I17" s="65">
        <v>5930</v>
      </c>
      <c r="J17" s="65">
        <v>4403</v>
      </c>
      <c r="K17" s="65">
        <v>8308</v>
      </c>
      <c r="L17" s="65">
        <v>9034</v>
      </c>
      <c r="M17" s="65">
        <v>7310</v>
      </c>
      <c r="N17" s="65">
        <v>6845</v>
      </c>
      <c r="O17" s="65">
        <v>5739</v>
      </c>
      <c r="P17" s="8" t="s">
        <v>51</v>
      </c>
      <c r="Q17" s="4"/>
    </row>
    <row r="18" spans="2:17" s="39" customFormat="1" ht="39" customHeight="1" x14ac:dyDescent="0.2">
      <c r="B18" s="38" t="s">
        <v>32</v>
      </c>
      <c r="C18" s="66">
        <f t="shared" si="0"/>
        <v>69994</v>
      </c>
      <c r="D18" s="66">
        <v>302</v>
      </c>
      <c r="E18" s="66">
        <v>3071</v>
      </c>
      <c r="F18" s="66">
        <v>11366</v>
      </c>
      <c r="G18" s="66">
        <v>13474</v>
      </c>
      <c r="H18" s="66">
        <v>11751</v>
      </c>
      <c r="I18" s="66">
        <v>10057</v>
      </c>
      <c r="J18" s="66">
        <v>1661</v>
      </c>
      <c r="K18" s="66">
        <v>1375</v>
      </c>
      <c r="L18" s="66">
        <v>1898</v>
      </c>
      <c r="M18" s="66">
        <v>4517</v>
      </c>
      <c r="N18" s="66">
        <v>4034</v>
      </c>
      <c r="O18" s="66">
        <v>6488</v>
      </c>
      <c r="P18" s="38" t="s">
        <v>52</v>
      </c>
      <c r="Q18" s="4"/>
    </row>
    <row r="19" spans="2:17" s="39" customFormat="1" ht="39" customHeight="1" x14ac:dyDescent="0.2">
      <c r="B19" s="8" t="s">
        <v>34</v>
      </c>
      <c r="C19" s="65">
        <f t="shared" si="0"/>
        <v>76931</v>
      </c>
      <c r="D19" s="65">
        <v>1395</v>
      </c>
      <c r="E19" s="65">
        <v>1079</v>
      </c>
      <c r="F19" s="65">
        <v>1596</v>
      </c>
      <c r="G19" s="65">
        <v>49803</v>
      </c>
      <c r="H19" s="65">
        <v>4172</v>
      </c>
      <c r="I19" s="65">
        <v>3033</v>
      </c>
      <c r="J19" s="65">
        <v>1754</v>
      </c>
      <c r="K19" s="65">
        <v>2655</v>
      </c>
      <c r="L19" s="65">
        <v>2903</v>
      </c>
      <c r="M19" s="65">
        <v>3000</v>
      </c>
      <c r="N19" s="65">
        <v>3330</v>
      </c>
      <c r="O19" s="65">
        <v>2211</v>
      </c>
      <c r="P19" s="8" t="s">
        <v>53</v>
      </c>
      <c r="Q19" s="4"/>
    </row>
    <row r="20" spans="2:17" s="39" customFormat="1" ht="39" customHeight="1" x14ac:dyDescent="0.2">
      <c r="B20" s="38" t="s">
        <v>36</v>
      </c>
      <c r="C20" s="66">
        <f t="shared" si="0"/>
        <v>58804</v>
      </c>
      <c r="D20" s="66">
        <v>285</v>
      </c>
      <c r="E20" s="66">
        <v>804</v>
      </c>
      <c r="F20" s="66">
        <v>4667</v>
      </c>
      <c r="G20" s="66">
        <v>37411</v>
      </c>
      <c r="H20" s="66">
        <v>4128</v>
      </c>
      <c r="I20" s="66">
        <v>1502</v>
      </c>
      <c r="J20" s="66">
        <v>1092</v>
      </c>
      <c r="K20" s="66">
        <v>1127</v>
      </c>
      <c r="L20" s="66">
        <v>1044</v>
      </c>
      <c r="M20" s="66">
        <v>3273</v>
      </c>
      <c r="N20" s="66">
        <v>1369</v>
      </c>
      <c r="O20" s="66">
        <v>2102</v>
      </c>
      <c r="P20" s="38" t="s">
        <v>54</v>
      </c>
      <c r="Q20" s="10"/>
    </row>
    <row r="21" spans="2:17" s="39" customFormat="1" ht="39.950000000000003" customHeight="1" x14ac:dyDescent="0.2">
      <c r="B21" s="41" t="s">
        <v>10</v>
      </c>
      <c r="C21" s="67">
        <f t="shared" ref="C21:N21" si="1">SUM(C8:C20)</f>
        <v>3791533</v>
      </c>
      <c r="D21" s="67">
        <f t="shared" si="1"/>
        <v>67263</v>
      </c>
      <c r="E21" s="67">
        <f t="shared" si="1"/>
        <v>138825</v>
      </c>
      <c r="F21" s="67">
        <f t="shared" si="1"/>
        <v>290085</v>
      </c>
      <c r="G21" s="67">
        <f t="shared" si="1"/>
        <v>2029045</v>
      </c>
      <c r="H21" s="67">
        <f t="shared" si="1"/>
        <v>250595</v>
      </c>
      <c r="I21" s="67">
        <f t="shared" si="1"/>
        <v>219904</v>
      </c>
      <c r="J21" s="67">
        <f t="shared" si="1"/>
        <v>72646</v>
      </c>
      <c r="K21" s="67">
        <f t="shared" si="1"/>
        <v>94609</v>
      </c>
      <c r="L21" s="67">
        <f t="shared" si="1"/>
        <v>97407</v>
      </c>
      <c r="M21" s="67">
        <f t="shared" si="1"/>
        <v>118191</v>
      </c>
      <c r="N21" s="67">
        <f t="shared" si="1"/>
        <v>188483</v>
      </c>
      <c r="O21" s="67">
        <f>SUM(O8:O20)</f>
        <v>224480</v>
      </c>
      <c r="P21" s="41" t="s">
        <v>55</v>
      </c>
      <c r="Q21" s="4"/>
    </row>
    <row r="22" spans="2:17" s="12" customFormat="1" ht="30" customHeight="1" x14ac:dyDescent="0.2">
      <c r="B22" s="107" t="s">
        <v>148</v>
      </c>
      <c r="C22" s="107"/>
      <c r="D22" s="107"/>
      <c r="E22" s="107"/>
      <c r="N22" s="112" t="s">
        <v>39</v>
      </c>
      <c r="O22" s="112"/>
      <c r="P22" s="112"/>
    </row>
  </sheetData>
  <mergeCells count="9">
    <mergeCell ref="Q1:Q2"/>
    <mergeCell ref="B22:E22"/>
    <mergeCell ref="N22:P22"/>
    <mergeCell ref="B3:P3"/>
    <mergeCell ref="B4:P4"/>
    <mergeCell ref="B5:B7"/>
    <mergeCell ref="C5:C6"/>
    <mergeCell ref="D5:O5"/>
    <mergeCell ref="P5:P7"/>
  </mergeCells>
  <hyperlinks>
    <hyperlink ref="Q1" location="الفهرس!A1" display="R" xr:uid="{00000000-0004-0000-0800-000000000000}"/>
  </hyperlinks>
  <printOptions horizontalCentered="1" verticalCentered="1"/>
  <pageMargins left="0.19685039370078741" right="0.19685039370078741" top="0.59055118110236227" bottom="0.19685039370078741" header="0" footer="0.19685039370078741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57</vt:i4>
      </vt:variant>
      <vt:variant>
        <vt:lpstr>النطاقات المسماة</vt:lpstr>
      </vt:variant>
      <vt:variant>
        <vt:i4>58</vt:i4>
      </vt:variant>
    </vt:vector>
  </HeadingPairs>
  <TitlesOfParts>
    <vt:vector size="115" baseType="lpstr">
      <vt:lpstr>الفهرس</vt:lpstr>
      <vt:lpstr>1</vt:lpstr>
      <vt:lpstr>2</vt:lpstr>
      <vt:lpstr>3</vt:lpstr>
      <vt:lpstr>3-1</vt:lpstr>
      <vt:lpstr>3-2</vt:lpstr>
      <vt:lpstr>4</vt:lpstr>
      <vt:lpstr>4-1</vt:lpstr>
      <vt:lpstr>4-2</vt:lpstr>
      <vt:lpstr>5</vt:lpstr>
      <vt:lpstr>5-1</vt:lpstr>
      <vt:lpstr>5-2</vt:lpstr>
      <vt:lpstr>6</vt:lpstr>
      <vt:lpstr>6-1</vt:lpstr>
      <vt:lpstr>6-2</vt:lpstr>
      <vt:lpstr>7</vt:lpstr>
      <vt:lpstr>7-1</vt:lpstr>
      <vt:lpstr>7-2</vt:lpstr>
      <vt:lpstr>8</vt:lpstr>
      <vt:lpstr>8-1</vt:lpstr>
      <vt:lpstr>8-2</vt:lpstr>
      <vt:lpstr>9</vt:lpstr>
      <vt:lpstr>9-1</vt:lpstr>
      <vt:lpstr>9-2</vt:lpstr>
      <vt:lpstr>10</vt:lpstr>
      <vt:lpstr>10-1</vt:lpstr>
      <vt:lpstr>10-2</vt:lpstr>
      <vt:lpstr>11</vt:lpstr>
      <vt:lpstr>11-1</vt:lpstr>
      <vt:lpstr>11-2</vt:lpstr>
      <vt:lpstr>12</vt:lpstr>
      <vt:lpstr>12-1</vt:lpstr>
      <vt:lpstr>12-2</vt:lpstr>
      <vt:lpstr>13</vt:lpstr>
      <vt:lpstr>13-1</vt:lpstr>
      <vt:lpstr>13-2</vt:lpstr>
      <vt:lpstr>14</vt:lpstr>
      <vt:lpstr>14-1</vt:lpstr>
      <vt:lpstr>14-2</vt:lpstr>
      <vt:lpstr>15</vt:lpstr>
      <vt:lpstr>15-1</vt:lpstr>
      <vt:lpstr>15-2</vt:lpstr>
      <vt:lpstr>16</vt:lpstr>
      <vt:lpstr>16-1</vt:lpstr>
      <vt:lpstr>16-2</vt:lpstr>
      <vt:lpstr>17</vt:lpstr>
      <vt:lpstr>17-1</vt:lpstr>
      <vt:lpstr>17-2</vt:lpstr>
      <vt:lpstr>18</vt:lpstr>
      <vt:lpstr>18-1</vt:lpstr>
      <vt:lpstr>18-2</vt:lpstr>
      <vt:lpstr>19</vt:lpstr>
      <vt:lpstr>19-1</vt:lpstr>
      <vt:lpstr>19-2</vt:lpstr>
      <vt:lpstr>20</vt:lpstr>
      <vt:lpstr>20-1</vt:lpstr>
      <vt:lpstr>20-2</vt:lpstr>
      <vt:lpstr>'1'!Print_Area</vt:lpstr>
      <vt:lpstr>'10'!Print_Area</vt:lpstr>
      <vt:lpstr>'10-1'!Print_Area</vt:lpstr>
      <vt:lpstr>'10-2'!Print_Area</vt:lpstr>
      <vt:lpstr>'11'!Print_Area</vt:lpstr>
      <vt:lpstr>'11-1'!Print_Area</vt:lpstr>
      <vt:lpstr>'11-2'!Print_Area</vt:lpstr>
      <vt:lpstr>'12'!Print_Area</vt:lpstr>
      <vt:lpstr>'12-1'!Print_Area</vt:lpstr>
      <vt:lpstr>'12-2'!Print_Area</vt:lpstr>
      <vt:lpstr>'13'!Print_Area</vt:lpstr>
      <vt:lpstr>'13-1'!Print_Area</vt:lpstr>
      <vt:lpstr>'13-2'!Print_Area</vt:lpstr>
      <vt:lpstr>'14'!Print_Area</vt:lpstr>
      <vt:lpstr>'14-1'!Print_Area</vt:lpstr>
      <vt:lpstr>'14-2'!Print_Area</vt:lpstr>
      <vt:lpstr>'15'!Print_Area</vt:lpstr>
      <vt:lpstr>'15-1'!Print_Area</vt:lpstr>
      <vt:lpstr>'15-2'!Print_Area</vt:lpstr>
      <vt:lpstr>'16'!Print_Area</vt:lpstr>
      <vt:lpstr>'16-1'!Print_Area</vt:lpstr>
      <vt:lpstr>'16-2'!Print_Area</vt:lpstr>
      <vt:lpstr>'17'!Print_Area</vt:lpstr>
      <vt:lpstr>'17-1'!Print_Area</vt:lpstr>
      <vt:lpstr>'17-2'!Print_Area</vt:lpstr>
      <vt:lpstr>'18'!Print_Area</vt:lpstr>
      <vt:lpstr>'18-1'!Print_Area</vt:lpstr>
      <vt:lpstr>'18-2'!Print_Area</vt:lpstr>
      <vt:lpstr>'19'!Print_Area</vt:lpstr>
      <vt:lpstr>'19-1'!Print_Area</vt:lpstr>
      <vt:lpstr>'19-2'!Print_Area</vt:lpstr>
      <vt:lpstr>'2'!Print_Area</vt:lpstr>
      <vt:lpstr>'20'!Print_Area</vt:lpstr>
      <vt:lpstr>'20-1'!Print_Area</vt:lpstr>
      <vt:lpstr>'20-2'!Print_Area</vt:lpstr>
      <vt:lpstr>'3'!Print_Area</vt:lpstr>
      <vt:lpstr>'3-1'!Print_Area</vt:lpstr>
      <vt:lpstr>'3-2'!Print_Area</vt:lpstr>
      <vt:lpstr>'4'!Print_Area</vt:lpstr>
      <vt:lpstr>'4-1'!Print_Area</vt:lpstr>
      <vt:lpstr>'4-2'!Print_Area</vt:lpstr>
      <vt:lpstr>'5'!Print_Area</vt:lpstr>
      <vt:lpstr>'5-1'!Print_Area</vt:lpstr>
      <vt:lpstr>'5-2'!Print_Area</vt:lpstr>
      <vt:lpstr>'6'!Print_Area</vt:lpstr>
      <vt:lpstr>'6-1'!Print_Area</vt:lpstr>
      <vt:lpstr>'6-2'!Print_Area</vt:lpstr>
      <vt:lpstr>'7'!Print_Area</vt:lpstr>
      <vt:lpstr>'7-1'!Print_Area</vt:lpstr>
      <vt:lpstr>'7-2'!Print_Area</vt:lpstr>
      <vt:lpstr>'8'!Print_Area</vt:lpstr>
      <vt:lpstr>'8-1'!Print_Area</vt:lpstr>
      <vt:lpstr>'8-2'!Print_Area</vt:lpstr>
      <vt:lpstr>'9'!Print_Area</vt:lpstr>
      <vt:lpstr>'9-1'!Print_Area</vt:lpstr>
      <vt:lpstr>'9-2'!Print_Area</vt:lpstr>
      <vt:lpstr>الفهرس!Print_Area</vt:lpstr>
      <vt:lpstr>الفهرس!Print_Titles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Abdul Hamid H. Al - Dakhil</cp:lastModifiedBy>
  <cp:lastPrinted>2017-03-20T07:26:53Z</cp:lastPrinted>
  <dcterms:created xsi:type="dcterms:W3CDTF">2016-11-30T06:52:29Z</dcterms:created>
  <dcterms:modified xsi:type="dcterms:W3CDTF">2018-05-22T08:10:23Z</dcterms:modified>
</cp:coreProperties>
</file>