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1570" windowHeight="7935" tabRatio="917" activeTab="1"/>
  </bookViews>
  <sheets>
    <sheet name="1-1" sheetId="5" r:id="rId1"/>
    <sheet name="1-2" sheetId="6" r:id="rId2"/>
    <sheet name="2-1" sheetId="1" r:id="rId3"/>
    <sheet name="2-2" sheetId="76" r:id="rId4"/>
    <sheet name="2.3" sheetId="108" r:id="rId5"/>
    <sheet name="2-3-1" sheetId="110" r:id="rId6"/>
    <sheet name="2-3-2" sheetId="109" r:id="rId7"/>
    <sheet name="2-4" sheetId="111" r:id="rId8"/>
    <sheet name="2-4-1" sheetId="113" r:id="rId9"/>
    <sheet name="2-4-2" sheetId="112" r:id="rId10"/>
    <sheet name="2-5" sheetId="97" r:id="rId11"/>
    <sheet name="2-6" sheetId="98" r:id="rId12"/>
    <sheet name="3-1-1" sheetId="13" r:id="rId13"/>
    <sheet name="3-1-2" sheetId="14" r:id="rId14"/>
    <sheet name="3-2-1" sheetId="161" r:id="rId15"/>
    <sheet name="3-2-2 " sheetId="162" r:id="rId16"/>
    <sheet name="3-2-3 " sheetId="163" r:id="rId17"/>
    <sheet name="3-2-4 " sheetId="164" r:id="rId18"/>
    <sheet name="3-2-5" sheetId="153" r:id="rId19"/>
    <sheet name="3-2-6" sheetId="154" r:id="rId20"/>
    <sheet name="3-2-7" sheetId="155" r:id="rId21"/>
    <sheet name="3-2-8" sheetId="156" r:id="rId22"/>
    <sheet name="3-3-1" sheetId="38" r:id="rId23"/>
    <sheet name="3-3-2" sheetId="39" r:id="rId24"/>
    <sheet name="3-3-3" sheetId="85" r:id="rId25"/>
    <sheet name="3-3-4" sheetId="86" r:id="rId26"/>
    <sheet name="4-1" sheetId="114" r:id="rId27"/>
    <sheet name="4-1-1" sheetId="52" r:id="rId28"/>
    <sheet name="4-1-2" sheetId="115" r:id="rId29"/>
    <sheet name="4-2" sheetId="116" r:id="rId30"/>
    <sheet name="4-2-1" sheetId="53" r:id="rId31"/>
    <sheet name="4-2-2" sheetId="117" r:id="rId32"/>
    <sheet name="4-3" sheetId="119" r:id="rId33"/>
    <sheet name="4-3-1" sheetId="89" r:id="rId34"/>
    <sheet name="4-3-2" sheetId="118" r:id="rId35"/>
    <sheet name="4-4" sheetId="121" r:id="rId36"/>
    <sheet name="4-4-1" sheetId="90" r:id="rId37"/>
    <sheet name="4-4-2" sheetId="120" r:id="rId38"/>
    <sheet name="5-1" sheetId="165" r:id="rId39"/>
    <sheet name="5-2" sheetId="166" r:id="rId40"/>
    <sheet name="5-3" sheetId="167" r:id="rId41"/>
    <sheet name="5-4" sheetId="168" r:id="rId42"/>
    <sheet name="5-5" sheetId="169" r:id="rId43"/>
    <sheet name="5-6" sheetId="170" r:id="rId44"/>
    <sheet name="6-1" sheetId="9" r:id="rId45"/>
    <sheet name="6-2" sheetId="10" r:id="rId46"/>
    <sheet name="6-3" sheetId="77" r:id="rId47"/>
    <sheet name="6-4" sheetId="78" r:id="rId48"/>
    <sheet name="7-1" sheetId="100" r:id="rId49"/>
    <sheet name="7-2" sheetId="101" r:id="rId50"/>
    <sheet name="8-1" sheetId="7" r:id="rId51"/>
    <sheet name="8-2" sheetId="8" r:id="rId52"/>
    <sheet name="9-1" sheetId="3" r:id="rId53"/>
    <sheet name="9-2" sheetId="4" r:id="rId54"/>
    <sheet name="9-3" sheetId="95" r:id="rId55"/>
    <sheet name="9-4" sheetId="96" r:id="rId56"/>
    <sheet name="10-1" sheetId="15" r:id="rId57"/>
    <sheet name="10-2" sheetId="16" r:id="rId58"/>
    <sheet name="10-3" sheetId="91" r:id="rId59"/>
    <sheet name="10-4" sheetId="92" r:id="rId60"/>
    <sheet name="10-5" sheetId="40" r:id="rId61"/>
    <sheet name="10-6" sheetId="41" r:id="rId62"/>
    <sheet name="10-7" sheetId="106" r:id="rId63"/>
    <sheet name="10-8" sheetId="107" r:id="rId64"/>
    <sheet name="10-9" sheetId="125" r:id="rId65"/>
    <sheet name="10-10" sheetId="126" r:id="rId66"/>
    <sheet name="10-11" sheetId="149" r:id="rId67"/>
    <sheet name="10-12" sheetId="150" r:id="rId68"/>
    <sheet name="10-13" sheetId="151" r:id="rId69"/>
    <sheet name="10-14" sheetId="152" r:id="rId70"/>
    <sheet name="10-15" sheetId="157" r:id="rId71"/>
    <sheet name="10-16" sheetId="158" r:id="rId72"/>
    <sheet name="10-17" sheetId="159" r:id="rId73"/>
    <sheet name="10-18" sheetId="160" r:id="rId74"/>
    <sheet name="11-1" sheetId="171" r:id="rId75"/>
    <sheet name="11-2" sheetId="172" r:id="rId76"/>
    <sheet name="12-1" sheetId="11" r:id="rId77"/>
    <sheet name="12-2" sheetId="12" r:id="rId78"/>
    <sheet name="13-1" sheetId="65" r:id="rId79"/>
    <sheet name="13-2" sheetId="66" r:id="rId80"/>
    <sheet name="14-1" sheetId="72" r:id="rId81"/>
    <sheet name="14-2" sheetId="74" r:id="rId82"/>
    <sheet name="14-3" sheetId="123" r:id="rId83"/>
    <sheet name="14-4" sheetId="124" r:id="rId84"/>
    <sheet name="14-5" sheetId="128" r:id="rId85"/>
  </sheets>
  <externalReferences>
    <externalReference r:id="rId86"/>
  </externalReferences>
  <definedNames>
    <definedName name="_xlnm.Print_Area" localSheetId="56">'10-1'!$A$1:$I$19</definedName>
    <definedName name="_xlnm.Print_Area" localSheetId="65">'10-10'!$A$1:$F$20</definedName>
    <definedName name="_xlnm.Print_Area" localSheetId="66">'10-11'!$A$1:$G$18</definedName>
    <definedName name="_xlnm.Print_Area" localSheetId="67">'10-12'!$A$1:$G$20</definedName>
    <definedName name="_xlnm.Print_Area" localSheetId="68">'10-13'!$A$1:$G$18</definedName>
    <definedName name="_xlnm.Print_Area" localSheetId="69">'10-14'!$A$1:$G$20</definedName>
    <definedName name="_xlnm.Print_Area" localSheetId="70">'10-15'!$A$1:$G$18</definedName>
    <definedName name="_xlnm.Print_Area" localSheetId="71">'10-16'!$A$1:$G$20</definedName>
    <definedName name="_xlnm.Print_Area" localSheetId="72">'10-17'!$A$1:$G$18</definedName>
    <definedName name="_xlnm.Print_Area" localSheetId="73">'10-18'!$A$1:$G$20</definedName>
    <definedName name="_xlnm.Print_Area" localSheetId="57">'10-2'!$A$1:$I$21</definedName>
    <definedName name="_xlnm.Print_Area" localSheetId="58">'10-3'!$A$1:$F$19</definedName>
    <definedName name="_xlnm.Print_Area" localSheetId="59">'10-4'!$A$1:$F$20</definedName>
    <definedName name="_xlnm.Print_Area" localSheetId="60">'10-5'!$A$1:$F$18</definedName>
    <definedName name="_xlnm.Print_Area" localSheetId="61">'10-6'!$A$1:$F$20</definedName>
    <definedName name="_xlnm.Print_Area" localSheetId="62">'10-7'!$A$1:$F$19</definedName>
    <definedName name="_xlnm.Print_Area" localSheetId="63">'10-8'!$A$1:$F$19</definedName>
    <definedName name="_xlnm.Print_Area" localSheetId="64">'10-9'!$A$1:$F$18</definedName>
    <definedName name="_xlnm.Print_Area" localSheetId="0">'1-1'!$A$1:$F$21</definedName>
    <definedName name="_xlnm.Print_Area" localSheetId="74">'11-1'!$A$1:$G$19</definedName>
    <definedName name="_xlnm.Print_Area" localSheetId="75">'11-2'!$A$1:$G$21</definedName>
    <definedName name="_xlnm.Print_Area" localSheetId="1">'1-2'!$A$1:$F$20</definedName>
    <definedName name="_xlnm.Print_Area" localSheetId="76">'12-1'!$A$1:$I$19</definedName>
    <definedName name="_xlnm.Print_Area" localSheetId="77">'12-2'!$A$1:$I$21</definedName>
    <definedName name="_xlnm.Print_Area" localSheetId="78">'13-1'!$A$1:$E$13</definedName>
    <definedName name="_xlnm.Print_Area" localSheetId="79">'13-2'!$A$1:$E$19</definedName>
    <definedName name="_xlnm.Print_Area" localSheetId="80">'14-1'!$A$1:$G$20</definedName>
    <definedName name="_xlnm.Print_Area" localSheetId="81">'14-2'!$A$1:$G$20</definedName>
    <definedName name="_xlnm.Print_Area" localSheetId="82">'14-3'!$A$1:$F$20</definedName>
    <definedName name="_xlnm.Print_Area" localSheetId="83">'14-4'!$A$1:$F$20</definedName>
    <definedName name="_xlnm.Print_Area" localSheetId="84">'14-5'!$A$1:$G$22</definedName>
    <definedName name="_xlnm.Print_Area" localSheetId="10">'2-5'!$A$1:$H$19</definedName>
    <definedName name="_xlnm.Print_Area" localSheetId="11">'2-6'!$A$1:$H$21</definedName>
    <definedName name="_xlnm.Print_Area" localSheetId="12">'3-1-1'!$A$1:$I$19</definedName>
    <definedName name="_xlnm.Print_Area" localSheetId="13">'3-1-2'!$A$1:$I$21</definedName>
    <definedName name="_xlnm.Print_Area" localSheetId="14">'3-2-1'!$A$1:$G$18</definedName>
    <definedName name="_xlnm.Print_Area" localSheetId="15">'3-2-2 '!$A$1:$G$20</definedName>
    <definedName name="_xlnm.Print_Area" localSheetId="16">'3-2-3 '!$A$1:$G$18</definedName>
    <definedName name="_xlnm.Print_Area" localSheetId="17">'3-2-4 '!$A$1:$G$20</definedName>
    <definedName name="_xlnm.Print_Area" localSheetId="18">'3-2-5'!$A$1:$G$18</definedName>
    <definedName name="_xlnm.Print_Area" localSheetId="19">'3-2-6'!$A$1:$G$20</definedName>
    <definedName name="_xlnm.Print_Area" localSheetId="20">'3-2-7'!$A$1:$G$18</definedName>
    <definedName name="_xlnm.Print_Area" localSheetId="21">'3-2-8'!$A$1:$G$20</definedName>
    <definedName name="_xlnm.Print_Area" localSheetId="22">'3-3-1'!$A$1:$L$18</definedName>
    <definedName name="_xlnm.Print_Area" localSheetId="23">'3-3-2'!$A$1:$L$20</definedName>
    <definedName name="_xlnm.Print_Area" localSheetId="24">'3-3-3'!$A$1:$L$18</definedName>
    <definedName name="_xlnm.Print_Area" localSheetId="25">'3-3-4'!$A$1:$L$20</definedName>
    <definedName name="_xlnm.Print_Area" localSheetId="26">'4-1'!$A$1:$I$18</definedName>
    <definedName name="_xlnm.Print_Area" localSheetId="27">'4-1-1'!$A$1:$I$18</definedName>
    <definedName name="_xlnm.Print_Area" localSheetId="28">'4-1-2'!$A$1:$I$18</definedName>
    <definedName name="_xlnm.Print_Area" localSheetId="29">'4-2'!$A$1:$I$20</definedName>
    <definedName name="_xlnm.Print_Area" localSheetId="30">'4-2-1'!$A$1:$I$20</definedName>
    <definedName name="_xlnm.Print_Area" localSheetId="31">'4-2-2'!$A$1:$I$20</definedName>
    <definedName name="_xlnm.Print_Area" localSheetId="32">'4-3'!$A$1:$I$18</definedName>
    <definedName name="_xlnm.Print_Area" localSheetId="33">'4-3-1'!$A$1:$I$18</definedName>
    <definedName name="_xlnm.Print_Area" localSheetId="34">'4-3-2'!$A$1:$I$18</definedName>
    <definedName name="_xlnm.Print_Area" localSheetId="35">'4-4'!$A$1:$I$20</definedName>
    <definedName name="_xlnm.Print_Area" localSheetId="36">'4-4-1'!$A$1:$I$20</definedName>
    <definedName name="_xlnm.Print_Area" localSheetId="37">'4-4-2'!$A$1:$I$20</definedName>
    <definedName name="_xlnm.Print_Area" localSheetId="38">'5-1'!$A$1:$F$18</definedName>
    <definedName name="_xlnm.Print_Area" localSheetId="39">'5-2'!$A$1:$F$21</definedName>
    <definedName name="_xlnm.Print_Area" localSheetId="40">'5-3'!$A$1:$F$18</definedName>
    <definedName name="_xlnm.Print_Area" localSheetId="41">'5-4'!$A$1:$F$21</definedName>
    <definedName name="_xlnm.Print_Area" localSheetId="42">'5-5'!$A$1:$G$17</definedName>
    <definedName name="_xlnm.Print_Area" localSheetId="43">'5-6'!$A$1:$G$20</definedName>
    <definedName name="_xlnm.Print_Area" localSheetId="44">'6-1'!$A$1:$G$19</definedName>
    <definedName name="_xlnm.Print_Area" localSheetId="45">'6-2'!$A$1:$G$21</definedName>
    <definedName name="_xlnm.Print_Area" localSheetId="46">'6-3'!$A$1:$G$19</definedName>
    <definedName name="_xlnm.Print_Area" localSheetId="47">'6-4'!$A$1:$G$21</definedName>
    <definedName name="_xlnm.Print_Area" localSheetId="48">'7-1'!$A$1:$I$21</definedName>
    <definedName name="_xlnm.Print_Area" localSheetId="49">'7-2'!$A$1:$I$22</definedName>
    <definedName name="_xlnm.Print_Area" localSheetId="50">'8-1'!$A$1:$F$21</definedName>
    <definedName name="_xlnm.Print_Area" localSheetId="51">'8-2'!$A$1:$F$20</definedName>
    <definedName name="_xlnm.Print_Area" localSheetId="52">'9-1'!$A$1:$F$18</definedName>
  </definedNames>
  <calcPr calcId="145621"/>
</workbook>
</file>

<file path=xl/calcChain.xml><?xml version="1.0" encoding="utf-8"?>
<calcChain xmlns="http://schemas.openxmlformats.org/spreadsheetml/2006/main">
  <c r="F19" i="170" l="1"/>
  <c r="E19" i="170"/>
  <c r="D19" i="170"/>
  <c r="C19" i="170"/>
  <c r="F16" i="169"/>
  <c r="E16" i="169"/>
  <c r="D16" i="169"/>
  <c r="C16" i="169"/>
  <c r="E20" i="168"/>
  <c r="D20" i="168"/>
  <c r="C20" i="168"/>
  <c r="C19" i="168"/>
  <c r="C18" i="168"/>
  <c r="C17" i="168"/>
  <c r="C16" i="168"/>
  <c r="C15" i="168"/>
  <c r="C14" i="168"/>
  <c r="C13" i="168"/>
  <c r="C12" i="168"/>
  <c r="C11" i="168"/>
  <c r="C10" i="168"/>
  <c r="C9" i="168"/>
  <c r="C8" i="168"/>
  <c r="C7" i="168"/>
  <c r="E17" i="167"/>
  <c r="D17" i="167"/>
  <c r="C16" i="167"/>
  <c r="C15" i="167"/>
  <c r="C14" i="167"/>
  <c r="C13" i="167"/>
  <c r="C12" i="167"/>
  <c r="C11" i="167"/>
  <c r="C10" i="167"/>
  <c r="C9" i="167"/>
  <c r="C8" i="167"/>
  <c r="C7" i="167"/>
  <c r="C17" i="167" s="1"/>
  <c r="E20" i="166"/>
  <c r="D20" i="166"/>
  <c r="C19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20" i="166" s="1"/>
  <c r="E17" i="165"/>
  <c r="D17" i="165"/>
  <c r="C16" i="165"/>
  <c r="C15" i="165"/>
  <c r="C14" i="165"/>
  <c r="C13" i="165"/>
  <c r="C12" i="165"/>
  <c r="C11" i="165"/>
  <c r="C10" i="165"/>
  <c r="C9" i="165"/>
  <c r="C8" i="165"/>
  <c r="C17" i="165" s="1"/>
  <c r="C7" i="165"/>
  <c r="H21" i="101" l="1"/>
  <c r="H18" i="121"/>
  <c r="G18" i="121"/>
  <c r="F18" i="121"/>
  <c r="E18" i="121"/>
  <c r="D18" i="121"/>
  <c r="C18" i="121"/>
  <c r="H17" i="121"/>
  <c r="G17" i="121"/>
  <c r="F17" i="121"/>
  <c r="E17" i="121"/>
  <c r="D17" i="121"/>
  <c r="C17" i="121"/>
  <c r="H16" i="121"/>
  <c r="G16" i="121"/>
  <c r="F16" i="121"/>
  <c r="E16" i="121"/>
  <c r="D16" i="121"/>
  <c r="C16" i="121"/>
  <c r="H15" i="121"/>
  <c r="G15" i="121"/>
  <c r="F15" i="121"/>
  <c r="E15" i="121"/>
  <c r="D15" i="121"/>
  <c r="C15" i="121"/>
  <c r="H14" i="121"/>
  <c r="G14" i="121"/>
  <c r="F14" i="121"/>
  <c r="E14" i="121"/>
  <c r="D14" i="121"/>
  <c r="C14" i="121"/>
  <c r="H13" i="121"/>
  <c r="G13" i="121"/>
  <c r="F13" i="121"/>
  <c r="E13" i="121"/>
  <c r="D13" i="121"/>
  <c r="C13" i="121"/>
  <c r="H12" i="121"/>
  <c r="G12" i="121"/>
  <c r="F12" i="121"/>
  <c r="E12" i="121"/>
  <c r="D12" i="121"/>
  <c r="C12" i="121"/>
  <c r="H11" i="121"/>
  <c r="G11" i="121"/>
  <c r="F11" i="121"/>
  <c r="E11" i="121"/>
  <c r="D11" i="121"/>
  <c r="C11" i="121"/>
  <c r="H10" i="121"/>
  <c r="G10" i="121"/>
  <c r="F10" i="121"/>
  <c r="E10" i="121"/>
  <c r="D10" i="121"/>
  <c r="C10" i="121"/>
  <c r="H9" i="121"/>
  <c r="G9" i="121"/>
  <c r="F9" i="121"/>
  <c r="E9" i="121"/>
  <c r="D9" i="121"/>
  <c r="C9" i="121"/>
  <c r="H8" i="121"/>
  <c r="G8" i="121"/>
  <c r="F8" i="121"/>
  <c r="E8" i="121"/>
  <c r="D8" i="121"/>
  <c r="C8" i="121"/>
  <c r="H7" i="121"/>
  <c r="G7" i="121"/>
  <c r="F7" i="121"/>
  <c r="E7" i="121"/>
  <c r="D7" i="121"/>
  <c r="C7" i="121"/>
  <c r="G6" i="121"/>
  <c r="F6" i="121"/>
  <c r="E6" i="121"/>
  <c r="D6" i="121"/>
  <c r="C6" i="121"/>
  <c r="H6" i="121"/>
  <c r="H16" i="119"/>
  <c r="G16" i="119"/>
  <c r="F16" i="119"/>
  <c r="E16" i="119"/>
  <c r="D16" i="119"/>
  <c r="C16" i="119"/>
  <c r="H15" i="119"/>
  <c r="G15" i="119"/>
  <c r="F15" i="119"/>
  <c r="E15" i="119"/>
  <c r="D15" i="119"/>
  <c r="C15" i="119"/>
  <c r="H14" i="119"/>
  <c r="G14" i="119"/>
  <c r="F14" i="119"/>
  <c r="E14" i="119"/>
  <c r="D14" i="119"/>
  <c r="C14" i="119"/>
  <c r="H13" i="119"/>
  <c r="G13" i="119"/>
  <c r="F13" i="119"/>
  <c r="E13" i="119"/>
  <c r="D13" i="119"/>
  <c r="C13" i="119"/>
  <c r="H12" i="119"/>
  <c r="G12" i="119"/>
  <c r="F12" i="119"/>
  <c r="E12" i="119"/>
  <c r="D12" i="119"/>
  <c r="C12" i="119"/>
  <c r="H11" i="119"/>
  <c r="G11" i="119"/>
  <c r="F11" i="119"/>
  <c r="E11" i="119"/>
  <c r="D11" i="119"/>
  <c r="C11" i="119"/>
  <c r="H10" i="119"/>
  <c r="G10" i="119"/>
  <c r="F10" i="119"/>
  <c r="E10" i="119"/>
  <c r="D10" i="119"/>
  <c r="C10" i="119"/>
  <c r="H9" i="119"/>
  <c r="G9" i="119"/>
  <c r="F9" i="119"/>
  <c r="E9" i="119"/>
  <c r="D9" i="119"/>
  <c r="C9" i="119"/>
  <c r="H8" i="119"/>
  <c r="G8" i="119"/>
  <c r="F8" i="119"/>
  <c r="E8" i="119"/>
  <c r="D8" i="119"/>
  <c r="C8" i="119"/>
  <c r="H7" i="119"/>
  <c r="G7" i="119"/>
  <c r="F7" i="119"/>
  <c r="E7" i="119"/>
  <c r="D7" i="119"/>
  <c r="C7" i="119"/>
  <c r="G6" i="119"/>
  <c r="F6" i="119"/>
  <c r="E6" i="119"/>
  <c r="D6" i="119"/>
  <c r="C6" i="119"/>
  <c r="H6" i="119"/>
  <c r="H18" i="116"/>
  <c r="G18" i="116"/>
  <c r="F18" i="116"/>
  <c r="E18" i="116"/>
  <c r="D18" i="116"/>
  <c r="C18" i="116"/>
  <c r="H17" i="116"/>
  <c r="G17" i="116"/>
  <c r="F17" i="116"/>
  <c r="E17" i="116"/>
  <c r="D17" i="116"/>
  <c r="C17" i="116"/>
  <c r="H16" i="116"/>
  <c r="G16" i="116"/>
  <c r="F16" i="116"/>
  <c r="E16" i="116"/>
  <c r="D16" i="116"/>
  <c r="C16" i="116"/>
  <c r="H15" i="116"/>
  <c r="G15" i="116"/>
  <c r="F15" i="116"/>
  <c r="E15" i="116"/>
  <c r="D15" i="116"/>
  <c r="C15" i="116"/>
  <c r="H14" i="116"/>
  <c r="G14" i="116"/>
  <c r="F14" i="116"/>
  <c r="E14" i="116"/>
  <c r="D14" i="116"/>
  <c r="C14" i="116"/>
  <c r="H13" i="116"/>
  <c r="G13" i="116"/>
  <c r="F13" i="116"/>
  <c r="E13" i="116"/>
  <c r="D13" i="116"/>
  <c r="C13" i="116"/>
  <c r="H12" i="116"/>
  <c r="G12" i="116"/>
  <c r="F12" i="116"/>
  <c r="E12" i="116"/>
  <c r="D12" i="116"/>
  <c r="C12" i="116"/>
  <c r="H11" i="116"/>
  <c r="G11" i="116"/>
  <c r="F11" i="116"/>
  <c r="E11" i="116"/>
  <c r="D11" i="116"/>
  <c r="C11" i="116"/>
  <c r="H10" i="116"/>
  <c r="G10" i="116"/>
  <c r="F10" i="116"/>
  <c r="E10" i="116"/>
  <c r="D10" i="116"/>
  <c r="C10" i="116"/>
  <c r="H9" i="116"/>
  <c r="G9" i="116"/>
  <c r="F9" i="116"/>
  <c r="E9" i="116"/>
  <c r="D9" i="116"/>
  <c r="C9" i="116"/>
  <c r="H8" i="116"/>
  <c r="G8" i="116"/>
  <c r="F8" i="116"/>
  <c r="E8" i="116"/>
  <c r="D8" i="116"/>
  <c r="C8" i="116"/>
  <c r="H7" i="116"/>
  <c r="G7" i="116"/>
  <c r="F7" i="116"/>
  <c r="E7" i="116"/>
  <c r="D7" i="116"/>
  <c r="C7" i="116"/>
  <c r="G6" i="116"/>
  <c r="F6" i="116"/>
  <c r="E6" i="116"/>
  <c r="D6" i="116"/>
  <c r="C6" i="116"/>
  <c r="H6" i="116"/>
  <c r="H16" i="114"/>
  <c r="G16" i="114"/>
  <c r="F16" i="114"/>
  <c r="E16" i="114"/>
  <c r="D16" i="114"/>
  <c r="C16" i="114"/>
  <c r="H15" i="114"/>
  <c r="G15" i="114"/>
  <c r="F15" i="114"/>
  <c r="E15" i="114"/>
  <c r="D15" i="114"/>
  <c r="C15" i="114"/>
  <c r="H14" i="114"/>
  <c r="G14" i="114"/>
  <c r="F14" i="114"/>
  <c r="E14" i="114"/>
  <c r="D14" i="114"/>
  <c r="C14" i="114"/>
  <c r="H13" i="114"/>
  <c r="G13" i="114"/>
  <c r="F13" i="114"/>
  <c r="E13" i="114"/>
  <c r="D13" i="114"/>
  <c r="C13" i="114"/>
  <c r="H12" i="114"/>
  <c r="G12" i="114"/>
  <c r="F12" i="114"/>
  <c r="E12" i="114"/>
  <c r="D12" i="114"/>
  <c r="C12" i="114"/>
  <c r="H11" i="114"/>
  <c r="G11" i="114"/>
  <c r="F11" i="114"/>
  <c r="E11" i="114"/>
  <c r="D11" i="114"/>
  <c r="C11" i="114"/>
  <c r="H10" i="114"/>
  <c r="G10" i="114"/>
  <c r="F10" i="114"/>
  <c r="E10" i="114"/>
  <c r="D10" i="114"/>
  <c r="C10" i="114"/>
  <c r="H9" i="114"/>
  <c r="G9" i="114"/>
  <c r="F9" i="114"/>
  <c r="E9" i="114"/>
  <c r="D9" i="114"/>
  <c r="C9" i="114"/>
  <c r="H8" i="114"/>
  <c r="G8" i="114"/>
  <c r="F8" i="114"/>
  <c r="E8" i="114"/>
  <c r="D8" i="114"/>
  <c r="C8" i="114"/>
  <c r="H7" i="114"/>
  <c r="G7" i="114"/>
  <c r="F7" i="114"/>
  <c r="E7" i="114"/>
  <c r="D7" i="114"/>
  <c r="C7" i="114"/>
  <c r="G6" i="114"/>
  <c r="F6" i="114"/>
  <c r="E6" i="114"/>
  <c r="D6" i="114"/>
  <c r="C6" i="114"/>
  <c r="H6" i="114"/>
  <c r="K17" i="38"/>
  <c r="E6" i="38"/>
  <c r="C7" i="1"/>
  <c r="D18" i="1"/>
  <c r="E19" i="6"/>
  <c r="C14" i="5"/>
  <c r="C8" i="5"/>
  <c r="C13" i="6"/>
  <c r="C6" i="6"/>
  <c r="F17" i="1"/>
  <c r="C17" i="1"/>
  <c r="C16" i="1"/>
  <c r="C15" i="1"/>
  <c r="C14" i="1"/>
  <c r="C13" i="1"/>
  <c r="C12" i="1"/>
  <c r="C11" i="1"/>
  <c r="C10" i="1"/>
  <c r="C9" i="1"/>
  <c r="C8" i="1"/>
  <c r="F16" i="1"/>
  <c r="F15" i="1"/>
  <c r="F14" i="1"/>
  <c r="F13" i="1"/>
  <c r="F12" i="1"/>
  <c r="F11" i="1"/>
  <c r="F10" i="1"/>
  <c r="F9" i="1"/>
  <c r="F8" i="1"/>
  <c r="F7" i="1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F19" i="76"/>
  <c r="F18" i="76"/>
  <c r="F8" i="76"/>
  <c r="F17" i="76"/>
  <c r="F16" i="76"/>
  <c r="F15" i="76"/>
  <c r="F14" i="76"/>
  <c r="F13" i="76"/>
  <c r="F12" i="76"/>
  <c r="F11" i="76"/>
  <c r="F10" i="76"/>
  <c r="F9" i="76"/>
  <c r="F7" i="76"/>
  <c r="C11" i="13"/>
  <c r="F8" i="13"/>
  <c r="C13" i="14"/>
  <c r="C7" i="14"/>
  <c r="F7" i="14"/>
  <c r="C11" i="38"/>
  <c r="D9" i="38"/>
  <c r="E7" i="38"/>
  <c r="C10" i="39"/>
  <c r="D8" i="39"/>
  <c r="E7" i="39"/>
  <c r="C8" i="86"/>
  <c r="D7" i="86"/>
  <c r="E6" i="86"/>
  <c r="E10" i="85"/>
  <c r="E6" i="85"/>
  <c r="H20" i="100"/>
  <c r="F20" i="78"/>
  <c r="F18" i="77"/>
  <c r="F20" i="10"/>
  <c r="F18" i="9"/>
  <c r="H19" i="120"/>
  <c r="H19" i="90"/>
  <c r="H17" i="118"/>
  <c r="H17" i="89"/>
  <c r="H19" i="117"/>
  <c r="H19" i="53"/>
  <c r="H17" i="115"/>
  <c r="H17" i="52"/>
  <c r="K19" i="86"/>
  <c r="K17" i="85"/>
  <c r="K19" i="39"/>
  <c r="F17" i="38"/>
  <c r="G17" i="38"/>
  <c r="H17" i="38"/>
  <c r="I17" i="38"/>
  <c r="J17" i="38"/>
  <c r="D19" i="156"/>
  <c r="C19" i="156"/>
  <c r="E19" i="156"/>
  <c r="F19" i="156"/>
  <c r="E17" i="155"/>
  <c r="F17" i="155"/>
  <c r="C19" i="154"/>
  <c r="D19" i="154"/>
  <c r="E19" i="154"/>
  <c r="F19" i="154"/>
  <c r="F17" i="153"/>
  <c r="F19" i="164"/>
  <c r="F17" i="163"/>
  <c r="F19" i="162"/>
  <c r="F17" i="161"/>
  <c r="C20" i="98"/>
  <c r="D20" i="98"/>
  <c r="E20" i="98"/>
  <c r="F20" i="98"/>
  <c r="G20" i="98"/>
  <c r="C18" i="97"/>
  <c r="D18" i="97"/>
  <c r="E18" i="97"/>
  <c r="F18" i="97"/>
  <c r="G18" i="97"/>
  <c r="C20" i="112"/>
  <c r="D20" i="112"/>
  <c r="E20" i="112"/>
  <c r="F20" i="112"/>
  <c r="G20" i="112"/>
  <c r="C20" i="113"/>
  <c r="D20" i="113"/>
  <c r="E20" i="113"/>
  <c r="F20" i="113"/>
  <c r="G20" i="113"/>
  <c r="C19" i="109"/>
  <c r="D19" i="109"/>
  <c r="E19" i="109"/>
  <c r="F19" i="109"/>
  <c r="G19" i="109"/>
  <c r="C19" i="110"/>
  <c r="D19" i="110"/>
  <c r="E19" i="110"/>
  <c r="F19" i="110"/>
  <c r="G19" i="110"/>
  <c r="C19" i="108"/>
  <c r="D19" i="108"/>
  <c r="E19" i="108"/>
  <c r="F19" i="108"/>
  <c r="G19" i="108"/>
  <c r="D20" i="76"/>
  <c r="E20" i="76"/>
  <c r="G20" i="76"/>
  <c r="H20" i="76"/>
  <c r="E18" i="1"/>
  <c r="G18" i="1"/>
  <c r="H18" i="1"/>
  <c r="D19" i="6"/>
  <c r="D20" i="5"/>
  <c r="E20" i="5"/>
  <c r="C17" i="155"/>
  <c r="D17" i="155"/>
  <c r="C17" i="153"/>
  <c r="D17" i="153"/>
  <c r="E17" i="153"/>
  <c r="C17" i="161"/>
  <c r="C20" i="76" l="1"/>
  <c r="C18" i="1"/>
  <c r="C19" i="121"/>
  <c r="H17" i="119"/>
  <c r="H19" i="121"/>
  <c r="H19" i="116"/>
  <c r="H17" i="114"/>
  <c r="F18" i="1"/>
  <c r="F20" i="76"/>
  <c r="E19" i="164"/>
  <c r="D19" i="164"/>
  <c r="C19" i="164"/>
  <c r="E17" i="163"/>
  <c r="D17" i="163"/>
  <c r="C17" i="163"/>
  <c r="E19" i="162"/>
  <c r="D19" i="162"/>
  <c r="C19" i="162"/>
  <c r="E17" i="161"/>
  <c r="D17" i="161"/>
  <c r="G19" i="111" l="1"/>
  <c r="F19" i="111"/>
  <c r="E19" i="111"/>
  <c r="D19" i="111"/>
  <c r="C19" i="111"/>
  <c r="G18" i="111"/>
  <c r="F18" i="111"/>
  <c r="E18" i="111"/>
  <c r="D18" i="111"/>
  <c r="C18" i="111"/>
  <c r="G17" i="111"/>
  <c r="F17" i="111"/>
  <c r="E17" i="111"/>
  <c r="D17" i="111"/>
  <c r="C17" i="111"/>
  <c r="G16" i="111"/>
  <c r="F16" i="111"/>
  <c r="E16" i="111"/>
  <c r="D16" i="111"/>
  <c r="C16" i="111"/>
  <c r="G15" i="111"/>
  <c r="F15" i="111"/>
  <c r="E15" i="111"/>
  <c r="D15" i="111"/>
  <c r="C15" i="111"/>
  <c r="G14" i="111"/>
  <c r="F14" i="111"/>
  <c r="E14" i="111"/>
  <c r="D14" i="111"/>
  <c r="C14" i="111"/>
  <c r="G13" i="111"/>
  <c r="F13" i="111"/>
  <c r="E13" i="111"/>
  <c r="D13" i="111"/>
  <c r="C13" i="111"/>
  <c r="G12" i="111"/>
  <c r="F12" i="111"/>
  <c r="E12" i="111"/>
  <c r="D12" i="111"/>
  <c r="C12" i="111"/>
  <c r="G11" i="111"/>
  <c r="F11" i="111"/>
  <c r="E11" i="111"/>
  <c r="D11" i="111"/>
  <c r="C11" i="111"/>
  <c r="G10" i="111"/>
  <c r="F10" i="111"/>
  <c r="E10" i="111"/>
  <c r="D10" i="111"/>
  <c r="C10" i="111"/>
  <c r="G9" i="111"/>
  <c r="F9" i="111"/>
  <c r="E9" i="111"/>
  <c r="D9" i="111"/>
  <c r="C9" i="111"/>
  <c r="G8" i="111"/>
  <c r="F8" i="111"/>
  <c r="E8" i="111"/>
  <c r="D8" i="111"/>
  <c r="C8" i="111"/>
  <c r="F7" i="111"/>
  <c r="E7" i="111"/>
  <c r="D7" i="111"/>
  <c r="C7" i="111"/>
  <c r="G7" i="111"/>
  <c r="D20" i="111" l="1"/>
  <c r="G20" i="111"/>
  <c r="C20" i="111"/>
  <c r="E20" i="111"/>
  <c r="F20" i="111"/>
  <c r="C6" i="125"/>
  <c r="D6" i="125"/>
  <c r="E6" i="125"/>
  <c r="C7" i="125"/>
  <c r="D7" i="125"/>
  <c r="E7" i="125"/>
  <c r="C8" i="125"/>
  <c r="D8" i="125"/>
  <c r="E8" i="125"/>
  <c r="C9" i="125"/>
  <c r="D9" i="125"/>
  <c r="E9" i="125"/>
  <c r="C10" i="125"/>
  <c r="D10" i="125"/>
  <c r="E10" i="125"/>
  <c r="C11" i="125"/>
  <c r="D11" i="125"/>
  <c r="E11" i="125"/>
  <c r="C12" i="125"/>
  <c r="D12" i="125"/>
  <c r="E12" i="125"/>
  <c r="C13" i="125"/>
  <c r="D13" i="125"/>
  <c r="E13" i="125"/>
  <c r="C14" i="125"/>
  <c r="D14" i="125"/>
  <c r="E14" i="125"/>
  <c r="C15" i="125"/>
  <c r="D15" i="125"/>
  <c r="E15" i="125"/>
  <c r="C16" i="125"/>
  <c r="D16" i="125"/>
  <c r="E16" i="125"/>
  <c r="C17" i="125"/>
  <c r="D17" i="125"/>
  <c r="E17" i="125"/>
  <c r="E18" i="86" l="1"/>
  <c r="D18" i="86"/>
  <c r="C18" i="86"/>
  <c r="E17" i="86"/>
  <c r="D17" i="86"/>
  <c r="C17" i="86"/>
  <c r="E16" i="86"/>
  <c r="D16" i="86"/>
  <c r="C16" i="86"/>
  <c r="E15" i="86"/>
  <c r="D15" i="86"/>
  <c r="C15" i="86"/>
  <c r="E14" i="86"/>
  <c r="D14" i="86"/>
  <c r="C14" i="86"/>
  <c r="E13" i="86"/>
  <c r="D13" i="86"/>
  <c r="C13" i="86"/>
  <c r="E12" i="86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E7" i="86"/>
  <c r="C7" i="86"/>
  <c r="D6" i="86"/>
  <c r="C6" i="86"/>
  <c r="E16" i="85"/>
  <c r="D16" i="85"/>
  <c r="C16" i="85"/>
  <c r="E15" i="85"/>
  <c r="D15" i="85"/>
  <c r="C15" i="85"/>
  <c r="E14" i="85"/>
  <c r="D14" i="85"/>
  <c r="C14" i="85"/>
  <c r="E13" i="85"/>
  <c r="D13" i="85"/>
  <c r="C13" i="85"/>
  <c r="E12" i="85"/>
  <c r="D12" i="85"/>
  <c r="C12" i="85"/>
  <c r="E11" i="85"/>
  <c r="D11" i="85"/>
  <c r="C11" i="85"/>
  <c r="D10" i="85"/>
  <c r="C10" i="85"/>
  <c r="E9" i="85"/>
  <c r="D9" i="85"/>
  <c r="C9" i="85"/>
  <c r="E8" i="85"/>
  <c r="D8" i="85"/>
  <c r="C8" i="85"/>
  <c r="E7" i="85"/>
  <c r="D7" i="85"/>
  <c r="C7" i="85"/>
  <c r="D6" i="85"/>
  <c r="C6" i="85"/>
  <c r="D14" i="39"/>
  <c r="E18" i="39"/>
  <c r="D18" i="39"/>
  <c r="C18" i="39"/>
  <c r="E17" i="39"/>
  <c r="D17" i="39"/>
  <c r="C17" i="39"/>
  <c r="E16" i="39"/>
  <c r="D16" i="39"/>
  <c r="C16" i="39"/>
  <c r="E15" i="39"/>
  <c r="D15" i="39"/>
  <c r="C15" i="39"/>
  <c r="E14" i="39"/>
  <c r="C14" i="39"/>
  <c r="E13" i="39"/>
  <c r="D13" i="39"/>
  <c r="C13" i="39"/>
  <c r="E12" i="39"/>
  <c r="D12" i="39"/>
  <c r="C12" i="39"/>
  <c r="E11" i="39"/>
  <c r="D11" i="39"/>
  <c r="C11" i="39"/>
  <c r="E10" i="39"/>
  <c r="D10" i="39"/>
  <c r="E9" i="39"/>
  <c r="D9" i="39"/>
  <c r="C9" i="39"/>
  <c r="E8" i="39"/>
  <c r="C8" i="39"/>
  <c r="D7" i="39"/>
  <c r="C7" i="39"/>
  <c r="E6" i="39"/>
  <c r="D6" i="39"/>
  <c r="C6" i="39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E10" i="38"/>
  <c r="D10" i="38"/>
  <c r="C10" i="38"/>
  <c r="E9" i="38"/>
  <c r="C9" i="38"/>
  <c r="E8" i="38"/>
  <c r="D8" i="38"/>
  <c r="C8" i="38"/>
  <c r="D7" i="38"/>
  <c r="C7" i="38"/>
  <c r="D6" i="38"/>
  <c r="C6" i="38"/>
  <c r="C19" i="14"/>
  <c r="C18" i="14"/>
  <c r="C17" i="14"/>
  <c r="C16" i="14"/>
  <c r="C15" i="14"/>
  <c r="C14" i="14"/>
  <c r="C12" i="14"/>
  <c r="C11" i="14"/>
  <c r="C10" i="14"/>
  <c r="C9" i="14"/>
  <c r="C8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C17" i="13"/>
  <c r="C16" i="13"/>
  <c r="C15" i="13"/>
  <c r="C14" i="13"/>
  <c r="C13" i="13"/>
  <c r="C12" i="13"/>
  <c r="C10" i="13"/>
  <c r="C9" i="13"/>
  <c r="C8" i="13"/>
  <c r="C7" i="13"/>
  <c r="F7" i="13"/>
  <c r="F17" i="13"/>
  <c r="F16" i="13"/>
  <c r="F15" i="13"/>
  <c r="F14" i="13"/>
  <c r="F13" i="13"/>
  <c r="F12" i="13"/>
  <c r="F11" i="13"/>
  <c r="F10" i="13"/>
  <c r="F9" i="13"/>
  <c r="C9" i="6"/>
  <c r="C18" i="6"/>
  <c r="C17" i="6"/>
  <c r="C16" i="6"/>
  <c r="C15" i="6"/>
  <c r="C14" i="6"/>
  <c r="C12" i="6"/>
  <c r="C11" i="6"/>
  <c r="C10" i="6"/>
  <c r="C8" i="6"/>
  <c r="C7" i="6"/>
  <c r="C19" i="5"/>
  <c r="C18" i="5"/>
  <c r="C17" i="5"/>
  <c r="C16" i="5"/>
  <c r="C15" i="5"/>
  <c r="C13" i="5"/>
  <c r="C12" i="5"/>
  <c r="C11" i="5"/>
  <c r="C10" i="5"/>
  <c r="C9" i="5"/>
  <c r="C7" i="5"/>
  <c r="C6" i="5"/>
  <c r="E17" i="38" l="1"/>
  <c r="C17" i="38"/>
  <c r="C19" i="86"/>
  <c r="C20" i="5"/>
  <c r="D17" i="38"/>
  <c r="C17" i="85"/>
  <c r="C19" i="6"/>
  <c r="H18" i="13"/>
  <c r="G18" i="13"/>
  <c r="F18" i="13"/>
  <c r="E18" i="13"/>
  <c r="D18" i="13"/>
  <c r="C18" i="13"/>
  <c r="J17" i="85"/>
  <c r="I17" i="85"/>
  <c r="H17" i="85"/>
  <c r="G17" i="85"/>
  <c r="F17" i="85"/>
  <c r="E17" i="85"/>
  <c r="D17" i="85"/>
  <c r="G17" i="114"/>
  <c r="F17" i="114"/>
  <c r="E17" i="114"/>
  <c r="D17" i="114"/>
  <c r="C17" i="114"/>
  <c r="G17" i="52"/>
  <c r="F17" i="52"/>
  <c r="E17" i="52"/>
  <c r="D17" i="52"/>
  <c r="C17" i="52"/>
  <c r="G17" i="115"/>
  <c r="F17" i="115"/>
  <c r="E17" i="115"/>
  <c r="D17" i="115"/>
  <c r="C17" i="115"/>
  <c r="G17" i="119"/>
  <c r="F17" i="119"/>
  <c r="E17" i="119"/>
  <c r="D17" i="119"/>
  <c r="C17" i="119"/>
  <c r="G17" i="89"/>
  <c r="F17" i="89"/>
  <c r="E17" i="89"/>
  <c r="D17" i="89"/>
  <c r="C17" i="89"/>
  <c r="C17" i="118"/>
  <c r="G17" i="118"/>
  <c r="F17" i="118"/>
  <c r="E17" i="118"/>
  <c r="D17" i="118"/>
  <c r="E18" i="9"/>
  <c r="D18" i="9"/>
  <c r="C18" i="9"/>
  <c r="C18" i="77"/>
  <c r="D18" i="77"/>
  <c r="E18" i="77"/>
  <c r="C21" i="101"/>
  <c r="D21" i="101"/>
  <c r="E21" i="101"/>
  <c r="F21" i="101"/>
  <c r="G21" i="101"/>
  <c r="E20" i="78"/>
  <c r="D20" i="78"/>
  <c r="C20" i="78"/>
  <c r="E20" i="10"/>
  <c r="D20" i="10"/>
  <c r="C20" i="10"/>
  <c r="G19" i="120"/>
  <c r="F19" i="120"/>
  <c r="E19" i="120"/>
  <c r="D19" i="120"/>
  <c r="C19" i="120"/>
  <c r="G19" i="90"/>
  <c r="F19" i="90"/>
  <c r="E19" i="90"/>
  <c r="D19" i="90"/>
  <c r="C19" i="90"/>
  <c r="G19" i="121"/>
  <c r="F19" i="121"/>
  <c r="E19" i="121"/>
  <c r="D19" i="121"/>
  <c r="G19" i="117"/>
  <c r="F19" i="117"/>
  <c r="E19" i="117"/>
  <c r="D19" i="117"/>
  <c r="C19" i="117"/>
  <c r="G19" i="53"/>
  <c r="F19" i="53"/>
  <c r="E19" i="53"/>
  <c r="D19" i="53"/>
  <c r="C19" i="53"/>
  <c r="G19" i="116"/>
  <c r="F19" i="116"/>
  <c r="E19" i="116"/>
  <c r="D19" i="116"/>
  <c r="C19" i="116"/>
  <c r="J19" i="86"/>
  <c r="I19" i="86"/>
  <c r="H19" i="86"/>
  <c r="G19" i="86"/>
  <c r="F19" i="86"/>
  <c r="E19" i="86"/>
  <c r="D19" i="86"/>
  <c r="J19" i="39"/>
  <c r="I19" i="39"/>
  <c r="H19" i="39"/>
  <c r="G19" i="39"/>
  <c r="F19" i="39"/>
  <c r="E19" i="39"/>
  <c r="D19" i="39"/>
  <c r="C19" i="39"/>
  <c r="H20" i="14"/>
  <c r="G20" i="14"/>
  <c r="F20" i="14"/>
  <c r="E20" i="14"/>
  <c r="D20" i="14"/>
  <c r="C20" i="14"/>
  <c r="C20" i="100" l="1"/>
  <c r="D20" i="100"/>
  <c r="E20" i="100"/>
  <c r="F20" i="100"/>
  <c r="G20" i="100"/>
  <c r="E16" i="126" l="1"/>
  <c r="E13" i="126"/>
  <c r="D16" i="126" l="1"/>
  <c r="E9" i="126"/>
  <c r="E11" i="126"/>
  <c r="D8" i="126"/>
  <c r="E8" i="126"/>
  <c r="E17" i="126"/>
  <c r="D9" i="126"/>
  <c r="E12" i="126"/>
  <c r="E10" i="126"/>
  <c r="D15" i="126"/>
  <c r="D18" i="126"/>
  <c r="E15" i="126"/>
  <c r="D17" i="126"/>
  <c r="D10" i="126"/>
  <c r="E18" i="126"/>
  <c r="E7" i="126"/>
  <c r="E14" i="126"/>
  <c r="D11" i="126"/>
  <c r="D12" i="126"/>
  <c r="D6" i="126"/>
  <c r="D7" i="126"/>
  <c r="D14" i="126"/>
  <c r="D13" i="126" l="1"/>
  <c r="E6" i="126"/>
  <c r="D19" i="126" l="1"/>
  <c r="C6" i="126"/>
  <c r="C13" i="126"/>
  <c r="C9" i="126"/>
  <c r="C18" i="126"/>
  <c r="C12" i="126"/>
  <c r="C10" i="126"/>
  <c r="E19" i="126" l="1"/>
  <c r="C14" i="126"/>
  <c r="C7" i="126"/>
  <c r="C15" i="126"/>
  <c r="C8" i="126"/>
  <c r="C11" i="126"/>
  <c r="C16" i="126"/>
  <c r="C17" i="126"/>
  <c r="C19" i="126" l="1"/>
</calcChain>
</file>

<file path=xl/sharedStrings.xml><?xml version="1.0" encoding="utf-8"?>
<sst xmlns="http://schemas.openxmlformats.org/spreadsheetml/2006/main" count="3620" uniqueCount="586">
  <si>
    <t>Age Groups</t>
  </si>
  <si>
    <t>الفئة العمرية</t>
  </si>
  <si>
    <t>إجمالي</t>
  </si>
  <si>
    <t>إناث</t>
  </si>
  <si>
    <t>ذكور</t>
  </si>
  <si>
    <t>Total</t>
  </si>
  <si>
    <t>Female</t>
  </si>
  <si>
    <t>Male</t>
  </si>
  <si>
    <t>15 - 19</t>
  </si>
  <si>
    <t>15- 19</t>
  </si>
  <si>
    <t>20 - 24</t>
  </si>
  <si>
    <t xml:space="preserve">20- 24 </t>
  </si>
  <si>
    <t>25 - 29</t>
  </si>
  <si>
    <t xml:space="preserve">25- 29 </t>
  </si>
  <si>
    <t>30 - 34</t>
  </si>
  <si>
    <t xml:space="preserve">30- 34 </t>
  </si>
  <si>
    <t>35 - 39</t>
  </si>
  <si>
    <t xml:space="preserve">35- 39 </t>
  </si>
  <si>
    <t>40 - 44</t>
  </si>
  <si>
    <t xml:space="preserve">40- 44 </t>
  </si>
  <si>
    <t>45 - 49</t>
  </si>
  <si>
    <t xml:space="preserve">45- 49 </t>
  </si>
  <si>
    <t>50 - 54</t>
  </si>
  <si>
    <t xml:space="preserve">50 - 54 </t>
  </si>
  <si>
    <t>55 - 59</t>
  </si>
  <si>
    <t xml:space="preserve">55 - 59 </t>
  </si>
  <si>
    <t>60 - 64</t>
  </si>
  <si>
    <t xml:space="preserve">60 - 64 </t>
  </si>
  <si>
    <t>65 - 69</t>
  </si>
  <si>
    <t>الجملــة</t>
  </si>
  <si>
    <t xml:space="preserve">  Source: Family Health Survey 2017 _General Authority for Statistics </t>
  </si>
  <si>
    <t>Administrative  Area</t>
  </si>
  <si>
    <t>المنطقة الادارية</t>
  </si>
  <si>
    <t>Al-Riyadh</t>
  </si>
  <si>
    <t>الرياض</t>
  </si>
  <si>
    <t>Makkah Al-Mokarramah</t>
  </si>
  <si>
    <t>مكة المكرمة</t>
  </si>
  <si>
    <t>Al-Madinah Al-Monawarah</t>
  </si>
  <si>
    <t>المدينة المنورة</t>
  </si>
  <si>
    <t>Al-Qaseem</t>
  </si>
  <si>
    <t>القصيم</t>
  </si>
  <si>
    <t>Eastern Region</t>
  </si>
  <si>
    <t>المنطقة الشرقية</t>
  </si>
  <si>
    <t>Aseer</t>
  </si>
  <si>
    <t>عسير</t>
  </si>
  <si>
    <t>Tabouk</t>
  </si>
  <si>
    <t>تبوك</t>
  </si>
  <si>
    <t>Hail</t>
  </si>
  <si>
    <t>حائل</t>
  </si>
  <si>
    <t>Northern Borders</t>
  </si>
  <si>
    <t>الحدود الشمالية</t>
  </si>
  <si>
    <t>Jazan</t>
  </si>
  <si>
    <t>جازان</t>
  </si>
  <si>
    <t>Najran</t>
  </si>
  <si>
    <t>نجران</t>
  </si>
  <si>
    <t>Al-Baha</t>
  </si>
  <si>
    <t>الباحة</t>
  </si>
  <si>
    <t>Al-Jouf</t>
  </si>
  <si>
    <t>الجوف</t>
  </si>
  <si>
    <t>الجملة                                  Total</t>
  </si>
  <si>
    <t>سعودي                          Saudi</t>
  </si>
  <si>
    <t>65+</t>
  </si>
  <si>
    <t>المنطقة الإدارية</t>
  </si>
  <si>
    <t>فئــات العمـــر</t>
  </si>
  <si>
    <t>اناث</t>
  </si>
  <si>
    <t>Females</t>
  </si>
  <si>
    <t>Males</t>
  </si>
  <si>
    <t>0 - 4</t>
  </si>
  <si>
    <t>5 - 9</t>
  </si>
  <si>
    <t>10 - 14</t>
  </si>
  <si>
    <t>65 +</t>
  </si>
  <si>
    <t>الجمــــــــلة</t>
  </si>
  <si>
    <t>Administrative Area</t>
  </si>
  <si>
    <t>AREA</t>
  </si>
  <si>
    <t>الـريــــــاض</t>
  </si>
  <si>
    <t>مكــة المكـرمـة</t>
  </si>
  <si>
    <t>القصيــــــــم</t>
  </si>
  <si>
    <t>الشــرقيـــــة</t>
  </si>
  <si>
    <t>عســـــــــيـر</t>
  </si>
  <si>
    <t>تبــــــــــوك</t>
  </si>
  <si>
    <t>حــــــــائـل</t>
  </si>
  <si>
    <t>جــــــــــــــازان</t>
  </si>
  <si>
    <t>نجـــــــــران</t>
  </si>
  <si>
    <t>البـاحـــــــة</t>
  </si>
  <si>
    <t>الجـــــــــوف</t>
  </si>
  <si>
    <t>5 حصص فأكثر</t>
  </si>
  <si>
    <t>السكان (15 سنة فأكثر) حسب عدد حصص تناول الخضروات والفواكه في اليوم والمنطقة الإدارية</t>
  </si>
  <si>
    <t>الإجمالي</t>
  </si>
  <si>
    <t xml:space="preserve">65+ </t>
  </si>
  <si>
    <t>نسبة السكان (15 سنة فأكثر ) حسب تقييمهم الشخصي لحالتهم الصحية والجنس والفئة العمرية</t>
  </si>
  <si>
    <t>اجمالي</t>
  </si>
  <si>
    <t xml:space="preserve"> Age Groups</t>
  </si>
  <si>
    <t xml:space="preserve">فئــات العمـــر </t>
  </si>
  <si>
    <t xml:space="preserve"> 15 - 19</t>
  </si>
  <si>
    <t xml:space="preserve"> 20 - 24</t>
  </si>
  <si>
    <t xml:space="preserve">45 - 49 </t>
  </si>
  <si>
    <t xml:space="preserve"> Administrative Area</t>
  </si>
  <si>
    <t xml:space="preserve">المنطقة الإدارية </t>
  </si>
  <si>
    <t>السكان السعوديين (15 سنة فأكثر ) حسب عدد حصص تناول الخضروات والفواكه في اليوم والفئة العمرية</t>
  </si>
  <si>
    <t>السكان السعوديين (15 سنة فأكثر) حسب عدد حصص تناول الخضروات والفواكه في اليوم والمنطقة الإدارية</t>
  </si>
  <si>
    <t xml:space="preserve"> أخرى </t>
  </si>
  <si>
    <t>نصيحة من أقارب/أصدقاء</t>
  </si>
  <si>
    <t>ظروف مالية</t>
  </si>
  <si>
    <t>إستدركت مخاطر التدخين</t>
  </si>
  <si>
    <t>منعنى طبيب</t>
  </si>
  <si>
    <t>أعلى من 2.5 كيلو</t>
  </si>
  <si>
    <t>2.5 كيلو</t>
  </si>
  <si>
    <t>اقل من 2.5 كيلو</t>
  </si>
  <si>
    <t xml:space="preserve"> 2.5 kg</t>
  </si>
  <si>
    <t>Less than 2.5 kg</t>
  </si>
  <si>
    <t>عدد المواليد الأحياء خلال الـ 5 سنوات السابقة للمسح حسب وزن الطفل عند الولادة وجنس المولود والمنطقة الادارية</t>
  </si>
  <si>
    <t>Age of Child in Months</t>
  </si>
  <si>
    <t>عمر الطفل بالأشهر</t>
  </si>
  <si>
    <t>الإجمالي                                                       Total</t>
  </si>
  <si>
    <t>لا يرضع رضاعة طبيعية حالياً</t>
  </si>
  <si>
    <t xml:space="preserve"> صرفة (لبن الأم فقط)</t>
  </si>
  <si>
    <t>0 - 1</t>
  </si>
  <si>
    <t>2 - 3</t>
  </si>
  <si>
    <t>4 - 5</t>
  </si>
  <si>
    <t>6 - 8</t>
  </si>
  <si>
    <t>6- 8</t>
  </si>
  <si>
    <t>9 - 11</t>
  </si>
  <si>
    <t xml:space="preserve">9- 11 </t>
  </si>
  <si>
    <t>12-17</t>
  </si>
  <si>
    <t xml:space="preserve">12- 17 </t>
  </si>
  <si>
    <t>18-23</t>
  </si>
  <si>
    <t xml:space="preserve">18- 23 </t>
  </si>
  <si>
    <t>24-29</t>
  </si>
  <si>
    <t xml:space="preserve">24- 29 </t>
  </si>
  <si>
    <t>30-34</t>
  </si>
  <si>
    <t>35-39</t>
  </si>
  <si>
    <t>40-44</t>
  </si>
  <si>
    <t xml:space="preserve">40 - 44 </t>
  </si>
  <si>
    <t>45-49</t>
  </si>
  <si>
    <t>50-54</t>
  </si>
  <si>
    <t>55-59</t>
  </si>
  <si>
    <t xml:space="preserve">55- 59 </t>
  </si>
  <si>
    <t xml:space="preserve">سبب الإقلاع عن التدخين 
Reason for Smoking Ceasation </t>
  </si>
  <si>
    <t>السكان السعوديين (15 سنة فأكثر) حسب حالة فقدان الأسنان الطبيعية والجنس والمنطقة الإدارية</t>
  </si>
  <si>
    <t>عدد المواليد الأحياء خلال الـ 5 سنوات السابقة للمسح حسب وضع الطفل الحالي من حيث الرضاعة وفئة عمرالطفل بالأشهر</t>
  </si>
  <si>
    <t>نسبة السكان  (15 سنة فأكثر) الذين لديهم أمراض مزمنة حسب الجنس والمنطقة الإدارية</t>
  </si>
  <si>
    <t>المدخنين بشكل أقل من يومي حالياً
 Current less daily smokers</t>
  </si>
  <si>
    <t>المدخنين بشكل يومي حالياً
Current daily smokers</t>
  </si>
  <si>
    <t>أمراض القلب والشرايين
Cardiovascular disease</t>
  </si>
  <si>
    <t xml:space="preserve"> السرطان
Cancer</t>
  </si>
  <si>
    <t xml:space="preserve"> داء السكري 
Diabetes</t>
  </si>
  <si>
    <t>ارتفاع ضغط الدم
High blood pressure</t>
  </si>
  <si>
    <t>السكان (15 سنة فأكثر) حسب حالة فقدان الأسنان الطبيعية والجنس والفئة العمرية</t>
  </si>
  <si>
    <t xml:space="preserve"> لم أفقد أي سن
Has not lost any teeth</t>
  </si>
  <si>
    <t>كل الأسنان
All teeth</t>
  </si>
  <si>
    <t>بعض الأسنان
Some teeth</t>
  </si>
  <si>
    <t>ذكور
Males</t>
  </si>
  <si>
    <t>إناث
 Females</t>
  </si>
  <si>
    <t>الاجمالي
 Total</t>
  </si>
  <si>
    <t>السكان (15 سنة فأكثر) حسب حالة فقدان الأسنان الطبيعية والجنس والمنطقة الإدارية</t>
  </si>
  <si>
    <t>السكان السعوديين (15 سنة فأكثر) حسب حالة فقدان الأسنان الطبيعية والجنس والفئة العمرية</t>
  </si>
  <si>
    <t xml:space="preserve">اسبوعي
Weekly  </t>
  </si>
  <si>
    <t xml:space="preserve">شهري
Monthly </t>
  </si>
  <si>
    <t>كل 3 شهور
 Every 3 months</t>
  </si>
  <si>
    <t>كل 6 شهور
 Every 6 months</t>
  </si>
  <si>
    <t xml:space="preserve">سنوي
Yearly </t>
  </si>
  <si>
    <t>أكثر من سنة
More than a year</t>
  </si>
  <si>
    <t xml:space="preserve">  مكان الحادث                                                                         Accident place </t>
  </si>
  <si>
    <t>أخرى
Other</t>
  </si>
  <si>
    <t>في المنزل 
In the home</t>
  </si>
  <si>
    <t>السكان (15 سنة فأكثر) حسب عدد حصص تناول الخضروات والفواكه في اليوم والفئة العمرية</t>
  </si>
  <si>
    <t xml:space="preserve">عدد حصص تناول الفواكه في اليوم
Daily intake of fruits </t>
  </si>
  <si>
    <t xml:space="preserve">عدد حصص تناول الخضروات في اليوم
Daily intake of vegetables </t>
  </si>
  <si>
    <t>1 - 4 حصص</t>
  </si>
  <si>
    <t>5 servings and more</t>
  </si>
  <si>
    <t xml:space="preserve">1-4 servings </t>
  </si>
  <si>
    <t>More than the 2.5 KG</t>
  </si>
  <si>
    <t>ذكور
 Males</t>
  </si>
  <si>
    <t xml:space="preserve">Number of live births during the 5 years preceding the survey by Child weight at birth, Child sex, and Administrative Area </t>
  </si>
  <si>
    <t xml:space="preserve"> سعودي                                      Saudi</t>
  </si>
  <si>
    <t>الجملة                                       Total</t>
  </si>
  <si>
    <t>نسبة السكان (15 سنة فأكثر) حسب تقييمهم الشخصي لحالتهم الصحية والجنس والجنسية والمنطقة الإدارية</t>
  </si>
  <si>
    <t>Percentage of Population (15 years and over) who suffer from Chronic Diseases by Sex and Age Groups</t>
  </si>
  <si>
    <t>نسبة السكان (15 سنة فأكثر) الذين لديهم أمراض مزمنة حسب الجنس والفئة العمرية</t>
  </si>
  <si>
    <t>نسبة السكان (15 سنة فأكثر) الذين لديهم مشاكل تتعلق بصحة الفم والأسنان حسب الجنس والفئة العمرية</t>
  </si>
  <si>
    <t xml:space="preserve">Percentage of Population (15 years and over) who suffer from Oral and Dental Health Problems by Sex and Age Groups           </t>
  </si>
  <si>
    <t>Percentage of Population (15 years and over) who suffer from Chronic Diseases by Sex and Administrative  Area</t>
  </si>
  <si>
    <t>نسبة السكان (15 سنة فأكثر) الذين لديهم مشاكل تتعلق بصحة الفم والأسنان حسب الجنس والمنطقة الإدارية</t>
  </si>
  <si>
    <t xml:space="preserve">    Percentage of Population (15 years and over) who suffer from Oral and Dental Health Problems by Sex and Administrative Area            </t>
  </si>
  <si>
    <t>نسبة انتشار استخدام الوسائل الحديثة لتنظيم الأسرة بين النساء( 15-49 سنة) المتزوجات حالياً حسب الفئة العمرية</t>
  </si>
  <si>
    <t>سعوديات
Saudi Females</t>
  </si>
  <si>
    <t>إجمالي
Total</t>
  </si>
  <si>
    <t>وسيط فترة الرضاعة للمواليد السعوديين خلال ال 3 سنوات السابقة للمسح حسب المنطقة الإدارية</t>
  </si>
  <si>
    <t>فى مكان عام 
Puplic  place</t>
  </si>
  <si>
    <r>
      <t xml:space="preserve">الجملة                                  </t>
    </r>
    <r>
      <rPr>
        <b/>
        <sz val="10"/>
        <color indexed="9"/>
        <rFont val="Frutiger LT Arabic 45 Light"/>
      </rPr>
      <t>Total</t>
    </r>
  </si>
  <si>
    <r>
      <t xml:space="preserve">سعودي                          </t>
    </r>
    <r>
      <rPr>
        <b/>
        <sz val="10"/>
        <color indexed="9"/>
        <rFont val="Frutiger LT Arabic 45 Light"/>
      </rPr>
      <t>Saudi</t>
    </r>
  </si>
  <si>
    <t>نسبة السكان (15 سنة فأكثر) الذين يتناولون القدر الكافي (5 حصص فما فوق في اليوم) من الخضروات والفواكه حسب الجنس والفئة العمرية</t>
  </si>
  <si>
    <t>نسبة السكان (15 سنة فأكثر) الذين يتناولون القدر الكافي (5 حصص فما فوق في اليوم) من الخضروات والفواكه حسب الجنس والمنطقة الإدارية</t>
  </si>
  <si>
    <t>المصدر: مسح صحة الأسرة 2017_ الهيئة العامة للإحصاء</t>
  </si>
  <si>
    <t xml:space="preserve"> Source: Family Health Survey 2017 _General Authority for Statistics </t>
  </si>
  <si>
    <t xml:space="preserve"> </t>
  </si>
  <si>
    <r>
      <t xml:space="preserve">سعودي                                                </t>
    </r>
    <r>
      <rPr>
        <b/>
        <sz val="10"/>
        <color indexed="9"/>
        <rFont val="Frutiger LT Arabic 45 Light"/>
      </rPr>
      <t>Saudi</t>
    </r>
  </si>
  <si>
    <r>
      <t xml:space="preserve">الجملة  
</t>
    </r>
    <r>
      <rPr>
        <b/>
        <sz val="14"/>
        <color indexed="9"/>
        <rFont val="Sakkal Majalla"/>
      </rPr>
      <t>Total</t>
    </r>
  </si>
  <si>
    <r>
      <t xml:space="preserve">غير سعودي  
</t>
    </r>
    <r>
      <rPr>
        <b/>
        <sz val="14"/>
        <color indexed="9"/>
        <rFont val="Sakkal Majalla"/>
      </rPr>
      <t>Non - Saudi</t>
    </r>
  </si>
  <si>
    <r>
      <t xml:space="preserve">سعودي 
</t>
    </r>
    <r>
      <rPr>
        <b/>
        <sz val="14"/>
        <color indexed="9"/>
        <rFont val="Sakkal Majalla"/>
      </rPr>
      <t>Saudi</t>
    </r>
  </si>
  <si>
    <r>
      <t xml:space="preserve">الجملة  
</t>
    </r>
    <r>
      <rPr>
        <b/>
        <sz val="10"/>
        <color indexed="9"/>
        <rFont val="Frutiger LT Arabic 45 Light"/>
      </rPr>
      <t>Total</t>
    </r>
  </si>
  <si>
    <r>
      <t xml:space="preserve">غير سعودي  
</t>
    </r>
    <r>
      <rPr>
        <b/>
        <sz val="10"/>
        <color indexed="9"/>
        <rFont val="Frutiger LT Arabic 45 Light"/>
      </rPr>
      <t>Non - Saudi</t>
    </r>
  </si>
  <si>
    <r>
      <t xml:space="preserve">سعودي 
</t>
    </r>
    <r>
      <rPr>
        <b/>
        <sz val="10"/>
        <color indexed="9"/>
        <rFont val="Frutiger LT Arabic 45 Light"/>
      </rPr>
      <t>Saudi</t>
    </r>
  </si>
  <si>
    <t>متوسط عدد الزيارات الخارجية للافراد خلال 12 شهر السابقة للمسح حسب المنطقة الإدارية</t>
  </si>
  <si>
    <t>متوسط مرات التنويم بالمستشفى لكل 1000 من السكان  للافراد خلال 12 شهر السابقة للمسح حسب المنطقة الإدارية</t>
  </si>
  <si>
    <t>مكان التعرض للتدخين                                          Place exposure to smoking</t>
  </si>
  <si>
    <t>الاماكن العامة</t>
  </si>
  <si>
    <t>المنزل</t>
  </si>
  <si>
    <t>المقاهي</t>
  </si>
  <si>
    <t>السياره</t>
  </si>
  <si>
    <t>مكان العمل</t>
  </si>
  <si>
    <t xml:space="preserve"> workplace</t>
  </si>
  <si>
    <t>public places</t>
  </si>
  <si>
    <t>home</t>
  </si>
  <si>
    <t>coffee shops</t>
  </si>
  <si>
    <t>Car</t>
  </si>
  <si>
    <t>السكان (15 سنة فأكثر) حسب سبب الإقلاع عن التدخين والمنطقة الإدارية</t>
  </si>
  <si>
    <t>سعودي</t>
  </si>
  <si>
    <t>Saudi</t>
  </si>
  <si>
    <t>نسبة انتشار استخدام الوسائل الحديثة لتنظيم الأسرة بين النساء ( 15-49 سنة) المتزوجات حالياً حسب المنطقة الإدارية</t>
  </si>
  <si>
    <t>السكان السعوديين الذكور (10 سنة فأكثر) المعرضين للتدخين السلبي  حسب مكان التعرض والمنطقة الإدارية</t>
  </si>
  <si>
    <t>السكان السعوديين الاناث (10 سنة فأكثر) المعرضين للتدخين السلبي  حسب مكان التعرض والمنطقة الإدارية</t>
  </si>
  <si>
    <t>السكان السعوديين (10 سنة فأكثر) المعرضين للتدخين السلبي  حسب مكان التعرض والمنطقة الإدارية</t>
  </si>
  <si>
    <t>السكان الذكور (10 سنة فأكثر) المعرضين للتدخين السلبي  حسب مكان التعرض والفئة العمرية</t>
  </si>
  <si>
    <t>السكان الاناث (10 سنة فأكثر) المعرضين للتدخين السلبي  حسب مكان التعرض والفئة العمرية</t>
  </si>
  <si>
    <t>السكان (10 سنة فأكثر) المعرضين للتدخين السلبي  حسب مكان التعرض والفئة العمرية</t>
  </si>
  <si>
    <t xml:space="preserve">  Non - Saudi</t>
  </si>
  <si>
    <t>الجملة</t>
  </si>
  <si>
    <t xml:space="preserve">غير سعودي </t>
  </si>
  <si>
    <t>(Table (8-1</t>
  </si>
  <si>
    <t xml:space="preserve">جدول (8-1) </t>
  </si>
  <si>
    <t>(Table (9-1</t>
  </si>
  <si>
    <t>(Table (9-2</t>
  </si>
  <si>
    <t>(Table (9-3</t>
  </si>
  <si>
    <t>(Table (9-4</t>
  </si>
  <si>
    <t>(Table (10-1</t>
  </si>
  <si>
    <t>(Table (10-3</t>
  </si>
  <si>
    <t>(Table (10-4</t>
  </si>
  <si>
    <t>(Table (10-5</t>
  </si>
  <si>
    <t>(Table (10-6</t>
  </si>
  <si>
    <t>(Table (10-7</t>
  </si>
  <si>
    <t>(Table (10-8</t>
  </si>
  <si>
    <t>(Table (11-1</t>
  </si>
  <si>
    <t>(Table (11-2</t>
  </si>
  <si>
    <t>(Table (12-1</t>
  </si>
  <si>
    <t>(Table (12-2</t>
  </si>
  <si>
    <t>(Table (13-1</t>
  </si>
  <si>
    <t>(Table (13-2</t>
  </si>
  <si>
    <t>(Table (14-1</t>
  </si>
  <si>
    <t>(Table (14-2</t>
  </si>
  <si>
    <t>(Table (8-2</t>
  </si>
  <si>
    <t>(Table (10-2</t>
  </si>
  <si>
    <t xml:space="preserve">جدول (8-2) </t>
  </si>
  <si>
    <t xml:space="preserve">جدول (9-1) </t>
  </si>
  <si>
    <t xml:space="preserve">جدول (9-2) </t>
  </si>
  <si>
    <t xml:space="preserve">جدول (9-3) </t>
  </si>
  <si>
    <t xml:space="preserve">جدول (9-4) </t>
  </si>
  <si>
    <t xml:space="preserve">جدول (10-1) </t>
  </si>
  <si>
    <t xml:space="preserve">جدول (10-2) </t>
  </si>
  <si>
    <t xml:space="preserve">جدول (10-3) </t>
  </si>
  <si>
    <t xml:space="preserve">جدول (10-4) </t>
  </si>
  <si>
    <t xml:space="preserve">جدول (10-5) </t>
  </si>
  <si>
    <t xml:space="preserve">جدول (10-6) </t>
  </si>
  <si>
    <t xml:space="preserve">جدول (10-7) </t>
  </si>
  <si>
    <t xml:space="preserve">جدول (10-8) </t>
  </si>
  <si>
    <t xml:space="preserve">جدول (11-1) </t>
  </si>
  <si>
    <t xml:space="preserve">جدول (11-2) </t>
  </si>
  <si>
    <t xml:space="preserve">جدول (12-1) </t>
  </si>
  <si>
    <t xml:space="preserve">جدول (12-2) </t>
  </si>
  <si>
    <t xml:space="preserve">جدول (13-1) </t>
  </si>
  <si>
    <t xml:space="preserve">جدول (13-2) </t>
  </si>
  <si>
    <t xml:space="preserve">جدول (14-2) </t>
  </si>
  <si>
    <t xml:space="preserve">جدول (14-1) </t>
  </si>
  <si>
    <t>(Table (1-1</t>
  </si>
  <si>
    <t xml:space="preserve">جدول (1-1) </t>
  </si>
  <si>
    <t>(Table (1-2</t>
  </si>
  <si>
    <t>(Table (2-1</t>
  </si>
  <si>
    <t>(Table (2-2</t>
  </si>
  <si>
    <t>(Table (2-3</t>
  </si>
  <si>
    <t>(Table (2-4</t>
  </si>
  <si>
    <t>(Table (2-4-1</t>
  </si>
  <si>
    <t>(Table (2-4-2</t>
  </si>
  <si>
    <t>(Table (2-5</t>
  </si>
  <si>
    <t>(Table (2-6</t>
  </si>
  <si>
    <t>(Table (3-1-1</t>
  </si>
  <si>
    <t>(Table (3-1-2</t>
  </si>
  <si>
    <t>(Table (3-2-1</t>
  </si>
  <si>
    <t>(Table (3-2-2</t>
  </si>
  <si>
    <t>(Table (3-2-3</t>
  </si>
  <si>
    <t>(Table (3-2-4</t>
  </si>
  <si>
    <t>(Table (3-3-1</t>
  </si>
  <si>
    <t>(Table (3-3-2</t>
  </si>
  <si>
    <t>(Table (3-3-3</t>
  </si>
  <si>
    <t>(Table (3-3-4</t>
  </si>
  <si>
    <t>(Table (4-1</t>
  </si>
  <si>
    <t>(Table (4-1-1</t>
  </si>
  <si>
    <t>(Table (4-1-2</t>
  </si>
  <si>
    <t>(Table (4-2</t>
  </si>
  <si>
    <t>(Table (4-2-1</t>
  </si>
  <si>
    <t>(Table (4-2-2</t>
  </si>
  <si>
    <t>(Table (4-3</t>
  </si>
  <si>
    <t>(Table (4-3-1</t>
  </si>
  <si>
    <t>(Table (4-3-2</t>
  </si>
  <si>
    <t>(Table (4-4</t>
  </si>
  <si>
    <t>(Table (4-4-1</t>
  </si>
  <si>
    <t>(Table (4-4-2</t>
  </si>
  <si>
    <t xml:space="preserve">Table (5-4)  </t>
  </si>
  <si>
    <t xml:space="preserve">Table (5-1)  </t>
  </si>
  <si>
    <t xml:space="preserve">Table (5-2)  </t>
  </si>
  <si>
    <t xml:space="preserve">Table (5-3)  </t>
  </si>
  <si>
    <t xml:space="preserve">Table (5-5)  </t>
  </si>
  <si>
    <t xml:space="preserve">Table (5-6)  </t>
  </si>
  <si>
    <t xml:space="preserve">Table (6-1)  </t>
  </si>
  <si>
    <t xml:space="preserve">Table (6-2)  </t>
  </si>
  <si>
    <t xml:space="preserve">Table (6-3)  </t>
  </si>
  <si>
    <t xml:space="preserve">Table (6-4)  </t>
  </si>
  <si>
    <t xml:space="preserve">Table (7-1)  </t>
  </si>
  <si>
    <t xml:space="preserve">Table (7-2)  </t>
  </si>
  <si>
    <t xml:space="preserve">جدول (1-2) </t>
  </si>
  <si>
    <t xml:space="preserve">جدول (2-1) </t>
  </si>
  <si>
    <t xml:space="preserve">جدول (3-1-1) </t>
  </si>
  <si>
    <t xml:space="preserve">جدول (4-1) </t>
  </si>
  <si>
    <t xml:space="preserve">جدول (5-1) </t>
  </si>
  <si>
    <t xml:space="preserve">جدول (6-1) </t>
  </si>
  <si>
    <t xml:space="preserve">جدول (7-1) </t>
  </si>
  <si>
    <t xml:space="preserve">جدول (2-2) </t>
  </si>
  <si>
    <t xml:space="preserve">جدول (2-3) </t>
  </si>
  <si>
    <t xml:space="preserve">جدول (2-4) </t>
  </si>
  <si>
    <t xml:space="preserve">جدول (2-4-1) </t>
  </si>
  <si>
    <t xml:space="preserve">جدول (2-4-2) </t>
  </si>
  <si>
    <t xml:space="preserve">جدول (2-5) </t>
  </si>
  <si>
    <t xml:space="preserve">جدول (2-6) </t>
  </si>
  <si>
    <t xml:space="preserve">جدول (3-1-2) </t>
  </si>
  <si>
    <t xml:space="preserve">جدول (3-2-1) </t>
  </si>
  <si>
    <t xml:space="preserve">جدول (3-2-2) </t>
  </si>
  <si>
    <t xml:space="preserve">جدول (3-2-3) </t>
  </si>
  <si>
    <t xml:space="preserve">جدول (3-2-4) </t>
  </si>
  <si>
    <t xml:space="preserve">جدول (3-3-1) </t>
  </si>
  <si>
    <t xml:space="preserve">جدول (3-3-2) </t>
  </si>
  <si>
    <t xml:space="preserve">جدول (3-3-3) </t>
  </si>
  <si>
    <t xml:space="preserve">جدول (3-3-4) </t>
  </si>
  <si>
    <t xml:space="preserve">جدول (4-1-1) </t>
  </si>
  <si>
    <t xml:space="preserve">جدول (4-1-2) </t>
  </si>
  <si>
    <t xml:space="preserve">جدول (4-2) </t>
  </si>
  <si>
    <t xml:space="preserve">جدول (4-2-1) </t>
  </si>
  <si>
    <t xml:space="preserve">جدول (4-2-2) </t>
  </si>
  <si>
    <t xml:space="preserve">جدول (4-3) </t>
  </si>
  <si>
    <t xml:space="preserve">جدول (4-3-1) </t>
  </si>
  <si>
    <t xml:space="preserve">جدول (4-3-2) </t>
  </si>
  <si>
    <t xml:space="preserve">جدول (4-4) </t>
  </si>
  <si>
    <t xml:space="preserve">جدول (4-4-1) </t>
  </si>
  <si>
    <t xml:space="preserve">جدول (4-4-2) </t>
  </si>
  <si>
    <t xml:space="preserve">جدول (5-2) </t>
  </si>
  <si>
    <t xml:space="preserve">جدول (5-3) </t>
  </si>
  <si>
    <t xml:space="preserve">جدول (5-4) </t>
  </si>
  <si>
    <t xml:space="preserve">جدول (5-5) </t>
  </si>
  <si>
    <t xml:space="preserve">جدول (5-6) </t>
  </si>
  <si>
    <t xml:space="preserve">جدول (6-2) </t>
  </si>
  <si>
    <t xml:space="preserve">جدول (6-3) </t>
  </si>
  <si>
    <t xml:space="preserve">جدول (6-4) </t>
  </si>
  <si>
    <t xml:space="preserve">جدول (7-2) </t>
  </si>
  <si>
    <t xml:space="preserve">Table (14-3) </t>
  </si>
  <si>
    <t xml:space="preserve">جدول (14-3) </t>
  </si>
  <si>
    <t>نسبة الولادات التي يشرف عليهن أخصائيون صحيون مهرة  حسب المنطقة الإدارية</t>
  </si>
  <si>
    <t>جملة</t>
  </si>
  <si>
    <t xml:space="preserve">اناث </t>
  </si>
  <si>
    <t xml:space="preserve">Table (14-4) </t>
  </si>
  <si>
    <t xml:space="preserve">جدول (14-4) </t>
  </si>
  <si>
    <t>نسبة الأطفال دون سن الخامسة الذين تم تسجيل ولادتهم لدي سلطة مدنية حسب المنطقة الإدارية</t>
  </si>
  <si>
    <t>نسبة السكان (15 سنة فأكثر ) حسب دورية الفحص الطبي والجنس والفئة العمرية</t>
  </si>
  <si>
    <t>نسبة السكان (15 سنة فأكثر ) حسب دورية الفحص الطبي والجنس والمنطقة الإدارية</t>
  </si>
  <si>
    <t>Aministrative Area</t>
  </si>
  <si>
    <t xml:space="preserve">جدول (14-5) </t>
  </si>
  <si>
    <t xml:space="preserve">Table (14-5) </t>
  </si>
  <si>
    <t xml:space="preserve">  جدول (10-9)</t>
  </si>
  <si>
    <t xml:space="preserve">Table (10-9)  </t>
  </si>
  <si>
    <t xml:space="preserve">  جدول (10-10)</t>
  </si>
  <si>
    <t xml:space="preserve">Table (10-10)  </t>
  </si>
  <si>
    <t xml:space="preserve">  جدول (10-11)</t>
  </si>
  <si>
    <t xml:space="preserve">Table (10-11)  </t>
  </si>
  <si>
    <t xml:space="preserve">  جدول (10-12)</t>
  </si>
  <si>
    <t xml:space="preserve">Table (10-12)  </t>
  </si>
  <si>
    <t>وسيط فترة الرضاعة للمواليد خلال الـ 3 سنوات السابقة للمسح حسب المنطقة الإدارية</t>
  </si>
  <si>
    <t xml:space="preserve"> السرطان</t>
  </si>
  <si>
    <t xml:space="preserve"> السكري </t>
  </si>
  <si>
    <t>القلب والشرايين</t>
  </si>
  <si>
    <t>ضغط الدم</t>
  </si>
  <si>
    <t>Blood pressure</t>
  </si>
  <si>
    <t>Heart and arteries</t>
  </si>
  <si>
    <t>Diabetes</t>
  </si>
  <si>
    <t>Cancer</t>
  </si>
  <si>
    <t>وسيط الرضاعة بالاشهر
Breastfeeding by months</t>
  </si>
  <si>
    <t>النسبة المئوية لمدة الرضاعة الصرفة
Percentage of lactation period</t>
  </si>
  <si>
    <t>الرضاعة الصرفة 
Pure breastfeeding</t>
  </si>
  <si>
    <t>اي رضاعة 
Any breastfeeding</t>
  </si>
  <si>
    <t>اقل من 6 شهور
Less than 6 months</t>
  </si>
  <si>
    <t>اكثر  من 6 شهور
More than 6 months</t>
  </si>
  <si>
    <t>معدلات الخصوبة للإناث والإناث السعوديات حسب المنطقة الإدارية</t>
  </si>
  <si>
    <t>الخصوبة الكلية</t>
  </si>
  <si>
    <t>Total fertility</t>
  </si>
  <si>
    <t xml:space="preserve">Saudi </t>
  </si>
  <si>
    <t xml:space="preserve">Total </t>
  </si>
  <si>
    <t>جملة الإناث</t>
  </si>
  <si>
    <t>الإناث السعوديات</t>
  </si>
  <si>
    <t>Meaning of a doctor</t>
  </si>
  <si>
    <t>I knew the dangers of smoking</t>
  </si>
  <si>
    <t>Financial conditions</t>
  </si>
  <si>
    <t>Advice from relatives / friends</t>
  </si>
  <si>
    <t xml:space="preserve"> Other </t>
  </si>
  <si>
    <t xml:space="preserve">سعودي                          Saudi </t>
  </si>
  <si>
    <t>Non Saudi</t>
  </si>
  <si>
    <t>غير سعودي</t>
  </si>
  <si>
    <t>السكان (15 سنة فأكثر) المدخنين حالياً لأي نوع من أنواع التبغ حسب الجنسية (سعودي/ غير سعودي) والفئة العمرية</t>
  </si>
  <si>
    <t>السكان (15 سنة فأكثر) المدخنين حالياً لأي نوع من أنواع التبغ حسب الجنسية (سعودي/ غير سعودي) والمنطقة الإدارية</t>
  </si>
  <si>
    <t xml:space="preserve">  Population (15 years and over) who currently Smoke any Type of Tobacco Products by Nationality (Saudi/Non-Saudi) and Age Groups</t>
  </si>
  <si>
    <t xml:space="preserve">   population (15 years and over) who currently Smoke any Type of Tobacco Products by Nationality (Saudi/Non-Saudi) and Administrative Area                       </t>
  </si>
  <si>
    <t xml:space="preserve">جدول (2-3-1) </t>
  </si>
  <si>
    <t>(Table (2-3-1</t>
  </si>
  <si>
    <t xml:space="preserve">جدول (2-3-2) </t>
  </si>
  <si>
    <t>(Table (2-3-2</t>
  </si>
  <si>
    <t>السكان (15 سنة فأكثر) الذين قيموا حالتهم الصحية بأنها جيدة جدا أو جيدة حسب الجنس والفئة العمرية</t>
  </si>
  <si>
    <t>السكان (15 سنة فأكثر) الذين قيموا حالتهم الصحية بأنها جيدة جدا أو جيدة حسب الجنس والمنطقة الإدارية</t>
  </si>
  <si>
    <t>السكان (15 سنة فأكثر) الذين يقومون بفحص طبي دوري حسب دورية الفحص والفئة العمرية</t>
  </si>
  <si>
    <t>السكان الذكور (15 سنة فأكثر) الذين يقومون بفحص طبي دوري حسب دورية الفحص والفئة العمرية</t>
  </si>
  <si>
    <t>السكان الاناث (15 سنة فأكثر) الذين يقومون بفحص طبي دوري حسب دورية الفحص والفئة العمرية</t>
  </si>
  <si>
    <t>السكان (15 سنة فأكثر) حسب دورية الفحص الطبي والمنطقة الإدارية</t>
  </si>
  <si>
    <t xml:space="preserve">  Population (15 years and over) by Periodicity of Medical Examination, and Administrative Area         </t>
  </si>
  <si>
    <t>السكان الذكور (15 سنة فأكثر) حسب دورية الفحص الطبي والمنطقة الإدارية</t>
  </si>
  <si>
    <t xml:space="preserve">  Population Males (15 years and over) by Periodicity of Medical Examination, and Administrative Area         </t>
  </si>
  <si>
    <t xml:space="preserve">  Population Female (15 years and over) by Periodicity of Medical Examination, and Administrative Area         </t>
  </si>
  <si>
    <t>السكان الاناث (15 سنة فأكثر) حسب دورية الفحص الطبي والمنطقة الإدارية</t>
  </si>
  <si>
    <t>السكان السعوديين (15 سنة فأكثر) حسب دورية الفحص الطبي والفئة العمرية</t>
  </si>
  <si>
    <t xml:space="preserve">    Saudi population (15 years and over) by Periodicity of Medical Examination, and Age Groups           </t>
  </si>
  <si>
    <t>السكان السعوديين الذكور (15 سنة فأكثر) حسب دورية الفحص الطبي والفئة العمرية</t>
  </si>
  <si>
    <t xml:space="preserve">    Saudi Males population (15 years and over) by Periodicity of Medical Examination, and Age Groups           </t>
  </si>
  <si>
    <t>السكان السعوديين الاناث (15 سنة فأكثر) حسب دورية الفحص الطبي والفئة العمرية</t>
  </si>
  <si>
    <t xml:space="preserve">    Saudi Female population (15 years and over) by Periodicity of Medical Examination, and Age Groups           </t>
  </si>
  <si>
    <t>السكان السعوديين (15 سنة فأكثر) حسب دورية الفحص الطبي والمنطقة الإدارية</t>
  </si>
  <si>
    <t xml:space="preserve">    Saudi population (15 years and over) by Periodicity of Medical Examination, and Administrative Area            </t>
  </si>
  <si>
    <t>السكان السعوديين الذكور (15 سنة فأكثر) حسب دورية الفحص الطبي والمنطقة الإدارية</t>
  </si>
  <si>
    <t xml:space="preserve">    Saudi Males population (15 years and over) by Periodicity of Medical Examination, and Administrative Area            </t>
  </si>
  <si>
    <t>السكان السعوديين الاناث (15 سنة فأكثر) حسب دورية الفحص الطبي والمنطقة الإدارية</t>
  </si>
  <si>
    <t xml:space="preserve">    Saudi Female population (15 years and over) by Periodicity of Medical Examination, and Administrative Area            </t>
  </si>
  <si>
    <t>Pure breastfeeding</t>
  </si>
  <si>
    <t>Any breastfeeding</t>
  </si>
  <si>
    <t xml:space="preserve">اي رضاعة </t>
  </si>
  <si>
    <t>Do not breastfeed currently</t>
  </si>
  <si>
    <t>نسبة السكان (15 سنة فأكثر) المدخنين حالياً لأي نوع من أنواع التبغ حسب الجنسية والمنطقة الإدارية</t>
  </si>
  <si>
    <t>نسبة السكان (15 سنة فأكثر) المدخنين حالياً لأي نوع من أنواع التبغ حسب الجنسية والفئة العمرية</t>
  </si>
  <si>
    <t xml:space="preserve"> خصوبة النساء (15-19سنة)</t>
  </si>
  <si>
    <t>Fertility of women (15-19 years)</t>
  </si>
  <si>
    <t>السكان (15 سنة فأكثر) حسب سبب الإقلاع عن التدخين والفئة العمرية</t>
  </si>
  <si>
    <t>السكان (18 سنة فأكثر) المصابين بأمراض مزمنة حسب المرض المشخص والفئة العمرية</t>
  </si>
  <si>
    <t xml:space="preserve">Population (18 years and over) who suffer from A Chronic Disease by Name of Diagnozed Disease and Age Groups             </t>
  </si>
  <si>
    <t>18 - 19</t>
  </si>
  <si>
    <t>18- 19</t>
  </si>
  <si>
    <t>السكان (18 سنة فأكثر ) المصابين بأمراض مزمنة حسب المرض المشخص والمنطقة الإدارية</t>
  </si>
  <si>
    <t>Population (18 years and over) who suffer from A Chronic Disease by Name of Diagnozed Disease and Aministrative Area</t>
  </si>
  <si>
    <t>السكان السعوديين (18 سنة فأكثر) المصابين بأمراض مزمنة مشخصة حسب اسم المرض والفئة العمرية</t>
  </si>
  <si>
    <t>Saudi population (18 years and over) who suffer from A Chronic Disease by Name of Diagnozed Disease and Age Groups</t>
  </si>
  <si>
    <t>السكان السعوديين (18 سنة فأكثر) المصابين بأمراض مزمنة مشخصة حسب اسم المرض والمنطقة الإدارية</t>
  </si>
  <si>
    <t>Saudi population (18 years and over) who suffer from A Chronic Disease by Name of Diagnozed Disease and Aministrative Area</t>
  </si>
  <si>
    <t>السكان (15 سنة فأكثر) المصابين بأمراض مزمنة حسب المرض المشخص والفئة العمرية</t>
  </si>
  <si>
    <t xml:space="preserve">Population (15 years and over) who suffer from A Chronic Disease by Name of Diagnozed Disease and Age Groups             </t>
  </si>
  <si>
    <t>السكان (15 سنة فأكثر ) المصابين بأمراض مزمنة حسب المرض المشخص والمنطقة الإدارية</t>
  </si>
  <si>
    <t>Population (15 years and over) who suffer from A Chronic Disease by Name of Diagnozed Disease and Aministrative Area</t>
  </si>
  <si>
    <t>السكان السعوديين (15 سنة فأكثر) المصابين بأمراض مزمنة مشخصة حسب اسم المرض والفئة العمرية</t>
  </si>
  <si>
    <t>Saudi population (15 years and over) who suffer from A Chronic Disease by Name of Diagnozed Disease and Age Groups</t>
  </si>
  <si>
    <t>السكان السعوديين (15 سنة فأكثر) المصابين بأمراض مزمنة مشخصة حسب اسم المرض والمنطقة الإدارية</t>
  </si>
  <si>
    <t>Saudi population (15 years and over) who suffer from A Chronic Disease by Name of Diagnozed Disease and Aministrative Area</t>
  </si>
  <si>
    <t>60+</t>
  </si>
  <si>
    <t xml:space="preserve">Table (10-15)  </t>
  </si>
  <si>
    <t xml:space="preserve">Table (10-16)  </t>
  </si>
  <si>
    <t xml:space="preserve">  جدول (10-16)</t>
  </si>
  <si>
    <t xml:space="preserve">  جدول (10-15)</t>
  </si>
  <si>
    <t xml:space="preserve">Table (10-17)  </t>
  </si>
  <si>
    <t xml:space="preserve">Table (10-18)  </t>
  </si>
  <si>
    <t xml:space="preserve">  جدول (10-18)</t>
  </si>
  <si>
    <t xml:space="preserve">  جدول (10-17)</t>
  </si>
  <si>
    <t xml:space="preserve">Table (10-13)  </t>
  </si>
  <si>
    <t xml:space="preserve">  جدول (10-13)</t>
  </si>
  <si>
    <t xml:space="preserve">Table (10-14)  </t>
  </si>
  <si>
    <t xml:space="preserve">  جدول (10-14)</t>
  </si>
  <si>
    <t>(Table (3-2-5</t>
  </si>
  <si>
    <t>(Table (3-2-6</t>
  </si>
  <si>
    <t>(Table (3-2-7</t>
  </si>
  <si>
    <t>(Table (3-2-8</t>
  </si>
  <si>
    <t xml:space="preserve">جدول (3-2-5) </t>
  </si>
  <si>
    <t xml:space="preserve">جدول (3-2-6) </t>
  </si>
  <si>
    <t xml:space="preserve">جدول (3-2-7) </t>
  </si>
  <si>
    <t xml:space="preserve">جدول (3-2-8) </t>
  </si>
  <si>
    <t xml:space="preserve">   Population (10 years and over) exposed to passive smoking by place of exposure and age group</t>
  </si>
  <si>
    <t xml:space="preserve">    Male Population  (10 years and over) exposed to passive smoking by place of exposure and age group</t>
  </si>
  <si>
    <t xml:space="preserve">  Female Population (10 years and over) exposed to passive smoking by place of exposure and age group</t>
  </si>
  <si>
    <t xml:space="preserve"> Saudi Population (10 years and over) exposed to passive smoking by place of exposure and Administrative Area</t>
  </si>
  <si>
    <t xml:space="preserve"> Saudi Male Population (10 years and over) exposed to passive smoking by place of exposure and Administrative Area</t>
  </si>
  <si>
    <t xml:space="preserve"> Saudi Female Population (10 years and over) exposed to passive smoking by place of exposure and Administrative Area</t>
  </si>
  <si>
    <t xml:space="preserve">     Population (15 years and over) by Reason for Smoking Cessation, Sex, and Age Groups </t>
  </si>
  <si>
    <t xml:space="preserve">  Population (15 years and over) by Reason for Smoking Cessation, Sex, and Aministrative Area</t>
  </si>
  <si>
    <t xml:space="preserve">سبب الإقلاع عن التدخين 
Reason for Smoking Cessation </t>
  </si>
  <si>
    <t>Realized the Dangers of Smoking</t>
  </si>
  <si>
    <t xml:space="preserve"> Prevented by Doctor </t>
  </si>
  <si>
    <t>Population (15 years and over) who assessed their  own health status (good or very good) By Sex  and Age Groups</t>
  </si>
  <si>
    <t>Population (15 years and over) who assessed their own health status (good or very good) By Sex  and Administrative Area</t>
  </si>
  <si>
    <t xml:space="preserve">إسم المرض المسخص
Name of  Diagnosed Disease      </t>
  </si>
  <si>
    <t xml:space="preserve">  Population (15 years and over) By the case of Natural Teeth Loss , Sex, and Age Groups    </t>
  </si>
  <si>
    <t xml:space="preserve">  Population (15 years and over) By the case of Natural Teeth Loss , Sex, and Aministrative Area   </t>
  </si>
  <si>
    <t xml:space="preserve">Saudi population (15 years and over) By the case of Natural Teeth Loss , Sex, and Age Groups   </t>
  </si>
  <si>
    <t xml:space="preserve">Saudi population (15 years and over) By the case of Natural Teeth Loss , Sex, and Aministrative Area   </t>
  </si>
  <si>
    <t>دورية الفحص الطبي                                       Periodicity of Medical Examination</t>
  </si>
  <si>
    <t>Population (15 years and over) who are periodically of medical examination  by periodic examination and Age Group</t>
  </si>
  <si>
    <t>Population Males (15 years and over) who are periodically of medical examination  by periodic examination and Age Group</t>
  </si>
  <si>
    <t>Population Female  (15 years and over) who are periodically of medical examination  by periodic examination and Age Groups</t>
  </si>
  <si>
    <t>Population (15 years and over) who subjected  an accident (other than traffic accidents) and were physically injured during the past 12 months by Accident place, and Age Group</t>
  </si>
  <si>
    <t>Population (15 years and over) who subjected  an accident (other than traffic accidents) and were physically injured during the past 12 months by Accident place, and  Administrative Area</t>
  </si>
  <si>
    <t xml:space="preserve">Population (15 years and over) By number of eating fruits and vegetables servings per day and Age Group    </t>
  </si>
  <si>
    <t>Population (15 years and over) By number of eating fruits and vegetables servings per day and Administrative  Area</t>
  </si>
  <si>
    <t>Saudi Population (15 years and over) By number of eating fruits and vegetables servings per day and Age Group</t>
  </si>
  <si>
    <t>Saudi Population (15 years and over) By number of eating fruits and vegetables servings per day and Administrative  Area</t>
  </si>
  <si>
    <t>Number of live births in Saudi Arabia during the 5 years preceding the survey by current status of the child in terms of breastfeeding and the age of the child in months</t>
  </si>
  <si>
    <t>Percentage of  Population  who are Covered by Health Insurance System by  Age Groups  and Nationality (Saudi/Non-Saudi)</t>
  </si>
  <si>
    <t xml:space="preserve">     Percentage of population  (15 years and over) who are currently smokers any type of Tobacco Products  by Nationality and  Age Groups</t>
  </si>
  <si>
    <t xml:space="preserve">Percentage of population  (15 years and over) who are currently smokers any type of Tobacco Products  by  Nationality and Administrative  Area </t>
  </si>
  <si>
    <t xml:space="preserve">    Percentage of  prevalence of Passive smoking among the population (15 years and over) by Sex, Nationality , and Age Groups</t>
  </si>
  <si>
    <t xml:space="preserve">Percentage of  prevalence of Passive smoking among the population  (15 years and over) by Sex,  Nationality , and  Administrative  Area                    </t>
  </si>
  <si>
    <t xml:space="preserve">     Percentage of population (15 years and over) By Personal Assessment of their Own Health, Sex, Nationality , and Age Groups            </t>
  </si>
  <si>
    <t>Percentage of Population (15 years and over) By Personal Assessment of their Own Health, Sex, Nationality , and Administrative Area</t>
  </si>
  <si>
    <t xml:space="preserve">Average of number of external visits of individuals during the previous 12 months preceding the survey by  Administrative Area  </t>
  </si>
  <si>
    <t>Average hospital admission times per 1000 population of individuals during the previous 12 months of the survey by Administrative Area</t>
  </si>
  <si>
    <t xml:space="preserve"> Percentage of Population (15 years and over ) by  Periodical Medical Examination, Sex and Age Groups           </t>
  </si>
  <si>
    <t xml:space="preserve"> Percentage of Population (15 years and over ) by  Periodical Medical Examination, Sex, and Administrative Area</t>
  </si>
  <si>
    <t>نسبة السكان (15 سنة فأكثر) المصابون بأمراض مزمنة (مشخصة) حسب اسم المرض المشخص والفئة العمرية</t>
  </si>
  <si>
    <t xml:space="preserve">  Percentage of Population (15 years and over)  who Suffer from a Chronic Disease by Name of Diagnosed Disease  and Age Groups             </t>
  </si>
  <si>
    <t>نسبة السكان (15 سنة فأكثر) المصابون بأمراض مزمنة (مشخصة) حسب اسم المرض المشخص والمنطقة الإدارية</t>
  </si>
  <si>
    <t xml:space="preserve"> Percentage of Population (15 years and over)  who Suffer from a Chronic Disease by Name of Diagnosed Disease and administrative area</t>
  </si>
  <si>
    <t>نسبة السكان السعوديين (15 سنة فأكثر) المصابون بأمراض مزمنة (مشخصة) حسب اسم المرض المشخص والفئة العمرية</t>
  </si>
  <si>
    <t xml:space="preserve"> Percentage of Saudi  Population (15 years and over)  who Suffer from a Chronic Disease by Name of Diagnosed Disease  and Age Groups </t>
  </si>
  <si>
    <t xml:space="preserve"> Percentage of Saudi  Population (15 years and over)  who Suffer from a Chronic Disease by Name of Diagnosed Disease  and administrative area        </t>
  </si>
  <si>
    <t>نسبة السكان السعوديين (15 سنة فأكثر) المصابون بأمراض مزمنة (مشخصة) حسب اسم المرض المشخص والمنطقة الإدارية</t>
  </si>
  <si>
    <t>نسبة السكان (18 سنة فأكثر) المصابون بأمراض مزمنة (مشخصة) حسب اسم المرض المشخص والفئة العمرية</t>
  </si>
  <si>
    <t>نسبة السكان السعوديين (18 سنة فأكثر) المصابون بأمراض مزمنة (مشخصة) حسب اسم المرض المشخص والفئة العمرية</t>
  </si>
  <si>
    <t>نسبة السكان السعوديين (18 سنة فأكثر) المصابون بأمراض مزمنة (مشخصة) حسب اسم المرض المشخص والمنطقة الإدارية</t>
  </si>
  <si>
    <t>نسبة السكان (18 سنة فأكثر) المصابون بأمراض مزمنة (مشخصة) حسب اسم المرض المشخص والمنطقة الإدارية</t>
  </si>
  <si>
    <t xml:space="preserve">  Percentage of Population (18 years and over)  who Suffer from a Chronic Disease by Name of Diagnosed Disease  and Age Groups             </t>
  </si>
  <si>
    <t xml:space="preserve"> Percentage of Population (18 years and over)  who Suffer from a Chronic Disease by Name of Diagnosed Disease and administrative area</t>
  </si>
  <si>
    <t xml:space="preserve"> Percentage of Saudi  Population (18 years and over)  who Suffer from a Chronic Disease by Name of Diagnosed Disease  and Age Groups </t>
  </si>
  <si>
    <t xml:space="preserve"> Percentage of Saudi  Population (18 years and over)  who Suffer from a Chronic Disease by Name of Diagnosed Disease  and administrative area        </t>
  </si>
  <si>
    <t>Percentage of population (15 years and over) who eat enough (5 servings or more per day) of vegetables and fruits by sex, nationality and Age Group</t>
  </si>
  <si>
    <t xml:space="preserve">Percentage of population (15 years and over) who eat enough (5 servings or more per day) of vegetables and fruits by sex, nationality and Administrative  Area          </t>
  </si>
  <si>
    <t>Percentage of  Prevalence of the Use of Modern Methods of Family Planning among women (15-49 years) currently married by Age Groups</t>
  </si>
  <si>
    <t>Percentage of  Prevalence of the Use of Modern Methods of Family Planning among women (15-49 years) currently married by Administrative Area</t>
  </si>
  <si>
    <t xml:space="preserve">Median Duration of lactation for infants during the previous 3 years preceding the survey by Administrative Area  </t>
  </si>
  <si>
    <t>Median Duration of lactation for Saudi infants during the previous 3 years preceding the survey by Administrative Area</t>
  </si>
  <si>
    <t>Percentage of births attended by skilled health professionals by Administrative Area</t>
  </si>
  <si>
    <t>Percentage of children under 5 years of age who were registered with a civil authority by Administrative Area</t>
  </si>
  <si>
    <t>Rate of total fertility Saudi Female and Female by Administrative Area</t>
  </si>
  <si>
    <t>السكان (15 سنة فأكثر) الذين تعرضوا لحادث وأصيبوا جسدياً خلال الـ 12 شهراً الماضية حسب نوع الحادث والفئة العمرية</t>
  </si>
  <si>
    <t>Population (15 years and over) who have been exposed in an accident and physically injured during the past 12 months by type of accident, and Age Group</t>
  </si>
  <si>
    <t xml:space="preserve">خلاف حوادث السير والمرور </t>
  </si>
  <si>
    <t xml:space="preserve">حوادث السير والمرور    </t>
  </si>
  <si>
    <t xml:space="preserve"> Other than Traffic Accidents</t>
  </si>
  <si>
    <t>Traffic Accidents</t>
  </si>
  <si>
    <t>السكان (15 سنة فأكثر) الذين تعرضوا لحادث وأصيبوا جسدياً خلال الـ 12 شهراً الماضية بحسب نوع الحادث والمنطقة الإدارية</t>
  </si>
  <si>
    <t>Population (15 years and over) who have been exposed in an accident and physically injured during the past 12 months by type of accident, and Administrative Area</t>
  </si>
  <si>
    <t>السكان السعوديين  (15 سنة فأكثر) الذين تعرضوا لحادث وأصيبوا جسدياً خلال الـ 12 شهراً الماضية حسب نوع الحادث والفئة العمرية</t>
  </si>
  <si>
    <t>Saudi Population (15 years and over) who have been exposed in an accident and physically injured during the past 12 months by type of accident, and Age Group</t>
  </si>
  <si>
    <t>السكان السعوديين (15 سنة فأكثر) الذين تعرضوا لحادث وأصيبوا جسدياً خلال الـ 12 شهراً الماضية حسب نوع الحادث والمنطقة الإدارية</t>
  </si>
  <si>
    <t>Saudi Population (15 years and over) who have been exposed in an accident and physically injured during the past 12 months by type of accident, and Administrative Area</t>
  </si>
  <si>
    <t>السكان (15 سنة فأكثر) الذين تعرضوا لحادث (خلاف حوادث السير) وأصيبوا جسدياً خلال الـ 12 شهراً الماضية حسب مكان الحادث والفئة العمرية</t>
  </si>
  <si>
    <t>فى مكان العمل أو المدرسة
At work or At school</t>
  </si>
  <si>
    <t>السكان (15 سنة فأكثر) الذين تعرضوا لحادث (خلاف حوادث السير) وأصيبوا جسدياً خلال الـ 12 شهراً الماضية حسب مكان الحادث والمنطقة الإدارية</t>
  </si>
  <si>
    <t>معدل الإصابات بسبب حوادث السير والمرور بين السكان (15 سنة فأكثر) لكل 100 ألف من السكان حسب نوع الحادث والفئة العمرية</t>
  </si>
  <si>
    <t>Rate of injuries due to traffic accidents and traffic among population (15 years and over) per 100 thousand population by type of accident, and Age Groups</t>
  </si>
  <si>
    <t>خلاف حوادث السير والمرور          Other than Traffic Accidents</t>
  </si>
  <si>
    <t>حوادث السير والمرور                   Traffic Accidents</t>
  </si>
  <si>
    <t>معدل الإصابات بسبب حوادث السير والمرور بين السكان (15 سنة فأكثر) لكل 100 ألف من السكان حسب نوع الحادث والمنطقة الإدارية</t>
  </si>
  <si>
    <t>Rate of injuries due to traffic accidents and traffic among population (15 years and over) per 100 thousand population by by type of accident, and Administrative Area</t>
  </si>
  <si>
    <t xml:space="preserve"> السكان المشمولين بتأمين صحي حسب فئات العمر والجنسية (سعودي/ غير سعودي) </t>
  </si>
  <si>
    <t xml:space="preserve"> Population who are Covered by Health Insurance by Age Groups and  Nationality (Saudi/Non-Saudi)</t>
  </si>
  <si>
    <t xml:space="preserve"> Population who are Covered by Health Insurance by Administrative Area and Nationality ( Saudi/ Non-Saudi )   </t>
  </si>
  <si>
    <t xml:space="preserve">السكان المشمولين بتأمين صحي حسب المنطقة الإدارية والجنسية ( سعودي/غير سعودي ) </t>
  </si>
  <si>
    <t>نسبة انتشار التدخين السلبي بين السكان (15 سنة فأكثر) حسب الجنس والجنسية والفئة العمرية</t>
  </si>
  <si>
    <t>نسبة انتشار التدخين السلبي بين السكان (15 سنة فأكثر) حسب الجنس والجنسية والمنطقة الإدارية</t>
  </si>
  <si>
    <t>Percentage of Population  who are Covered by Health Insurance by  Administrative Area and Nationality ( Saudi/ Non-Saudi )</t>
  </si>
  <si>
    <t xml:space="preserve">نسبة السكان المشمولين بتأمين الصحي حسب المنطقة الإدارية والجنسية ( سعودي/غير سعودي ) </t>
  </si>
  <si>
    <t xml:space="preserve">نسبة السكان المشمولين بتأمين صحي حسب فئات العمر والجنسية ( سعودي/ غير سعودي)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</si>
</sst>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_-* #,##0.00\-;_-* &quot;-&quot;??_-;_-@_-"/>
    <numFmt numFmtId="164" formatCode="0.0%"/>
    <numFmt numFmtId="165" formatCode="0.0"/>
    <numFmt numFmtId="166" formatCode="0.000"/>
  </numFmts>
  <fonts count="2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2"/>
      <color theme="0"/>
      <name val="Frutiger LT Arabic 45 Light"/>
    </font>
    <font>
      <u/>
      <sz val="10"/>
      <color indexed="12"/>
      <name val="Arial"/>
      <family val="2"/>
    </font>
    <font>
      <sz val="14"/>
      <name val="Frutiger LT Arabic 45 Light"/>
    </font>
    <font>
      <sz val="12"/>
      <name val="Frutiger LT Arabic 45 Light"/>
    </font>
    <font>
      <b/>
      <sz val="14"/>
      <name val="Frutiger LT Arabic 45 Light"/>
    </font>
    <font>
      <b/>
      <i/>
      <sz val="14"/>
      <color indexed="60"/>
      <name val="Frutiger LT Arabic 45 Light"/>
    </font>
    <font>
      <b/>
      <i/>
      <sz val="14"/>
      <color indexed="16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2"/>
      <color indexed="60"/>
      <name val="Frutiger LT Arabic 45 Light"/>
    </font>
    <font>
      <sz val="12"/>
      <color theme="1"/>
      <name val="Frutiger LT Arabic 45 Light"/>
    </font>
    <font>
      <sz val="14"/>
      <color theme="1"/>
      <name val="Frutiger LT Arabic 45 Light"/>
    </font>
    <font>
      <b/>
      <i/>
      <sz val="12"/>
      <name val="Frutiger LT Arabic 45 Light"/>
    </font>
    <font>
      <sz val="12"/>
      <color theme="0"/>
      <name val="Frutiger LT Arabic 45 Light"/>
    </font>
    <font>
      <sz val="12"/>
      <color rgb="FFFF0000"/>
      <name val="Frutiger LT Arabic 45 Light"/>
    </font>
    <font>
      <sz val="10"/>
      <color theme="0"/>
      <name val="Frutiger LT Arabic 45 Light"/>
    </font>
    <font>
      <b/>
      <sz val="10"/>
      <color theme="0"/>
      <name val="Frutiger LT Arabic 45 Light"/>
    </font>
    <font>
      <b/>
      <sz val="10"/>
      <color indexed="9"/>
      <name val="Frutiger LT Arabic 45 Light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9"/>
      <name val="Sakkal Majalla"/>
    </font>
    <font>
      <b/>
      <sz val="14"/>
      <name val="Sakkal Majalla"/>
    </font>
    <font>
      <b/>
      <sz val="11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63">
    <xf numFmtId="0" fontId="0" fillId="0" borderId="0" xfId="0"/>
    <xf numFmtId="0" fontId="8" fillId="4" borderId="9" xfId="2" applyFont="1" applyFill="1" applyBorder="1" applyAlignment="1">
      <alignment horizontal="center" vertical="center" wrapText="1" shrinkToFit="1"/>
    </xf>
    <xf numFmtId="165" fontId="8" fillId="4" borderId="1" xfId="7" applyNumberFormat="1" applyFont="1" applyFill="1" applyBorder="1" applyAlignment="1">
      <alignment horizontal="center" vertical="center" wrapText="1" shrinkToFit="1"/>
    </xf>
    <xf numFmtId="3" fontId="8" fillId="2" borderId="0" xfId="1" applyNumberFormat="1" applyFont="1" applyFill="1" applyAlignment="1">
      <alignment vertical="center"/>
    </xf>
    <xf numFmtId="165" fontId="8" fillId="5" borderId="1" xfId="4" applyNumberFormat="1" applyFont="1" applyFill="1" applyBorder="1" applyAlignment="1">
      <alignment horizontal="center" vertical="center"/>
    </xf>
    <xf numFmtId="165" fontId="8" fillId="4" borderId="1" xfId="4" applyNumberFormat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1" fontId="8" fillId="4" borderId="9" xfId="7" applyNumberFormat="1" applyFont="1" applyFill="1" applyBorder="1" applyAlignment="1">
      <alignment horizontal="center" vertical="center" wrapText="1" shrinkToFit="1" readingOrder="1"/>
    </xf>
    <xf numFmtId="165" fontId="8" fillId="4" borderId="9" xfId="7" applyNumberFormat="1" applyFont="1" applyFill="1" applyBorder="1" applyAlignment="1">
      <alignment horizontal="center" vertical="center" wrapText="1" shrinkToFit="1" readingOrder="1"/>
    </xf>
    <xf numFmtId="0" fontId="8" fillId="5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readingOrder="2"/>
    </xf>
    <xf numFmtId="0" fontId="8" fillId="4" borderId="1" xfId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 shrinkToFit="1"/>
    </xf>
    <xf numFmtId="165" fontId="8" fillId="5" borderId="1" xfId="1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9" xfId="2" applyNumberFormat="1" applyFont="1" applyFill="1" applyBorder="1" applyAlignment="1">
      <alignment horizontal="center" vertical="center" wrapText="1" shrinkToFit="1" readingOrder="1"/>
    </xf>
    <xf numFmtId="0" fontId="8" fillId="5" borderId="9" xfId="7" applyFont="1" applyFill="1" applyBorder="1" applyAlignment="1">
      <alignment horizontal="center" vertical="center" wrapText="1" shrinkToFit="1"/>
    </xf>
    <xf numFmtId="0" fontId="8" fillId="5" borderId="3" xfId="7" applyFont="1" applyFill="1" applyBorder="1" applyAlignment="1">
      <alignment horizontal="center" vertical="center" wrapText="1" shrinkToFit="1"/>
    </xf>
    <xf numFmtId="0" fontId="8" fillId="5" borderId="1" xfId="7" applyFont="1" applyFill="1" applyBorder="1" applyAlignment="1">
      <alignment horizontal="center" vertical="center" wrapText="1" shrinkToFit="1"/>
    </xf>
    <xf numFmtId="0" fontId="8" fillId="5" borderId="1" xfId="7" applyFont="1" applyFill="1" applyBorder="1" applyAlignment="1">
      <alignment horizontal="center" vertical="center"/>
    </xf>
    <xf numFmtId="0" fontId="8" fillId="4" borderId="1" xfId="7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/>
    </xf>
    <xf numFmtId="1" fontId="8" fillId="4" borderId="1" xfId="1" applyNumberFormat="1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 shrinkToFit="1"/>
    </xf>
    <xf numFmtId="0" fontId="8" fillId="5" borderId="9" xfId="2" applyFont="1" applyFill="1" applyBorder="1" applyAlignment="1">
      <alignment horizontal="center" vertical="center" wrapText="1" shrinkToFit="1"/>
    </xf>
    <xf numFmtId="0" fontId="11" fillId="2" borderId="0" xfId="2" applyFont="1" applyFill="1" applyAlignment="1">
      <alignment vertical="center" shrinkToFit="1" readingOrder="2"/>
    </xf>
    <xf numFmtId="49" fontId="12" fillId="2" borderId="0" xfId="7" applyNumberFormat="1" applyFont="1" applyFill="1" applyAlignment="1">
      <alignment vertical="center" readingOrder="1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4" borderId="1" xfId="7" applyFont="1" applyFill="1" applyBorder="1" applyAlignment="1">
      <alignment horizontal="center" vertical="center" wrapText="1" shrinkToFit="1"/>
    </xf>
    <xf numFmtId="0" fontId="12" fillId="2" borderId="0" xfId="7" applyFont="1" applyFill="1" applyAlignment="1">
      <alignment vertical="center"/>
    </xf>
    <xf numFmtId="0" fontId="12" fillId="2" borderId="0" xfId="1" applyFont="1" applyFill="1" applyAlignment="1">
      <alignment horizontal="center" vertical="center" shrinkToFit="1" readingOrder="2"/>
    </xf>
    <xf numFmtId="0" fontId="7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0" xfId="4" applyFont="1" applyFill="1" applyAlignment="1">
      <alignment horizontal="left" vertical="center" shrinkToFit="1"/>
    </xf>
    <xf numFmtId="0" fontId="12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1" fillId="2" borderId="0" xfId="4" applyFont="1" applyFill="1" applyAlignment="1">
      <alignment vertical="center"/>
    </xf>
    <xf numFmtId="0" fontId="12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3" fontId="12" fillId="2" borderId="0" xfId="4" applyNumberFormat="1" applyFont="1" applyFill="1" applyAlignment="1">
      <alignment vertical="center"/>
    </xf>
    <xf numFmtId="0" fontId="5" fillId="3" borderId="1" xfId="4" applyFont="1" applyFill="1" applyBorder="1" applyAlignment="1">
      <alignment horizontal="center" vertical="center" shrinkToFit="1"/>
    </xf>
    <xf numFmtId="165" fontId="5" fillId="3" borderId="1" xfId="4" applyNumberFormat="1" applyFont="1" applyFill="1" applyBorder="1" applyAlignment="1">
      <alignment horizontal="center" vertical="center" shrinkToFit="1"/>
    </xf>
    <xf numFmtId="165" fontId="5" fillId="3" borderId="1" xfId="4" applyNumberFormat="1" applyFont="1" applyFill="1" applyBorder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vertical="center" shrinkToFit="1"/>
    </xf>
    <xf numFmtId="0" fontId="12" fillId="2" borderId="0" xfId="1" applyFont="1" applyFill="1" applyAlignment="1">
      <alignment horizontal="left" vertical="center" shrinkToFit="1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3" fontId="12" fillId="2" borderId="0" xfId="1" applyNumberFormat="1" applyFont="1" applyFill="1" applyAlignment="1">
      <alignment vertical="center"/>
    </xf>
    <xf numFmtId="1" fontId="8" fillId="4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shrinkToFit="1"/>
    </xf>
    <xf numFmtId="1" fontId="5" fillId="3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center" shrinkToFit="1"/>
    </xf>
    <xf numFmtId="0" fontId="8" fillId="5" borderId="1" xfId="1" applyFont="1" applyFill="1" applyBorder="1" applyAlignment="1">
      <alignment horizontal="center" vertical="center" readingOrder="2"/>
    </xf>
    <xf numFmtId="0" fontId="11" fillId="2" borderId="0" xfId="7" applyFont="1" applyFill="1" applyAlignment="1">
      <alignment vertical="center" shrinkToFit="1" readingOrder="2"/>
    </xf>
    <xf numFmtId="0" fontId="5" fillId="3" borderId="1" xfId="7" applyFont="1" applyFill="1" applyBorder="1" applyAlignment="1" applyProtection="1">
      <alignment horizontal="center" vertical="center" shrinkToFit="1"/>
    </xf>
    <xf numFmtId="1" fontId="5" fillId="3" borderId="1" xfId="7" applyNumberFormat="1" applyFont="1" applyFill="1" applyBorder="1" applyAlignment="1">
      <alignment horizontal="center" vertical="center" shrinkToFit="1" readingOrder="1"/>
    </xf>
    <xf numFmtId="165" fontId="5" fillId="3" borderId="1" xfId="7" applyNumberFormat="1" applyFont="1" applyFill="1" applyBorder="1" applyAlignment="1">
      <alignment horizontal="center" vertical="center" shrinkToFit="1" readingOrder="1"/>
    </xf>
    <xf numFmtId="0" fontId="13" fillId="2" borderId="0" xfId="1" applyFont="1" applyFill="1" applyAlignment="1">
      <alignment vertical="center"/>
    </xf>
    <xf numFmtId="165" fontId="8" fillId="4" borderId="1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165" fontId="8" fillId="5" borderId="1" xfId="1" applyNumberFormat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 shrinkToFit="1"/>
    </xf>
    <xf numFmtId="165" fontId="5" fillId="3" borderId="1" xfId="1" applyNumberFormat="1" applyFont="1" applyFill="1" applyBorder="1" applyAlignment="1">
      <alignment horizontal="center" vertical="center" shrinkToFit="1"/>
    </xf>
    <xf numFmtId="2" fontId="8" fillId="4" borderId="1" xfId="1" applyNumberFormat="1" applyFont="1" applyFill="1" applyBorder="1" applyAlignment="1">
      <alignment horizontal="center" vertical="center"/>
    </xf>
    <xf numFmtId="2" fontId="12" fillId="2" borderId="0" xfId="1" applyNumberFormat="1" applyFont="1" applyFill="1" applyAlignment="1">
      <alignment vertical="center"/>
    </xf>
    <xf numFmtId="2" fontId="8" fillId="5" borderId="1" xfId="1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vertical="center" wrapText="1" shrinkToFit="1" readingOrder="2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shrinkToFit="1"/>
    </xf>
    <xf numFmtId="0" fontId="5" fillId="3" borderId="1" xfId="2" applyFont="1" applyFill="1" applyBorder="1" applyAlignment="1" applyProtection="1">
      <alignment horizontal="center" vertical="center" shrinkToFit="1"/>
    </xf>
    <xf numFmtId="165" fontId="5" fillId="3" borderId="1" xfId="2" applyNumberFormat="1" applyFont="1" applyFill="1" applyBorder="1" applyAlignment="1">
      <alignment horizontal="center" vertical="center" shrinkToFit="1" readingOrder="1"/>
    </xf>
    <xf numFmtId="49" fontId="12" fillId="2" borderId="0" xfId="7" applyNumberFormat="1" applyFont="1" applyFill="1" applyAlignment="1">
      <alignment vertical="center" shrinkToFit="1" readingOrder="2"/>
    </xf>
    <xf numFmtId="0" fontId="17" fillId="2" borderId="0" xfId="7" applyFont="1" applyFill="1" applyAlignment="1">
      <alignment vertical="center" shrinkToFit="1" readingOrder="2"/>
    </xf>
    <xf numFmtId="0" fontId="14" fillId="2" borderId="0" xfId="7" applyFont="1" applyFill="1" applyAlignment="1">
      <alignment vertical="center" shrinkToFit="1" readingOrder="2"/>
    </xf>
    <xf numFmtId="0" fontId="13" fillId="2" borderId="0" xfId="7" applyFont="1" applyFill="1" applyAlignment="1">
      <alignment vertical="center" shrinkToFit="1" readingOrder="2"/>
    </xf>
    <xf numFmtId="0" fontId="12" fillId="2" borderId="0" xfId="7" applyFont="1" applyFill="1" applyAlignment="1">
      <alignment horizontal="center" vertical="center" shrinkToFit="1" readingOrder="2"/>
    </xf>
    <xf numFmtId="49" fontId="8" fillId="4" borderId="9" xfId="7" applyNumberFormat="1" applyFont="1" applyFill="1" applyBorder="1" applyAlignment="1">
      <alignment horizontal="center" vertical="center" wrapText="1" shrinkToFit="1" readingOrder="1"/>
    </xf>
    <xf numFmtId="0" fontId="8" fillId="4" borderId="9" xfId="7" applyFont="1" applyFill="1" applyBorder="1" applyAlignment="1">
      <alignment horizontal="center" vertical="center" wrapText="1" shrinkToFit="1"/>
    </xf>
    <xf numFmtId="49" fontId="8" fillId="4" borderId="9" xfId="7" applyNumberFormat="1" applyFont="1" applyFill="1" applyBorder="1" applyAlignment="1">
      <alignment horizontal="center" vertical="center" wrapText="1" shrinkToFit="1" readingOrder="2"/>
    </xf>
    <xf numFmtId="49" fontId="8" fillId="5" borderId="9" xfId="7" applyNumberFormat="1" applyFont="1" applyFill="1" applyBorder="1" applyAlignment="1">
      <alignment horizontal="center" vertical="center" wrapText="1" shrinkToFit="1" readingOrder="1"/>
    </xf>
    <xf numFmtId="49" fontId="8" fillId="5" borderId="9" xfId="7" applyNumberFormat="1" applyFont="1" applyFill="1" applyBorder="1" applyAlignment="1">
      <alignment horizontal="center" vertical="center" wrapText="1" shrinkToFit="1" readingOrder="2"/>
    </xf>
    <xf numFmtId="164" fontId="12" fillId="2" borderId="0" xfId="3" applyNumberFormat="1" applyFont="1" applyFill="1" applyAlignment="1">
      <alignment horizontal="center" vertical="center" shrinkToFit="1" readingOrder="2"/>
    </xf>
    <xf numFmtId="10" fontId="12" fillId="2" borderId="0" xfId="3" applyNumberFormat="1" applyFont="1" applyFill="1" applyAlignment="1">
      <alignment horizontal="center" vertical="center" shrinkToFit="1" readingOrder="2"/>
    </xf>
    <xf numFmtId="0" fontId="5" fillId="3" borderId="1" xfId="7" applyFont="1" applyFill="1" applyBorder="1" applyAlignment="1">
      <alignment horizontal="center" vertical="center" shrinkToFit="1" readingOrder="1"/>
    </xf>
    <xf numFmtId="0" fontId="12" fillId="2" borderId="0" xfId="7" applyFont="1" applyFill="1" applyBorder="1" applyAlignment="1">
      <alignment horizontal="center" vertical="center" shrinkToFit="1" readingOrder="1"/>
    </xf>
    <xf numFmtId="0" fontId="8" fillId="2" borderId="0" xfId="7" applyFont="1" applyFill="1" applyBorder="1" applyAlignment="1">
      <alignment horizontal="center" vertical="center" shrinkToFit="1" readingOrder="1"/>
    </xf>
    <xf numFmtId="0" fontId="8" fillId="2" borderId="0" xfId="7" applyFont="1" applyFill="1" applyBorder="1" applyAlignment="1">
      <alignment horizontal="center" vertical="center" readingOrder="1"/>
    </xf>
    <xf numFmtId="0" fontId="12" fillId="2" borderId="0" xfId="7" applyFont="1" applyFill="1" applyBorder="1" applyAlignment="1">
      <alignment horizontal="center" vertical="center" shrinkToFit="1" readingOrder="2"/>
    </xf>
    <xf numFmtId="0" fontId="12" fillId="2" borderId="0" xfId="7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vertical="center" shrinkToFit="1"/>
    </xf>
    <xf numFmtId="0" fontId="14" fillId="2" borderId="0" xfId="7" applyFont="1" applyFill="1" applyAlignment="1">
      <alignment vertical="center"/>
    </xf>
    <xf numFmtId="0" fontId="11" fillId="2" borderId="0" xfId="7" applyFont="1" applyFill="1" applyAlignment="1">
      <alignment vertical="center"/>
    </xf>
    <xf numFmtId="0" fontId="12" fillId="2" borderId="0" xfId="7" applyFont="1" applyFill="1" applyAlignment="1">
      <alignment horizontal="center" vertical="center"/>
    </xf>
    <xf numFmtId="3" fontId="12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 shrinkToFit="1"/>
    </xf>
    <xf numFmtId="0" fontId="12" fillId="2" borderId="4" xfId="1" applyFont="1" applyFill="1" applyBorder="1" applyAlignment="1">
      <alignment vertical="center" shrinkToFit="1" readingOrder="2"/>
    </xf>
    <xf numFmtId="0" fontId="8" fillId="2" borderId="0" xfId="1" applyFont="1" applyFill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 readingOrder="1"/>
    </xf>
    <xf numFmtId="0" fontId="13" fillId="6" borderId="0" xfId="1" applyFont="1" applyFill="1" applyAlignment="1">
      <alignment vertical="center" readingOrder="2"/>
    </xf>
    <xf numFmtId="0" fontId="12" fillId="6" borderId="0" xfId="1" applyFont="1" applyFill="1" applyAlignment="1">
      <alignment horizontal="center" vertical="center" readingOrder="2"/>
    </xf>
    <xf numFmtId="1" fontId="8" fillId="5" borderId="1" xfId="1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 shrinkToFit="1" readingOrder="1"/>
    </xf>
    <xf numFmtId="49" fontId="12" fillId="2" borderId="0" xfId="2" applyNumberFormat="1" applyFont="1" applyFill="1" applyAlignment="1">
      <alignment vertical="center" shrinkToFit="1" readingOrder="2"/>
    </xf>
    <xf numFmtId="0" fontId="17" fillId="2" borderId="0" xfId="2" applyFont="1" applyFill="1" applyAlignment="1">
      <alignment vertical="center" shrinkToFit="1" readingOrder="2"/>
    </xf>
    <xf numFmtId="0" fontId="14" fillId="2" borderId="0" xfId="2" applyFont="1" applyFill="1" applyAlignment="1">
      <alignment vertical="center" shrinkToFit="1" readingOrder="2"/>
    </xf>
    <xf numFmtId="0" fontId="13" fillId="2" borderId="0" xfId="2" applyFont="1" applyFill="1" applyAlignment="1">
      <alignment vertical="center" shrinkToFit="1" readingOrder="2"/>
    </xf>
    <xf numFmtId="0" fontId="12" fillId="2" borderId="0" xfId="2" applyFont="1" applyFill="1" applyAlignment="1">
      <alignment horizontal="center" vertical="center" shrinkToFit="1" readingOrder="2"/>
    </xf>
    <xf numFmtId="0" fontId="12" fillId="2" borderId="0" xfId="2" applyFont="1" applyFill="1" applyAlignment="1">
      <alignment horizontal="left" vertical="center" shrinkToFit="1" readingOrder="2"/>
    </xf>
    <xf numFmtId="0" fontId="12" fillId="2" borderId="0" xfId="2" applyFont="1" applyFill="1" applyBorder="1" applyAlignment="1">
      <alignment horizontal="center" vertical="center" shrinkToFit="1" readingOrder="2"/>
    </xf>
    <xf numFmtId="0" fontId="12" fillId="2" borderId="0" xfId="2" applyFont="1" applyFill="1" applyBorder="1" applyAlignment="1">
      <alignment horizontal="center" vertical="center" shrinkToFit="1" readingOrder="1"/>
    </xf>
    <xf numFmtId="0" fontId="8" fillId="2" borderId="0" xfId="2" applyFont="1" applyFill="1" applyBorder="1" applyAlignment="1">
      <alignment horizontal="center" vertical="center" shrinkToFit="1" readingOrder="1"/>
    </xf>
    <xf numFmtId="0" fontId="8" fillId="2" borderId="0" xfId="2" applyFont="1" applyFill="1" applyBorder="1" applyAlignment="1">
      <alignment horizontal="center" vertical="center" readingOrder="1"/>
    </xf>
    <xf numFmtId="165" fontId="8" fillId="5" borderId="3" xfId="7" applyNumberFormat="1" applyFont="1" applyFill="1" applyBorder="1" applyAlignment="1">
      <alignment horizontal="center" vertical="center" wrapText="1" shrinkToFit="1"/>
    </xf>
    <xf numFmtId="165" fontId="8" fillId="5" borderId="1" xfId="7" applyNumberFormat="1" applyFont="1" applyFill="1" applyBorder="1" applyAlignment="1">
      <alignment horizontal="center" vertical="center" wrapText="1" shrinkToFit="1"/>
    </xf>
    <xf numFmtId="165" fontId="5" fillId="3" borderId="1" xfId="7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readingOrder="2"/>
    </xf>
    <xf numFmtId="3" fontId="8" fillId="2" borderId="0" xfId="1" applyNumberFormat="1" applyFont="1" applyFill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 shrinkToFit="1"/>
    </xf>
    <xf numFmtId="165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1" applyFont="1" applyFill="1" applyBorder="1" applyAlignment="1">
      <alignment horizontal="center" vertical="center" wrapText="1" shrinkToFit="1" readingOrder="2"/>
    </xf>
    <xf numFmtId="0" fontId="8" fillId="4" borderId="1" xfId="1" applyFont="1" applyFill="1" applyBorder="1" applyAlignment="1">
      <alignment horizontal="center" vertical="center" wrapText="1" shrinkToFit="1"/>
    </xf>
    <xf numFmtId="165" fontId="8" fillId="4" borderId="1" xfId="1" applyNumberFormat="1" applyFont="1" applyFill="1" applyBorder="1" applyAlignment="1">
      <alignment horizontal="center" vertical="center" wrapText="1" shrinkToFit="1"/>
    </xf>
    <xf numFmtId="0" fontId="8" fillId="4" borderId="1" xfId="1" applyFont="1" applyFill="1" applyBorder="1" applyAlignment="1">
      <alignment horizontal="center" vertical="center" wrapText="1" shrinkToFit="1" readingOrder="2"/>
    </xf>
    <xf numFmtId="2" fontId="8" fillId="5" borderId="1" xfId="1" applyNumberFormat="1" applyFont="1" applyFill="1" applyBorder="1" applyAlignment="1">
      <alignment horizontal="center" vertical="center" wrapText="1" shrinkToFit="1"/>
    </xf>
    <xf numFmtId="3" fontId="8" fillId="2" borderId="0" xfId="1" applyNumberFormat="1" applyFont="1" applyFill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shrinkToFit="1" readingOrder="2"/>
    </xf>
    <xf numFmtId="1" fontId="8" fillId="5" borderId="9" xfId="7" applyNumberFormat="1" applyFont="1" applyFill="1" applyBorder="1" applyAlignment="1">
      <alignment horizontal="center" vertical="center" wrapText="1" shrinkToFit="1" readingOrder="1"/>
    </xf>
    <xf numFmtId="165" fontId="8" fillId="5" borderId="9" xfId="7" applyNumberFormat="1" applyFont="1" applyFill="1" applyBorder="1" applyAlignment="1">
      <alignment horizontal="center" vertical="center" wrapText="1" shrinkToFit="1" readingOrder="1"/>
    </xf>
    <xf numFmtId="165" fontId="8" fillId="5" borderId="9" xfId="2" applyNumberFormat="1" applyFont="1" applyFill="1" applyBorder="1" applyAlignment="1">
      <alignment horizontal="center" vertical="center" wrapText="1" shrinkToFit="1" readingOrder="1"/>
    </xf>
    <xf numFmtId="0" fontId="8" fillId="5" borderId="1" xfId="2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6" borderId="0" xfId="1" applyFont="1" applyFill="1" applyAlignment="1">
      <alignment vertical="center" readingOrder="2"/>
    </xf>
    <xf numFmtId="0" fontId="20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2" xfId="4" applyFont="1" applyFill="1" applyBorder="1" applyAlignment="1">
      <alignment horizontal="center" vertical="center" readingOrder="2"/>
    </xf>
    <xf numFmtId="0" fontId="21" fillId="3" borderId="2" xfId="4" applyFont="1" applyFill="1" applyBorder="1" applyAlignment="1">
      <alignment horizontal="center" vertical="center" wrapText="1" readingOrder="2"/>
    </xf>
    <xf numFmtId="49" fontId="21" fillId="3" borderId="2" xfId="7" applyNumberFormat="1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 shrinkToFit="1"/>
    </xf>
    <xf numFmtId="0" fontId="21" fillId="3" borderId="2" xfId="2" applyFont="1" applyFill="1" applyBorder="1" applyAlignment="1">
      <alignment horizontal="center" vertical="center" shrinkToFit="1" readingOrder="2"/>
    </xf>
    <xf numFmtId="0" fontId="21" fillId="3" borderId="2" xfId="2" applyFont="1" applyFill="1" applyBorder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horizontal="center" vertical="center" wrapText="1" shrinkToFit="1"/>
    </xf>
    <xf numFmtId="0" fontId="21" fillId="3" borderId="1" xfId="7" applyFont="1" applyFill="1" applyBorder="1" applyAlignment="1">
      <alignment horizontal="center" vertical="center" wrapText="1" shrinkToFit="1" readingOrder="2"/>
    </xf>
    <xf numFmtId="0" fontId="21" fillId="3" borderId="5" xfId="1" applyFont="1" applyFill="1" applyBorder="1" applyAlignment="1">
      <alignment horizontal="center" vertical="center" wrapText="1" shrinkToFit="1"/>
    </xf>
    <xf numFmtId="165" fontId="21" fillId="3" borderId="1" xfId="7" applyNumberFormat="1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shrinkToFit="1"/>
    </xf>
    <xf numFmtId="0" fontId="8" fillId="5" borderId="9" xfId="7" applyFont="1" applyFill="1" applyBorder="1" applyAlignment="1">
      <alignment horizontal="center" vertical="center" shrinkToFit="1"/>
    </xf>
    <xf numFmtId="0" fontId="24" fillId="2" borderId="0" xfId="7" applyFont="1" applyFill="1" applyAlignment="1">
      <alignment vertical="center" wrapText="1" shrinkToFit="1" readingOrder="2"/>
    </xf>
    <xf numFmtId="0" fontId="24" fillId="2" borderId="0" xfId="7" applyFont="1" applyFill="1" applyAlignment="1">
      <alignment vertical="center" shrinkToFit="1" readingOrder="2"/>
    </xf>
    <xf numFmtId="0" fontId="26" fillId="2" borderId="0" xfId="1" applyFont="1" applyFill="1" applyAlignment="1">
      <alignment horizontal="center" vertical="center" shrinkToFit="1" readingOrder="2"/>
    </xf>
    <xf numFmtId="49" fontId="23" fillId="2" borderId="0" xfId="7" applyNumberFormat="1" applyFont="1" applyFill="1" applyAlignment="1">
      <alignment vertical="center" shrinkToFit="1" readingOrder="2"/>
    </xf>
    <xf numFmtId="0" fontId="24" fillId="2" borderId="0" xfId="7" applyFont="1" applyFill="1" applyAlignment="1">
      <alignment horizontal="left" vertical="center" shrinkToFit="1" readingOrder="2"/>
    </xf>
    <xf numFmtId="0" fontId="24" fillId="2" borderId="0" xfId="7" applyFont="1" applyFill="1" applyAlignment="1">
      <alignment horizontal="center" vertical="center" shrinkToFit="1" readingOrder="2"/>
    </xf>
    <xf numFmtId="0" fontId="21" fillId="3" borderId="2" xfId="1" applyFont="1" applyFill="1" applyBorder="1" applyAlignment="1">
      <alignment horizontal="center" vertical="center" wrapText="1" readingOrder="2"/>
    </xf>
    <xf numFmtId="0" fontId="21" fillId="3" borderId="2" xfId="1" applyFont="1" applyFill="1" applyBorder="1" applyAlignment="1">
      <alignment horizontal="center" vertical="center" wrapText="1"/>
    </xf>
    <xf numFmtId="49" fontId="8" fillId="4" borderId="9" xfId="2" applyNumberFormat="1" applyFont="1" applyFill="1" applyBorder="1" applyAlignment="1">
      <alignment horizontal="center" vertical="center" wrapText="1" shrinkToFit="1" readingOrder="1"/>
    </xf>
    <xf numFmtId="49" fontId="8" fillId="5" borderId="9" xfId="2" applyNumberFormat="1" applyFont="1" applyFill="1" applyBorder="1" applyAlignment="1">
      <alignment horizontal="center" vertical="center" wrapText="1" shrinkToFit="1" readingOrder="1"/>
    </xf>
    <xf numFmtId="0" fontId="8" fillId="4" borderId="1" xfId="0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center" vertical="center" readingOrder="1"/>
    </xf>
    <xf numFmtId="0" fontId="8" fillId="5" borderId="1" xfId="1" applyFont="1" applyFill="1" applyBorder="1" applyAlignment="1">
      <alignment horizontal="center" vertical="center" readingOrder="1"/>
    </xf>
    <xf numFmtId="0" fontId="8" fillId="4" borderId="1" xfId="1" applyFont="1" applyFill="1" applyBorder="1" applyAlignment="1">
      <alignment horizontal="center" vertical="center" readingOrder="1"/>
    </xf>
    <xf numFmtId="0" fontId="8" fillId="4" borderId="1" xfId="4" applyFont="1" applyFill="1" applyBorder="1" applyAlignment="1">
      <alignment horizontal="center" vertical="center" readingOrder="1"/>
    </xf>
    <xf numFmtId="0" fontId="8" fillId="5" borderId="1" xfId="4" applyFont="1" applyFill="1" applyBorder="1" applyAlignment="1">
      <alignment horizontal="center" vertical="center" readingOrder="1"/>
    </xf>
    <xf numFmtId="0" fontId="8" fillId="4" borderId="1" xfId="7" applyFont="1" applyFill="1" applyBorder="1" applyAlignment="1">
      <alignment horizontal="center" vertical="center" readingOrder="1"/>
    </xf>
    <xf numFmtId="0" fontId="8" fillId="5" borderId="1" xfId="7" applyFont="1" applyFill="1" applyBorder="1" applyAlignment="1">
      <alignment horizontal="center" vertical="center" readingOrder="1"/>
    </xf>
    <xf numFmtId="0" fontId="8" fillId="5" borderId="1" xfId="1" applyFont="1" applyFill="1" applyBorder="1" applyAlignment="1">
      <alignment horizontal="center" vertical="center" wrapText="1" shrinkToFit="1" readingOrder="1"/>
    </xf>
    <xf numFmtId="0" fontId="8" fillId="4" borderId="1" xfId="1" applyFont="1" applyFill="1" applyBorder="1" applyAlignment="1">
      <alignment horizontal="center" vertical="center" wrapText="1" shrinkToFit="1" readingOrder="1"/>
    </xf>
    <xf numFmtId="165" fontId="8" fillId="2" borderId="0" xfId="2" applyNumberFormat="1" applyFont="1" applyFill="1" applyBorder="1" applyAlignment="1">
      <alignment horizontal="center" vertical="center" readingOrder="1"/>
    </xf>
    <xf numFmtId="1" fontId="5" fillId="3" borderId="1" xfId="2" applyNumberFormat="1" applyFont="1" applyFill="1" applyBorder="1" applyAlignment="1">
      <alignment horizontal="center" vertical="center" shrinkToFit="1" readingOrder="1"/>
    </xf>
    <xf numFmtId="0" fontId="19" fillId="6" borderId="12" xfId="1" applyFont="1" applyFill="1" applyBorder="1" applyAlignment="1">
      <alignment horizontal="center" vertical="center" wrapText="1" readingOrder="1"/>
    </xf>
    <xf numFmtId="0" fontId="21" fillId="3" borderId="13" xfId="2" applyFont="1" applyFill="1" applyBorder="1" applyAlignment="1">
      <alignment horizontal="center" vertical="center" shrinkToFit="1" readingOrder="2"/>
    </xf>
    <xf numFmtId="0" fontId="21" fillId="3" borderId="9" xfId="2" applyFont="1" applyFill="1" applyBorder="1" applyAlignment="1">
      <alignment horizontal="center" vertical="center" shrinkToFit="1" readingOrder="2"/>
    </xf>
    <xf numFmtId="49" fontId="12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49" fontId="12" fillId="2" borderId="0" xfId="7" applyNumberFormat="1" applyFont="1" applyFill="1" applyAlignment="1">
      <alignment vertical="center"/>
    </xf>
    <xf numFmtId="0" fontId="9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 readingOrder="1"/>
    </xf>
    <xf numFmtId="0" fontId="5" fillId="3" borderId="14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2"/>
    </xf>
    <xf numFmtId="0" fontId="5" fillId="3" borderId="14" xfId="1" applyFont="1" applyFill="1" applyBorder="1" applyAlignment="1">
      <alignment horizontal="center" vertical="center" wrapText="1" readingOrder="2"/>
    </xf>
    <xf numFmtId="165" fontId="8" fillId="2" borderId="0" xfId="1" applyNumberFormat="1" applyFont="1" applyFill="1" applyAlignment="1">
      <alignment horizontal="center" vertical="center"/>
    </xf>
    <xf numFmtId="166" fontId="8" fillId="2" borderId="0" xfId="1" applyNumberFormat="1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13" fillId="2" borderId="0" xfId="7" applyFont="1" applyFill="1" applyAlignment="1">
      <alignment vertical="center"/>
    </xf>
    <xf numFmtId="0" fontId="12" fillId="2" borderId="0" xfId="1" applyFont="1" applyFill="1" applyAlignment="1">
      <alignment vertical="center" wrapTex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center" vertical="center" shrinkToFit="1"/>
    </xf>
    <xf numFmtId="0" fontId="21" fillId="3" borderId="2" xfId="7" applyFont="1" applyFill="1" applyBorder="1" applyAlignment="1">
      <alignment horizontal="center" vertical="center" shrinkToFit="1" readingOrder="2"/>
    </xf>
    <xf numFmtId="0" fontId="21" fillId="3" borderId="3" xfId="7" applyFont="1" applyFill="1" applyBorder="1" applyAlignment="1">
      <alignment horizontal="center" vertical="center" shrinkToFit="1" readingOrder="2"/>
    </xf>
    <xf numFmtId="0" fontId="21" fillId="3" borderId="2" xfId="7" applyFont="1" applyFill="1" applyBorder="1" applyAlignment="1">
      <alignment horizontal="center" vertical="center" wrapText="1" shrinkToFit="1"/>
    </xf>
    <xf numFmtId="165" fontId="21" fillId="3" borderId="3" xfId="7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Alignment="1">
      <alignment vertical="center"/>
    </xf>
    <xf numFmtId="0" fontId="12" fillId="2" borderId="4" xfId="1" applyFont="1" applyFill="1" applyBorder="1" applyAlignment="1">
      <alignment horizontal="right" vertical="center" readingOrder="2"/>
    </xf>
    <xf numFmtId="0" fontId="5" fillId="3" borderId="1" xfId="2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165" fontId="5" fillId="3" borderId="2" xfId="7" applyNumberFormat="1" applyFont="1" applyFill="1" applyBorder="1" applyAlignment="1">
      <alignment horizontal="center" vertical="center" wrapText="1"/>
    </xf>
    <xf numFmtId="165" fontId="5" fillId="3" borderId="3" xfId="7" applyNumberFormat="1" applyFont="1" applyFill="1" applyBorder="1" applyAlignment="1">
      <alignment horizontal="center" vertical="center" wrapText="1"/>
    </xf>
    <xf numFmtId="165" fontId="5" fillId="3" borderId="9" xfId="7" applyNumberFormat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 readingOrder="2"/>
    </xf>
    <xf numFmtId="0" fontId="21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3" fontId="13" fillId="2" borderId="0" xfId="1" applyNumberFormat="1" applyFont="1" applyFill="1" applyAlignment="1">
      <alignment vertical="center"/>
    </xf>
    <xf numFmtId="0" fontId="13" fillId="2" borderId="0" xfId="4" applyFont="1" applyFill="1" applyAlignment="1">
      <alignment vertical="center" shrinkToFit="1"/>
    </xf>
    <xf numFmtId="0" fontId="13" fillId="2" borderId="0" xfId="1" applyFont="1" applyFill="1" applyAlignment="1">
      <alignment vertical="center" shrinkToFit="1"/>
    </xf>
    <xf numFmtId="0" fontId="15" fillId="0" borderId="0" xfId="0" applyFont="1" applyAlignment="1">
      <alignment vertical="center"/>
    </xf>
    <xf numFmtId="0" fontId="23" fillId="2" borderId="0" xfId="1" applyFont="1" applyFill="1" applyAlignment="1">
      <alignment vertical="center"/>
    </xf>
    <xf numFmtId="0" fontId="16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21" fillId="3" borderId="3" xfId="4" applyFont="1" applyFill="1" applyBorder="1" applyAlignment="1">
      <alignment horizontal="center" vertical="center" readingOrder="1"/>
    </xf>
    <xf numFmtId="0" fontId="21" fillId="3" borderId="3" xfId="4" applyFont="1" applyFill="1" applyBorder="1" applyAlignment="1">
      <alignment horizontal="center" vertical="center" wrapText="1" readingOrder="1"/>
    </xf>
    <xf numFmtId="0" fontId="13" fillId="2" borderId="0" xfId="4" applyFont="1" applyFill="1" applyAlignment="1">
      <alignment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right" vertical="center" readingOrder="2"/>
    </xf>
    <xf numFmtId="0" fontId="9" fillId="6" borderId="0" xfId="2" applyFont="1" applyFill="1" applyAlignment="1">
      <alignment horizontal="center" vertical="center" readingOrder="2"/>
    </xf>
    <xf numFmtId="0" fontId="12" fillId="2" borderId="8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shrinkToFit="1"/>
    </xf>
    <xf numFmtId="0" fontId="9" fillId="2" borderId="0" xfId="2" applyFont="1" applyFill="1" applyAlignment="1">
      <alignment horizontal="center" vertical="center" shrinkToFit="1" readingOrder="2"/>
    </xf>
    <xf numFmtId="0" fontId="12" fillId="2" borderId="8" xfId="2" applyFont="1" applyFill="1" applyBorder="1" applyAlignment="1">
      <alignment horizontal="center" vertical="center" shrinkToFit="1" readingOrder="1"/>
    </xf>
    <xf numFmtId="0" fontId="5" fillId="3" borderId="1" xfId="2" applyFont="1" applyFill="1" applyBorder="1" applyAlignment="1">
      <alignment horizontal="center" vertical="center" shrinkToFit="1" readingOrder="2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 shrinkToFit="1"/>
    </xf>
    <xf numFmtId="0" fontId="21" fillId="3" borderId="5" xfId="1" applyFont="1" applyFill="1" applyBorder="1" applyAlignment="1">
      <alignment horizontal="center" vertical="center" wrapText="1" readingOrder="2"/>
    </xf>
    <xf numFmtId="0" fontId="21" fillId="3" borderId="6" xfId="1" applyFont="1" applyFill="1" applyBorder="1" applyAlignment="1">
      <alignment horizontal="center" vertical="center" wrapText="1" readingOrder="2"/>
    </xf>
    <xf numFmtId="0" fontId="21" fillId="3" borderId="7" xfId="1" applyFont="1" applyFill="1" applyBorder="1" applyAlignment="1">
      <alignment horizontal="center" vertical="center" wrapText="1" readingOrder="2"/>
    </xf>
    <xf numFmtId="0" fontId="5" fillId="3" borderId="1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 wrapText="1" readingOrder="1"/>
    </xf>
    <xf numFmtId="0" fontId="21" fillId="3" borderId="6" xfId="1" applyFont="1" applyFill="1" applyBorder="1" applyAlignment="1">
      <alignment horizontal="center" vertical="center" wrapText="1" readingOrder="1"/>
    </xf>
    <xf numFmtId="0" fontId="21" fillId="3" borderId="7" xfId="1" applyFont="1" applyFill="1" applyBorder="1" applyAlignment="1">
      <alignment horizontal="center" vertical="center" wrapText="1" readingOrder="1"/>
    </xf>
    <xf numFmtId="0" fontId="12" fillId="2" borderId="8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 shrinkToFit="1" readingOrder="2"/>
    </xf>
    <xf numFmtId="0" fontId="21" fillId="3" borderId="10" xfId="1" applyFont="1" applyFill="1" applyBorder="1" applyAlignment="1">
      <alignment horizontal="center" vertical="center" shrinkToFit="1" readingOrder="2"/>
    </xf>
    <xf numFmtId="0" fontId="5" fillId="3" borderId="2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9" fontId="12" fillId="2" borderId="0" xfId="3" applyFont="1" applyFill="1" applyAlignment="1">
      <alignment horizontal="center" vertical="center" wrapText="1"/>
    </xf>
    <xf numFmtId="0" fontId="12" fillId="2" borderId="4" xfId="1" applyFont="1" applyFill="1" applyBorder="1" applyAlignment="1">
      <alignment horizontal="left" vertical="center" shrinkToFit="1"/>
    </xf>
    <xf numFmtId="0" fontId="12" fillId="2" borderId="4" xfId="1" applyFont="1" applyFill="1" applyBorder="1" applyAlignment="1">
      <alignment horizontal="right" vertical="center" shrinkToFit="1" readingOrder="2"/>
    </xf>
    <xf numFmtId="0" fontId="9" fillId="2" borderId="0" xfId="1" applyFont="1" applyFill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3" borderId="7" xfId="1" applyFont="1" applyFill="1" applyBorder="1" applyAlignment="1">
      <alignment horizontal="center" vertical="center" wrapText="1" readingOrder="2"/>
    </xf>
    <xf numFmtId="0" fontId="21" fillId="3" borderId="5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 readingOrder="2"/>
    </xf>
    <xf numFmtId="0" fontId="12" fillId="2" borderId="0" xfId="4" applyFont="1" applyFill="1" applyAlignment="1">
      <alignment horizontal="center" vertical="center"/>
    </xf>
    <xf numFmtId="0" fontId="21" fillId="3" borderId="1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 shrinkToFit="1"/>
    </xf>
    <xf numFmtId="0" fontId="5" fillId="3" borderId="9" xfId="4" applyFont="1" applyFill="1" applyBorder="1" applyAlignment="1">
      <alignment horizontal="center" vertical="center" wrapText="1" shrinkToFit="1"/>
    </xf>
    <xf numFmtId="0" fontId="5" fillId="3" borderId="3" xfId="4" applyFont="1" applyFill="1" applyBorder="1" applyAlignment="1">
      <alignment horizontal="center" vertical="center" wrapText="1" shrinkToFit="1"/>
    </xf>
    <xf numFmtId="0" fontId="5" fillId="3" borderId="2" xfId="4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0" fontId="12" fillId="2" borderId="0" xfId="7" applyFont="1" applyFill="1" applyAlignment="1">
      <alignment horizontal="center" vertical="center" shrinkToFit="1"/>
    </xf>
    <xf numFmtId="0" fontId="5" fillId="3" borderId="5" xfId="7" applyFont="1" applyFill="1" applyBorder="1" applyAlignment="1">
      <alignment horizontal="center" vertical="center" wrapText="1" shrinkToFit="1"/>
    </xf>
    <xf numFmtId="49" fontId="21" fillId="3" borderId="1" xfId="7" applyNumberFormat="1" applyFont="1" applyFill="1" applyBorder="1" applyAlignment="1">
      <alignment horizontal="center" vertical="center" wrapText="1" readingOrder="2"/>
    </xf>
    <xf numFmtId="0" fontId="5" fillId="3" borderId="1" xfId="7" applyFont="1" applyFill="1" applyBorder="1" applyAlignment="1">
      <alignment horizontal="center" vertical="center"/>
    </xf>
    <xf numFmtId="0" fontId="18" fillId="3" borderId="1" xfId="7" applyFont="1" applyFill="1" applyBorder="1" applyAlignment="1">
      <alignment vertical="center"/>
    </xf>
    <xf numFmtId="0" fontId="9" fillId="6" borderId="0" xfId="7" applyFont="1" applyFill="1" applyAlignment="1">
      <alignment horizontal="center" vertical="center" readingOrder="2"/>
    </xf>
    <xf numFmtId="0" fontId="12" fillId="2" borderId="8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shrinkToFit="1"/>
    </xf>
    <xf numFmtId="0" fontId="21" fillId="3" borderId="5" xfId="7" applyFont="1" applyFill="1" applyBorder="1" applyAlignment="1">
      <alignment horizontal="center" vertical="center" shrinkToFit="1"/>
    </xf>
    <xf numFmtId="0" fontId="21" fillId="3" borderId="6" xfId="7" applyFont="1" applyFill="1" applyBorder="1" applyAlignment="1">
      <alignment horizontal="center" vertical="center" shrinkToFit="1"/>
    </xf>
    <xf numFmtId="0" fontId="21" fillId="3" borderId="7" xfId="7" applyFont="1" applyFill="1" applyBorder="1" applyAlignment="1">
      <alignment horizontal="center" vertical="center" shrinkToFit="1"/>
    </xf>
    <xf numFmtId="0" fontId="9" fillId="2" borderId="0" xfId="2" applyFont="1" applyFill="1" applyAlignment="1">
      <alignment horizontal="center" vertical="center" wrapText="1" shrinkToFit="1" readingOrder="2"/>
    </xf>
    <xf numFmtId="0" fontId="12" fillId="2" borderId="8" xfId="7" applyFont="1" applyFill="1" applyBorder="1" applyAlignment="1">
      <alignment horizontal="center" vertical="center" shrinkToFit="1" readingOrder="1"/>
    </xf>
    <xf numFmtId="0" fontId="5" fillId="3" borderId="2" xfId="2" applyFont="1" applyFill="1" applyBorder="1" applyAlignment="1">
      <alignment horizontal="center" vertical="center" shrinkToFit="1" readingOrder="2"/>
    </xf>
    <xf numFmtId="0" fontId="5" fillId="3" borderId="3" xfId="2" applyFont="1" applyFill="1" applyBorder="1" applyAlignment="1">
      <alignment horizontal="center" vertical="center" shrinkToFit="1" readingOrder="2"/>
    </xf>
    <xf numFmtId="0" fontId="5" fillId="3" borderId="2" xfId="2" applyFont="1" applyFill="1" applyBorder="1" applyAlignment="1">
      <alignment horizontal="center" vertical="center" shrinkToFit="1"/>
    </xf>
    <xf numFmtId="0" fontId="5" fillId="3" borderId="3" xfId="2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5" xfId="1" applyFont="1" applyFill="1" applyBorder="1" applyAlignment="1">
      <alignment horizontal="center" vertical="center" shrinkToFit="1" readingOrder="2"/>
    </xf>
    <xf numFmtId="0" fontId="21" fillId="3" borderId="6" xfId="1" applyFont="1" applyFill="1" applyBorder="1" applyAlignment="1">
      <alignment horizontal="center" vertical="center" shrinkToFit="1" readingOrder="2"/>
    </xf>
    <xf numFmtId="0" fontId="21" fillId="3" borderId="7" xfId="1" applyFont="1" applyFill="1" applyBorder="1" applyAlignment="1">
      <alignment horizontal="center" vertical="center" shrinkToFit="1" readingOrder="2"/>
    </xf>
    <xf numFmtId="0" fontId="5" fillId="3" borderId="9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 wrapText="1" shrinkToFit="1"/>
    </xf>
    <xf numFmtId="0" fontId="12" fillId="2" borderId="0" xfId="1" applyFont="1" applyFill="1" applyAlignment="1">
      <alignment horizontal="center" vertical="center" readingOrder="2"/>
    </xf>
    <xf numFmtId="0" fontId="9" fillId="2" borderId="0" xfId="1" applyFont="1" applyFill="1" applyAlignment="1">
      <alignment horizontal="center" vertical="center" readingOrder="2"/>
    </xf>
    <xf numFmtId="0" fontId="26" fillId="2" borderId="4" xfId="1" applyFont="1" applyFill="1" applyBorder="1" applyAlignment="1">
      <alignment vertical="center" shrinkToFit="1"/>
    </xf>
    <xf numFmtId="0" fontId="12" fillId="2" borderId="4" xfId="1" applyFont="1" applyFill="1" applyBorder="1" applyAlignment="1">
      <alignment horizontal="center" vertical="center" readingOrder="2"/>
    </xf>
    <xf numFmtId="0" fontId="9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shrinkToFit="1"/>
    </xf>
    <xf numFmtId="0" fontId="21" fillId="3" borderId="1" xfId="5" applyFont="1" applyFill="1" applyBorder="1" applyAlignment="1">
      <alignment horizontal="center" vertical="center" shrinkToFit="1" readingOrder="2"/>
    </xf>
    <xf numFmtId="0" fontId="21" fillId="3" borderId="1" xfId="5" applyFont="1" applyFill="1" applyBorder="1" applyAlignment="1">
      <alignment horizontal="center" vertical="center" shrinkToFit="1"/>
    </xf>
    <xf numFmtId="0" fontId="27" fillId="2" borderId="0" xfId="1" applyFont="1" applyFill="1" applyAlignment="1">
      <alignment horizontal="center" vertical="center" wrapText="1" shrinkToFit="1"/>
    </xf>
    <xf numFmtId="0" fontId="27" fillId="2" borderId="0" xfId="1" applyFont="1" applyFill="1" applyAlignment="1">
      <alignment horizontal="center" vertical="center" shrinkToFit="1"/>
    </xf>
    <xf numFmtId="0" fontId="5" fillId="3" borderId="1" xfId="4" applyFont="1" applyFill="1" applyBorder="1" applyAlignment="1">
      <alignment horizontal="center" vertical="center" wrapText="1" shrinkToFit="1"/>
    </xf>
    <xf numFmtId="0" fontId="5" fillId="3" borderId="1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 wrapText="1" readingOrder="2"/>
    </xf>
    <xf numFmtId="0" fontId="12" fillId="2" borderId="0" xfId="4" applyFont="1" applyFill="1" applyAlignment="1">
      <alignment horizontal="center" vertical="center" shrinkToFit="1"/>
    </xf>
    <xf numFmtId="0" fontId="12" fillId="2" borderId="0" xfId="1" applyFont="1" applyFill="1" applyAlignment="1">
      <alignment horizontal="center" vertical="center" wrapText="1"/>
    </xf>
    <xf numFmtId="0" fontId="5" fillId="3" borderId="2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/>
    </xf>
    <xf numFmtId="165" fontId="21" fillId="3" borderId="5" xfId="7" applyNumberFormat="1" applyFont="1" applyFill="1" applyBorder="1" applyAlignment="1">
      <alignment horizontal="center" vertical="center" wrapText="1"/>
    </xf>
    <xf numFmtId="165" fontId="21" fillId="3" borderId="7" xfId="7" applyNumberFormat="1" applyFont="1" applyFill="1" applyBorder="1" applyAlignment="1">
      <alignment horizontal="center" vertical="center" wrapText="1"/>
    </xf>
    <xf numFmtId="165" fontId="5" fillId="3" borderId="2" xfId="7" applyNumberFormat="1" applyFont="1" applyFill="1" applyBorder="1" applyAlignment="1">
      <alignment horizontal="center" vertical="center" wrapText="1"/>
    </xf>
    <xf numFmtId="165" fontId="5" fillId="3" borderId="3" xfId="7" applyNumberFormat="1" applyFont="1" applyFill="1" applyBorder="1" applyAlignment="1">
      <alignment horizontal="center" vertical="center" wrapText="1"/>
    </xf>
    <xf numFmtId="0" fontId="12" fillId="2" borderId="8" xfId="7" applyFont="1" applyFill="1" applyBorder="1" applyAlignment="1">
      <alignment horizontal="center" vertical="center" shrinkToFit="1"/>
    </xf>
    <xf numFmtId="165" fontId="5" fillId="3" borderId="13" xfId="7" applyNumberFormat="1" applyFont="1" applyFill="1" applyBorder="1" applyAlignment="1">
      <alignment horizontal="center" vertical="center" wrapText="1"/>
    </xf>
    <xf numFmtId="165" fontId="5" fillId="3" borderId="14" xfId="7" applyNumberFormat="1" applyFont="1" applyFill="1" applyBorder="1" applyAlignment="1">
      <alignment horizontal="center" vertical="center" wrapText="1"/>
    </xf>
    <xf numFmtId="165" fontId="5" fillId="3" borderId="11" xfId="7" applyNumberFormat="1" applyFont="1" applyFill="1" applyBorder="1" applyAlignment="1">
      <alignment horizontal="center" vertical="center" wrapText="1"/>
    </xf>
    <xf numFmtId="165" fontId="5" fillId="3" borderId="10" xfId="7" applyNumberFormat="1" applyFont="1" applyFill="1" applyBorder="1" applyAlignment="1">
      <alignment horizontal="center" vertical="center" wrapText="1"/>
    </xf>
    <xf numFmtId="0" fontId="5" fillId="3" borderId="9" xfId="7" applyFont="1" applyFill="1" applyBorder="1" applyAlignment="1">
      <alignment horizontal="center" vertical="center"/>
    </xf>
    <xf numFmtId="165" fontId="5" fillId="3" borderId="9" xfId="7" applyNumberFormat="1" applyFont="1" applyFill="1" applyBorder="1" applyAlignment="1">
      <alignment horizontal="center" vertical="center" wrapText="1"/>
    </xf>
  </cellXfs>
  <cellStyles count="19">
    <cellStyle name="Comma 2" xfId="9"/>
    <cellStyle name="Hyperlink 2" xfId="10"/>
    <cellStyle name="Normal" xfId="0" builtinId="0"/>
    <cellStyle name="Normal 2" xfId="1"/>
    <cellStyle name="Normal 2 2" xfId="11"/>
    <cellStyle name="Normal 2 3" xfId="12"/>
    <cellStyle name="Normal 3" xfId="8"/>
    <cellStyle name="Normal 3 2" xfId="18"/>
    <cellStyle name="Normal 4" xfId="13"/>
    <cellStyle name="Normal 5" xfId="14"/>
    <cellStyle name="Normal 6" xfId="15"/>
    <cellStyle name="Normal 7" xfId="16"/>
    <cellStyle name="Percent 2" xfId="3"/>
    <cellStyle name="Percent 2 2" xfId="17"/>
    <cellStyle name="عادي 2" xfId="2"/>
    <cellStyle name="عادي 2 2" xfId="7"/>
    <cellStyle name="عادي 3" xfId="4"/>
    <cellStyle name="عادي 3 2" xfId="5"/>
    <cellStyle name="عادي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0BLVMVKK/&#1578;&#1580;&#1607;&#1610;&#1585;%20&#1575;&#1604;&#1580;&#1583;&#1575;&#1608;&#1604;%20&#1608;&#1575;&#1604;&#1605;&#1572;&#1588;&#1585;&#1575;&#1578;%20%20&#1604;&#1604;&#1606;&#1588;&#1585;%201-9-1439/4-&#8207;&#8207;&#1575;&#1604;&#1576;&#1575;&#1576;%20&#1575;&#1604;&#1585;&#1575;&#1576;&#1593;%20-%20&#1575;&#1604;&#1581;&#1575;&#1604;&#1577;%20&#1575;&#1604;&#1589;&#1581;&#1610;&#1577;/&#1575;&#1604;&#1576;&#1575;&#1576;%20&#1575;&#1604;&#1585;&#1575;&#1576;&#1593;%20(&#1575;&#1604;&#1581;&#1575;&#1604;&#1577;%20&#1575;&#1604;&#1589;&#1581;&#1610;&#1577;)%20&#1575;&#1604;&#1575;&#1580;&#1605;&#1575;&#160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 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4-14"/>
      <sheetName val="4-15"/>
      <sheetName val="4-16"/>
      <sheetName val="4-17"/>
      <sheetName val="4-18"/>
      <sheetName val="4-19"/>
      <sheetName val="4-20"/>
      <sheetName val="4-21"/>
      <sheetName val="4-22"/>
      <sheetName val="4-23"/>
      <sheetName val="4-24"/>
      <sheetName val="4-25"/>
      <sheetName val="4-26"/>
      <sheetName val="4-27"/>
      <sheetName val="4-28"/>
      <sheetName val="4-29"/>
      <sheetName val="4-30"/>
      <sheetName val="4-31"/>
      <sheetName val="4-32"/>
      <sheetName val="4-33"/>
      <sheetName val="4-34"/>
      <sheetName val="4-35"/>
      <sheetName val="4-36"/>
      <sheetName val="4-37"/>
      <sheetName val="4-38"/>
      <sheetName val="4-39"/>
      <sheetName val="4-40"/>
      <sheetName val="4-41"/>
      <sheetName val="4-42"/>
      <sheetName val="4-43"/>
      <sheetName val=" 4-44"/>
      <sheetName val="4-45 "/>
      <sheetName val="4-46 "/>
      <sheetName val="4-47 "/>
      <sheetName val=" 4-48"/>
      <sheetName val="مؤشر الحالة الصحية (العمر)"/>
      <sheetName val="مؤشر الحالة الصحية (المتاطق)"/>
      <sheetName val="مؤشر الحالة الصحية (التعليم)"/>
      <sheetName val="مؤشر الحالة الصحية (الدخل)"/>
      <sheetName val=" مؤشر المزمنة (العمر)"/>
      <sheetName val="مؤشر المزمنة (المناطق)"/>
      <sheetName val=" مؤشر الامراض (العمر)"/>
      <sheetName val="مؤشر الامراض (المناطق)"/>
      <sheetName val="مؤشر الامراض (التعليم)"/>
      <sheetName val="مؤشر الامراض (الدخل)"/>
      <sheetName val="مؤشرالفحص الدوري (العمر) "/>
      <sheetName val="مؤشرالفحص الدوري (المناطق) "/>
      <sheetName val="مؤشرالفحص الدوري (التعليم)"/>
      <sheetName val="مؤشرالفحص الدوري (الدخل)"/>
      <sheetName val="مؤشر الاسنان (العمر)"/>
      <sheetName val="مؤشر الاسنان (المناطق)"/>
      <sheetName val="مؤشر الاسنان (التعليم) "/>
      <sheetName val="مؤشر الاسنان (الدخل)"/>
      <sheetName val=" مؤشر الرعاية الصحية (العمر)"/>
      <sheetName val="مؤشر الرعاية الصحية (المناطق)"/>
      <sheetName val="مؤشر الرعاية الصحية (التعليم)"/>
      <sheetName val="مؤشر الرعاية الصحية (الدخل)"/>
      <sheetName val="الموشر نسبة الصرف العمر"/>
      <sheetName val="الموشر نسبة الصرف المناطق"/>
      <sheetName val="الموشر نسبة الصرف الدخل"/>
      <sheetName val="السكان فئات"/>
      <sheetName val="السكان مناطق"/>
      <sheetName val="التعليمي"/>
      <sheetName val="الدخل"/>
      <sheetName val="p مؤشر الامراض (العمر)"/>
      <sheetName val="مؤشر الامراض المناطق p"/>
      <sheetName val="مؤشر الامراض التعليم p"/>
      <sheetName val="مؤشر الامراض التعليم p (2)"/>
      <sheetName val="1 P"/>
      <sheetName val="2 P"/>
      <sheetName val="3 P"/>
      <sheetName val="4 P"/>
      <sheetName val="4-1 P"/>
      <sheetName val="4-2 P"/>
      <sheetName val="4-3 P"/>
      <sheetName val="4-4 P"/>
      <sheetName val="4-5 P"/>
      <sheetName val="4-6 P"/>
      <sheetName val="4-7 P"/>
      <sheetName val="4-8 P"/>
      <sheetName val="4-9 P"/>
      <sheetName val="4-10 P"/>
      <sheetName val="4-11 P"/>
      <sheetName val="4-12 P"/>
      <sheetName val="4-13 P"/>
      <sheetName val="4-14 P"/>
      <sheetName val="4-15 P"/>
      <sheetName val="4-16 P"/>
      <sheetName val="4-17 P"/>
      <sheetName val="4-18 P"/>
      <sheetName val="4-19 P"/>
      <sheetName val="4-20 P"/>
      <sheetName val="4-21 P"/>
      <sheetName val="4-22 P"/>
      <sheetName val="4-23 P"/>
      <sheetName val="4-24 P"/>
      <sheetName val="4-25 P"/>
      <sheetName val="4-26P"/>
      <sheetName val="4-27 P"/>
      <sheetName val="4-28 P"/>
      <sheetName val="4-29 P"/>
      <sheetName val="4-30 P"/>
      <sheetName val="4-31 P"/>
      <sheetName val="4-32 P"/>
      <sheetName val="4-33 P"/>
      <sheetName val="4-34 P"/>
      <sheetName val="4-35 P"/>
      <sheetName val="4-36 P"/>
      <sheetName val="4-37 P"/>
      <sheetName val="438 P"/>
      <sheetName val="4-39 P"/>
      <sheetName val="4-40 P"/>
      <sheetName val="4-41 P"/>
      <sheetName val="4-42 P"/>
      <sheetName val="4-43 P"/>
      <sheetName val=" 4-44 P"/>
      <sheetName val="4-45  P"/>
      <sheetName val="4-46 P"/>
      <sheetName val="4-47  P"/>
      <sheetName val="4-48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Z6">
            <v>88973</v>
          </cell>
          <cell r="AA6">
            <v>112814</v>
          </cell>
          <cell r="AB6">
            <v>201787</v>
          </cell>
        </row>
        <row r="7">
          <cell r="Z7">
            <v>126296</v>
          </cell>
          <cell r="AA7">
            <v>176355</v>
          </cell>
          <cell r="AB7">
            <v>302651</v>
          </cell>
        </row>
        <row r="8">
          <cell r="Z8">
            <v>258891</v>
          </cell>
          <cell r="AA8">
            <v>303467</v>
          </cell>
          <cell r="AB8">
            <v>562358</v>
          </cell>
        </row>
        <row r="9">
          <cell r="Z9">
            <v>345475</v>
          </cell>
          <cell r="AA9">
            <v>302622</v>
          </cell>
          <cell r="AB9">
            <v>648097</v>
          </cell>
        </row>
        <row r="10">
          <cell r="Z10">
            <v>501777</v>
          </cell>
          <cell r="AA10">
            <v>312775</v>
          </cell>
          <cell r="AB10">
            <v>814552</v>
          </cell>
        </row>
        <row r="11">
          <cell r="Z11">
            <v>530036</v>
          </cell>
          <cell r="AA11">
            <v>323913</v>
          </cell>
          <cell r="AB11">
            <v>853949</v>
          </cell>
        </row>
        <row r="12">
          <cell r="Z12">
            <v>462563</v>
          </cell>
          <cell r="AA12">
            <v>284207</v>
          </cell>
          <cell r="AB12">
            <v>746770</v>
          </cell>
        </row>
        <row r="13">
          <cell r="Z13">
            <v>433235</v>
          </cell>
          <cell r="AA13">
            <v>223863</v>
          </cell>
          <cell r="AB13">
            <v>657098</v>
          </cell>
        </row>
        <row r="14">
          <cell r="Z14">
            <v>328487</v>
          </cell>
          <cell r="AA14">
            <v>182284</v>
          </cell>
          <cell r="AB14">
            <v>510771</v>
          </cell>
        </row>
        <row r="15">
          <cell r="Z15">
            <v>237514</v>
          </cell>
          <cell r="AA15">
            <v>158676</v>
          </cell>
          <cell r="AB15">
            <v>396190</v>
          </cell>
        </row>
        <row r="16">
          <cell r="Z16">
            <v>326059</v>
          </cell>
          <cell r="AA16">
            <v>306553</v>
          </cell>
          <cell r="AB16">
            <v>632612</v>
          </cell>
        </row>
        <row r="17">
          <cell r="Z17">
            <v>3639306</v>
          </cell>
          <cell r="AA17">
            <v>2687529</v>
          </cell>
          <cell r="AB17">
            <v>6326835</v>
          </cell>
        </row>
      </sheetData>
      <sheetData sheetId="29">
        <row r="6">
          <cell r="Z6">
            <v>846899</v>
          </cell>
          <cell r="AA6">
            <v>622122</v>
          </cell>
          <cell r="AB6">
            <v>1469021</v>
          </cell>
        </row>
        <row r="7">
          <cell r="Z7">
            <v>1092514</v>
          </cell>
          <cell r="AA7">
            <v>732822</v>
          </cell>
          <cell r="AB7">
            <v>1825336</v>
          </cell>
        </row>
        <row r="8">
          <cell r="Z8">
            <v>174447</v>
          </cell>
          <cell r="AA8">
            <v>170597</v>
          </cell>
          <cell r="AB8">
            <v>345044</v>
          </cell>
        </row>
        <row r="9">
          <cell r="Z9">
            <v>254889</v>
          </cell>
          <cell r="AA9">
            <v>179156</v>
          </cell>
          <cell r="AB9">
            <v>434045</v>
          </cell>
        </row>
        <row r="10">
          <cell r="Z10">
            <v>602348</v>
          </cell>
          <cell r="AA10">
            <v>368237</v>
          </cell>
          <cell r="AB10">
            <v>970585</v>
          </cell>
        </row>
        <row r="11">
          <cell r="Z11">
            <v>274451</v>
          </cell>
          <cell r="AA11">
            <v>243843</v>
          </cell>
          <cell r="AB11">
            <v>518294</v>
          </cell>
        </row>
        <row r="12">
          <cell r="Z12">
            <v>82627</v>
          </cell>
          <cell r="AA12">
            <v>75266</v>
          </cell>
          <cell r="AB12">
            <v>157893</v>
          </cell>
        </row>
        <row r="13">
          <cell r="Z13">
            <v>49916</v>
          </cell>
          <cell r="AA13">
            <v>48606</v>
          </cell>
          <cell r="AB13">
            <v>98522</v>
          </cell>
        </row>
        <row r="14">
          <cell r="Z14">
            <v>40610</v>
          </cell>
          <cell r="AA14">
            <v>34556</v>
          </cell>
          <cell r="AB14">
            <v>75166</v>
          </cell>
        </row>
        <row r="15">
          <cell r="Z15">
            <v>77141</v>
          </cell>
          <cell r="AA15">
            <v>76125</v>
          </cell>
          <cell r="AB15">
            <v>153266</v>
          </cell>
        </row>
        <row r="16">
          <cell r="Z16">
            <v>53861</v>
          </cell>
          <cell r="AA16">
            <v>65219</v>
          </cell>
          <cell r="AB16">
            <v>119080</v>
          </cell>
        </row>
        <row r="17">
          <cell r="Z17">
            <v>47253</v>
          </cell>
          <cell r="AA17">
            <v>38601</v>
          </cell>
          <cell r="AB17">
            <v>85854</v>
          </cell>
        </row>
        <row r="18">
          <cell r="Z18">
            <v>42352</v>
          </cell>
          <cell r="AA18">
            <v>32386</v>
          </cell>
          <cell r="AB18">
            <v>74738</v>
          </cell>
        </row>
        <row r="19">
          <cell r="Z19">
            <v>3639308</v>
          </cell>
          <cell r="AA19">
            <v>2687536</v>
          </cell>
          <cell r="AB19">
            <v>6326844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C7">
            <v>2294173</v>
          </cell>
          <cell r="D7">
            <v>1123500</v>
          </cell>
          <cell r="E7">
            <v>1170673</v>
          </cell>
        </row>
        <row r="8">
          <cell r="C8">
            <v>2556399</v>
          </cell>
          <cell r="D8">
            <v>1195423</v>
          </cell>
          <cell r="E8">
            <v>1360976</v>
          </cell>
        </row>
        <row r="9">
          <cell r="C9">
            <v>3158132</v>
          </cell>
          <cell r="D9">
            <v>1416671</v>
          </cell>
          <cell r="E9">
            <v>1741461</v>
          </cell>
        </row>
        <row r="10">
          <cell r="C10">
            <v>3196497</v>
          </cell>
          <cell r="D10">
            <v>1321787</v>
          </cell>
          <cell r="E10">
            <v>1874710</v>
          </cell>
        </row>
        <row r="11">
          <cell r="C11">
            <v>3562648</v>
          </cell>
          <cell r="D11">
            <v>1335995</v>
          </cell>
          <cell r="E11">
            <v>2226653</v>
          </cell>
        </row>
        <row r="12">
          <cell r="C12">
            <v>3185451</v>
          </cell>
          <cell r="D12">
            <v>1159346</v>
          </cell>
          <cell r="E12">
            <v>2026105</v>
          </cell>
        </row>
        <row r="13">
          <cell r="C13">
            <v>2365993</v>
          </cell>
          <cell r="D13">
            <v>806419</v>
          </cell>
          <cell r="E13">
            <v>1559574</v>
          </cell>
        </row>
        <row r="14">
          <cell r="C14">
            <v>1651347</v>
          </cell>
          <cell r="D14">
            <v>524513</v>
          </cell>
          <cell r="E14">
            <v>1126834</v>
          </cell>
        </row>
        <row r="15">
          <cell r="C15">
            <v>1140916</v>
          </cell>
          <cell r="D15">
            <v>385950</v>
          </cell>
          <cell r="E15">
            <v>754966</v>
          </cell>
        </row>
        <row r="16">
          <cell r="C16">
            <v>752289</v>
          </cell>
          <cell r="D16">
            <v>282724</v>
          </cell>
          <cell r="E16">
            <v>469565</v>
          </cell>
        </row>
        <row r="17">
          <cell r="C17">
            <v>1065555</v>
          </cell>
          <cell r="D17">
            <v>503223</v>
          </cell>
          <cell r="E17">
            <v>562332</v>
          </cell>
        </row>
        <row r="18">
          <cell r="C18">
            <v>24929400</v>
          </cell>
          <cell r="D18">
            <v>10055551</v>
          </cell>
          <cell r="E18">
            <v>14873849</v>
          </cell>
        </row>
      </sheetData>
      <sheetData sheetId="74">
        <row r="7">
          <cell r="C7">
            <v>6339392</v>
          </cell>
          <cell r="D7">
            <v>2419785</v>
          </cell>
          <cell r="E7">
            <v>3919607</v>
          </cell>
        </row>
        <row r="8">
          <cell r="C8">
            <v>6674652</v>
          </cell>
          <cell r="D8">
            <v>2743374</v>
          </cell>
          <cell r="E8">
            <v>3931278</v>
          </cell>
        </row>
        <row r="9">
          <cell r="C9">
            <v>1605765</v>
          </cell>
          <cell r="D9">
            <v>670263</v>
          </cell>
          <cell r="E9">
            <v>935502</v>
          </cell>
        </row>
        <row r="10">
          <cell r="C10">
            <v>1090648</v>
          </cell>
          <cell r="D10">
            <v>435491</v>
          </cell>
          <cell r="E10">
            <v>655157</v>
          </cell>
        </row>
        <row r="11">
          <cell r="C11">
            <v>3792325</v>
          </cell>
          <cell r="D11">
            <v>1423298</v>
          </cell>
          <cell r="E11">
            <v>2369027</v>
          </cell>
        </row>
        <row r="12">
          <cell r="C12">
            <v>1647698</v>
          </cell>
          <cell r="D12">
            <v>726438</v>
          </cell>
          <cell r="E12">
            <v>921260</v>
          </cell>
        </row>
        <row r="13">
          <cell r="C13">
            <v>657220</v>
          </cell>
          <cell r="D13">
            <v>273934</v>
          </cell>
          <cell r="E13">
            <v>383286</v>
          </cell>
        </row>
        <row r="14">
          <cell r="C14">
            <v>531521</v>
          </cell>
          <cell r="D14">
            <v>229966</v>
          </cell>
          <cell r="E14">
            <v>301555</v>
          </cell>
        </row>
        <row r="15">
          <cell r="C15">
            <v>267162</v>
          </cell>
          <cell r="D15">
            <v>116007</v>
          </cell>
          <cell r="E15">
            <v>151155</v>
          </cell>
        </row>
        <row r="16">
          <cell r="C16">
            <v>1165280</v>
          </cell>
          <cell r="D16">
            <v>521322</v>
          </cell>
          <cell r="E16">
            <v>643958</v>
          </cell>
        </row>
        <row r="17">
          <cell r="C17">
            <v>420574</v>
          </cell>
          <cell r="D17">
            <v>178656</v>
          </cell>
          <cell r="E17">
            <v>241918</v>
          </cell>
        </row>
        <row r="18">
          <cell r="C18">
            <v>372609</v>
          </cell>
          <cell r="D18">
            <v>170299</v>
          </cell>
          <cell r="E18">
            <v>202310</v>
          </cell>
        </row>
        <row r="19">
          <cell r="C19">
            <v>364554</v>
          </cell>
          <cell r="D19">
            <v>146718</v>
          </cell>
          <cell r="E19">
            <v>217836</v>
          </cell>
        </row>
        <row r="20">
          <cell r="C20">
            <v>24929400</v>
          </cell>
          <cell r="D20">
            <v>10055551</v>
          </cell>
          <cell r="E20">
            <v>14873849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">
          <cell r="B3" t="str">
            <v>أنثى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24"/>
  <sheetViews>
    <sheetView view="pageBreakPreview" zoomScale="75" zoomScaleNormal="50" zoomScaleSheetLayoutView="75" zoomScalePageLayoutView="55" workbookViewId="0">
      <selection activeCell="I4" sqref="I4"/>
    </sheetView>
  </sheetViews>
  <sheetFormatPr defaultColWidth="9.125" defaultRowHeight="30" customHeight="1" x14ac:dyDescent="0.2"/>
  <cols>
    <col min="1" max="1" width="1.75" style="123" customWidth="1"/>
    <col min="2" max="2" width="30.625" style="123" customWidth="1"/>
    <col min="3" max="3" width="30.625" style="124" customWidth="1"/>
    <col min="4" max="6" width="30.625" style="123" customWidth="1"/>
    <col min="7" max="7" width="9.125" style="123"/>
    <col min="8" max="8" width="31" style="123" customWidth="1"/>
    <col min="9" max="9" width="36.25" style="123" customWidth="1"/>
    <col min="10" max="10" width="14.875" style="123" customWidth="1"/>
    <col min="11" max="11" width="33.625" style="123" customWidth="1"/>
    <col min="12" max="12" width="23.625" style="123" customWidth="1"/>
    <col min="13" max="13" width="46.25" style="123" customWidth="1"/>
    <col min="14" max="16384" width="9.125" style="123"/>
  </cols>
  <sheetData>
    <row r="1" spans="2:9" s="121" customFormat="1" ht="30" customHeight="1" x14ac:dyDescent="0.2">
      <c r="B1" s="119" t="s">
        <v>273</v>
      </c>
      <c r="C1" s="120"/>
      <c r="D1" s="119"/>
      <c r="E1" s="119"/>
      <c r="F1" s="119" t="s">
        <v>274</v>
      </c>
      <c r="G1" s="197"/>
    </row>
    <row r="2" spans="2:9" s="122" customFormat="1" ht="30" customHeight="1" x14ac:dyDescent="0.2">
      <c r="B2" s="249" t="s">
        <v>577</v>
      </c>
      <c r="C2" s="249"/>
      <c r="D2" s="249"/>
      <c r="E2" s="249"/>
      <c r="F2" s="249"/>
    </row>
    <row r="3" spans="2:9" s="122" customFormat="1" ht="30" customHeight="1" x14ac:dyDescent="0.2">
      <c r="B3" s="250" t="s">
        <v>578</v>
      </c>
      <c r="C3" s="250"/>
      <c r="D3" s="250"/>
      <c r="E3" s="250"/>
      <c r="F3" s="250"/>
    </row>
    <row r="4" spans="2:9" ht="30" customHeight="1" x14ac:dyDescent="0.2">
      <c r="B4" s="251" t="s">
        <v>0</v>
      </c>
      <c r="C4" s="156" t="s">
        <v>227</v>
      </c>
      <c r="D4" s="194" t="s">
        <v>228</v>
      </c>
      <c r="E4" s="157" t="s">
        <v>217</v>
      </c>
      <c r="F4" s="251" t="s">
        <v>63</v>
      </c>
    </row>
    <row r="5" spans="2:9" ht="30" customHeight="1" x14ac:dyDescent="0.2">
      <c r="B5" s="251"/>
      <c r="C5" s="195" t="s">
        <v>5</v>
      </c>
      <c r="D5" s="195" t="s">
        <v>226</v>
      </c>
      <c r="E5" s="195" t="s">
        <v>218</v>
      </c>
      <c r="F5" s="251"/>
    </row>
    <row r="6" spans="2:9" ht="30" customHeight="1" x14ac:dyDescent="0.2">
      <c r="B6" s="1" t="s">
        <v>67</v>
      </c>
      <c r="C6" s="1">
        <f>E6+D6</f>
        <v>750808</v>
      </c>
      <c r="D6" s="1">
        <v>413503</v>
      </c>
      <c r="E6" s="1">
        <v>337305</v>
      </c>
      <c r="F6" s="179" t="s">
        <v>67</v>
      </c>
      <c r="I6" s="97"/>
    </row>
    <row r="7" spans="2:9" ht="30" customHeight="1" x14ac:dyDescent="0.2">
      <c r="B7" s="30" t="s">
        <v>68</v>
      </c>
      <c r="C7" s="30">
        <f t="shared" ref="C7:C19" si="0">E7+D7</f>
        <v>828414</v>
      </c>
      <c r="D7" s="30">
        <v>541062</v>
      </c>
      <c r="E7" s="30">
        <v>287352</v>
      </c>
      <c r="F7" s="180" t="s">
        <v>68</v>
      </c>
    </row>
    <row r="8" spans="2:9" ht="30" customHeight="1" x14ac:dyDescent="0.2">
      <c r="B8" s="1" t="s">
        <v>69</v>
      </c>
      <c r="C8" s="1">
        <f>E8+D8</f>
        <v>651514</v>
      </c>
      <c r="D8" s="1">
        <v>434994</v>
      </c>
      <c r="E8" s="1">
        <v>216520</v>
      </c>
      <c r="F8" s="179" t="s">
        <v>69</v>
      </c>
      <c r="I8" s="97"/>
    </row>
    <row r="9" spans="2:9" ht="30" customHeight="1" x14ac:dyDescent="0.2">
      <c r="B9" s="30" t="s">
        <v>8</v>
      </c>
      <c r="C9" s="30">
        <f t="shared" si="0"/>
        <v>509843</v>
      </c>
      <c r="D9" s="30">
        <v>333678</v>
      </c>
      <c r="E9" s="30">
        <v>176165</v>
      </c>
      <c r="F9" s="180" t="s">
        <v>9</v>
      </c>
      <c r="I9" s="97"/>
    </row>
    <row r="10" spans="2:9" ht="30" customHeight="1" x14ac:dyDescent="0.2">
      <c r="B10" s="1" t="s">
        <v>10</v>
      </c>
      <c r="C10" s="1">
        <f t="shared" si="0"/>
        <v>597636</v>
      </c>
      <c r="D10" s="1">
        <v>354020</v>
      </c>
      <c r="E10" s="1">
        <v>243616</v>
      </c>
      <c r="F10" s="179" t="s">
        <v>11</v>
      </c>
      <c r="I10" s="97"/>
    </row>
    <row r="11" spans="2:9" ht="30" customHeight="1" x14ac:dyDescent="0.2">
      <c r="B11" s="30" t="s">
        <v>12</v>
      </c>
      <c r="C11" s="30">
        <f t="shared" si="0"/>
        <v>1217778</v>
      </c>
      <c r="D11" s="30">
        <v>852340</v>
      </c>
      <c r="E11" s="30">
        <v>365438</v>
      </c>
      <c r="F11" s="180" t="s">
        <v>13</v>
      </c>
    </row>
    <row r="12" spans="2:9" ht="30" customHeight="1" x14ac:dyDescent="0.2">
      <c r="B12" s="1" t="s">
        <v>14</v>
      </c>
      <c r="C12" s="1">
        <f t="shared" si="0"/>
        <v>1405941</v>
      </c>
      <c r="D12" s="1">
        <v>1091287</v>
      </c>
      <c r="E12" s="1">
        <v>314654</v>
      </c>
      <c r="F12" s="179" t="s">
        <v>15</v>
      </c>
    </row>
    <row r="13" spans="2:9" ht="30" customHeight="1" x14ac:dyDescent="0.2">
      <c r="B13" s="30" t="s">
        <v>16</v>
      </c>
      <c r="C13" s="30">
        <f t="shared" si="0"/>
        <v>1740692</v>
      </c>
      <c r="D13" s="30">
        <v>1512498</v>
      </c>
      <c r="E13" s="30">
        <v>228194</v>
      </c>
      <c r="F13" s="180" t="s">
        <v>17</v>
      </c>
    </row>
    <row r="14" spans="2:9" ht="30" customHeight="1" x14ac:dyDescent="0.2">
      <c r="B14" s="1" t="s">
        <v>18</v>
      </c>
      <c r="C14" s="1">
        <f>E14+D14</f>
        <v>1660810</v>
      </c>
      <c r="D14" s="1">
        <v>1475759</v>
      </c>
      <c r="E14" s="1">
        <v>185051</v>
      </c>
      <c r="F14" s="179" t="s">
        <v>19</v>
      </c>
    </row>
    <row r="15" spans="2:9" ht="30" customHeight="1" x14ac:dyDescent="0.2">
      <c r="B15" s="30" t="s">
        <v>20</v>
      </c>
      <c r="C15" s="30">
        <f t="shared" si="0"/>
        <v>1168487</v>
      </c>
      <c r="D15" s="30">
        <v>1018619</v>
      </c>
      <c r="E15" s="30">
        <v>149868</v>
      </c>
      <c r="F15" s="180" t="s">
        <v>21</v>
      </c>
    </row>
    <row r="16" spans="2:9" ht="30" customHeight="1" x14ac:dyDescent="0.2">
      <c r="B16" s="1" t="s">
        <v>22</v>
      </c>
      <c r="C16" s="1">
        <f t="shared" si="0"/>
        <v>770683</v>
      </c>
      <c r="D16" s="1">
        <v>640869</v>
      </c>
      <c r="E16" s="1">
        <v>129814</v>
      </c>
      <c r="F16" s="179" t="s">
        <v>23</v>
      </c>
    </row>
    <row r="17" spans="2:9" ht="30" customHeight="1" x14ac:dyDescent="0.2">
      <c r="B17" s="30" t="s">
        <v>24</v>
      </c>
      <c r="C17" s="30">
        <f t="shared" si="0"/>
        <v>462011</v>
      </c>
      <c r="D17" s="30">
        <v>369795</v>
      </c>
      <c r="E17" s="30">
        <v>92216</v>
      </c>
      <c r="F17" s="180" t="s">
        <v>25</v>
      </c>
    </row>
    <row r="18" spans="2:9" ht="30" customHeight="1" x14ac:dyDescent="0.2">
      <c r="B18" s="1" t="s">
        <v>26</v>
      </c>
      <c r="C18" s="1">
        <f t="shared" si="0"/>
        <v>265222</v>
      </c>
      <c r="D18" s="1">
        <v>210709</v>
      </c>
      <c r="E18" s="1">
        <v>54513</v>
      </c>
      <c r="F18" s="179" t="s">
        <v>27</v>
      </c>
    </row>
    <row r="19" spans="2:9" ht="30" customHeight="1" x14ac:dyDescent="0.2">
      <c r="B19" s="30" t="s">
        <v>70</v>
      </c>
      <c r="C19" s="30">
        <f t="shared" si="0"/>
        <v>235932</v>
      </c>
      <c r="D19" s="30">
        <v>141173</v>
      </c>
      <c r="E19" s="30">
        <v>94759</v>
      </c>
      <c r="F19" s="180" t="s">
        <v>61</v>
      </c>
    </row>
    <row r="20" spans="2:9" ht="30" customHeight="1" x14ac:dyDescent="0.2">
      <c r="B20" s="85" t="s">
        <v>5</v>
      </c>
      <c r="C20" s="118">
        <f t="shared" ref="C20:D20" si="1">SUM(C6:C19)</f>
        <v>12265771</v>
      </c>
      <c r="D20" s="118">
        <f t="shared" si="1"/>
        <v>9390306</v>
      </c>
      <c r="E20" s="118">
        <f>SUM(E6:E19)</f>
        <v>2875465</v>
      </c>
      <c r="F20" s="219" t="s">
        <v>71</v>
      </c>
    </row>
    <row r="21" spans="2:9" s="37" customFormat="1" ht="30" customHeight="1" x14ac:dyDescent="0.2">
      <c r="B21" s="247" t="s">
        <v>30</v>
      </c>
      <c r="C21" s="247"/>
      <c r="D21" s="247"/>
      <c r="E21" s="248" t="s">
        <v>193</v>
      </c>
      <c r="F21" s="248"/>
    </row>
    <row r="22" spans="2:9" ht="30" customHeight="1" x14ac:dyDescent="0.2">
      <c r="C22" s="123"/>
      <c r="F22" s="125"/>
      <c r="G22" s="125"/>
      <c r="H22" s="125"/>
      <c r="I22" s="125"/>
    </row>
    <row r="23" spans="2:9" ht="30" customHeight="1" x14ac:dyDescent="0.2">
      <c r="B23" s="126"/>
      <c r="C23" s="191"/>
      <c r="D23" s="128"/>
      <c r="E23" s="191"/>
    </row>
    <row r="24" spans="2:9" ht="30" customHeight="1" x14ac:dyDescent="0.2">
      <c r="B24" s="126"/>
      <c r="C24" s="191"/>
      <c r="D24" s="126"/>
      <c r="E24" s="191"/>
    </row>
  </sheetData>
  <protectedRanges>
    <protectedRange sqref="E4" name="نطاق1_2"/>
    <protectedRange sqref="B4:B19" name="نطاق1_5"/>
    <protectedRange sqref="B20" name="نطاق1_1_2"/>
    <protectedRange sqref="F22:I22 F4:F20" name="نطاق1_6"/>
    <protectedRange sqref="B2:F3" name="نطاق1_7"/>
    <protectedRange sqref="B1 D1:E1" name="نطاق1_2_1"/>
  </protectedRanges>
  <mergeCells count="6">
    <mergeCell ref="B21:D21"/>
    <mergeCell ref="E21:F21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H1" sqref="B1:H21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281</v>
      </c>
      <c r="C1" s="61"/>
      <c r="D1" s="61"/>
      <c r="E1" s="61"/>
      <c r="F1" s="61"/>
      <c r="G1" s="61"/>
      <c r="H1" s="119" t="s">
        <v>329</v>
      </c>
    </row>
    <row r="2" spans="1:8" ht="30" customHeight="1" x14ac:dyDescent="0.2">
      <c r="A2" s="68"/>
      <c r="B2" s="269" t="s">
        <v>221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496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72</v>
      </c>
      <c r="C4" s="272" t="s">
        <v>205</v>
      </c>
      <c r="D4" s="273"/>
      <c r="E4" s="273"/>
      <c r="F4" s="273"/>
      <c r="G4" s="274"/>
      <c r="H4" s="275" t="s">
        <v>32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71" t="s">
        <v>33</v>
      </c>
      <c r="C7" s="9">
        <v>45346</v>
      </c>
      <c r="D7" s="9">
        <v>27524</v>
      </c>
      <c r="E7" s="9">
        <v>107634</v>
      </c>
      <c r="F7" s="9">
        <v>117615</v>
      </c>
      <c r="G7" s="9">
        <v>52679</v>
      </c>
      <c r="H7" s="63" t="s">
        <v>34</v>
      </c>
    </row>
    <row r="8" spans="1:8" ht="30" customHeight="1" x14ac:dyDescent="0.2">
      <c r="A8" s="54"/>
      <c r="B8" s="73" t="s">
        <v>35</v>
      </c>
      <c r="C8" s="11">
        <v>58211</v>
      </c>
      <c r="D8" s="11">
        <v>39789</v>
      </c>
      <c r="E8" s="11">
        <v>148417</v>
      </c>
      <c r="F8" s="11">
        <v>267593</v>
      </c>
      <c r="G8" s="11">
        <v>49638</v>
      </c>
      <c r="H8" s="10" t="s">
        <v>36</v>
      </c>
    </row>
    <row r="9" spans="1:8" ht="30" customHeight="1" x14ac:dyDescent="0.2">
      <c r="A9" s="54"/>
      <c r="B9" s="71" t="s">
        <v>37</v>
      </c>
      <c r="C9" s="9">
        <v>7997</v>
      </c>
      <c r="D9" s="9">
        <v>11572</v>
      </c>
      <c r="E9" s="9">
        <v>23916</v>
      </c>
      <c r="F9" s="9">
        <v>125571</v>
      </c>
      <c r="G9" s="9">
        <v>10248</v>
      </c>
      <c r="H9" s="63" t="s">
        <v>38</v>
      </c>
    </row>
    <row r="10" spans="1:8" ht="30" customHeight="1" x14ac:dyDescent="0.2">
      <c r="A10" s="54"/>
      <c r="B10" s="73" t="s">
        <v>39</v>
      </c>
      <c r="C10" s="11">
        <v>4458</v>
      </c>
      <c r="D10" s="11">
        <v>4858</v>
      </c>
      <c r="E10" s="11">
        <v>10284</v>
      </c>
      <c r="F10" s="11">
        <v>37404</v>
      </c>
      <c r="G10" s="11">
        <v>10046</v>
      </c>
      <c r="H10" s="10" t="s">
        <v>40</v>
      </c>
    </row>
    <row r="11" spans="1:8" ht="30" customHeight="1" x14ac:dyDescent="0.2">
      <c r="A11" s="54"/>
      <c r="B11" s="71" t="s">
        <v>41</v>
      </c>
      <c r="C11" s="9">
        <v>9784</v>
      </c>
      <c r="D11" s="9">
        <v>19835</v>
      </c>
      <c r="E11" s="9">
        <v>90563</v>
      </c>
      <c r="F11" s="9">
        <v>109970</v>
      </c>
      <c r="G11" s="9">
        <v>34506</v>
      </c>
      <c r="H11" s="63" t="s">
        <v>42</v>
      </c>
    </row>
    <row r="12" spans="1:8" ht="30" customHeight="1" x14ac:dyDescent="0.2">
      <c r="A12" s="54"/>
      <c r="B12" s="73" t="s">
        <v>43</v>
      </c>
      <c r="C12" s="11">
        <v>17529</v>
      </c>
      <c r="D12" s="11">
        <v>63010</v>
      </c>
      <c r="E12" s="11">
        <v>19858</v>
      </c>
      <c r="F12" s="11">
        <v>96480</v>
      </c>
      <c r="G12" s="11">
        <v>21626</v>
      </c>
      <c r="H12" s="10" t="s">
        <v>44</v>
      </c>
    </row>
    <row r="13" spans="1:8" ht="30" customHeight="1" x14ac:dyDescent="0.2">
      <c r="A13" s="54"/>
      <c r="B13" s="71" t="s">
        <v>45</v>
      </c>
      <c r="C13" s="9">
        <v>40193</v>
      </c>
      <c r="D13" s="9">
        <v>1705</v>
      </c>
      <c r="E13" s="9">
        <v>68750</v>
      </c>
      <c r="F13" s="9">
        <v>99884</v>
      </c>
      <c r="G13" s="9">
        <v>943</v>
      </c>
      <c r="H13" s="63" t="s">
        <v>46</v>
      </c>
    </row>
    <row r="14" spans="1:8" ht="30" customHeight="1" x14ac:dyDescent="0.2">
      <c r="A14" s="54"/>
      <c r="B14" s="73" t="s">
        <v>47</v>
      </c>
      <c r="C14" s="11">
        <v>2440</v>
      </c>
      <c r="D14" s="11">
        <v>2486</v>
      </c>
      <c r="E14" s="11">
        <v>14805</v>
      </c>
      <c r="F14" s="11">
        <v>34541</v>
      </c>
      <c r="G14" s="11">
        <v>8889</v>
      </c>
      <c r="H14" s="10" t="s">
        <v>48</v>
      </c>
    </row>
    <row r="15" spans="1:8" ht="30" customHeight="1" x14ac:dyDescent="0.2">
      <c r="A15" s="54"/>
      <c r="B15" s="71" t="s">
        <v>49</v>
      </c>
      <c r="C15" s="9">
        <v>5590</v>
      </c>
      <c r="D15" s="9">
        <v>2503</v>
      </c>
      <c r="E15" s="9">
        <v>15596</v>
      </c>
      <c r="F15" s="9">
        <v>27309</v>
      </c>
      <c r="G15" s="9">
        <v>3436</v>
      </c>
      <c r="H15" s="63" t="s">
        <v>50</v>
      </c>
    </row>
    <row r="16" spans="1:8" ht="30" customHeight="1" x14ac:dyDescent="0.2">
      <c r="A16" s="54"/>
      <c r="B16" s="73" t="s">
        <v>51</v>
      </c>
      <c r="C16" s="11">
        <v>9822</v>
      </c>
      <c r="D16" s="11">
        <v>6154</v>
      </c>
      <c r="E16" s="11">
        <v>31013</v>
      </c>
      <c r="F16" s="11">
        <v>32494</v>
      </c>
      <c r="G16" s="11">
        <v>2349</v>
      </c>
      <c r="H16" s="10" t="s">
        <v>52</v>
      </c>
    </row>
    <row r="17" spans="1:8" ht="30" customHeight="1" x14ac:dyDescent="0.2">
      <c r="A17" s="54"/>
      <c r="B17" s="71" t="s">
        <v>53</v>
      </c>
      <c r="C17" s="9">
        <v>3609</v>
      </c>
      <c r="D17" s="9">
        <v>9380</v>
      </c>
      <c r="E17" s="9">
        <v>7685</v>
      </c>
      <c r="F17" s="9">
        <v>15149</v>
      </c>
      <c r="G17" s="9">
        <v>9042</v>
      </c>
      <c r="H17" s="63" t="s">
        <v>54</v>
      </c>
    </row>
    <row r="18" spans="1:8" ht="30" customHeight="1" x14ac:dyDescent="0.2">
      <c r="A18" s="54"/>
      <c r="B18" s="73" t="s">
        <v>55</v>
      </c>
      <c r="C18" s="11">
        <v>7469</v>
      </c>
      <c r="D18" s="11">
        <v>4260</v>
      </c>
      <c r="E18" s="11">
        <v>14434</v>
      </c>
      <c r="F18" s="11">
        <v>18642</v>
      </c>
      <c r="G18" s="11">
        <v>5400</v>
      </c>
      <c r="H18" s="10" t="s">
        <v>56</v>
      </c>
    </row>
    <row r="19" spans="1:8" ht="30" customHeight="1" x14ac:dyDescent="0.2">
      <c r="A19" s="54"/>
      <c r="B19" s="71" t="s">
        <v>57</v>
      </c>
      <c r="C19" s="9">
        <v>4841</v>
      </c>
      <c r="D19" s="9">
        <v>1063</v>
      </c>
      <c r="E19" s="9">
        <v>19045</v>
      </c>
      <c r="F19" s="9">
        <v>38767</v>
      </c>
      <c r="G19" s="9">
        <v>3440</v>
      </c>
      <c r="H19" s="63" t="s">
        <v>58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217289</v>
      </c>
      <c r="D20" s="118">
        <f t="shared" si="0"/>
        <v>194139</v>
      </c>
      <c r="E20" s="118">
        <f t="shared" si="0"/>
        <v>572000</v>
      </c>
      <c r="F20" s="118">
        <f t="shared" si="0"/>
        <v>1021419</v>
      </c>
      <c r="G20" s="118">
        <f>SUM(G7:G19)</f>
        <v>212242</v>
      </c>
      <c r="H20" s="222" t="s">
        <v>29</v>
      </c>
    </row>
    <row r="21" spans="1:8" ht="30" customHeight="1" x14ac:dyDescent="0.2">
      <c r="A21" s="37"/>
      <c r="B21" s="247" t="s">
        <v>30</v>
      </c>
      <c r="C21" s="247"/>
      <c r="D21" s="247"/>
      <c r="E21" s="247"/>
      <c r="F21" s="248" t="s">
        <v>193</v>
      </c>
      <c r="G21" s="248"/>
      <c r="H21" s="248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19"/>
  <sheetViews>
    <sheetView view="pageBreakPreview" topLeftCell="B1" zoomScale="75" zoomScaleNormal="75" zoomScaleSheetLayoutView="75" workbookViewId="0">
      <selection activeCell="H1" sqref="B1:H19"/>
    </sheetView>
  </sheetViews>
  <sheetFormatPr defaultColWidth="9.125" defaultRowHeight="30" customHeight="1" x14ac:dyDescent="0.2"/>
  <cols>
    <col min="1" max="1" width="1.75" style="240" customWidth="1"/>
    <col min="2" max="2" width="22.25" style="240" customWidth="1"/>
    <col min="3" max="7" width="22.125" style="240" customWidth="1"/>
    <col min="8" max="8" width="24.125" style="240" customWidth="1"/>
    <col min="9" max="16384" width="9.125" style="240"/>
  </cols>
  <sheetData>
    <row r="1" spans="2:8" ht="30" customHeight="1" x14ac:dyDescent="0.2">
      <c r="B1" s="119" t="s">
        <v>282</v>
      </c>
      <c r="C1" s="54"/>
      <c r="D1" s="54"/>
      <c r="E1" s="54"/>
      <c r="F1" s="54"/>
      <c r="G1" s="54"/>
      <c r="H1" s="119" t="s">
        <v>330</v>
      </c>
    </row>
    <row r="2" spans="2:8" s="242" customFormat="1" ht="30" customHeight="1" x14ac:dyDescent="0.2">
      <c r="B2" s="269" t="s">
        <v>451</v>
      </c>
      <c r="C2" s="269"/>
      <c r="D2" s="269"/>
      <c r="E2" s="269"/>
      <c r="F2" s="269"/>
      <c r="G2" s="269"/>
      <c r="H2" s="269"/>
    </row>
    <row r="3" spans="2:8" ht="30" customHeight="1" x14ac:dyDescent="0.2">
      <c r="B3" s="270" t="s">
        <v>497</v>
      </c>
      <c r="C3" s="270"/>
      <c r="D3" s="270"/>
      <c r="E3" s="270"/>
      <c r="F3" s="270"/>
      <c r="G3" s="270"/>
      <c r="H3" s="270"/>
    </row>
    <row r="4" spans="2:8" ht="47.25" customHeight="1" x14ac:dyDescent="0.2">
      <c r="B4" s="271" t="s">
        <v>0</v>
      </c>
      <c r="C4" s="276" t="s">
        <v>137</v>
      </c>
      <c r="D4" s="277"/>
      <c r="E4" s="277"/>
      <c r="F4" s="277"/>
      <c r="G4" s="278"/>
      <c r="H4" s="275" t="s">
        <v>1</v>
      </c>
    </row>
    <row r="5" spans="2:8" ht="25.5" customHeight="1" x14ac:dyDescent="0.2">
      <c r="B5" s="271"/>
      <c r="C5" s="177" t="s">
        <v>100</v>
      </c>
      <c r="D5" s="177" t="s">
        <v>101</v>
      </c>
      <c r="E5" s="177" t="s">
        <v>102</v>
      </c>
      <c r="F5" s="177" t="s">
        <v>103</v>
      </c>
      <c r="G5" s="178" t="s">
        <v>104</v>
      </c>
      <c r="H5" s="275"/>
    </row>
    <row r="6" spans="2:8" ht="38.25" customHeight="1" x14ac:dyDescent="0.2">
      <c r="B6" s="271"/>
      <c r="C6" s="231" t="s">
        <v>408</v>
      </c>
      <c r="D6" s="211" t="s">
        <v>407</v>
      </c>
      <c r="E6" s="231" t="s">
        <v>406</v>
      </c>
      <c r="F6" s="231" t="s">
        <v>405</v>
      </c>
      <c r="G6" s="232" t="s">
        <v>404</v>
      </c>
      <c r="H6" s="275"/>
    </row>
    <row r="7" spans="2:8" ht="33" customHeight="1" x14ac:dyDescent="0.2">
      <c r="B7" s="11" t="s">
        <v>8</v>
      </c>
      <c r="C7" s="11">
        <v>524</v>
      </c>
      <c r="D7" s="11">
        <v>2009</v>
      </c>
      <c r="E7" s="11">
        <v>101</v>
      </c>
      <c r="F7" s="11">
        <v>2977</v>
      </c>
      <c r="G7" s="11">
        <v>802</v>
      </c>
      <c r="H7" s="184" t="s">
        <v>9</v>
      </c>
    </row>
    <row r="8" spans="2:8" ht="33" customHeight="1" x14ac:dyDescent="0.2">
      <c r="B8" s="9" t="s">
        <v>10</v>
      </c>
      <c r="C8" s="9">
        <v>119</v>
      </c>
      <c r="D8" s="9">
        <v>4594</v>
      </c>
      <c r="E8" s="9">
        <v>4105</v>
      </c>
      <c r="F8" s="9">
        <v>11159</v>
      </c>
      <c r="G8" s="9">
        <v>1302</v>
      </c>
      <c r="H8" s="183" t="s">
        <v>11</v>
      </c>
    </row>
    <row r="9" spans="2:8" ht="33" customHeight="1" x14ac:dyDescent="0.2">
      <c r="B9" s="11" t="s">
        <v>12</v>
      </c>
      <c r="C9" s="11">
        <v>1492</v>
      </c>
      <c r="D9" s="11">
        <v>14856</v>
      </c>
      <c r="E9" s="11">
        <v>11950</v>
      </c>
      <c r="F9" s="11">
        <v>41082</v>
      </c>
      <c r="G9" s="11">
        <v>8102</v>
      </c>
      <c r="H9" s="184" t="s">
        <v>13</v>
      </c>
    </row>
    <row r="10" spans="2:8" ht="33" customHeight="1" x14ac:dyDescent="0.2">
      <c r="B10" s="9" t="s">
        <v>14</v>
      </c>
      <c r="C10" s="9">
        <v>2328</v>
      </c>
      <c r="D10" s="9">
        <v>17889</v>
      </c>
      <c r="E10" s="9">
        <v>15351</v>
      </c>
      <c r="F10" s="9">
        <v>59906</v>
      </c>
      <c r="G10" s="9">
        <v>11239</v>
      </c>
      <c r="H10" s="183" t="s">
        <v>15</v>
      </c>
    </row>
    <row r="11" spans="2:8" ht="33" customHeight="1" x14ac:dyDescent="0.2">
      <c r="B11" s="11" t="s">
        <v>16</v>
      </c>
      <c r="C11" s="11">
        <v>5524</v>
      </c>
      <c r="D11" s="11">
        <v>30597</v>
      </c>
      <c r="E11" s="11">
        <v>15404</v>
      </c>
      <c r="F11" s="11">
        <v>79159</v>
      </c>
      <c r="G11" s="11">
        <v>9231</v>
      </c>
      <c r="H11" s="184" t="s">
        <v>17</v>
      </c>
    </row>
    <row r="12" spans="2:8" ht="33" customHeight="1" x14ac:dyDescent="0.2">
      <c r="B12" s="9" t="s">
        <v>18</v>
      </c>
      <c r="C12" s="9">
        <v>864</v>
      </c>
      <c r="D12" s="9">
        <v>32121</v>
      </c>
      <c r="E12" s="9">
        <v>21846</v>
      </c>
      <c r="F12" s="9">
        <v>93876</v>
      </c>
      <c r="G12" s="9">
        <v>24296</v>
      </c>
      <c r="H12" s="183" t="s">
        <v>19</v>
      </c>
    </row>
    <row r="13" spans="2:8" ht="33" customHeight="1" x14ac:dyDescent="0.2">
      <c r="B13" s="11" t="s">
        <v>20</v>
      </c>
      <c r="C13" s="11">
        <v>1557</v>
      </c>
      <c r="D13" s="11">
        <v>22934</v>
      </c>
      <c r="E13" s="11">
        <v>18587</v>
      </c>
      <c r="F13" s="11">
        <v>75166</v>
      </c>
      <c r="G13" s="11">
        <v>20801</v>
      </c>
      <c r="H13" s="184" t="s">
        <v>21</v>
      </c>
    </row>
    <row r="14" spans="2:8" ht="33" customHeight="1" x14ac:dyDescent="0.2">
      <c r="B14" s="9" t="s">
        <v>22</v>
      </c>
      <c r="C14" s="9">
        <v>892</v>
      </c>
      <c r="D14" s="9">
        <v>21420</v>
      </c>
      <c r="E14" s="9">
        <v>8540</v>
      </c>
      <c r="F14" s="9">
        <v>65153</v>
      </c>
      <c r="G14" s="9">
        <v>23029</v>
      </c>
      <c r="H14" s="183" t="s">
        <v>23</v>
      </c>
    </row>
    <row r="15" spans="2:8" ht="33" customHeight="1" x14ac:dyDescent="0.2">
      <c r="B15" s="11" t="s">
        <v>24</v>
      </c>
      <c r="C15" s="11">
        <v>2578</v>
      </c>
      <c r="D15" s="11">
        <v>16251</v>
      </c>
      <c r="E15" s="11">
        <v>4563</v>
      </c>
      <c r="F15" s="11">
        <v>44863</v>
      </c>
      <c r="G15" s="11">
        <v>18987</v>
      </c>
      <c r="H15" s="184" t="s">
        <v>25</v>
      </c>
    </row>
    <row r="16" spans="2:8" ht="33" customHeight="1" x14ac:dyDescent="0.2">
      <c r="B16" s="9" t="s">
        <v>26</v>
      </c>
      <c r="C16" s="9">
        <v>1522</v>
      </c>
      <c r="D16" s="9">
        <v>12309</v>
      </c>
      <c r="E16" s="9">
        <v>5458</v>
      </c>
      <c r="F16" s="9">
        <v>32542</v>
      </c>
      <c r="G16" s="9">
        <v>13548</v>
      </c>
      <c r="H16" s="183" t="s">
        <v>27</v>
      </c>
    </row>
    <row r="17" spans="2:9" ht="33" customHeight="1" x14ac:dyDescent="0.2">
      <c r="B17" s="11" t="s">
        <v>70</v>
      </c>
      <c r="C17" s="11">
        <v>3018</v>
      </c>
      <c r="D17" s="11">
        <v>10608</v>
      </c>
      <c r="E17" s="11">
        <v>1734</v>
      </c>
      <c r="F17" s="11">
        <v>43384</v>
      </c>
      <c r="G17" s="11">
        <v>22812</v>
      </c>
      <c r="H17" s="184" t="s">
        <v>61</v>
      </c>
    </row>
    <row r="18" spans="2:9" ht="33" customHeight="1" x14ac:dyDescent="0.2">
      <c r="B18" s="59" t="s">
        <v>5</v>
      </c>
      <c r="C18" s="224">
        <f t="shared" ref="C18:F18" si="0">SUM(C7:C17)</f>
        <v>20418</v>
      </c>
      <c r="D18" s="224">
        <f t="shared" si="0"/>
        <v>185588</v>
      </c>
      <c r="E18" s="224">
        <f t="shared" si="0"/>
        <v>107639</v>
      </c>
      <c r="F18" s="224">
        <f t="shared" si="0"/>
        <v>549267</v>
      </c>
      <c r="G18" s="224">
        <f>SUM(G7:G17)</f>
        <v>154149</v>
      </c>
      <c r="H18" s="222" t="s">
        <v>29</v>
      </c>
    </row>
    <row r="19" spans="2:9" ht="30" customHeight="1" x14ac:dyDescent="0.2">
      <c r="B19" s="247" t="s">
        <v>30</v>
      </c>
      <c r="C19" s="247"/>
      <c r="D19" s="247"/>
      <c r="E19" s="247"/>
      <c r="F19" s="248" t="s">
        <v>193</v>
      </c>
      <c r="G19" s="248"/>
      <c r="H19" s="248"/>
      <c r="I19" s="111"/>
    </row>
  </sheetData>
  <protectedRanges>
    <protectedRange sqref="B7:B17" name="نطاق1_5_1_1"/>
    <protectedRange sqref="H7:H17" name="نطاق1_6_1_1"/>
    <protectedRange sqref="B1" name="نطاق1_2_1_1_1"/>
  </protectedRanges>
  <mergeCells count="7">
    <mergeCell ref="F19:H19"/>
    <mergeCell ref="B19:E19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H21"/>
  <sheetViews>
    <sheetView view="pageBreakPreview" zoomScale="75" zoomScaleNormal="75" zoomScaleSheetLayoutView="75" workbookViewId="0">
      <selection activeCell="H1" sqref="B1:H21"/>
    </sheetView>
  </sheetViews>
  <sheetFormatPr defaultColWidth="9.125" defaultRowHeight="30" customHeight="1" x14ac:dyDescent="0.2"/>
  <cols>
    <col min="1" max="1" width="1.75" style="240" customWidth="1"/>
    <col min="2" max="2" width="22.25" style="240" customWidth="1"/>
    <col min="3" max="7" width="22.125" style="240" customWidth="1"/>
    <col min="8" max="8" width="24.125" style="240" customWidth="1"/>
    <col min="9" max="16384" width="9.125" style="240"/>
  </cols>
  <sheetData>
    <row r="1" spans="2:8" ht="30" customHeight="1" x14ac:dyDescent="0.2">
      <c r="B1" s="119" t="s">
        <v>283</v>
      </c>
      <c r="C1" s="54"/>
      <c r="D1" s="54"/>
      <c r="E1" s="54"/>
      <c r="F1" s="54"/>
      <c r="G1" s="54"/>
      <c r="H1" s="119" t="s">
        <v>331</v>
      </c>
    </row>
    <row r="2" spans="2:8" s="242" customFormat="1" ht="30" customHeight="1" x14ac:dyDescent="0.2">
      <c r="B2" s="269" t="s">
        <v>216</v>
      </c>
      <c r="C2" s="269"/>
      <c r="D2" s="269"/>
      <c r="E2" s="269"/>
      <c r="F2" s="269"/>
      <c r="G2" s="269"/>
      <c r="H2" s="269"/>
    </row>
    <row r="3" spans="2:8" ht="30" customHeight="1" x14ac:dyDescent="0.2">
      <c r="B3" s="279" t="s">
        <v>498</v>
      </c>
      <c r="C3" s="279"/>
      <c r="D3" s="279"/>
      <c r="E3" s="279"/>
      <c r="F3" s="279"/>
      <c r="G3" s="279"/>
      <c r="H3" s="279"/>
    </row>
    <row r="4" spans="2:8" ht="42" customHeight="1" x14ac:dyDescent="0.2">
      <c r="B4" s="271" t="s">
        <v>0</v>
      </c>
      <c r="C4" s="276" t="s">
        <v>499</v>
      </c>
      <c r="D4" s="277"/>
      <c r="E4" s="277"/>
      <c r="F4" s="277"/>
      <c r="G4" s="278"/>
      <c r="H4" s="275" t="s">
        <v>32</v>
      </c>
    </row>
    <row r="5" spans="2:8" ht="42" customHeight="1" x14ac:dyDescent="0.2">
      <c r="B5" s="271"/>
      <c r="C5" s="177" t="s">
        <v>100</v>
      </c>
      <c r="D5" s="177" t="s">
        <v>101</v>
      </c>
      <c r="E5" s="177" t="s">
        <v>102</v>
      </c>
      <c r="F5" s="177" t="s">
        <v>103</v>
      </c>
      <c r="G5" s="178" t="s">
        <v>104</v>
      </c>
      <c r="H5" s="275"/>
    </row>
    <row r="6" spans="2:8" ht="42" customHeight="1" x14ac:dyDescent="0.2">
      <c r="B6" s="271"/>
      <c r="C6" s="231" t="s">
        <v>408</v>
      </c>
      <c r="D6" s="211" t="s">
        <v>407</v>
      </c>
      <c r="E6" s="231" t="s">
        <v>406</v>
      </c>
      <c r="F6" s="231" t="s">
        <v>500</v>
      </c>
      <c r="G6" s="232" t="s">
        <v>501</v>
      </c>
      <c r="H6" s="275"/>
    </row>
    <row r="7" spans="2:8" ht="33" customHeight="1" x14ac:dyDescent="0.2">
      <c r="B7" s="71" t="s">
        <v>33</v>
      </c>
      <c r="C7" s="9">
        <v>6744</v>
      </c>
      <c r="D7" s="9">
        <v>43367</v>
      </c>
      <c r="E7" s="9">
        <v>27186</v>
      </c>
      <c r="F7" s="9">
        <v>151957</v>
      </c>
      <c r="G7" s="9">
        <v>46456</v>
      </c>
      <c r="H7" s="9" t="s">
        <v>34</v>
      </c>
    </row>
    <row r="8" spans="2:8" ht="33" customHeight="1" x14ac:dyDescent="0.2">
      <c r="B8" s="73" t="s">
        <v>35</v>
      </c>
      <c r="C8" s="11">
        <v>2640</v>
      </c>
      <c r="D8" s="11">
        <v>64605</v>
      </c>
      <c r="E8" s="11">
        <v>27356</v>
      </c>
      <c r="F8" s="11">
        <v>174738</v>
      </c>
      <c r="G8" s="11">
        <v>49420</v>
      </c>
      <c r="H8" s="11" t="s">
        <v>36</v>
      </c>
    </row>
    <row r="9" spans="2:8" ht="33" customHeight="1" x14ac:dyDescent="0.2">
      <c r="B9" s="71" t="s">
        <v>37</v>
      </c>
      <c r="C9" s="9">
        <v>423</v>
      </c>
      <c r="D9" s="9">
        <v>7550</v>
      </c>
      <c r="E9" s="9">
        <v>5567</v>
      </c>
      <c r="F9" s="9">
        <v>44213</v>
      </c>
      <c r="G9" s="9">
        <v>3286</v>
      </c>
      <c r="H9" s="9" t="s">
        <v>38</v>
      </c>
    </row>
    <row r="10" spans="2:8" ht="33" customHeight="1" x14ac:dyDescent="0.2">
      <c r="B10" s="73" t="s">
        <v>39</v>
      </c>
      <c r="C10" s="11">
        <v>0</v>
      </c>
      <c r="D10" s="11">
        <v>3872</v>
      </c>
      <c r="E10" s="11">
        <v>580</v>
      </c>
      <c r="F10" s="11">
        <v>10139</v>
      </c>
      <c r="G10" s="11">
        <v>1415</v>
      </c>
      <c r="H10" s="11" t="s">
        <v>40</v>
      </c>
    </row>
    <row r="11" spans="2:8" ht="33" customHeight="1" x14ac:dyDescent="0.2">
      <c r="B11" s="71" t="s">
        <v>41</v>
      </c>
      <c r="C11" s="9">
        <v>4369</v>
      </c>
      <c r="D11" s="9">
        <v>37576</v>
      </c>
      <c r="E11" s="9">
        <v>18123</v>
      </c>
      <c r="F11" s="9">
        <v>83939</v>
      </c>
      <c r="G11" s="9">
        <v>28200</v>
      </c>
      <c r="H11" s="9" t="s">
        <v>42</v>
      </c>
    </row>
    <row r="12" spans="2:8" ht="33" customHeight="1" x14ac:dyDescent="0.2">
      <c r="B12" s="73" t="s">
        <v>43</v>
      </c>
      <c r="C12" s="11">
        <v>438</v>
      </c>
      <c r="D12" s="11">
        <v>4167</v>
      </c>
      <c r="E12" s="11">
        <v>2122</v>
      </c>
      <c r="F12" s="11">
        <v>13342</v>
      </c>
      <c r="G12" s="11">
        <v>2458</v>
      </c>
      <c r="H12" s="11" t="s">
        <v>44</v>
      </c>
    </row>
    <row r="13" spans="2:8" ht="33" customHeight="1" x14ac:dyDescent="0.2">
      <c r="B13" s="71" t="s">
        <v>45</v>
      </c>
      <c r="C13" s="9">
        <v>262</v>
      </c>
      <c r="D13" s="9">
        <v>3439</v>
      </c>
      <c r="E13" s="9">
        <v>4354</v>
      </c>
      <c r="F13" s="9">
        <v>12153</v>
      </c>
      <c r="G13" s="9">
        <v>6070</v>
      </c>
      <c r="H13" s="9" t="s">
        <v>46</v>
      </c>
    </row>
    <row r="14" spans="2:8" ht="33" customHeight="1" x14ac:dyDescent="0.2">
      <c r="B14" s="73" t="s">
        <v>47</v>
      </c>
      <c r="C14" s="11">
        <v>0</v>
      </c>
      <c r="D14" s="11">
        <v>2729</v>
      </c>
      <c r="E14" s="11">
        <v>4009</v>
      </c>
      <c r="F14" s="11">
        <v>12375</v>
      </c>
      <c r="G14" s="11">
        <v>2804</v>
      </c>
      <c r="H14" s="11" t="s">
        <v>48</v>
      </c>
    </row>
    <row r="15" spans="2:8" ht="33" customHeight="1" x14ac:dyDescent="0.2">
      <c r="B15" s="71" t="s">
        <v>49</v>
      </c>
      <c r="C15" s="9">
        <v>0</v>
      </c>
      <c r="D15" s="9">
        <v>2197</v>
      </c>
      <c r="E15" s="9">
        <v>3658</v>
      </c>
      <c r="F15" s="9">
        <v>7129</v>
      </c>
      <c r="G15" s="9">
        <v>1583</v>
      </c>
      <c r="H15" s="9" t="s">
        <v>50</v>
      </c>
    </row>
    <row r="16" spans="2:8" ht="33" customHeight="1" x14ac:dyDescent="0.2">
      <c r="B16" s="73" t="s">
        <v>51</v>
      </c>
      <c r="C16" s="11">
        <v>4807</v>
      </c>
      <c r="D16" s="11">
        <v>2373</v>
      </c>
      <c r="E16" s="11">
        <v>3184</v>
      </c>
      <c r="F16" s="11">
        <v>12139</v>
      </c>
      <c r="G16" s="11">
        <v>5495</v>
      </c>
      <c r="H16" s="11" t="s">
        <v>52</v>
      </c>
    </row>
    <row r="17" spans="2:8" ht="33" customHeight="1" x14ac:dyDescent="0.2">
      <c r="B17" s="71" t="s">
        <v>53</v>
      </c>
      <c r="C17" s="9">
        <v>99</v>
      </c>
      <c r="D17" s="9">
        <v>8787</v>
      </c>
      <c r="E17" s="9">
        <v>5809</v>
      </c>
      <c r="F17" s="9">
        <v>13376</v>
      </c>
      <c r="G17" s="9">
        <v>2799</v>
      </c>
      <c r="H17" s="9" t="s">
        <v>54</v>
      </c>
    </row>
    <row r="18" spans="2:8" ht="33" customHeight="1" x14ac:dyDescent="0.2">
      <c r="B18" s="73" t="s">
        <v>55</v>
      </c>
      <c r="C18" s="11">
        <v>122</v>
      </c>
      <c r="D18" s="11">
        <v>3509</v>
      </c>
      <c r="E18" s="11">
        <v>5302</v>
      </c>
      <c r="F18" s="11">
        <v>10756</v>
      </c>
      <c r="G18" s="11">
        <v>3264</v>
      </c>
      <c r="H18" s="11" t="s">
        <v>56</v>
      </c>
    </row>
    <row r="19" spans="2:8" ht="33" customHeight="1" x14ac:dyDescent="0.2">
      <c r="B19" s="71" t="s">
        <v>57</v>
      </c>
      <c r="C19" s="9">
        <v>514</v>
      </c>
      <c r="D19" s="9">
        <v>1417</v>
      </c>
      <c r="E19" s="9">
        <v>389</v>
      </c>
      <c r="F19" s="9">
        <v>3011</v>
      </c>
      <c r="G19" s="9">
        <v>899</v>
      </c>
      <c r="H19" s="9" t="s">
        <v>58</v>
      </c>
    </row>
    <row r="20" spans="2:8" ht="33" customHeight="1" x14ac:dyDescent="0.2">
      <c r="B20" s="59" t="s">
        <v>5</v>
      </c>
      <c r="C20" s="118">
        <f t="shared" ref="C20:F20" si="0">SUM(C7:C19)</f>
        <v>20418</v>
      </c>
      <c r="D20" s="118">
        <f t="shared" si="0"/>
        <v>185588</v>
      </c>
      <c r="E20" s="118">
        <f t="shared" si="0"/>
        <v>107639</v>
      </c>
      <c r="F20" s="118">
        <f t="shared" si="0"/>
        <v>549267</v>
      </c>
      <c r="G20" s="118">
        <f>SUM(G7:G19)</f>
        <v>154149</v>
      </c>
      <c r="H20" s="222" t="s">
        <v>29</v>
      </c>
    </row>
    <row r="21" spans="2:8" ht="30" customHeight="1" x14ac:dyDescent="0.2">
      <c r="B21" s="247" t="s">
        <v>30</v>
      </c>
      <c r="C21" s="247"/>
      <c r="D21" s="247"/>
      <c r="E21" s="247"/>
      <c r="F21" s="248" t="s">
        <v>193</v>
      </c>
      <c r="G21" s="248"/>
      <c r="H21" s="248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F21:H21"/>
    <mergeCell ref="B21:E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24"/>
  <sheetViews>
    <sheetView view="pageBreakPreview" zoomScale="75" zoomScaleNormal="75" zoomScaleSheetLayoutView="75" zoomScalePageLayoutView="70" workbookViewId="0">
      <selection activeCell="I1" sqref="B1:I19"/>
    </sheetView>
  </sheetViews>
  <sheetFormatPr defaultColWidth="9.125" defaultRowHeight="20.25" x14ac:dyDescent="0.2"/>
  <cols>
    <col min="1" max="1" width="3.625" style="61" customWidth="1"/>
    <col min="2" max="9" width="19.625" style="61" customWidth="1"/>
    <col min="10" max="16384" width="9.125" style="61"/>
  </cols>
  <sheetData>
    <row r="1" spans="1:18" s="55" customFormat="1" ht="24" customHeight="1" x14ac:dyDescent="0.2">
      <c r="B1" s="119" t="s">
        <v>284</v>
      </c>
      <c r="C1" s="54"/>
      <c r="D1" s="54"/>
      <c r="E1" s="54"/>
      <c r="F1" s="54"/>
      <c r="G1" s="54"/>
      <c r="H1" s="54"/>
      <c r="I1" s="119" t="s">
        <v>320</v>
      </c>
      <c r="J1" s="54"/>
      <c r="K1" s="54"/>
      <c r="L1" s="54"/>
      <c r="M1" s="54"/>
      <c r="N1" s="54"/>
      <c r="O1" s="54"/>
      <c r="P1" s="54"/>
      <c r="Q1" s="54"/>
    </row>
    <row r="2" spans="1:18" s="39" customFormat="1" ht="28.5" customHeight="1" x14ac:dyDescent="0.2">
      <c r="B2" s="269" t="s">
        <v>420</v>
      </c>
      <c r="C2" s="269"/>
      <c r="D2" s="269"/>
      <c r="E2" s="269"/>
      <c r="F2" s="269"/>
      <c r="G2" s="269"/>
      <c r="H2" s="269"/>
      <c r="I2" s="269"/>
      <c r="J2" s="40"/>
      <c r="K2" s="40"/>
      <c r="L2" s="40"/>
      <c r="M2" s="40"/>
      <c r="N2" s="40"/>
      <c r="O2" s="40"/>
      <c r="P2" s="40"/>
      <c r="Q2" s="40"/>
      <c r="R2" s="40"/>
    </row>
    <row r="3" spans="1:18" s="68" customFormat="1" ht="39.950000000000003" customHeight="1" x14ac:dyDescent="0.2">
      <c r="B3" s="270" t="s">
        <v>502</v>
      </c>
      <c r="C3" s="270"/>
      <c r="D3" s="270"/>
      <c r="E3" s="270"/>
      <c r="F3" s="270"/>
      <c r="G3" s="270"/>
      <c r="H3" s="270"/>
      <c r="I3" s="270"/>
      <c r="J3" s="54"/>
      <c r="K3" s="54"/>
      <c r="L3" s="54"/>
      <c r="M3" s="54"/>
      <c r="N3" s="54"/>
      <c r="O3" s="54"/>
      <c r="P3" s="54"/>
      <c r="Q3" s="54"/>
      <c r="R3" s="54"/>
    </row>
    <row r="4" spans="1:18" s="226" customFormat="1" ht="39" customHeight="1" x14ac:dyDescent="0.2">
      <c r="B4" s="271" t="s">
        <v>0</v>
      </c>
      <c r="C4" s="280" t="s">
        <v>59</v>
      </c>
      <c r="D4" s="280"/>
      <c r="E4" s="281"/>
      <c r="F4" s="280" t="s">
        <v>409</v>
      </c>
      <c r="G4" s="280"/>
      <c r="H4" s="281"/>
      <c r="I4" s="282" t="s">
        <v>1</v>
      </c>
    </row>
    <row r="5" spans="1:18" s="226" customFormat="1" ht="32.25" customHeight="1" x14ac:dyDescent="0.2">
      <c r="B5" s="271"/>
      <c r="C5" s="178" t="s">
        <v>5</v>
      </c>
      <c r="D5" s="163" t="s">
        <v>6</v>
      </c>
      <c r="E5" s="163" t="s">
        <v>7</v>
      </c>
      <c r="F5" s="178" t="s">
        <v>5</v>
      </c>
      <c r="G5" s="163" t="s">
        <v>6</v>
      </c>
      <c r="H5" s="163" t="s">
        <v>7</v>
      </c>
      <c r="I5" s="283"/>
    </row>
    <row r="6" spans="1:18" s="56" customFormat="1" ht="32.25" customHeight="1" x14ac:dyDescent="0.2">
      <c r="B6" s="271"/>
      <c r="C6" s="212" t="s">
        <v>90</v>
      </c>
      <c r="D6" s="212" t="s">
        <v>64</v>
      </c>
      <c r="E6" s="212" t="s">
        <v>4</v>
      </c>
      <c r="F6" s="212" t="s">
        <v>90</v>
      </c>
      <c r="G6" s="212" t="s">
        <v>64</v>
      </c>
      <c r="H6" s="212" t="s">
        <v>4</v>
      </c>
      <c r="I6" s="284"/>
    </row>
    <row r="7" spans="1:18" s="54" customFormat="1" ht="33" customHeight="1" x14ac:dyDescent="0.2">
      <c r="B7" s="11" t="s">
        <v>8</v>
      </c>
      <c r="C7" s="11">
        <f t="shared" ref="C7:C17" si="0">D7+E7</f>
        <v>2263068</v>
      </c>
      <c r="D7" s="11">
        <v>1107291</v>
      </c>
      <c r="E7" s="11">
        <v>1155777</v>
      </c>
      <c r="F7" s="28">
        <f>G7+H7</f>
        <v>1780842</v>
      </c>
      <c r="G7" s="11">
        <v>873988</v>
      </c>
      <c r="H7" s="11">
        <v>906854</v>
      </c>
      <c r="I7" s="184" t="s">
        <v>9</v>
      </c>
    </row>
    <row r="8" spans="1:18" s="54" customFormat="1" ht="33" customHeight="1" x14ac:dyDescent="0.2">
      <c r="B8" s="9" t="s">
        <v>10</v>
      </c>
      <c r="C8" s="9">
        <f t="shared" si="0"/>
        <v>2524463</v>
      </c>
      <c r="D8" s="9">
        <v>1181361</v>
      </c>
      <c r="E8" s="9">
        <v>1343102</v>
      </c>
      <c r="F8" s="27">
        <f>G8+H8</f>
        <v>2010727</v>
      </c>
      <c r="G8" s="9">
        <v>961887</v>
      </c>
      <c r="H8" s="9">
        <v>1048840</v>
      </c>
      <c r="I8" s="183" t="s">
        <v>11</v>
      </c>
    </row>
    <row r="9" spans="1:18" s="54" customFormat="1" ht="33" customHeight="1" x14ac:dyDescent="0.2">
      <c r="B9" s="11" t="s">
        <v>12</v>
      </c>
      <c r="C9" s="11">
        <f t="shared" si="0"/>
        <v>3104567</v>
      </c>
      <c r="D9" s="11">
        <v>1393920</v>
      </c>
      <c r="E9" s="11">
        <v>1710647</v>
      </c>
      <c r="F9" s="28">
        <f t="shared" ref="F9:F17" si="1">G9+H9</f>
        <v>1918632</v>
      </c>
      <c r="G9" s="11">
        <v>950034</v>
      </c>
      <c r="H9" s="11">
        <v>968598</v>
      </c>
      <c r="I9" s="184" t="s">
        <v>13</v>
      </c>
    </row>
    <row r="10" spans="1:18" s="54" customFormat="1" ht="33" customHeight="1" x14ac:dyDescent="0.2">
      <c r="A10" s="57"/>
      <c r="B10" s="9" t="s">
        <v>14</v>
      </c>
      <c r="C10" s="9">
        <f t="shared" si="0"/>
        <v>3143481</v>
      </c>
      <c r="D10" s="9">
        <v>1299168</v>
      </c>
      <c r="E10" s="9">
        <v>1844313</v>
      </c>
      <c r="F10" s="27">
        <f t="shared" si="1"/>
        <v>1733353</v>
      </c>
      <c r="G10" s="9">
        <v>860766</v>
      </c>
      <c r="H10" s="9">
        <v>872587</v>
      </c>
      <c r="I10" s="183" t="s">
        <v>15</v>
      </c>
    </row>
    <row r="11" spans="1:18" s="54" customFormat="1" ht="33" customHeight="1" x14ac:dyDescent="0.2">
      <c r="A11" s="57"/>
      <c r="B11" s="11" t="s">
        <v>16</v>
      </c>
      <c r="C11" s="11">
        <f>D11+E11</f>
        <v>3492346</v>
      </c>
      <c r="D11" s="11">
        <v>1309821</v>
      </c>
      <c r="E11" s="11">
        <v>2182525</v>
      </c>
      <c r="F11" s="28">
        <f t="shared" si="1"/>
        <v>1501368</v>
      </c>
      <c r="G11" s="11">
        <v>743118</v>
      </c>
      <c r="H11" s="11">
        <v>758250</v>
      </c>
      <c r="I11" s="184" t="s">
        <v>17</v>
      </c>
    </row>
    <row r="12" spans="1:18" s="54" customFormat="1" ht="33" customHeight="1" x14ac:dyDescent="0.2">
      <c r="A12" s="57"/>
      <c r="B12" s="9" t="s">
        <v>18</v>
      </c>
      <c r="C12" s="9">
        <f t="shared" si="0"/>
        <v>3084270</v>
      </c>
      <c r="D12" s="9">
        <v>1118145</v>
      </c>
      <c r="E12" s="9">
        <v>1966125</v>
      </c>
      <c r="F12" s="27">
        <f t="shared" si="1"/>
        <v>1237328</v>
      </c>
      <c r="G12" s="9">
        <v>606602</v>
      </c>
      <c r="H12" s="9">
        <v>630726</v>
      </c>
      <c r="I12" s="183" t="s">
        <v>19</v>
      </c>
    </row>
    <row r="13" spans="1:18" s="54" customFormat="1" ht="33" customHeight="1" x14ac:dyDescent="0.2">
      <c r="B13" s="11" t="s">
        <v>20</v>
      </c>
      <c r="C13" s="11">
        <f t="shared" si="0"/>
        <v>2247040</v>
      </c>
      <c r="D13" s="11">
        <v>756767</v>
      </c>
      <c r="E13" s="11">
        <v>1490273</v>
      </c>
      <c r="F13" s="28">
        <f t="shared" si="1"/>
        <v>1006008</v>
      </c>
      <c r="G13" s="11">
        <v>483937</v>
      </c>
      <c r="H13" s="11">
        <v>522071</v>
      </c>
      <c r="I13" s="184" t="s">
        <v>21</v>
      </c>
    </row>
    <row r="14" spans="1:18" s="54" customFormat="1" ht="33" customHeight="1" x14ac:dyDescent="0.2">
      <c r="B14" s="9" t="s">
        <v>22</v>
      </c>
      <c r="C14" s="9">
        <f t="shared" si="0"/>
        <v>1501197</v>
      </c>
      <c r="D14" s="9">
        <v>459602</v>
      </c>
      <c r="E14" s="9">
        <v>1041595</v>
      </c>
      <c r="F14" s="27">
        <f t="shared" si="1"/>
        <v>762508</v>
      </c>
      <c r="G14" s="9">
        <v>363138</v>
      </c>
      <c r="H14" s="9">
        <v>399370</v>
      </c>
      <c r="I14" s="183" t="s">
        <v>23</v>
      </c>
    </row>
    <row r="15" spans="1:18" s="54" customFormat="1" ht="33" customHeight="1" x14ac:dyDescent="0.2">
      <c r="B15" s="11" t="s">
        <v>24</v>
      </c>
      <c r="C15" s="11">
        <f t="shared" si="0"/>
        <v>982842</v>
      </c>
      <c r="D15" s="11">
        <v>314874</v>
      </c>
      <c r="E15" s="11">
        <v>667968</v>
      </c>
      <c r="F15" s="28">
        <f t="shared" si="1"/>
        <v>559246</v>
      </c>
      <c r="G15" s="11">
        <v>254252</v>
      </c>
      <c r="H15" s="11">
        <v>304994</v>
      </c>
      <c r="I15" s="184" t="s">
        <v>25</v>
      </c>
    </row>
    <row r="16" spans="1:18" s="54" customFormat="1" ht="33" customHeight="1" x14ac:dyDescent="0.2">
      <c r="B16" s="9" t="s">
        <v>26</v>
      </c>
      <c r="C16" s="9">
        <f t="shared" si="0"/>
        <v>590414</v>
      </c>
      <c r="D16" s="9">
        <v>197629</v>
      </c>
      <c r="E16" s="9">
        <v>392785</v>
      </c>
      <c r="F16" s="27">
        <f t="shared" si="1"/>
        <v>363652</v>
      </c>
      <c r="G16" s="9">
        <v>159042</v>
      </c>
      <c r="H16" s="9">
        <v>204610</v>
      </c>
      <c r="I16" s="183" t="s">
        <v>27</v>
      </c>
    </row>
    <row r="17" spans="2:9" s="54" customFormat="1" ht="33" customHeight="1" x14ac:dyDescent="0.2">
      <c r="B17" s="11" t="s">
        <v>61</v>
      </c>
      <c r="C17" s="11">
        <f t="shared" si="0"/>
        <v>560506</v>
      </c>
      <c r="D17" s="11">
        <v>234399</v>
      </c>
      <c r="E17" s="11">
        <v>326107</v>
      </c>
      <c r="F17" s="28">
        <f t="shared" si="1"/>
        <v>439627</v>
      </c>
      <c r="G17" s="11">
        <v>202052</v>
      </c>
      <c r="H17" s="11">
        <v>237575</v>
      </c>
      <c r="I17" s="184" t="s">
        <v>88</v>
      </c>
    </row>
    <row r="18" spans="2:9" s="54" customFormat="1" ht="33" customHeight="1" x14ac:dyDescent="0.2">
      <c r="B18" s="59" t="s">
        <v>5</v>
      </c>
      <c r="C18" s="224">
        <f t="shared" ref="C18:H18" si="2">SUM(C7:C17)</f>
        <v>23494194</v>
      </c>
      <c r="D18" s="224">
        <f t="shared" si="2"/>
        <v>9372977</v>
      </c>
      <c r="E18" s="224">
        <f t="shared" si="2"/>
        <v>14121217</v>
      </c>
      <c r="F18" s="224">
        <f t="shared" si="2"/>
        <v>13313291</v>
      </c>
      <c r="G18" s="224">
        <f t="shared" si="2"/>
        <v>6458816</v>
      </c>
      <c r="H18" s="224">
        <f t="shared" si="2"/>
        <v>6854475</v>
      </c>
      <c r="I18" s="222" t="s">
        <v>29</v>
      </c>
    </row>
    <row r="19" spans="2:9" s="37" customFormat="1" ht="30" customHeight="1" x14ac:dyDescent="0.2">
      <c r="B19" s="247" t="s">
        <v>30</v>
      </c>
      <c r="C19" s="247"/>
      <c r="D19" s="247"/>
      <c r="E19" s="247"/>
      <c r="F19" s="78"/>
      <c r="G19" s="248" t="s">
        <v>193</v>
      </c>
      <c r="H19" s="248"/>
      <c r="I19" s="248"/>
    </row>
    <row r="21" spans="2:9" x14ac:dyDescent="0.2">
      <c r="B21" s="240"/>
      <c r="C21" s="240"/>
      <c r="D21" s="240"/>
      <c r="E21" s="240"/>
      <c r="F21" s="240"/>
      <c r="G21" s="240"/>
      <c r="H21" s="240"/>
      <c r="I21" s="240"/>
    </row>
    <row r="22" spans="2:9" x14ac:dyDescent="0.2">
      <c r="B22" s="240"/>
      <c r="C22" s="240"/>
      <c r="D22" s="240"/>
      <c r="E22" s="240"/>
      <c r="F22" s="240"/>
      <c r="G22" s="240"/>
      <c r="H22" s="240"/>
      <c r="I22" s="240"/>
    </row>
    <row r="23" spans="2:9" x14ac:dyDescent="0.2">
      <c r="B23" s="240"/>
      <c r="C23" s="240"/>
      <c r="D23" s="240"/>
      <c r="E23" s="240"/>
      <c r="F23" s="240"/>
      <c r="G23" s="240"/>
      <c r="H23" s="240"/>
      <c r="I23" s="240"/>
    </row>
    <row r="24" spans="2:9" x14ac:dyDescent="0.2">
      <c r="B24" s="240"/>
      <c r="C24" s="240"/>
      <c r="D24" s="240"/>
      <c r="E24" s="240"/>
      <c r="F24" s="240"/>
      <c r="G24" s="240"/>
      <c r="H24" s="240"/>
      <c r="I24" s="240"/>
    </row>
  </sheetData>
  <protectedRanges>
    <protectedRange sqref="B7:B17" name="نطاق1_5_1"/>
    <protectedRange sqref="I7:I17" name="نطاق1_6_1"/>
    <protectedRange sqref="B1" name="نطاق1_2_1_1_1"/>
  </protectedRanges>
  <mergeCells count="8">
    <mergeCell ref="G19:I19"/>
    <mergeCell ref="B2:I2"/>
    <mergeCell ref="B3:I3"/>
    <mergeCell ref="B4:B6"/>
    <mergeCell ref="C4:E4"/>
    <mergeCell ref="F4:H4"/>
    <mergeCell ref="I4:I6"/>
    <mergeCell ref="B19:E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1"/>
  <sheetViews>
    <sheetView view="pageBreakPreview" zoomScale="75" zoomScaleNormal="75" zoomScaleSheetLayoutView="75" zoomScalePageLayoutView="70" workbookViewId="0">
      <selection activeCell="I1" sqref="B1:I21"/>
    </sheetView>
  </sheetViews>
  <sheetFormatPr defaultColWidth="9.125" defaultRowHeight="20.25" x14ac:dyDescent="0.2"/>
  <cols>
    <col min="1" max="1" width="1.75" style="61" customWidth="1"/>
    <col min="2" max="9" width="19.625" style="61" customWidth="1"/>
    <col min="10" max="16384" width="9.125" style="61"/>
  </cols>
  <sheetData>
    <row r="1" spans="2:18" s="55" customFormat="1" ht="24" customHeight="1" x14ac:dyDescent="0.2">
      <c r="B1" s="119" t="s">
        <v>285</v>
      </c>
      <c r="C1" s="54"/>
      <c r="D1" s="54"/>
      <c r="E1" s="54"/>
      <c r="F1" s="54"/>
      <c r="G1" s="54"/>
      <c r="H1" s="54"/>
      <c r="I1" s="119" t="s">
        <v>332</v>
      </c>
      <c r="J1" s="54"/>
      <c r="K1" s="54"/>
      <c r="L1" s="54"/>
      <c r="M1" s="54"/>
      <c r="N1" s="54"/>
      <c r="O1" s="54"/>
      <c r="P1" s="54"/>
      <c r="Q1" s="54"/>
    </row>
    <row r="2" spans="2:18" s="39" customFormat="1" ht="28.5" customHeight="1" x14ac:dyDescent="0.2">
      <c r="B2" s="269" t="s">
        <v>421</v>
      </c>
      <c r="C2" s="269"/>
      <c r="D2" s="269"/>
      <c r="E2" s="269"/>
      <c r="F2" s="269"/>
      <c r="G2" s="269"/>
      <c r="H2" s="269"/>
      <c r="I2" s="269"/>
      <c r="J2" s="40"/>
      <c r="K2" s="40"/>
      <c r="L2" s="40"/>
      <c r="M2" s="40"/>
      <c r="N2" s="40"/>
      <c r="O2" s="40"/>
      <c r="P2" s="40"/>
      <c r="Q2" s="40"/>
      <c r="R2" s="40"/>
    </row>
    <row r="3" spans="2:18" s="68" customFormat="1" ht="39.950000000000003" customHeight="1" x14ac:dyDescent="0.2">
      <c r="B3" s="270" t="s">
        <v>503</v>
      </c>
      <c r="C3" s="270"/>
      <c r="D3" s="270"/>
      <c r="E3" s="270"/>
      <c r="F3" s="270"/>
      <c r="G3" s="270"/>
      <c r="H3" s="270"/>
      <c r="I3" s="270"/>
      <c r="J3" s="54"/>
      <c r="K3" s="54"/>
      <c r="L3" s="54"/>
      <c r="M3" s="54"/>
      <c r="N3" s="54"/>
      <c r="O3" s="54"/>
      <c r="P3" s="54"/>
      <c r="Q3" s="54"/>
      <c r="R3" s="54"/>
    </row>
    <row r="4" spans="2:18" s="226" customFormat="1" ht="36.75" customHeight="1" x14ac:dyDescent="0.2">
      <c r="B4" s="271" t="s">
        <v>72</v>
      </c>
      <c r="C4" s="280" t="s">
        <v>59</v>
      </c>
      <c r="D4" s="280"/>
      <c r="E4" s="281"/>
      <c r="F4" s="280" t="s">
        <v>409</v>
      </c>
      <c r="G4" s="280"/>
      <c r="H4" s="281"/>
      <c r="I4" s="282" t="s">
        <v>62</v>
      </c>
    </row>
    <row r="5" spans="2:18" s="226" customFormat="1" ht="36.75" customHeight="1" x14ac:dyDescent="0.2">
      <c r="B5" s="271"/>
      <c r="C5" s="178" t="s">
        <v>5</v>
      </c>
      <c r="D5" s="163" t="s">
        <v>6</v>
      </c>
      <c r="E5" s="163" t="s">
        <v>7</v>
      </c>
      <c r="F5" s="178" t="s">
        <v>5</v>
      </c>
      <c r="G5" s="163" t="s">
        <v>6</v>
      </c>
      <c r="H5" s="163" t="s">
        <v>7</v>
      </c>
      <c r="I5" s="283"/>
    </row>
    <row r="6" spans="2:18" s="56" customFormat="1" ht="36.75" customHeight="1" x14ac:dyDescent="0.2">
      <c r="B6" s="271"/>
      <c r="C6" s="212" t="s">
        <v>90</v>
      </c>
      <c r="D6" s="212" t="s">
        <v>64</v>
      </c>
      <c r="E6" s="212" t="s">
        <v>4</v>
      </c>
      <c r="F6" s="212" t="s">
        <v>90</v>
      </c>
      <c r="G6" s="212" t="s">
        <v>64</v>
      </c>
      <c r="H6" s="212" t="s">
        <v>4</v>
      </c>
      <c r="I6" s="284"/>
    </row>
    <row r="7" spans="2:18" s="54" customFormat="1" ht="33" customHeight="1" x14ac:dyDescent="0.2">
      <c r="B7" s="71" t="s">
        <v>33</v>
      </c>
      <c r="C7" s="116">
        <f>D7+E7</f>
        <v>6060894</v>
      </c>
      <c r="D7" s="116">
        <v>2294104</v>
      </c>
      <c r="E7" s="116">
        <v>3766790</v>
      </c>
      <c r="F7" s="116">
        <f>G7+H7</f>
        <v>3051365</v>
      </c>
      <c r="G7" s="116">
        <v>1444701</v>
      </c>
      <c r="H7" s="116">
        <v>1606664</v>
      </c>
      <c r="I7" s="71" t="s">
        <v>34</v>
      </c>
    </row>
    <row r="8" spans="2:18" s="54" customFormat="1" ht="33" customHeight="1" x14ac:dyDescent="0.2">
      <c r="B8" s="73" t="s">
        <v>35</v>
      </c>
      <c r="C8" s="26">
        <f t="shared" ref="C8:C19" si="0">D8+E8</f>
        <v>6248437</v>
      </c>
      <c r="D8" s="26">
        <v>2566077</v>
      </c>
      <c r="E8" s="26">
        <v>3682360</v>
      </c>
      <c r="F8" s="26">
        <f t="shared" ref="F8:F19" si="1">G8+H8</f>
        <v>3045147</v>
      </c>
      <c r="G8" s="26">
        <v>1492001</v>
      </c>
      <c r="H8" s="26">
        <v>1553146</v>
      </c>
      <c r="I8" s="73" t="s">
        <v>36</v>
      </c>
    </row>
    <row r="9" spans="2:18" s="54" customFormat="1" ht="33" customHeight="1" x14ac:dyDescent="0.2">
      <c r="B9" s="71" t="s">
        <v>37</v>
      </c>
      <c r="C9" s="116">
        <f t="shared" si="0"/>
        <v>1502570</v>
      </c>
      <c r="D9" s="116">
        <v>617882</v>
      </c>
      <c r="E9" s="116">
        <v>884688</v>
      </c>
      <c r="F9" s="116">
        <f t="shared" si="1"/>
        <v>859048</v>
      </c>
      <c r="G9" s="116">
        <v>423305</v>
      </c>
      <c r="H9" s="116">
        <v>435743</v>
      </c>
      <c r="I9" s="71" t="s">
        <v>38</v>
      </c>
    </row>
    <row r="10" spans="2:18" s="54" customFormat="1" ht="33" customHeight="1" x14ac:dyDescent="0.2">
      <c r="B10" s="73" t="s">
        <v>39</v>
      </c>
      <c r="C10" s="26">
        <f t="shared" si="0"/>
        <v>1028979</v>
      </c>
      <c r="D10" s="26">
        <v>406916</v>
      </c>
      <c r="E10" s="26">
        <v>622063</v>
      </c>
      <c r="F10" s="26">
        <f t="shared" si="1"/>
        <v>658103</v>
      </c>
      <c r="G10" s="26">
        <v>320077</v>
      </c>
      <c r="H10" s="26">
        <v>338026</v>
      </c>
      <c r="I10" s="73" t="s">
        <v>40</v>
      </c>
    </row>
    <row r="11" spans="2:18" s="54" customFormat="1" ht="33" customHeight="1" x14ac:dyDescent="0.2">
      <c r="B11" s="71" t="s">
        <v>41</v>
      </c>
      <c r="C11" s="116">
        <f t="shared" si="0"/>
        <v>3584734</v>
      </c>
      <c r="D11" s="116">
        <v>1326813</v>
      </c>
      <c r="E11" s="116">
        <v>2257921</v>
      </c>
      <c r="F11" s="116">
        <f t="shared" si="1"/>
        <v>2038954</v>
      </c>
      <c r="G11" s="116">
        <v>966001</v>
      </c>
      <c r="H11" s="116">
        <v>1072953</v>
      </c>
      <c r="I11" s="71" t="s">
        <v>42</v>
      </c>
    </row>
    <row r="12" spans="2:18" s="54" customFormat="1" ht="33" customHeight="1" x14ac:dyDescent="0.2">
      <c r="B12" s="73" t="s">
        <v>43</v>
      </c>
      <c r="C12" s="26">
        <f t="shared" si="0"/>
        <v>1529934</v>
      </c>
      <c r="D12" s="26">
        <v>659848</v>
      </c>
      <c r="E12" s="26">
        <v>870086</v>
      </c>
      <c r="F12" s="26">
        <f t="shared" si="1"/>
        <v>1120399</v>
      </c>
      <c r="G12" s="26">
        <v>565022</v>
      </c>
      <c r="H12" s="26">
        <v>555377</v>
      </c>
      <c r="I12" s="73" t="s">
        <v>44</v>
      </c>
    </row>
    <row r="13" spans="2:18" s="54" customFormat="1" ht="33" customHeight="1" x14ac:dyDescent="0.2">
      <c r="B13" s="71" t="s">
        <v>45</v>
      </c>
      <c r="C13" s="116">
        <f>D13+E13</f>
        <v>617390</v>
      </c>
      <c r="D13" s="116">
        <v>253017</v>
      </c>
      <c r="E13" s="116">
        <v>364373</v>
      </c>
      <c r="F13" s="116">
        <f t="shared" si="1"/>
        <v>452971</v>
      </c>
      <c r="G13" s="116">
        <v>215980</v>
      </c>
      <c r="H13" s="116">
        <v>236991</v>
      </c>
      <c r="I13" s="71" t="s">
        <v>46</v>
      </c>
    </row>
    <row r="14" spans="2:18" s="54" customFormat="1" ht="33" customHeight="1" x14ac:dyDescent="0.2">
      <c r="B14" s="73" t="s">
        <v>47</v>
      </c>
      <c r="C14" s="26">
        <f t="shared" si="0"/>
        <v>500443</v>
      </c>
      <c r="D14" s="26">
        <v>211468</v>
      </c>
      <c r="E14" s="26">
        <v>288975</v>
      </c>
      <c r="F14" s="26">
        <f t="shared" si="1"/>
        <v>350884</v>
      </c>
      <c r="G14" s="26">
        <v>175381</v>
      </c>
      <c r="H14" s="26">
        <v>175503</v>
      </c>
      <c r="I14" s="73" t="s">
        <v>48</v>
      </c>
    </row>
    <row r="15" spans="2:18" s="54" customFormat="1" ht="33" customHeight="1" x14ac:dyDescent="0.2">
      <c r="B15" s="71" t="s">
        <v>49</v>
      </c>
      <c r="C15" s="116">
        <f t="shared" si="0"/>
        <v>255755</v>
      </c>
      <c r="D15" s="116">
        <v>110136</v>
      </c>
      <c r="E15" s="116">
        <v>145619</v>
      </c>
      <c r="F15" s="116">
        <f t="shared" si="1"/>
        <v>187199</v>
      </c>
      <c r="G15" s="116">
        <v>93232</v>
      </c>
      <c r="H15" s="116">
        <v>93967</v>
      </c>
      <c r="I15" s="71" t="s">
        <v>50</v>
      </c>
    </row>
    <row r="16" spans="2:18" s="54" customFormat="1" ht="33" customHeight="1" x14ac:dyDescent="0.2">
      <c r="B16" s="73" t="s">
        <v>51</v>
      </c>
      <c r="C16" s="26">
        <f t="shared" si="0"/>
        <v>1074749</v>
      </c>
      <c r="D16" s="26">
        <v>469700</v>
      </c>
      <c r="E16" s="26">
        <v>605049</v>
      </c>
      <c r="F16" s="26">
        <f t="shared" si="1"/>
        <v>790461</v>
      </c>
      <c r="G16" s="26">
        <v>384766</v>
      </c>
      <c r="H16" s="26">
        <v>405695</v>
      </c>
      <c r="I16" s="73" t="s">
        <v>52</v>
      </c>
    </row>
    <row r="17" spans="2:9" s="54" customFormat="1" ht="33" customHeight="1" x14ac:dyDescent="0.2">
      <c r="B17" s="71" t="s">
        <v>53</v>
      </c>
      <c r="C17" s="116">
        <f t="shared" si="0"/>
        <v>401546</v>
      </c>
      <c r="D17" s="116">
        <v>168025</v>
      </c>
      <c r="E17" s="116">
        <v>233521</v>
      </c>
      <c r="F17" s="116">
        <f t="shared" si="1"/>
        <v>277479</v>
      </c>
      <c r="G17" s="116">
        <v>136768</v>
      </c>
      <c r="H17" s="116">
        <v>140711</v>
      </c>
      <c r="I17" s="71" t="s">
        <v>54</v>
      </c>
    </row>
    <row r="18" spans="2:9" s="54" customFormat="1" ht="33" customHeight="1" x14ac:dyDescent="0.2">
      <c r="B18" s="73" t="s">
        <v>55</v>
      </c>
      <c r="C18" s="26">
        <f t="shared" si="0"/>
        <v>340720</v>
      </c>
      <c r="D18" s="26">
        <v>151097</v>
      </c>
      <c r="E18" s="26">
        <v>189623</v>
      </c>
      <c r="F18" s="26">
        <f t="shared" si="1"/>
        <v>253208</v>
      </c>
      <c r="G18" s="26">
        <v>131258</v>
      </c>
      <c r="H18" s="26">
        <v>121950</v>
      </c>
      <c r="I18" s="73" t="s">
        <v>56</v>
      </c>
    </row>
    <row r="19" spans="2:9" s="54" customFormat="1" ht="33" customHeight="1" x14ac:dyDescent="0.2">
      <c r="B19" s="71" t="s">
        <v>57</v>
      </c>
      <c r="C19" s="116">
        <f t="shared" si="0"/>
        <v>348043</v>
      </c>
      <c r="D19" s="116">
        <v>137894</v>
      </c>
      <c r="E19" s="116">
        <v>210149</v>
      </c>
      <c r="F19" s="116">
        <f t="shared" si="1"/>
        <v>228073</v>
      </c>
      <c r="G19" s="116">
        <v>110324</v>
      </c>
      <c r="H19" s="116">
        <v>117749</v>
      </c>
      <c r="I19" s="71" t="s">
        <v>58</v>
      </c>
    </row>
    <row r="20" spans="2:9" s="54" customFormat="1" ht="33" customHeight="1" x14ac:dyDescent="0.2">
      <c r="B20" s="59" t="s">
        <v>5</v>
      </c>
      <c r="C20" s="118">
        <f t="shared" ref="C20:H20" si="2">SUM(C7:C19)</f>
        <v>23494194</v>
      </c>
      <c r="D20" s="118">
        <f t="shared" si="2"/>
        <v>9372977</v>
      </c>
      <c r="E20" s="118">
        <f t="shared" si="2"/>
        <v>14121217</v>
      </c>
      <c r="F20" s="118">
        <f t="shared" si="2"/>
        <v>13313291</v>
      </c>
      <c r="G20" s="118">
        <f t="shared" si="2"/>
        <v>6458816</v>
      </c>
      <c r="H20" s="118">
        <f t="shared" si="2"/>
        <v>6854475</v>
      </c>
      <c r="I20" s="59" t="s">
        <v>29</v>
      </c>
    </row>
    <row r="21" spans="2:9" s="37" customFormat="1" ht="30" customHeight="1" x14ac:dyDescent="0.2">
      <c r="B21" s="247" t="s">
        <v>30</v>
      </c>
      <c r="C21" s="247"/>
      <c r="D21" s="247"/>
      <c r="E21" s="247"/>
      <c r="F21" s="78"/>
      <c r="G21" s="248" t="s">
        <v>193</v>
      </c>
      <c r="H21" s="248"/>
      <c r="I21" s="248"/>
    </row>
  </sheetData>
  <protectedRanges>
    <protectedRange sqref="I7:I19" name="نطاق1_6_1_2"/>
    <protectedRange sqref="B7:B19" name="نطاق1_5_1_1"/>
    <protectedRange sqref="B1" name="نطاق1_2_1_1_1"/>
  </protectedRanges>
  <mergeCells count="8">
    <mergeCell ref="G21:I21"/>
    <mergeCell ref="B2:I2"/>
    <mergeCell ref="B3:I3"/>
    <mergeCell ref="B4:B6"/>
    <mergeCell ref="C4:E4"/>
    <mergeCell ref="F4:H4"/>
    <mergeCell ref="I4:I6"/>
    <mergeCell ref="B21:E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2.5" x14ac:dyDescent="0.2"/>
  <cols>
    <col min="1" max="1" width="2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x14ac:dyDescent="0.2">
      <c r="B1" s="87" t="s">
        <v>286</v>
      </c>
      <c r="G1" s="198" t="s">
        <v>333</v>
      </c>
      <c r="H1" s="193"/>
    </row>
    <row r="2" spans="2:14" s="68" customFormat="1" ht="28.5" customHeight="1" x14ac:dyDescent="0.2">
      <c r="B2" s="269" t="s">
        <v>462</v>
      </c>
      <c r="C2" s="269"/>
      <c r="D2" s="269"/>
      <c r="E2" s="269"/>
      <c r="F2" s="269"/>
      <c r="G2" s="269"/>
      <c r="H2" s="114"/>
    </row>
    <row r="3" spans="2:14" s="68" customFormat="1" ht="29.25" customHeight="1" x14ac:dyDescent="0.2">
      <c r="B3" s="285" t="s">
        <v>463</v>
      </c>
      <c r="C3" s="285"/>
      <c r="D3" s="285"/>
      <c r="E3" s="285"/>
      <c r="F3" s="285"/>
      <c r="G3" s="285"/>
      <c r="H3" s="115"/>
    </row>
    <row r="4" spans="2:14" s="226" customFormat="1" ht="52.5" customHeight="1" x14ac:dyDescent="0.2">
      <c r="B4" s="271" t="s">
        <v>0</v>
      </c>
      <c r="C4" s="272" t="s">
        <v>504</v>
      </c>
      <c r="D4" s="273"/>
      <c r="E4" s="273"/>
      <c r="F4" s="274"/>
      <c r="G4" s="275" t="s">
        <v>1</v>
      </c>
      <c r="H4" s="115"/>
    </row>
    <row r="5" spans="2:14" s="56" customFormat="1" ht="60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  <c r="H5" s="115"/>
    </row>
    <row r="6" spans="2:14" s="54" customFormat="1" ht="33" customHeight="1" x14ac:dyDescent="0.2">
      <c r="B6" s="9" t="s">
        <v>8</v>
      </c>
      <c r="C6" s="9">
        <v>2909</v>
      </c>
      <c r="D6" s="9">
        <v>571</v>
      </c>
      <c r="E6" s="9">
        <v>10622</v>
      </c>
      <c r="F6" s="9">
        <v>1916</v>
      </c>
      <c r="G6" s="183" t="s">
        <v>9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4268</v>
      </c>
      <c r="D7" s="9">
        <v>1161</v>
      </c>
      <c r="E7" s="9">
        <v>16081</v>
      </c>
      <c r="F7" s="9">
        <v>5451</v>
      </c>
      <c r="G7" s="183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2830</v>
      </c>
      <c r="D8" s="11">
        <v>2785</v>
      </c>
      <c r="E8" s="11">
        <v>26115</v>
      </c>
      <c r="F8" s="11">
        <v>9230</v>
      </c>
      <c r="G8" s="184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3008</v>
      </c>
      <c r="D9" s="9">
        <v>2511</v>
      </c>
      <c r="E9" s="9">
        <v>44400</v>
      </c>
      <c r="F9" s="9">
        <v>32388</v>
      </c>
      <c r="G9" s="183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10913</v>
      </c>
      <c r="D10" s="11">
        <v>2899</v>
      </c>
      <c r="E10" s="11">
        <v>101854</v>
      </c>
      <c r="F10" s="11">
        <v>78380</v>
      </c>
      <c r="G10" s="184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17723</v>
      </c>
      <c r="D11" s="9">
        <v>5305</v>
      </c>
      <c r="E11" s="9">
        <v>190731</v>
      </c>
      <c r="F11" s="9">
        <v>146396</v>
      </c>
      <c r="G11" s="183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22332</v>
      </c>
      <c r="D12" s="11">
        <v>3677</v>
      </c>
      <c r="E12" s="11">
        <v>250123</v>
      </c>
      <c r="F12" s="11">
        <v>226224</v>
      </c>
      <c r="G12" s="184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31076</v>
      </c>
      <c r="D13" s="9">
        <v>5716</v>
      </c>
      <c r="E13" s="9">
        <v>350505</v>
      </c>
      <c r="F13" s="9">
        <v>288288</v>
      </c>
      <c r="G13" s="183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34688</v>
      </c>
      <c r="D14" s="11">
        <v>3746</v>
      </c>
      <c r="E14" s="11">
        <v>337680</v>
      </c>
      <c r="F14" s="11">
        <v>277428</v>
      </c>
      <c r="G14" s="184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41075</v>
      </c>
      <c r="D15" s="9">
        <v>6019</v>
      </c>
      <c r="E15" s="9">
        <v>286517</v>
      </c>
      <c r="F15" s="9">
        <v>256327</v>
      </c>
      <c r="G15" s="183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61</v>
      </c>
      <c r="C16" s="11">
        <v>112711</v>
      </c>
      <c r="D16" s="11">
        <v>8442</v>
      </c>
      <c r="E16" s="11">
        <v>505239</v>
      </c>
      <c r="F16" s="11">
        <v>513682</v>
      </c>
      <c r="G16" s="184" t="s">
        <v>61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4">
        <f>SUM(C6:C16)</f>
        <v>283533</v>
      </c>
      <c r="D17" s="224">
        <f>SUM(D6:D16)</f>
        <v>42832</v>
      </c>
      <c r="E17" s="224">
        <f>SUM(E6:E16)</f>
        <v>2119867</v>
      </c>
      <c r="F17" s="224">
        <f>SUM(F6:F16)</f>
        <v>1835710</v>
      </c>
      <c r="G17" s="222" t="s">
        <v>29</v>
      </c>
      <c r="H17" s="115"/>
    </row>
    <row r="18" spans="2:9" s="37" customFormat="1" ht="30" customHeight="1" x14ac:dyDescent="0.2">
      <c r="B18" s="247" t="s">
        <v>30</v>
      </c>
      <c r="C18" s="247"/>
      <c r="D18" s="247"/>
      <c r="E18" s="248" t="s">
        <v>193</v>
      </c>
      <c r="F18" s="248"/>
      <c r="G18" s="248"/>
      <c r="H18" s="115"/>
    </row>
    <row r="20" spans="2:9" ht="20.25" x14ac:dyDescent="0.2">
      <c r="B20" s="240"/>
      <c r="C20" s="240"/>
      <c r="D20" s="240"/>
      <c r="E20" s="240"/>
      <c r="F20" s="240"/>
      <c r="G20" s="240"/>
      <c r="H20" s="240"/>
      <c r="I20" s="240"/>
    </row>
    <row r="21" spans="2:9" ht="20.25" x14ac:dyDescent="0.2">
      <c r="B21" s="240"/>
      <c r="C21" s="240"/>
      <c r="D21" s="240"/>
      <c r="E21" s="240"/>
      <c r="F21" s="240"/>
      <c r="G21" s="240"/>
      <c r="H21" s="240"/>
      <c r="I21" s="240"/>
    </row>
    <row r="22" spans="2:9" ht="20.25" x14ac:dyDescent="0.2">
      <c r="B22" s="240"/>
      <c r="C22" s="240"/>
      <c r="D22" s="240"/>
      <c r="E22" s="240"/>
      <c r="F22" s="240"/>
      <c r="G22" s="240"/>
      <c r="H22" s="240"/>
      <c r="I22" s="240"/>
    </row>
    <row r="23" spans="2:9" ht="20.25" x14ac:dyDescent="0.2">
      <c r="B23" s="240"/>
      <c r="C23" s="240"/>
      <c r="D23" s="240"/>
      <c r="E23" s="240"/>
      <c r="F23" s="240"/>
      <c r="G23" s="240"/>
      <c r="H23" s="240"/>
      <c r="I23" s="240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G1" sqref="B1:G20"/>
    </sheetView>
  </sheetViews>
  <sheetFormatPr defaultColWidth="9.125" defaultRowHeight="30" customHeight="1" x14ac:dyDescent="0.2"/>
  <cols>
    <col min="1" max="1" width="1.7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287</v>
      </c>
      <c r="C1" s="54"/>
      <c r="D1" s="54"/>
      <c r="E1" s="54"/>
      <c r="F1" s="54"/>
      <c r="G1" s="198" t="s">
        <v>334</v>
      </c>
    </row>
    <row r="2" spans="2:13" s="39" customFormat="1" ht="30" customHeight="1" x14ac:dyDescent="0.2">
      <c r="B2" s="269" t="s">
        <v>464</v>
      </c>
      <c r="C2" s="269"/>
      <c r="D2" s="269"/>
      <c r="E2" s="269"/>
      <c r="F2" s="269"/>
      <c r="G2" s="269"/>
    </row>
    <row r="3" spans="2:13" s="68" customFormat="1" ht="30" customHeight="1" x14ac:dyDescent="0.2">
      <c r="B3" s="270" t="s">
        <v>465</v>
      </c>
      <c r="C3" s="270"/>
      <c r="D3" s="270"/>
      <c r="E3" s="270"/>
      <c r="F3" s="270"/>
      <c r="G3" s="270"/>
    </row>
    <row r="4" spans="2:13" s="226" customFormat="1" ht="51" customHeight="1" x14ac:dyDescent="0.2">
      <c r="B4" s="271" t="s">
        <v>72</v>
      </c>
      <c r="C4" s="272" t="s">
        <v>504</v>
      </c>
      <c r="D4" s="273"/>
      <c r="E4" s="273"/>
      <c r="F4" s="274"/>
      <c r="G4" s="275" t="s">
        <v>62</v>
      </c>
    </row>
    <row r="5" spans="2:13" s="56" customFormat="1" ht="56.25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</row>
    <row r="6" spans="2:13" s="54" customFormat="1" ht="33" customHeight="1" x14ac:dyDescent="0.2">
      <c r="B6" s="71" t="s">
        <v>33</v>
      </c>
      <c r="C6" s="9">
        <v>62796</v>
      </c>
      <c r="D6" s="9">
        <v>12918</v>
      </c>
      <c r="E6" s="9">
        <v>502979</v>
      </c>
      <c r="F6" s="9">
        <v>411543</v>
      </c>
      <c r="G6" s="9" t="s">
        <v>34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35</v>
      </c>
      <c r="C7" s="11">
        <v>91588</v>
      </c>
      <c r="D7" s="11">
        <v>12423</v>
      </c>
      <c r="E7" s="11">
        <v>645473</v>
      </c>
      <c r="F7" s="11">
        <v>547423</v>
      </c>
      <c r="G7" s="11" t="s">
        <v>36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37</v>
      </c>
      <c r="C8" s="9">
        <v>9163</v>
      </c>
      <c r="D8" s="9">
        <v>1055</v>
      </c>
      <c r="E8" s="9">
        <v>130038</v>
      </c>
      <c r="F8" s="9">
        <v>100854</v>
      </c>
      <c r="G8" s="9" t="s">
        <v>38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39</v>
      </c>
      <c r="C9" s="11">
        <v>9958</v>
      </c>
      <c r="D9" s="11">
        <v>514</v>
      </c>
      <c r="E9" s="11">
        <v>87448</v>
      </c>
      <c r="F9" s="11">
        <v>83941</v>
      </c>
      <c r="G9" s="11" t="s">
        <v>40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41</v>
      </c>
      <c r="C10" s="9">
        <v>36440</v>
      </c>
      <c r="D10" s="9">
        <v>6656</v>
      </c>
      <c r="E10" s="9">
        <v>299346</v>
      </c>
      <c r="F10" s="9">
        <v>276057</v>
      </c>
      <c r="G10" s="9" t="s">
        <v>42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43</v>
      </c>
      <c r="C11" s="11">
        <v>21505</v>
      </c>
      <c r="D11" s="11">
        <v>2749</v>
      </c>
      <c r="E11" s="11">
        <v>150366</v>
      </c>
      <c r="F11" s="11">
        <v>143054</v>
      </c>
      <c r="G11" s="11" t="s">
        <v>44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45</v>
      </c>
      <c r="C12" s="9">
        <v>11221</v>
      </c>
      <c r="D12" s="9">
        <v>535</v>
      </c>
      <c r="E12" s="9">
        <v>64712</v>
      </c>
      <c r="F12" s="9">
        <v>52349</v>
      </c>
      <c r="G12" s="9" t="s">
        <v>46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47</v>
      </c>
      <c r="C13" s="11">
        <v>6603</v>
      </c>
      <c r="D13" s="11">
        <v>996</v>
      </c>
      <c r="E13" s="11">
        <v>43906</v>
      </c>
      <c r="F13" s="11">
        <v>36594</v>
      </c>
      <c r="G13" s="11" t="s">
        <v>48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49</v>
      </c>
      <c r="C14" s="9">
        <v>2261</v>
      </c>
      <c r="D14" s="9">
        <v>535</v>
      </c>
      <c r="E14" s="9">
        <v>21498</v>
      </c>
      <c r="F14" s="9">
        <v>21817</v>
      </c>
      <c r="G14" s="9" t="s">
        <v>50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51</v>
      </c>
      <c r="C15" s="11">
        <v>16791</v>
      </c>
      <c r="D15" s="11">
        <v>2602</v>
      </c>
      <c r="E15" s="11">
        <v>80451</v>
      </c>
      <c r="F15" s="11">
        <v>87691</v>
      </c>
      <c r="G15" s="11" t="s">
        <v>52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53</v>
      </c>
      <c r="C16" s="9">
        <v>4905</v>
      </c>
      <c r="D16" s="9">
        <v>508</v>
      </c>
      <c r="E16" s="9">
        <v>32393</v>
      </c>
      <c r="F16" s="9">
        <v>23900</v>
      </c>
      <c r="G16" s="9" t="s">
        <v>54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55</v>
      </c>
      <c r="C17" s="11">
        <v>5840</v>
      </c>
      <c r="D17" s="11">
        <v>777</v>
      </c>
      <c r="E17" s="11">
        <v>33379</v>
      </c>
      <c r="F17" s="11">
        <v>29523</v>
      </c>
      <c r="G17" s="11" t="s">
        <v>56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57</v>
      </c>
      <c r="C18" s="9">
        <v>4462</v>
      </c>
      <c r="D18" s="9">
        <v>564</v>
      </c>
      <c r="E18" s="9">
        <v>27878</v>
      </c>
      <c r="F18" s="9">
        <v>20964</v>
      </c>
      <c r="G18" s="9" t="s">
        <v>58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>SUM(C6:C18)</f>
        <v>283533</v>
      </c>
      <c r="D19" s="99">
        <f>SUM(D6:D18)</f>
        <v>42832</v>
      </c>
      <c r="E19" s="99">
        <f>SUM(E6:E18)</f>
        <v>2119867</v>
      </c>
      <c r="F19" s="99">
        <f>SUM(F6:F18)</f>
        <v>1835710</v>
      </c>
      <c r="G19" s="222" t="s">
        <v>29</v>
      </c>
    </row>
    <row r="20" spans="2:14" s="37" customFormat="1" ht="30" customHeight="1" x14ac:dyDescent="0.2">
      <c r="B20" s="247" t="s">
        <v>30</v>
      </c>
      <c r="C20" s="247"/>
      <c r="D20" s="247"/>
      <c r="E20" s="248" t="s">
        <v>193</v>
      </c>
      <c r="F20" s="248"/>
      <c r="G20" s="248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2.5" x14ac:dyDescent="0.2"/>
  <cols>
    <col min="1" max="1" width="3.875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s="55" customFormat="1" ht="24" customHeight="1" x14ac:dyDescent="0.2">
      <c r="B1" s="87" t="s">
        <v>288</v>
      </c>
      <c r="C1" s="54"/>
      <c r="D1" s="54"/>
      <c r="E1" s="54"/>
      <c r="F1" s="54"/>
      <c r="G1" s="198" t="s">
        <v>335</v>
      </c>
      <c r="H1" s="113"/>
    </row>
    <row r="2" spans="2:14" s="68" customFormat="1" ht="28.5" customHeight="1" x14ac:dyDescent="0.2">
      <c r="B2" s="269" t="s">
        <v>466</v>
      </c>
      <c r="C2" s="269"/>
      <c r="D2" s="269"/>
      <c r="E2" s="269"/>
      <c r="F2" s="269"/>
      <c r="G2" s="269"/>
      <c r="H2" s="114"/>
    </row>
    <row r="3" spans="2:14" s="68" customFormat="1" ht="32.25" customHeight="1" x14ac:dyDescent="0.2">
      <c r="B3" s="285" t="s">
        <v>467</v>
      </c>
      <c r="C3" s="285"/>
      <c r="D3" s="285"/>
      <c r="E3" s="285"/>
      <c r="F3" s="285"/>
      <c r="G3" s="285"/>
      <c r="H3" s="115"/>
    </row>
    <row r="4" spans="2:14" s="226" customFormat="1" ht="36.75" customHeight="1" x14ac:dyDescent="0.2">
      <c r="B4" s="271" t="s">
        <v>0</v>
      </c>
      <c r="C4" s="272" t="s">
        <v>504</v>
      </c>
      <c r="D4" s="273"/>
      <c r="E4" s="273"/>
      <c r="F4" s="274"/>
      <c r="G4" s="275" t="s">
        <v>1</v>
      </c>
      <c r="H4" s="115"/>
    </row>
    <row r="5" spans="2:14" s="56" customFormat="1" ht="60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  <c r="H5" s="115"/>
    </row>
    <row r="6" spans="2:14" s="54" customFormat="1" ht="33" customHeight="1" x14ac:dyDescent="0.2">
      <c r="B6" s="9" t="s">
        <v>8</v>
      </c>
      <c r="C6" s="11">
        <v>2329</v>
      </c>
      <c r="D6" s="11">
        <v>571</v>
      </c>
      <c r="E6" s="11">
        <v>9716</v>
      </c>
      <c r="F6" s="11">
        <v>1916</v>
      </c>
      <c r="G6" s="11" t="s">
        <v>9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3822</v>
      </c>
      <c r="D7" s="9">
        <v>1161</v>
      </c>
      <c r="E7" s="9">
        <v>14740</v>
      </c>
      <c r="F7" s="9">
        <v>4363</v>
      </c>
      <c r="G7" s="9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1407</v>
      </c>
      <c r="D8" s="11">
        <v>2053</v>
      </c>
      <c r="E8" s="11">
        <v>19264</v>
      </c>
      <c r="F8" s="11">
        <v>7870</v>
      </c>
      <c r="G8" s="11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2007</v>
      </c>
      <c r="D9" s="9">
        <v>2511</v>
      </c>
      <c r="E9" s="9">
        <v>31021</v>
      </c>
      <c r="F9" s="9">
        <v>18666</v>
      </c>
      <c r="G9" s="9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5881</v>
      </c>
      <c r="D10" s="11">
        <v>1976</v>
      </c>
      <c r="E10" s="11">
        <v>49167</v>
      </c>
      <c r="F10" s="11">
        <v>44062</v>
      </c>
      <c r="G10" s="11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11921</v>
      </c>
      <c r="D11" s="9">
        <v>5305</v>
      </c>
      <c r="E11" s="9">
        <v>83671</v>
      </c>
      <c r="F11" s="9">
        <v>81223</v>
      </c>
      <c r="G11" s="9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15432</v>
      </c>
      <c r="D12" s="11">
        <v>1911</v>
      </c>
      <c r="E12" s="11">
        <v>138283</v>
      </c>
      <c r="F12" s="11">
        <v>130353</v>
      </c>
      <c r="G12" s="11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24318</v>
      </c>
      <c r="D13" s="9">
        <v>3753</v>
      </c>
      <c r="E13" s="9">
        <v>221213</v>
      </c>
      <c r="F13" s="9">
        <v>199972</v>
      </c>
      <c r="G13" s="9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27711</v>
      </c>
      <c r="D14" s="11">
        <v>3304</v>
      </c>
      <c r="E14" s="11">
        <v>226049</v>
      </c>
      <c r="F14" s="11">
        <v>198553</v>
      </c>
      <c r="G14" s="11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29329</v>
      </c>
      <c r="D15" s="9">
        <v>5160</v>
      </c>
      <c r="E15" s="9">
        <v>211453</v>
      </c>
      <c r="F15" s="9">
        <v>194728</v>
      </c>
      <c r="G15" s="9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61</v>
      </c>
      <c r="C16" s="11">
        <v>101923</v>
      </c>
      <c r="D16" s="11">
        <v>6176</v>
      </c>
      <c r="E16" s="11">
        <v>445719</v>
      </c>
      <c r="F16" s="11">
        <v>445940</v>
      </c>
      <c r="G16" s="11" t="s">
        <v>61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4">
        <f>SUM(C6:C16)</f>
        <v>226080</v>
      </c>
      <c r="D17" s="224">
        <f>SUM(D6:D16)</f>
        <v>33881</v>
      </c>
      <c r="E17" s="224">
        <f>SUM(E6:E16)</f>
        <v>1450296</v>
      </c>
      <c r="F17" s="224">
        <f>SUM(F6:F16)</f>
        <v>1327646</v>
      </c>
      <c r="G17" s="222" t="s">
        <v>29</v>
      </c>
      <c r="H17" s="115"/>
    </row>
    <row r="18" spans="2:9" s="37" customFormat="1" ht="30" customHeight="1" x14ac:dyDescent="0.2">
      <c r="B18" s="247" t="s">
        <v>30</v>
      </c>
      <c r="C18" s="247"/>
      <c r="D18" s="247"/>
      <c r="E18" s="248" t="s">
        <v>193</v>
      </c>
      <c r="F18" s="248"/>
      <c r="G18" s="248"/>
      <c r="H18" s="115"/>
    </row>
    <row r="20" spans="2:9" ht="20.25" x14ac:dyDescent="0.2">
      <c r="B20" s="240"/>
      <c r="C20" s="240"/>
      <c r="D20" s="240"/>
      <c r="E20" s="240"/>
      <c r="F20" s="240"/>
      <c r="G20" s="240"/>
      <c r="H20" s="240"/>
      <c r="I20" s="240"/>
    </row>
    <row r="21" spans="2:9" ht="20.25" x14ac:dyDescent="0.2">
      <c r="B21" s="240"/>
      <c r="C21" s="240"/>
      <c r="D21" s="240"/>
      <c r="E21" s="240"/>
      <c r="F21" s="240"/>
      <c r="G21" s="240"/>
      <c r="H21" s="240"/>
      <c r="I21" s="240"/>
    </row>
    <row r="22" spans="2:9" ht="20.25" x14ac:dyDescent="0.2">
      <c r="B22" s="240"/>
      <c r="C22" s="240"/>
      <c r="D22" s="240"/>
      <c r="E22" s="240"/>
      <c r="F22" s="240"/>
      <c r="G22" s="240"/>
      <c r="H22" s="240"/>
      <c r="I22" s="240"/>
    </row>
    <row r="23" spans="2:9" ht="20.25" x14ac:dyDescent="0.2">
      <c r="B23" s="240"/>
      <c r="C23" s="240"/>
      <c r="D23" s="240"/>
      <c r="E23" s="240"/>
      <c r="F23" s="240"/>
      <c r="G23" s="240"/>
      <c r="H23" s="240"/>
      <c r="I23" s="240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G1" sqref="B1:G20"/>
    </sheetView>
  </sheetViews>
  <sheetFormatPr defaultColWidth="9.125" defaultRowHeight="30" customHeight="1" x14ac:dyDescent="0.2"/>
  <cols>
    <col min="1" max="1" width="1.7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289</v>
      </c>
      <c r="C1" s="54"/>
      <c r="D1" s="54"/>
      <c r="E1" s="54"/>
      <c r="F1" s="54"/>
      <c r="G1" s="198" t="s">
        <v>336</v>
      </c>
    </row>
    <row r="2" spans="2:13" s="39" customFormat="1" ht="30" customHeight="1" x14ac:dyDescent="0.2">
      <c r="B2" s="269" t="s">
        <v>468</v>
      </c>
      <c r="C2" s="269"/>
      <c r="D2" s="269"/>
      <c r="E2" s="269"/>
      <c r="F2" s="269"/>
      <c r="G2" s="269"/>
    </row>
    <row r="3" spans="2:13" s="68" customFormat="1" ht="30" customHeight="1" x14ac:dyDescent="0.2">
      <c r="B3" s="270" t="s">
        <v>469</v>
      </c>
      <c r="C3" s="270"/>
      <c r="D3" s="270"/>
      <c r="E3" s="270"/>
      <c r="F3" s="270"/>
      <c r="G3" s="270"/>
    </row>
    <row r="4" spans="2:13" s="226" customFormat="1" ht="51" customHeight="1" x14ac:dyDescent="0.2">
      <c r="B4" s="271" t="s">
        <v>72</v>
      </c>
      <c r="C4" s="272" t="s">
        <v>504</v>
      </c>
      <c r="D4" s="273"/>
      <c r="E4" s="273"/>
      <c r="F4" s="274"/>
      <c r="G4" s="275" t="s">
        <v>62</v>
      </c>
    </row>
    <row r="5" spans="2:13" s="56" customFormat="1" ht="56.25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</row>
    <row r="6" spans="2:13" s="54" customFormat="1" ht="33" customHeight="1" x14ac:dyDescent="0.2">
      <c r="B6" s="71" t="s">
        <v>33</v>
      </c>
      <c r="C6" s="9">
        <v>47329</v>
      </c>
      <c r="D6" s="9">
        <v>9119</v>
      </c>
      <c r="E6" s="9">
        <v>324853</v>
      </c>
      <c r="F6" s="9">
        <v>279428</v>
      </c>
      <c r="G6" s="9" t="s">
        <v>34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35</v>
      </c>
      <c r="C7" s="11">
        <v>63398</v>
      </c>
      <c r="D7" s="11">
        <v>8174</v>
      </c>
      <c r="E7" s="11">
        <v>353175</v>
      </c>
      <c r="F7" s="11">
        <v>328050</v>
      </c>
      <c r="G7" s="11" t="s">
        <v>36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37</v>
      </c>
      <c r="C8" s="9">
        <v>7468</v>
      </c>
      <c r="D8" s="9">
        <v>1055</v>
      </c>
      <c r="E8" s="9">
        <v>89853</v>
      </c>
      <c r="F8" s="9">
        <v>68202</v>
      </c>
      <c r="G8" s="9" t="s">
        <v>38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39</v>
      </c>
      <c r="C9" s="11">
        <v>8938</v>
      </c>
      <c r="D9" s="11">
        <v>514</v>
      </c>
      <c r="E9" s="11">
        <v>73183</v>
      </c>
      <c r="F9" s="11">
        <v>71815</v>
      </c>
      <c r="G9" s="11" t="s">
        <v>40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41</v>
      </c>
      <c r="C10" s="9">
        <v>32165</v>
      </c>
      <c r="D10" s="9">
        <v>5753</v>
      </c>
      <c r="E10" s="9">
        <v>216537</v>
      </c>
      <c r="F10" s="9">
        <v>209655</v>
      </c>
      <c r="G10" s="9" t="s">
        <v>42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43</v>
      </c>
      <c r="C11" s="11">
        <v>21018</v>
      </c>
      <c r="D11" s="11">
        <v>2749</v>
      </c>
      <c r="E11" s="11">
        <v>130596</v>
      </c>
      <c r="F11" s="11">
        <v>129372</v>
      </c>
      <c r="G11" s="11" t="s">
        <v>44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45</v>
      </c>
      <c r="C12" s="9">
        <v>7443</v>
      </c>
      <c r="D12" s="9">
        <v>535</v>
      </c>
      <c r="E12" s="9">
        <v>52385</v>
      </c>
      <c r="F12" s="9">
        <v>43327</v>
      </c>
      <c r="G12" s="9" t="s">
        <v>46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47</v>
      </c>
      <c r="C13" s="11">
        <v>5865</v>
      </c>
      <c r="D13" s="11">
        <v>996</v>
      </c>
      <c r="E13" s="11">
        <v>40162</v>
      </c>
      <c r="F13" s="11">
        <v>35716</v>
      </c>
      <c r="G13" s="11" t="s">
        <v>48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49</v>
      </c>
      <c r="C14" s="9">
        <v>2261</v>
      </c>
      <c r="D14" s="9">
        <v>535</v>
      </c>
      <c r="E14" s="9">
        <v>19242</v>
      </c>
      <c r="F14" s="9">
        <v>20100</v>
      </c>
      <c r="G14" s="9" t="s">
        <v>50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51</v>
      </c>
      <c r="C15" s="11">
        <v>15516</v>
      </c>
      <c r="D15" s="11">
        <v>2602</v>
      </c>
      <c r="E15" s="11">
        <v>68636</v>
      </c>
      <c r="F15" s="11">
        <v>77891</v>
      </c>
      <c r="G15" s="11" t="s">
        <v>52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53</v>
      </c>
      <c r="C16" s="9">
        <v>4765</v>
      </c>
      <c r="D16" s="9">
        <v>508</v>
      </c>
      <c r="E16" s="9">
        <v>28388</v>
      </c>
      <c r="F16" s="9">
        <v>20150</v>
      </c>
      <c r="G16" s="9" t="s">
        <v>54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55</v>
      </c>
      <c r="C17" s="11">
        <v>5578</v>
      </c>
      <c r="D17" s="11">
        <v>777</v>
      </c>
      <c r="E17" s="11">
        <v>30057</v>
      </c>
      <c r="F17" s="11">
        <v>26072</v>
      </c>
      <c r="G17" s="11" t="s">
        <v>56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57</v>
      </c>
      <c r="C18" s="9">
        <v>4336</v>
      </c>
      <c r="D18" s="9">
        <v>564</v>
      </c>
      <c r="E18" s="9">
        <v>23229</v>
      </c>
      <c r="F18" s="9">
        <v>17868</v>
      </c>
      <c r="G18" s="9" t="s">
        <v>58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>SUM(C6:C18)</f>
        <v>226080</v>
      </c>
      <c r="D19" s="99">
        <f>SUM(D6:D18)</f>
        <v>33881</v>
      </c>
      <c r="E19" s="99">
        <f>SUM(E6:E18)</f>
        <v>1450296</v>
      </c>
      <c r="F19" s="99">
        <f>SUM(F6:F18)</f>
        <v>1327646</v>
      </c>
      <c r="G19" s="222" t="s">
        <v>29</v>
      </c>
    </row>
    <row r="20" spans="2:14" s="37" customFormat="1" ht="30" customHeight="1" x14ac:dyDescent="0.2">
      <c r="B20" s="247" t="s">
        <v>30</v>
      </c>
      <c r="C20" s="247"/>
      <c r="D20" s="247"/>
      <c r="E20" s="248" t="s">
        <v>193</v>
      </c>
      <c r="F20" s="248"/>
      <c r="G20" s="248"/>
      <c r="H20" s="54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2.5" x14ac:dyDescent="0.2"/>
  <cols>
    <col min="1" max="1" width="2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x14ac:dyDescent="0.2">
      <c r="B1" s="87" t="s">
        <v>483</v>
      </c>
      <c r="G1" s="198" t="s">
        <v>487</v>
      </c>
      <c r="H1" s="193"/>
    </row>
    <row r="2" spans="2:14" s="68" customFormat="1" ht="28.5" customHeight="1" x14ac:dyDescent="0.2">
      <c r="B2" s="269" t="s">
        <v>452</v>
      </c>
      <c r="C2" s="269"/>
      <c r="D2" s="269"/>
      <c r="E2" s="269"/>
      <c r="F2" s="269"/>
      <c r="G2" s="269"/>
      <c r="H2" s="114"/>
    </row>
    <row r="3" spans="2:14" s="68" customFormat="1" ht="29.25" customHeight="1" x14ac:dyDescent="0.2">
      <c r="B3" s="285" t="s">
        <v>453</v>
      </c>
      <c r="C3" s="285"/>
      <c r="D3" s="285"/>
      <c r="E3" s="285"/>
      <c r="F3" s="285"/>
      <c r="G3" s="285"/>
      <c r="H3" s="115"/>
    </row>
    <row r="4" spans="2:14" s="226" customFormat="1" ht="52.5" customHeight="1" x14ac:dyDescent="0.2">
      <c r="B4" s="271" t="s">
        <v>0</v>
      </c>
      <c r="C4" s="272" t="s">
        <v>504</v>
      </c>
      <c r="D4" s="273"/>
      <c r="E4" s="273"/>
      <c r="F4" s="274"/>
      <c r="G4" s="275" t="s">
        <v>1</v>
      </c>
      <c r="H4" s="115"/>
    </row>
    <row r="5" spans="2:14" s="56" customFormat="1" ht="60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  <c r="H5" s="115"/>
    </row>
    <row r="6" spans="2:14" s="54" customFormat="1" ht="33" customHeight="1" x14ac:dyDescent="0.2">
      <c r="B6" s="11" t="s">
        <v>454</v>
      </c>
      <c r="C6" s="11">
        <v>2077</v>
      </c>
      <c r="D6" s="11">
        <v>145</v>
      </c>
      <c r="E6" s="11">
        <v>4752</v>
      </c>
      <c r="F6" s="11">
        <v>1135</v>
      </c>
      <c r="G6" s="184" t="s">
        <v>455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4269</v>
      </c>
      <c r="D7" s="9">
        <v>1161</v>
      </c>
      <c r="E7" s="9">
        <v>16080</v>
      </c>
      <c r="F7" s="9">
        <v>5451</v>
      </c>
      <c r="G7" s="183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2830</v>
      </c>
      <c r="D8" s="11">
        <v>2786</v>
      </c>
      <c r="E8" s="11">
        <v>26115</v>
      </c>
      <c r="F8" s="11">
        <v>9230</v>
      </c>
      <c r="G8" s="184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3008</v>
      </c>
      <c r="D9" s="9">
        <v>2511</v>
      </c>
      <c r="E9" s="9">
        <v>44400</v>
      </c>
      <c r="F9" s="9">
        <v>32389</v>
      </c>
      <c r="G9" s="183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10913</v>
      </c>
      <c r="D10" s="11">
        <v>2899</v>
      </c>
      <c r="E10" s="11">
        <v>101854</v>
      </c>
      <c r="F10" s="11">
        <v>78380</v>
      </c>
      <c r="G10" s="184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17723</v>
      </c>
      <c r="D11" s="9">
        <v>5304</v>
      </c>
      <c r="E11" s="9">
        <v>190731</v>
      </c>
      <c r="F11" s="9">
        <v>146396</v>
      </c>
      <c r="G11" s="183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22332</v>
      </c>
      <c r="D12" s="11">
        <v>3677</v>
      </c>
      <c r="E12" s="11">
        <v>250123</v>
      </c>
      <c r="F12" s="11">
        <v>226224</v>
      </c>
      <c r="G12" s="184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31076</v>
      </c>
      <c r="D13" s="9">
        <v>5716</v>
      </c>
      <c r="E13" s="9">
        <v>350505</v>
      </c>
      <c r="F13" s="9">
        <v>288288</v>
      </c>
      <c r="G13" s="183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34687</v>
      </c>
      <c r="D14" s="11">
        <v>3745</v>
      </c>
      <c r="E14" s="11">
        <v>337680</v>
      </c>
      <c r="F14" s="11">
        <v>277428</v>
      </c>
      <c r="G14" s="184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41075</v>
      </c>
      <c r="D15" s="9">
        <v>6019</v>
      </c>
      <c r="E15" s="9">
        <v>286517</v>
      </c>
      <c r="F15" s="9">
        <v>256327</v>
      </c>
      <c r="G15" s="183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61</v>
      </c>
      <c r="C16" s="11">
        <v>112711</v>
      </c>
      <c r="D16" s="11">
        <v>8442</v>
      </c>
      <c r="E16" s="11">
        <v>505240</v>
      </c>
      <c r="F16" s="11">
        <v>513681</v>
      </c>
      <c r="G16" s="184" t="s">
        <v>61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4">
        <f t="shared" ref="C17:E17" si="0">SUM(C6:C16)</f>
        <v>282701</v>
      </c>
      <c r="D17" s="224">
        <f t="shared" si="0"/>
        <v>42405</v>
      </c>
      <c r="E17" s="224">
        <f t="shared" si="0"/>
        <v>2113997</v>
      </c>
      <c r="F17" s="224">
        <f>SUM(F6:F16)</f>
        <v>1834929</v>
      </c>
      <c r="G17" s="222" t="s">
        <v>29</v>
      </c>
      <c r="H17" s="115"/>
    </row>
    <row r="18" spans="2:9" s="37" customFormat="1" ht="30" customHeight="1" x14ac:dyDescent="0.2">
      <c r="B18" s="247" t="s">
        <v>30</v>
      </c>
      <c r="C18" s="247"/>
      <c r="D18" s="247"/>
      <c r="E18" s="248" t="s">
        <v>193</v>
      </c>
      <c r="F18" s="248"/>
      <c r="G18" s="248"/>
      <c r="H18" s="115"/>
    </row>
    <row r="20" spans="2:9" ht="20.25" x14ac:dyDescent="0.2">
      <c r="B20" s="240"/>
      <c r="C20" s="240"/>
      <c r="D20" s="240"/>
      <c r="E20" s="240"/>
      <c r="F20" s="240"/>
      <c r="G20" s="240"/>
      <c r="H20" s="240"/>
      <c r="I20" s="240"/>
    </row>
    <row r="21" spans="2:9" ht="20.25" x14ac:dyDescent="0.2">
      <c r="B21" s="240"/>
      <c r="C21" s="240"/>
      <c r="D21" s="240"/>
      <c r="E21" s="240"/>
      <c r="F21" s="240"/>
      <c r="G21" s="240"/>
      <c r="H21" s="240"/>
      <c r="I21" s="240"/>
    </row>
    <row r="22" spans="2:9" ht="20.25" x14ac:dyDescent="0.2">
      <c r="B22" s="240"/>
      <c r="C22" s="240"/>
      <c r="D22" s="240"/>
      <c r="E22" s="240"/>
      <c r="F22" s="240"/>
      <c r="G22" s="240"/>
      <c r="H22" s="240"/>
      <c r="I22" s="240"/>
    </row>
    <row r="23" spans="2:9" ht="20.25" x14ac:dyDescent="0.2">
      <c r="B23" s="240"/>
      <c r="C23" s="240"/>
      <c r="D23" s="240"/>
      <c r="E23" s="240"/>
      <c r="F23" s="240"/>
      <c r="G23" s="240"/>
      <c r="H23" s="240"/>
      <c r="I23" s="240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0"/>
  <sheetViews>
    <sheetView tabSelected="1" view="pageBreakPreview" zoomScale="75" zoomScaleNormal="50" zoomScaleSheetLayoutView="75" zoomScalePageLayoutView="70" workbookViewId="0">
      <selection activeCell="H2" sqref="H2"/>
    </sheetView>
  </sheetViews>
  <sheetFormatPr defaultColWidth="9.125" defaultRowHeight="30" customHeight="1" x14ac:dyDescent="0.2"/>
  <cols>
    <col min="1" max="1" width="1.75" style="123" customWidth="1"/>
    <col min="2" max="2" width="30.625" style="123" customWidth="1"/>
    <col min="3" max="3" width="30.625" style="124" customWidth="1"/>
    <col min="4" max="6" width="30.625" style="123" customWidth="1"/>
    <col min="7" max="8" width="9.125" style="123"/>
    <col min="9" max="9" width="29.125" style="123" customWidth="1"/>
    <col min="10" max="16384" width="9.125" style="123"/>
  </cols>
  <sheetData>
    <row r="1" spans="2:7" s="121" customFormat="1" ht="30" customHeight="1" x14ac:dyDescent="0.2">
      <c r="B1" s="119" t="s">
        <v>275</v>
      </c>
      <c r="C1" s="119"/>
      <c r="D1" s="119"/>
      <c r="E1" s="119"/>
      <c r="F1" s="119" t="s">
        <v>318</v>
      </c>
      <c r="G1" s="197"/>
    </row>
    <row r="2" spans="2:7" s="122" customFormat="1" ht="30" customHeight="1" x14ac:dyDescent="0.2">
      <c r="B2" s="252" t="s">
        <v>580</v>
      </c>
      <c r="C2" s="252"/>
      <c r="D2" s="252"/>
      <c r="E2" s="252"/>
      <c r="F2" s="252"/>
    </row>
    <row r="3" spans="2:7" s="122" customFormat="1" ht="30" customHeight="1" x14ac:dyDescent="0.2">
      <c r="B3" s="253" t="s">
        <v>579</v>
      </c>
      <c r="C3" s="253"/>
      <c r="D3" s="253"/>
      <c r="E3" s="253"/>
      <c r="F3" s="253"/>
    </row>
    <row r="4" spans="2:7" ht="30" customHeight="1" x14ac:dyDescent="0.2">
      <c r="B4" s="254" t="s">
        <v>72</v>
      </c>
      <c r="C4" s="156" t="s">
        <v>227</v>
      </c>
      <c r="D4" s="194" t="s">
        <v>228</v>
      </c>
      <c r="E4" s="157" t="s">
        <v>217</v>
      </c>
      <c r="F4" s="251" t="s">
        <v>32</v>
      </c>
    </row>
    <row r="5" spans="2:7" ht="30" customHeight="1" x14ac:dyDescent="0.2">
      <c r="B5" s="254" t="s">
        <v>73</v>
      </c>
      <c r="C5" s="195" t="s">
        <v>5</v>
      </c>
      <c r="D5" s="195" t="s">
        <v>226</v>
      </c>
      <c r="E5" s="195" t="s">
        <v>218</v>
      </c>
      <c r="F5" s="251"/>
    </row>
    <row r="6" spans="2:7" ht="35.1" customHeight="1" x14ac:dyDescent="0.2">
      <c r="B6" s="147" t="s">
        <v>33</v>
      </c>
      <c r="C6" s="146">
        <f>E6+D6</f>
        <v>3416669</v>
      </c>
      <c r="D6" s="146">
        <v>2547195</v>
      </c>
      <c r="E6" s="146">
        <v>869474</v>
      </c>
      <c r="F6" s="146" t="s">
        <v>74</v>
      </c>
    </row>
    <row r="7" spans="2:7" ht="35.1" customHeight="1" x14ac:dyDescent="0.2">
      <c r="B7" s="148" t="s">
        <v>35</v>
      </c>
      <c r="C7" s="29">
        <f t="shared" ref="C7:C18" si="0">E7+D7</f>
        <v>4322220</v>
      </c>
      <c r="D7" s="29">
        <v>3576944</v>
      </c>
      <c r="E7" s="29">
        <v>745276</v>
      </c>
      <c r="F7" s="29" t="s">
        <v>75</v>
      </c>
    </row>
    <row r="8" spans="2:7" ht="35.1" customHeight="1" x14ac:dyDescent="0.2">
      <c r="B8" s="147" t="s">
        <v>37</v>
      </c>
      <c r="C8" s="146">
        <f t="shared" si="0"/>
        <v>622450</v>
      </c>
      <c r="D8" s="146">
        <v>513433</v>
      </c>
      <c r="E8" s="146">
        <v>109017</v>
      </c>
      <c r="F8" s="146" t="s">
        <v>38</v>
      </c>
    </row>
    <row r="9" spans="2:7" ht="35.1" customHeight="1" x14ac:dyDescent="0.2">
      <c r="B9" s="148" t="s">
        <v>39</v>
      </c>
      <c r="C9" s="29">
        <f t="shared" si="0"/>
        <v>374271</v>
      </c>
      <c r="D9" s="29">
        <v>339491</v>
      </c>
      <c r="E9" s="29">
        <v>34780</v>
      </c>
      <c r="F9" s="29" t="s">
        <v>76</v>
      </c>
    </row>
    <row r="10" spans="2:7" ht="35.1" customHeight="1" x14ac:dyDescent="0.2">
      <c r="B10" s="147" t="s">
        <v>41</v>
      </c>
      <c r="C10" s="146">
        <f t="shared" si="0"/>
        <v>2365264</v>
      </c>
      <c r="D10" s="146">
        <v>1443195</v>
      </c>
      <c r="E10" s="146">
        <v>922069</v>
      </c>
      <c r="F10" s="146" t="s">
        <v>77</v>
      </c>
    </row>
    <row r="11" spans="2:7" ht="35.1" customHeight="1" x14ac:dyDescent="0.2">
      <c r="B11" s="148" t="s">
        <v>43</v>
      </c>
      <c r="C11" s="29">
        <f t="shared" si="0"/>
        <v>398851</v>
      </c>
      <c r="D11" s="29">
        <v>342169</v>
      </c>
      <c r="E11" s="29">
        <v>56682</v>
      </c>
      <c r="F11" s="29" t="s">
        <v>78</v>
      </c>
    </row>
    <row r="12" spans="2:7" ht="35.1" customHeight="1" x14ac:dyDescent="0.2">
      <c r="B12" s="147" t="s">
        <v>45</v>
      </c>
      <c r="C12" s="146">
        <f t="shared" si="0"/>
        <v>180256</v>
      </c>
      <c r="D12" s="146">
        <v>161482</v>
      </c>
      <c r="E12" s="146">
        <v>18774</v>
      </c>
      <c r="F12" s="146" t="s">
        <v>79</v>
      </c>
    </row>
    <row r="13" spans="2:7" ht="35.1" customHeight="1" x14ac:dyDescent="0.2">
      <c r="B13" s="148" t="s">
        <v>47</v>
      </c>
      <c r="C13" s="29">
        <f>E13+D13</f>
        <v>119549</v>
      </c>
      <c r="D13" s="29">
        <v>94191</v>
      </c>
      <c r="E13" s="29">
        <v>25358</v>
      </c>
      <c r="F13" s="29" t="s">
        <v>80</v>
      </c>
    </row>
    <row r="14" spans="2:7" ht="35.1" customHeight="1" x14ac:dyDescent="0.2">
      <c r="B14" s="147" t="s">
        <v>49</v>
      </c>
      <c r="C14" s="146">
        <f t="shared" si="0"/>
        <v>70258</v>
      </c>
      <c r="D14" s="146">
        <v>58873</v>
      </c>
      <c r="E14" s="146">
        <v>11385</v>
      </c>
      <c r="F14" s="146" t="s">
        <v>50</v>
      </c>
    </row>
    <row r="15" spans="2:7" ht="35.1" customHeight="1" x14ac:dyDescent="0.2">
      <c r="B15" s="148" t="s">
        <v>51</v>
      </c>
      <c r="C15" s="29">
        <f t="shared" si="0"/>
        <v>139610</v>
      </c>
      <c r="D15" s="29">
        <v>97256</v>
      </c>
      <c r="E15" s="29">
        <v>42354</v>
      </c>
      <c r="F15" s="29" t="s">
        <v>81</v>
      </c>
    </row>
    <row r="16" spans="2:7" ht="35.1" customHeight="1" x14ac:dyDescent="0.2">
      <c r="B16" s="147" t="s">
        <v>53</v>
      </c>
      <c r="C16" s="146">
        <f t="shared" si="0"/>
        <v>98572</v>
      </c>
      <c r="D16" s="146">
        <v>73775</v>
      </c>
      <c r="E16" s="146">
        <v>24797</v>
      </c>
      <c r="F16" s="146" t="s">
        <v>82</v>
      </c>
    </row>
    <row r="17" spans="2:6" ht="35.1" customHeight="1" x14ac:dyDescent="0.2">
      <c r="B17" s="148" t="s">
        <v>55</v>
      </c>
      <c r="C17" s="29">
        <f t="shared" si="0"/>
        <v>71859</v>
      </c>
      <c r="D17" s="29">
        <v>65568</v>
      </c>
      <c r="E17" s="29">
        <v>6291</v>
      </c>
      <c r="F17" s="29" t="s">
        <v>83</v>
      </c>
    </row>
    <row r="18" spans="2:6" ht="35.1" customHeight="1" x14ac:dyDescent="0.2">
      <c r="B18" s="147" t="s">
        <v>57</v>
      </c>
      <c r="C18" s="146">
        <f t="shared" si="0"/>
        <v>85942</v>
      </c>
      <c r="D18" s="146">
        <v>76734</v>
      </c>
      <c r="E18" s="146">
        <v>9208</v>
      </c>
      <c r="F18" s="146" t="s">
        <v>84</v>
      </c>
    </row>
    <row r="19" spans="2:6" ht="35.1" customHeight="1" x14ac:dyDescent="0.2">
      <c r="B19" s="85" t="s">
        <v>5</v>
      </c>
      <c r="C19" s="118">
        <f t="shared" ref="C19:D19" si="1">SUM(C6:C18)</f>
        <v>12265771</v>
      </c>
      <c r="D19" s="118">
        <f t="shared" si="1"/>
        <v>9390306</v>
      </c>
      <c r="E19" s="118">
        <f>SUM(E6:E18)</f>
        <v>2875465</v>
      </c>
      <c r="F19" s="219" t="s">
        <v>71</v>
      </c>
    </row>
    <row r="20" spans="2:6" s="37" customFormat="1" ht="30" customHeight="1" x14ac:dyDescent="0.2">
      <c r="B20" s="247" t="s">
        <v>30</v>
      </c>
      <c r="C20" s="247"/>
      <c r="D20" s="247"/>
      <c r="E20" s="248" t="s">
        <v>193</v>
      </c>
      <c r="F20" s="248"/>
    </row>
  </sheetData>
  <protectedRanges>
    <protectedRange sqref="F4:F19" name="نطاق1_1"/>
    <protectedRange sqref="F2:F3 C1:E3 B2:B19" name="نطاق1"/>
    <protectedRange sqref="E4" name="نطاق1_2_2"/>
    <protectedRange sqref="B1" name="نطاق1_2_1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G1" sqref="B1:G20"/>
    </sheetView>
  </sheetViews>
  <sheetFormatPr defaultColWidth="9.125" defaultRowHeight="30" customHeight="1" x14ac:dyDescent="0.2"/>
  <cols>
    <col min="1" max="1" width="1.7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484</v>
      </c>
      <c r="C1" s="54"/>
      <c r="D1" s="54"/>
      <c r="E1" s="54"/>
      <c r="F1" s="54"/>
      <c r="G1" s="198" t="s">
        <v>488</v>
      </c>
    </row>
    <row r="2" spans="2:13" s="39" customFormat="1" ht="30" customHeight="1" x14ac:dyDescent="0.2">
      <c r="B2" s="269" t="s">
        <v>456</v>
      </c>
      <c r="C2" s="269"/>
      <c r="D2" s="269"/>
      <c r="E2" s="269"/>
      <c r="F2" s="269"/>
      <c r="G2" s="269"/>
    </row>
    <row r="3" spans="2:13" s="68" customFormat="1" ht="30" customHeight="1" x14ac:dyDescent="0.2">
      <c r="B3" s="270" t="s">
        <v>457</v>
      </c>
      <c r="C3" s="270"/>
      <c r="D3" s="270"/>
      <c r="E3" s="270"/>
      <c r="F3" s="270"/>
      <c r="G3" s="270"/>
    </row>
    <row r="4" spans="2:13" s="226" customFormat="1" ht="51" customHeight="1" x14ac:dyDescent="0.2">
      <c r="B4" s="271" t="s">
        <v>72</v>
      </c>
      <c r="C4" s="272" t="s">
        <v>504</v>
      </c>
      <c r="D4" s="273"/>
      <c r="E4" s="273"/>
      <c r="F4" s="274"/>
      <c r="G4" s="275" t="s">
        <v>62</v>
      </c>
    </row>
    <row r="5" spans="2:13" s="56" customFormat="1" ht="56.25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</row>
    <row r="6" spans="2:13" s="54" customFormat="1" ht="33" customHeight="1" x14ac:dyDescent="0.2">
      <c r="B6" s="71" t="s">
        <v>33</v>
      </c>
      <c r="C6" s="9">
        <v>62580</v>
      </c>
      <c r="D6" s="9">
        <v>12917</v>
      </c>
      <c r="E6" s="9">
        <v>500886</v>
      </c>
      <c r="F6" s="9">
        <v>410904</v>
      </c>
      <c r="G6" s="9" t="s">
        <v>34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35</v>
      </c>
      <c r="C7" s="11">
        <v>91280</v>
      </c>
      <c r="D7" s="11">
        <v>11997</v>
      </c>
      <c r="E7" s="11">
        <v>643979</v>
      </c>
      <c r="F7" s="11">
        <v>547422</v>
      </c>
      <c r="G7" s="11" t="s">
        <v>36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37</v>
      </c>
      <c r="C8" s="9">
        <v>9163</v>
      </c>
      <c r="D8" s="9">
        <v>1055</v>
      </c>
      <c r="E8" s="9">
        <v>129312</v>
      </c>
      <c r="F8" s="9">
        <v>100854</v>
      </c>
      <c r="G8" s="9" t="s">
        <v>38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39</v>
      </c>
      <c r="C9" s="11">
        <v>9958</v>
      </c>
      <c r="D9" s="11">
        <v>514</v>
      </c>
      <c r="E9" s="11">
        <v>87130</v>
      </c>
      <c r="F9" s="11">
        <v>83941</v>
      </c>
      <c r="G9" s="11" t="s">
        <v>40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41</v>
      </c>
      <c r="C10" s="9">
        <v>36440</v>
      </c>
      <c r="D10" s="9">
        <v>6656</v>
      </c>
      <c r="E10" s="9">
        <v>299346</v>
      </c>
      <c r="F10" s="9">
        <v>276057</v>
      </c>
      <c r="G10" s="9" t="s">
        <v>42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43</v>
      </c>
      <c r="C11" s="11">
        <v>21505</v>
      </c>
      <c r="D11" s="11">
        <v>2749</v>
      </c>
      <c r="E11" s="11">
        <v>149583</v>
      </c>
      <c r="F11" s="11">
        <v>143054</v>
      </c>
      <c r="G11" s="11" t="s">
        <v>44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45</v>
      </c>
      <c r="C12" s="9">
        <v>10987</v>
      </c>
      <c r="D12" s="9">
        <v>535</v>
      </c>
      <c r="E12" s="9">
        <v>64557</v>
      </c>
      <c r="F12" s="9">
        <v>52349</v>
      </c>
      <c r="G12" s="9" t="s">
        <v>46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47</v>
      </c>
      <c r="C13" s="11">
        <v>6603</v>
      </c>
      <c r="D13" s="11">
        <v>996</v>
      </c>
      <c r="E13" s="11">
        <v>43781</v>
      </c>
      <c r="F13" s="11">
        <v>36453</v>
      </c>
      <c r="G13" s="11" t="s">
        <v>48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49</v>
      </c>
      <c r="C14" s="9">
        <v>2261</v>
      </c>
      <c r="D14" s="9">
        <v>535</v>
      </c>
      <c r="E14" s="9">
        <v>21448</v>
      </c>
      <c r="F14" s="9">
        <v>21817</v>
      </c>
      <c r="G14" s="9" t="s">
        <v>50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51</v>
      </c>
      <c r="C15" s="11">
        <v>16791</v>
      </c>
      <c r="D15" s="11">
        <v>2602</v>
      </c>
      <c r="E15" s="11">
        <v>80450</v>
      </c>
      <c r="F15" s="11">
        <v>87691</v>
      </c>
      <c r="G15" s="11" t="s">
        <v>52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53</v>
      </c>
      <c r="C16" s="9">
        <v>4905</v>
      </c>
      <c r="D16" s="9">
        <v>508</v>
      </c>
      <c r="E16" s="9">
        <v>32393</v>
      </c>
      <c r="F16" s="9">
        <v>23900</v>
      </c>
      <c r="G16" s="9" t="s">
        <v>54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55</v>
      </c>
      <c r="C17" s="11">
        <v>5840</v>
      </c>
      <c r="D17" s="11">
        <v>777</v>
      </c>
      <c r="E17" s="11">
        <v>33379</v>
      </c>
      <c r="F17" s="11">
        <v>29522</v>
      </c>
      <c r="G17" s="11" t="s">
        <v>56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57</v>
      </c>
      <c r="C18" s="9">
        <v>4388</v>
      </c>
      <c r="D18" s="9">
        <v>564</v>
      </c>
      <c r="E18" s="9">
        <v>27753</v>
      </c>
      <c r="F18" s="9">
        <v>20965</v>
      </c>
      <c r="G18" s="9" t="s">
        <v>58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 t="shared" ref="C19:E19" si="0">SUM(C6:C18)</f>
        <v>282701</v>
      </c>
      <c r="D19" s="99">
        <f t="shared" si="0"/>
        <v>42405</v>
      </c>
      <c r="E19" s="99">
        <f t="shared" si="0"/>
        <v>2113997</v>
      </c>
      <c r="F19" s="99">
        <f>SUM(F6:F18)</f>
        <v>1834929</v>
      </c>
      <c r="G19" s="222" t="s">
        <v>29</v>
      </c>
    </row>
    <row r="20" spans="2:14" s="37" customFormat="1" ht="30" customHeight="1" x14ac:dyDescent="0.2">
      <c r="B20" s="247" t="s">
        <v>30</v>
      </c>
      <c r="C20" s="247"/>
      <c r="D20" s="247"/>
      <c r="E20" s="248" t="s">
        <v>193</v>
      </c>
      <c r="F20" s="248"/>
      <c r="G20" s="248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2.5" x14ac:dyDescent="0.2"/>
  <cols>
    <col min="1" max="1" width="3.875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s="55" customFormat="1" ht="24" customHeight="1" x14ac:dyDescent="0.2">
      <c r="B1" s="87" t="s">
        <v>485</v>
      </c>
      <c r="C1" s="54"/>
      <c r="D1" s="54"/>
      <c r="E1" s="54"/>
      <c r="F1" s="54"/>
      <c r="G1" s="198" t="s">
        <v>489</v>
      </c>
      <c r="H1" s="113"/>
    </row>
    <row r="2" spans="2:14" s="68" customFormat="1" ht="28.5" customHeight="1" x14ac:dyDescent="0.2">
      <c r="B2" s="269" t="s">
        <v>458</v>
      </c>
      <c r="C2" s="269"/>
      <c r="D2" s="269"/>
      <c r="E2" s="269"/>
      <c r="F2" s="269"/>
      <c r="G2" s="269"/>
      <c r="H2" s="114"/>
    </row>
    <row r="3" spans="2:14" s="68" customFormat="1" ht="32.25" customHeight="1" x14ac:dyDescent="0.2">
      <c r="B3" s="285" t="s">
        <v>459</v>
      </c>
      <c r="C3" s="285"/>
      <c r="D3" s="285"/>
      <c r="E3" s="285"/>
      <c r="F3" s="285"/>
      <c r="G3" s="285"/>
      <c r="H3" s="115"/>
    </row>
    <row r="4" spans="2:14" s="226" customFormat="1" ht="36.75" customHeight="1" x14ac:dyDescent="0.2">
      <c r="B4" s="271" t="s">
        <v>0</v>
      </c>
      <c r="C4" s="272" t="s">
        <v>504</v>
      </c>
      <c r="D4" s="273"/>
      <c r="E4" s="273"/>
      <c r="F4" s="274"/>
      <c r="G4" s="275" t="s">
        <v>1</v>
      </c>
      <c r="H4" s="115"/>
    </row>
    <row r="5" spans="2:14" s="56" customFormat="1" ht="60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  <c r="H5" s="115"/>
    </row>
    <row r="6" spans="2:14" s="54" customFormat="1" ht="33" customHeight="1" x14ac:dyDescent="0.2">
      <c r="B6" s="11" t="s">
        <v>454</v>
      </c>
      <c r="C6" s="11">
        <v>1498</v>
      </c>
      <c r="D6" s="11">
        <v>145</v>
      </c>
      <c r="E6" s="11">
        <v>4299</v>
      </c>
      <c r="F6" s="11">
        <v>1135</v>
      </c>
      <c r="G6" s="11" t="s">
        <v>455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3822</v>
      </c>
      <c r="D7" s="9">
        <v>1161</v>
      </c>
      <c r="E7" s="9">
        <v>14740</v>
      </c>
      <c r="F7" s="9">
        <v>4363</v>
      </c>
      <c r="G7" s="9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1407</v>
      </c>
      <c r="D8" s="11">
        <v>2053</v>
      </c>
      <c r="E8" s="11">
        <v>19263</v>
      </c>
      <c r="F8" s="11">
        <v>7870</v>
      </c>
      <c r="G8" s="11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2008</v>
      </c>
      <c r="D9" s="9">
        <v>2511</v>
      </c>
      <c r="E9" s="9">
        <v>31022</v>
      </c>
      <c r="F9" s="9">
        <v>18666</v>
      </c>
      <c r="G9" s="9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5881</v>
      </c>
      <c r="D10" s="11">
        <v>1976</v>
      </c>
      <c r="E10" s="11">
        <v>49168</v>
      </c>
      <c r="F10" s="11">
        <v>44062</v>
      </c>
      <c r="G10" s="11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11921</v>
      </c>
      <c r="D11" s="9">
        <v>5304</v>
      </c>
      <c r="E11" s="9">
        <v>83672</v>
      </c>
      <c r="F11" s="9">
        <v>81223</v>
      </c>
      <c r="G11" s="9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15432</v>
      </c>
      <c r="D12" s="11">
        <v>1912</v>
      </c>
      <c r="E12" s="11">
        <v>138284</v>
      </c>
      <c r="F12" s="11">
        <v>130354</v>
      </c>
      <c r="G12" s="11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24318</v>
      </c>
      <c r="D13" s="9">
        <v>3753</v>
      </c>
      <c r="E13" s="9">
        <v>221213</v>
      </c>
      <c r="F13" s="9">
        <v>199972</v>
      </c>
      <c r="G13" s="9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27710</v>
      </c>
      <c r="D14" s="11">
        <v>3303</v>
      </c>
      <c r="E14" s="11">
        <v>226049</v>
      </c>
      <c r="F14" s="11">
        <v>198553</v>
      </c>
      <c r="G14" s="11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29329</v>
      </c>
      <c r="D15" s="9">
        <v>5160</v>
      </c>
      <c r="E15" s="9">
        <v>211453</v>
      </c>
      <c r="F15" s="9">
        <v>194728</v>
      </c>
      <c r="G15" s="9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61</v>
      </c>
      <c r="C16" s="11">
        <v>101924</v>
      </c>
      <c r="D16" s="11">
        <v>6177</v>
      </c>
      <c r="E16" s="11">
        <v>445717</v>
      </c>
      <c r="F16" s="11">
        <v>445936</v>
      </c>
      <c r="G16" s="11" t="s">
        <v>61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4">
        <f t="shared" ref="C17:D17" si="0">SUM(C6:C16)</f>
        <v>225250</v>
      </c>
      <c r="D17" s="224">
        <f t="shared" si="0"/>
        <v>33455</v>
      </c>
      <c r="E17" s="224">
        <f>SUM(E6:E16)</f>
        <v>1444880</v>
      </c>
      <c r="F17" s="224">
        <f>SUM(F6:F16)</f>
        <v>1326862</v>
      </c>
      <c r="G17" s="222" t="s">
        <v>29</v>
      </c>
      <c r="H17" s="115"/>
    </row>
    <row r="18" spans="2:9" s="37" customFormat="1" ht="30" customHeight="1" x14ac:dyDescent="0.2">
      <c r="B18" s="247" t="s">
        <v>30</v>
      </c>
      <c r="C18" s="247"/>
      <c r="D18" s="247"/>
      <c r="E18" s="248" t="s">
        <v>193</v>
      </c>
      <c r="F18" s="248"/>
      <c r="G18" s="248"/>
      <c r="H18" s="115"/>
    </row>
    <row r="20" spans="2:9" ht="20.25" x14ac:dyDescent="0.2">
      <c r="B20" s="240"/>
      <c r="C20" s="240"/>
      <c r="D20" s="240"/>
      <c r="E20" s="240"/>
      <c r="F20" s="240"/>
      <c r="G20" s="240"/>
      <c r="H20" s="240"/>
      <c r="I20" s="240"/>
    </row>
    <row r="21" spans="2:9" ht="20.25" x14ac:dyDescent="0.2">
      <c r="B21" s="240"/>
      <c r="C21" s="240"/>
      <c r="D21" s="240"/>
      <c r="E21" s="240"/>
      <c r="F21" s="240"/>
      <c r="G21" s="240"/>
      <c r="H21" s="240"/>
      <c r="I21" s="240"/>
    </row>
    <row r="22" spans="2:9" ht="20.25" x14ac:dyDescent="0.2">
      <c r="B22" s="240"/>
      <c r="C22" s="240"/>
      <c r="D22" s="240"/>
      <c r="E22" s="240"/>
      <c r="F22" s="240"/>
      <c r="G22" s="240"/>
      <c r="H22" s="240"/>
      <c r="I22" s="240"/>
    </row>
    <row r="23" spans="2:9" ht="20.25" x14ac:dyDescent="0.2">
      <c r="B23" s="240"/>
      <c r="C23" s="240"/>
      <c r="D23" s="240"/>
      <c r="E23" s="240"/>
      <c r="F23" s="240"/>
      <c r="G23" s="240"/>
      <c r="H23" s="240"/>
      <c r="I23" s="240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G1" sqref="B1:G20"/>
    </sheetView>
  </sheetViews>
  <sheetFormatPr defaultColWidth="9.125" defaultRowHeight="30" customHeight="1" x14ac:dyDescent="0.2"/>
  <cols>
    <col min="1" max="1" width="1.7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486</v>
      </c>
      <c r="C1" s="54"/>
      <c r="D1" s="54"/>
      <c r="E1" s="54"/>
      <c r="F1" s="54"/>
      <c r="G1" s="198" t="s">
        <v>490</v>
      </c>
    </row>
    <row r="2" spans="2:13" s="39" customFormat="1" ht="30" customHeight="1" x14ac:dyDescent="0.2">
      <c r="B2" s="269" t="s">
        <v>460</v>
      </c>
      <c r="C2" s="269"/>
      <c r="D2" s="269"/>
      <c r="E2" s="269"/>
      <c r="F2" s="269"/>
      <c r="G2" s="269"/>
    </row>
    <row r="3" spans="2:13" s="68" customFormat="1" ht="30" customHeight="1" x14ac:dyDescent="0.2">
      <c r="B3" s="270" t="s">
        <v>461</v>
      </c>
      <c r="C3" s="270"/>
      <c r="D3" s="270"/>
      <c r="E3" s="270"/>
      <c r="F3" s="270"/>
      <c r="G3" s="270"/>
    </row>
    <row r="4" spans="2:13" s="226" customFormat="1" ht="51" customHeight="1" x14ac:dyDescent="0.2">
      <c r="B4" s="271" t="s">
        <v>72</v>
      </c>
      <c r="C4" s="272" t="s">
        <v>504</v>
      </c>
      <c r="D4" s="273"/>
      <c r="E4" s="273"/>
      <c r="F4" s="274"/>
      <c r="G4" s="275" t="s">
        <v>62</v>
      </c>
    </row>
    <row r="5" spans="2:13" s="56" customFormat="1" ht="56.25" customHeight="1" x14ac:dyDescent="0.2">
      <c r="B5" s="271"/>
      <c r="C5" s="151" t="s">
        <v>143</v>
      </c>
      <c r="D5" s="151" t="s">
        <v>144</v>
      </c>
      <c r="E5" s="151" t="s">
        <v>145</v>
      </c>
      <c r="F5" s="151" t="s">
        <v>146</v>
      </c>
      <c r="G5" s="275"/>
    </row>
    <row r="6" spans="2:13" s="54" customFormat="1" ht="33" customHeight="1" x14ac:dyDescent="0.2">
      <c r="B6" s="71" t="s">
        <v>33</v>
      </c>
      <c r="C6" s="9">
        <v>47113</v>
      </c>
      <c r="D6" s="9">
        <v>9119</v>
      </c>
      <c r="E6" s="9">
        <v>322760</v>
      </c>
      <c r="F6" s="9">
        <v>278788</v>
      </c>
      <c r="G6" s="9" t="s">
        <v>34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35</v>
      </c>
      <c r="C7" s="11">
        <v>63091</v>
      </c>
      <c r="D7" s="11">
        <v>7747</v>
      </c>
      <c r="E7" s="11">
        <v>352133</v>
      </c>
      <c r="F7" s="11">
        <v>328050</v>
      </c>
      <c r="G7" s="11" t="s">
        <v>36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37</v>
      </c>
      <c r="C8" s="9">
        <v>7468</v>
      </c>
      <c r="D8" s="9">
        <v>1055</v>
      </c>
      <c r="E8" s="9">
        <v>89127</v>
      </c>
      <c r="F8" s="9">
        <v>68202</v>
      </c>
      <c r="G8" s="9" t="s">
        <v>38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39</v>
      </c>
      <c r="C9" s="11">
        <v>8938</v>
      </c>
      <c r="D9" s="11">
        <v>514</v>
      </c>
      <c r="E9" s="11">
        <v>72866</v>
      </c>
      <c r="F9" s="11">
        <v>71814</v>
      </c>
      <c r="G9" s="11" t="s">
        <v>40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41</v>
      </c>
      <c r="C10" s="9">
        <v>32165</v>
      </c>
      <c r="D10" s="9">
        <v>5754</v>
      </c>
      <c r="E10" s="9">
        <v>216537</v>
      </c>
      <c r="F10" s="9">
        <v>209655</v>
      </c>
      <c r="G10" s="9" t="s">
        <v>42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43</v>
      </c>
      <c r="C11" s="11">
        <v>21018</v>
      </c>
      <c r="D11" s="11">
        <v>2749</v>
      </c>
      <c r="E11" s="11">
        <v>129815</v>
      </c>
      <c r="F11" s="11">
        <v>129372</v>
      </c>
      <c r="G11" s="11" t="s">
        <v>44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45</v>
      </c>
      <c r="C12" s="9">
        <v>7209</v>
      </c>
      <c r="D12" s="9">
        <v>535</v>
      </c>
      <c r="E12" s="9">
        <v>52230</v>
      </c>
      <c r="F12" s="9">
        <v>43327</v>
      </c>
      <c r="G12" s="9" t="s">
        <v>46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47</v>
      </c>
      <c r="C13" s="11">
        <v>5865</v>
      </c>
      <c r="D13" s="11">
        <v>996</v>
      </c>
      <c r="E13" s="11">
        <v>40037</v>
      </c>
      <c r="F13" s="11">
        <v>35575</v>
      </c>
      <c r="G13" s="11" t="s">
        <v>48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49</v>
      </c>
      <c r="C14" s="9">
        <v>2261</v>
      </c>
      <c r="D14" s="9">
        <v>535</v>
      </c>
      <c r="E14" s="9">
        <v>19191</v>
      </c>
      <c r="F14" s="9">
        <v>20099</v>
      </c>
      <c r="G14" s="9" t="s">
        <v>50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51</v>
      </c>
      <c r="C15" s="11">
        <v>15517</v>
      </c>
      <c r="D15" s="11">
        <v>2602</v>
      </c>
      <c r="E15" s="11">
        <v>68636</v>
      </c>
      <c r="F15" s="11">
        <v>77891</v>
      </c>
      <c r="G15" s="11" t="s">
        <v>52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53</v>
      </c>
      <c r="C16" s="9">
        <v>4765</v>
      </c>
      <c r="D16" s="9">
        <v>508</v>
      </c>
      <c r="E16" s="9">
        <v>28388</v>
      </c>
      <c r="F16" s="9">
        <v>20149</v>
      </c>
      <c r="G16" s="9" t="s">
        <v>54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55</v>
      </c>
      <c r="C17" s="11">
        <v>5578</v>
      </c>
      <c r="D17" s="11">
        <v>777</v>
      </c>
      <c r="E17" s="11">
        <v>30057</v>
      </c>
      <c r="F17" s="11">
        <v>26072</v>
      </c>
      <c r="G17" s="11" t="s">
        <v>56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57</v>
      </c>
      <c r="C18" s="9">
        <v>4262</v>
      </c>
      <c r="D18" s="9">
        <v>564</v>
      </c>
      <c r="E18" s="9">
        <v>23103</v>
      </c>
      <c r="F18" s="9">
        <v>17868</v>
      </c>
      <c r="G18" s="9" t="s">
        <v>58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 t="shared" ref="C19:E19" si="0">SUM(C6:C18)</f>
        <v>225250</v>
      </c>
      <c r="D19" s="99">
        <f>SUM(D6:D18)</f>
        <v>33455</v>
      </c>
      <c r="E19" s="99">
        <f t="shared" si="0"/>
        <v>1444880</v>
      </c>
      <c r="F19" s="99">
        <f>SUM(F6:F18)</f>
        <v>1326862</v>
      </c>
      <c r="G19" s="222" t="s">
        <v>29</v>
      </c>
    </row>
    <row r="20" spans="2:14" s="37" customFormat="1" ht="30" customHeight="1" x14ac:dyDescent="0.2">
      <c r="B20" s="247" t="s">
        <v>30</v>
      </c>
      <c r="C20" s="247"/>
      <c r="D20" s="247"/>
      <c r="E20" s="248" t="s">
        <v>193</v>
      </c>
      <c r="F20" s="248"/>
      <c r="G20" s="248"/>
      <c r="H20" s="54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4"/>
  <sheetViews>
    <sheetView view="pageBreakPreview" zoomScale="70" zoomScaleNormal="75" zoomScaleSheetLayoutView="70" zoomScalePageLayoutView="70" workbookViewId="0">
      <selection activeCell="L1" sqref="B1:L18"/>
    </sheetView>
  </sheetViews>
  <sheetFormatPr defaultColWidth="9.125" defaultRowHeight="20.25" x14ac:dyDescent="0.2"/>
  <cols>
    <col min="1" max="1" width="1.75" style="61" customWidth="1"/>
    <col min="2" max="2" width="22.75" style="62" customWidth="1"/>
    <col min="3" max="3" width="15" style="62" customWidth="1"/>
    <col min="4" max="4" width="14.625" style="62" customWidth="1"/>
    <col min="5" max="11" width="13.625" style="61" customWidth="1"/>
    <col min="12" max="12" width="23.375" style="61" customWidth="1"/>
    <col min="13" max="13" width="9.125" style="61"/>
    <col min="14" max="18" width="19.375" style="61" customWidth="1"/>
    <col min="19" max="16384" width="9.125" style="61"/>
  </cols>
  <sheetData>
    <row r="1" spans="2:18" s="55" customFormat="1" ht="24" customHeight="1" x14ac:dyDescent="0.2">
      <c r="B1" s="119" t="s">
        <v>290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337</v>
      </c>
    </row>
    <row r="2" spans="2:18" s="39" customFormat="1" ht="28.5" customHeight="1" x14ac:dyDescent="0.2">
      <c r="B2" s="269" t="s">
        <v>147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2:18" s="68" customFormat="1" ht="39.950000000000003" customHeight="1" x14ac:dyDescent="0.2">
      <c r="B3" s="270" t="s">
        <v>505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2:18" s="226" customFormat="1" ht="42.75" customHeight="1" x14ac:dyDescent="0.2">
      <c r="B4" s="271" t="s">
        <v>0</v>
      </c>
      <c r="C4" s="276" t="s">
        <v>153</v>
      </c>
      <c r="D4" s="277"/>
      <c r="E4" s="277"/>
      <c r="F4" s="276" t="s">
        <v>152</v>
      </c>
      <c r="G4" s="277"/>
      <c r="H4" s="277"/>
      <c r="I4" s="276" t="s">
        <v>151</v>
      </c>
      <c r="J4" s="277"/>
      <c r="K4" s="277"/>
      <c r="L4" s="275" t="s">
        <v>1</v>
      </c>
    </row>
    <row r="5" spans="2:18" s="56" customFormat="1" ht="69" customHeight="1" x14ac:dyDescent="0.2">
      <c r="B5" s="271"/>
      <c r="C5" s="223" t="s">
        <v>148</v>
      </c>
      <c r="D5" s="150" t="s">
        <v>149</v>
      </c>
      <c r="E5" s="150" t="s">
        <v>150</v>
      </c>
      <c r="F5" s="223" t="s">
        <v>148</v>
      </c>
      <c r="G5" s="150" t="s">
        <v>149</v>
      </c>
      <c r="H5" s="150" t="s">
        <v>150</v>
      </c>
      <c r="I5" s="223" t="s">
        <v>148</v>
      </c>
      <c r="J5" s="150" t="s">
        <v>149</v>
      </c>
      <c r="K5" s="150" t="s">
        <v>150</v>
      </c>
      <c r="L5" s="275"/>
    </row>
    <row r="6" spans="2:18" s="54" customFormat="1" ht="33" customHeight="1" x14ac:dyDescent="0.2">
      <c r="B6" s="11" t="s">
        <v>8</v>
      </c>
      <c r="C6" s="11">
        <f t="shared" ref="C6:C16" si="0">F6+I6</f>
        <v>1960462</v>
      </c>
      <c r="D6" s="11">
        <f t="shared" ref="D6:D16" si="1">G6+J6</f>
        <v>1973</v>
      </c>
      <c r="E6" s="11">
        <f>H6+K6</f>
        <v>331739</v>
      </c>
      <c r="F6" s="11">
        <v>966573</v>
      </c>
      <c r="G6" s="11">
        <v>503</v>
      </c>
      <c r="H6" s="11">
        <v>156424</v>
      </c>
      <c r="I6" s="11">
        <v>993889</v>
      </c>
      <c r="J6" s="11">
        <v>1470</v>
      </c>
      <c r="K6" s="11">
        <v>175315</v>
      </c>
      <c r="L6" s="184" t="s">
        <v>9</v>
      </c>
      <c r="N6" s="57"/>
      <c r="O6" s="57"/>
      <c r="P6" s="57"/>
      <c r="Q6" s="57"/>
      <c r="R6" s="57"/>
    </row>
    <row r="7" spans="2:18" s="54" customFormat="1" ht="33" customHeight="1" x14ac:dyDescent="0.2">
      <c r="B7" s="9" t="s">
        <v>10</v>
      </c>
      <c r="C7" s="9">
        <f t="shared" si="0"/>
        <v>2081912</v>
      </c>
      <c r="D7" s="9">
        <f t="shared" si="1"/>
        <v>4731</v>
      </c>
      <c r="E7" s="9">
        <f>H7+K7</f>
        <v>469757</v>
      </c>
      <c r="F7" s="9">
        <v>981418</v>
      </c>
      <c r="G7" s="9">
        <v>1586</v>
      </c>
      <c r="H7" s="9">
        <v>212419</v>
      </c>
      <c r="I7" s="9">
        <v>1100494</v>
      </c>
      <c r="J7" s="9">
        <v>3145</v>
      </c>
      <c r="K7" s="9">
        <v>257338</v>
      </c>
      <c r="L7" s="183" t="s">
        <v>11</v>
      </c>
      <c r="N7" s="57"/>
      <c r="O7" s="57"/>
      <c r="P7" s="57"/>
      <c r="Q7" s="57"/>
      <c r="R7" s="57"/>
    </row>
    <row r="8" spans="2:18" s="54" customFormat="1" ht="33" customHeight="1" x14ac:dyDescent="0.2">
      <c r="B8" s="11" t="s">
        <v>12</v>
      </c>
      <c r="C8" s="11">
        <f t="shared" si="0"/>
        <v>2425044</v>
      </c>
      <c r="D8" s="11">
        <f t="shared" si="1"/>
        <v>3979</v>
      </c>
      <c r="E8" s="11">
        <f t="shared" ref="E8:E16" si="2">H8+K8</f>
        <v>729108</v>
      </c>
      <c r="F8" s="11">
        <v>1132757</v>
      </c>
      <c r="G8" s="11">
        <v>1145</v>
      </c>
      <c r="H8" s="11">
        <v>282768</v>
      </c>
      <c r="I8" s="11">
        <v>1292287</v>
      </c>
      <c r="J8" s="11">
        <v>2834</v>
      </c>
      <c r="K8" s="11">
        <v>446340</v>
      </c>
      <c r="L8" s="184" t="s">
        <v>13</v>
      </c>
      <c r="N8" s="57"/>
      <c r="O8" s="57"/>
      <c r="P8" s="57"/>
      <c r="Q8" s="57"/>
      <c r="R8" s="57"/>
    </row>
    <row r="9" spans="2:18" s="54" customFormat="1" ht="33" customHeight="1" x14ac:dyDescent="0.2">
      <c r="B9" s="9" t="s">
        <v>14</v>
      </c>
      <c r="C9" s="9">
        <f t="shared" si="0"/>
        <v>2217163</v>
      </c>
      <c r="D9" s="9">
        <f>G9+J9</f>
        <v>11934</v>
      </c>
      <c r="E9" s="9">
        <f t="shared" si="2"/>
        <v>967400</v>
      </c>
      <c r="F9" s="9">
        <v>954445</v>
      </c>
      <c r="G9" s="9">
        <v>5885</v>
      </c>
      <c r="H9" s="9">
        <v>361183</v>
      </c>
      <c r="I9" s="9">
        <v>1262718</v>
      </c>
      <c r="J9" s="9">
        <v>6049</v>
      </c>
      <c r="K9" s="9">
        <v>606217</v>
      </c>
      <c r="L9" s="183" t="s">
        <v>15</v>
      </c>
      <c r="N9" s="57"/>
      <c r="O9" s="57"/>
      <c r="P9" s="57"/>
      <c r="Q9" s="57"/>
      <c r="R9" s="57"/>
    </row>
    <row r="10" spans="2:18" s="54" customFormat="1" ht="33" customHeight="1" x14ac:dyDescent="0.2">
      <c r="B10" s="11" t="s">
        <v>16</v>
      </c>
      <c r="C10" s="11">
        <f t="shared" si="0"/>
        <v>2371252</v>
      </c>
      <c r="D10" s="11">
        <f t="shared" si="1"/>
        <v>7492</v>
      </c>
      <c r="E10" s="11">
        <f t="shared" si="2"/>
        <v>1183903</v>
      </c>
      <c r="F10" s="11">
        <v>921570</v>
      </c>
      <c r="G10" s="11">
        <v>2265</v>
      </c>
      <c r="H10" s="11">
        <v>412160</v>
      </c>
      <c r="I10" s="11">
        <v>1449682</v>
      </c>
      <c r="J10" s="11">
        <v>5227</v>
      </c>
      <c r="K10" s="11">
        <v>771743</v>
      </c>
      <c r="L10" s="184" t="s">
        <v>17</v>
      </c>
      <c r="N10" s="57"/>
      <c r="O10" s="57"/>
      <c r="P10" s="57"/>
      <c r="Q10" s="57"/>
      <c r="R10" s="57"/>
    </row>
    <row r="11" spans="2:18" s="54" customFormat="1" ht="33" customHeight="1" x14ac:dyDescent="0.2">
      <c r="B11" s="9" t="s">
        <v>18</v>
      </c>
      <c r="C11" s="9">
        <f>F11+I11</f>
        <v>1842863</v>
      </c>
      <c r="D11" s="9">
        <f t="shared" si="1"/>
        <v>15626</v>
      </c>
      <c r="E11" s="9">
        <f t="shared" si="2"/>
        <v>1326960</v>
      </c>
      <c r="F11" s="9">
        <v>713671</v>
      </c>
      <c r="G11" s="9">
        <v>5624</v>
      </c>
      <c r="H11" s="9">
        <v>440050</v>
      </c>
      <c r="I11" s="9">
        <v>1129192</v>
      </c>
      <c r="J11" s="9">
        <v>10002</v>
      </c>
      <c r="K11" s="9">
        <v>886910</v>
      </c>
      <c r="L11" s="183" t="s">
        <v>19</v>
      </c>
      <c r="N11" s="57"/>
      <c r="O11" s="57"/>
      <c r="P11" s="57"/>
      <c r="Q11" s="57"/>
      <c r="R11" s="57"/>
    </row>
    <row r="12" spans="2:18" s="54" customFormat="1" ht="33" customHeight="1" x14ac:dyDescent="0.2">
      <c r="B12" s="11" t="s">
        <v>20</v>
      </c>
      <c r="C12" s="11">
        <f t="shared" si="0"/>
        <v>1222505</v>
      </c>
      <c r="D12" s="11">
        <f t="shared" si="1"/>
        <v>16711</v>
      </c>
      <c r="E12" s="11">
        <f t="shared" si="2"/>
        <v>1126777</v>
      </c>
      <c r="F12" s="11">
        <v>406870</v>
      </c>
      <c r="G12" s="11">
        <v>6536</v>
      </c>
      <c r="H12" s="11">
        <v>393013</v>
      </c>
      <c r="I12" s="11">
        <v>815635</v>
      </c>
      <c r="J12" s="11">
        <v>10175</v>
      </c>
      <c r="K12" s="11">
        <v>733764</v>
      </c>
      <c r="L12" s="184" t="s">
        <v>21</v>
      </c>
      <c r="N12" s="57"/>
      <c r="O12" s="57"/>
      <c r="P12" s="57"/>
      <c r="Q12" s="57"/>
      <c r="R12" s="57"/>
    </row>
    <row r="13" spans="2:18" s="54" customFormat="1" ht="33" customHeight="1" x14ac:dyDescent="0.2">
      <c r="B13" s="9" t="s">
        <v>22</v>
      </c>
      <c r="C13" s="9">
        <f t="shared" si="0"/>
        <v>701750</v>
      </c>
      <c r="D13" s="9">
        <f t="shared" si="1"/>
        <v>20176</v>
      </c>
      <c r="E13" s="9">
        <f t="shared" si="2"/>
        <v>929421</v>
      </c>
      <c r="F13" s="9">
        <v>216150</v>
      </c>
      <c r="G13" s="9">
        <v>8819</v>
      </c>
      <c r="H13" s="9">
        <v>299544</v>
      </c>
      <c r="I13" s="9">
        <v>485600</v>
      </c>
      <c r="J13" s="9">
        <v>11357</v>
      </c>
      <c r="K13" s="9">
        <v>629877</v>
      </c>
      <c r="L13" s="183" t="s">
        <v>23</v>
      </c>
      <c r="N13" s="57"/>
      <c r="O13" s="57"/>
      <c r="P13" s="57"/>
      <c r="Q13" s="57"/>
      <c r="R13" s="57"/>
    </row>
    <row r="14" spans="2:18" s="54" customFormat="1" ht="33" customHeight="1" x14ac:dyDescent="0.2">
      <c r="B14" s="11" t="s">
        <v>24</v>
      </c>
      <c r="C14" s="11">
        <f t="shared" si="0"/>
        <v>390181</v>
      </c>
      <c r="D14" s="11">
        <f t="shared" si="1"/>
        <v>28225</v>
      </c>
      <c r="E14" s="11">
        <f t="shared" si="2"/>
        <v>722510</v>
      </c>
      <c r="F14" s="11">
        <v>115323</v>
      </c>
      <c r="G14" s="11">
        <v>9813</v>
      </c>
      <c r="H14" s="11">
        <v>260814</v>
      </c>
      <c r="I14" s="11">
        <v>274858</v>
      </c>
      <c r="J14" s="11">
        <v>18412</v>
      </c>
      <c r="K14" s="11">
        <v>461696</v>
      </c>
      <c r="L14" s="184" t="s">
        <v>25</v>
      </c>
      <c r="N14" s="57"/>
      <c r="O14" s="57"/>
      <c r="P14" s="57"/>
      <c r="Q14" s="57"/>
      <c r="R14" s="57"/>
    </row>
    <row r="15" spans="2:18" s="54" customFormat="1" ht="33" customHeight="1" x14ac:dyDescent="0.2">
      <c r="B15" s="9" t="s">
        <v>26</v>
      </c>
      <c r="C15" s="9">
        <f t="shared" si="0"/>
        <v>189391</v>
      </c>
      <c r="D15" s="9">
        <f t="shared" si="1"/>
        <v>38511</v>
      </c>
      <c r="E15" s="9">
        <f t="shared" si="2"/>
        <v>524387</v>
      </c>
      <c r="F15" s="9">
        <v>68162</v>
      </c>
      <c r="G15" s="9">
        <v>16892</v>
      </c>
      <c r="H15" s="9">
        <v>197670</v>
      </c>
      <c r="I15" s="9">
        <v>121229</v>
      </c>
      <c r="J15" s="9">
        <v>21619</v>
      </c>
      <c r="K15" s="9">
        <v>326717</v>
      </c>
      <c r="L15" s="183" t="s">
        <v>27</v>
      </c>
      <c r="N15" s="57"/>
      <c r="O15" s="57"/>
      <c r="P15" s="57"/>
      <c r="Q15" s="57"/>
      <c r="R15" s="57"/>
    </row>
    <row r="16" spans="2:18" s="54" customFormat="1" ht="33" customHeight="1" x14ac:dyDescent="0.2">
      <c r="B16" s="11" t="s">
        <v>61</v>
      </c>
      <c r="C16" s="11">
        <f t="shared" si="0"/>
        <v>141460</v>
      </c>
      <c r="D16" s="11">
        <f t="shared" si="1"/>
        <v>171831</v>
      </c>
      <c r="E16" s="11">
        <f t="shared" si="2"/>
        <v>752267</v>
      </c>
      <c r="F16" s="11">
        <v>58087</v>
      </c>
      <c r="G16" s="11">
        <v>90047</v>
      </c>
      <c r="H16" s="11">
        <v>355094</v>
      </c>
      <c r="I16" s="11">
        <v>83373</v>
      </c>
      <c r="J16" s="11">
        <v>81784</v>
      </c>
      <c r="K16" s="11">
        <v>397173</v>
      </c>
      <c r="L16" s="184" t="s">
        <v>61</v>
      </c>
      <c r="N16" s="57"/>
      <c r="O16" s="57"/>
      <c r="P16" s="57"/>
      <c r="Q16" s="57"/>
      <c r="R16" s="57"/>
    </row>
    <row r="17" spans="2:16" s="54" customFormat="1" ht="33" customHeight="1" x14ac:dyDescent="0.2">
      <c r="B17" s="59" t="s">
        <v>5</v>
      </c>
      <c r="C17" s="224">
        <f t="shared" ref="C17:J17" si="3">SUM(C6:C16)</f>
        <v>15543983</v>
      </c>
      <c r="D17" s="224">
        <f t="shared" si="3"/>
        <v>321189</v>
      </c>
      <c r="E17" s="224">
        <f t="shared" si="3"/>
        <v>9064229</v>
      </c>
      <c r="F17" s="224">
        <f t="shared" si="3"/>
        <v>6535026</v>
      </c>
      <c r="G17" s="224">
        <f t="shared" si="3"/>
        <v>149115</v>
      </c>
      <c r="H17" s="224">
        <f t="shared" si="3"/>
        <v>3371139</v>
      </c>
      <c r="I17" s="224">
        <f t="shared" si="3"/>
        <v>9008957</v>
      </c>
      <c r="J17" s="224">
        <f t="shared" si="3"/>
        <v>172074</v>
      </c>
      <c r="K17" s="224">
        <f>SUM(K6:K16)</f>
        <v>5693090</v>
      </c>
      <c r="L17" s="222" t="s">
        <v>29</v>
      </c>
    </row>
    <row r="18" spans="2:16" s="37" customFormat="1" ht="30" customHeight="1" x14ac:dyDescent="0.2">
      <c r="B18" s="247" t="s">
        <v>30</v>
      </c>
      <c r="C18" s="247"/>
      <c r="D18" s="247"/>
      <c r="E18" s="247"/>
      <c r="F18" s="247"/>
      <c r="I18" s="248" t="s">
        <v>193</v>
      </c>
      <c r="J18" s="248"/>
      <c r="K18" s="248"/>
      <c r="L18" s="248"/>
    </row>
    <row r="20" spans="2:16" x14ac:dyDescent="0.2"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2:16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2:16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</row>
    <row r="23" spans="2:16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</row>
    <row r="24" spans="2:16" x14ac:dyDescent="0.2">
      <c r="D24" s="61"/>
    </row>
  </sheetData>
  <protectedRanges>
    <protectedRange sqref="B6:B16" name="نطاق1_5_1"/>
    <protectedRange sqref="L6:L16" name="نطاق1_6_1"/>
    <protectedRange sqref="B1" name="نطاق1_2_1_1_1"/>
  </protectedRanges>
  <mergeCells count="9">
    <mergeCell ref="B18:F18"/>
    <mergeCell ref="I18:L18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S27"/>
  <sheetViews>
    <sheetView view="pageBreakPreview" topLeftCell="G1" zoomScale="75" zoomScaleNormal="75" zoomScaleSheetLayoutView="75" zoomScalePageLayoutView="70" workbookViewId="0">
      <selection activeCell="L1" sqref="B1:L20"/>
    </sheetView>
  </sheetViews>
  <sheetFormatPr defaultColWidth="9.125" defaultRowHeight="22.5" x14ac:dyDescent="0.2"/>
  <cols>
    <col min="1" max="1" width="1.7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115"/>
    <col min="14" max="14" width="9.125" style="61"/>
    <col min="15" max="19" width="19.375" style="61" customWidth="1"/>
    <col min="20" max="16384" width="9.125" style="61"/>
  </cols>
  <sheetData>
    <row r="1" spans="2:19" s="55" customFormat="1" ht="24" customHeight="1" x14ac:dyDescent="0.2">
      <c r="B1" s="119" t="s">
        <v>291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338</v>
      </c>
      <c r="M1" s="113"/>
    </row>
    <row r="2" spans="2:19" s="39" customFormat="1" ht="28.5" customHeight="1" x14ac:dyDescent="0.2">
      <c r="B2" s="269" t="s">
        <v>154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149"/>
    </row>
    <row r="3" spans="2:19" s="68" customFormat="1" ht="39.950000000000003" customHeight="1" x14ac:dyDescent="0.2">
      <c r="B3" s="270" t="s">
        <v>506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115"/>
    </row>
    <row r="4" spans="2:19" s="226" customFormat="1" ht="42.75" customHeight="1" x14ac:dyDescent="0.2">
      <c r="B4" s="271" t="s">
        <v>72</v>
      </c>
      <c r="C4" s="276" t="s">
        <v>153</v>
      </c>
      <c r="D4" s="277"/>
      <c r="E4" s="277"/>
      <c r="F4" s="276" t="s">
        <v>152</v>
      </c>
      <c r="G4" s="277"/>
      <c r="H4" s="277"/>
      <c r="I4" s="276" t="s">
        <v>151</v>
      </c>
      <c r="J4" s="277"/>
      <c r="K4" s="277"/>
      <c r="L4" s="275" t="s">
        <v>62</v>
      </c>
      <c r="M4" s="115"/>
    </row>
    <row r="5" spans="2:19" s="56" customFormat="1" ht="69" customHeight="1" x14ac:dyDescent="0.2">
      <c r="B5" s="271"/>
      <c r="C5" s="223" t="s">
        <v>148</v>
      </c>
      <c r="D5" s="150" t="s">
        <v>149</v>
      </c>
      <c r="E5" s="150" t="s">
        <v>150</v>
      </c>
      <c r="F5" s="223" t="s">
        <v>148</v>
      </c>
      <c r="G5" s="150" t="s">
        <v>149</v>
      </c>
      <c r="H5" s="150" t="s">
        <v>150</v>
      </c>
      <c r="I5" s="223" t="s">
        <v>148</v>
      </c>
      <c r="J5" s="150" t="s">
        <v>149</v>
      </c>
      <c r="K5" s="150" t="s">
        <v>150</v>
      </c>
      <c r="L5" s="275"/>
      <c r="M5" s="115"/>
    </row>
    <row r="6" spans="2:19" s="54" customFormat="1" ht="33" customHeight="1" x14ac:dyDescent="0.2">
      <c r="B6" s="71" t="s">
        <v>33</v>
      </c>
      <c r="C6" s="9">
        <f t="shared" ref="C6:C18" si="0">F6+I6</f>
        <v>4191228</v>
      </c>
      <c r="D6" s="9">
        <f t="shared" ref="D6:D18" si="1">G6+J6</f>
        <v>60371</v>
      </c>
      <c r="E6" s="9">
        <f t="shared" ref="E6:E18" si="2">H6+K6</f>
        <v>2087793</v>
      </c>
      <c r="F6" s="9">
        <v>1671501</v>
      </c>
      <c r="G6" s="9">
        <v>30276</v>
      </c>
      <c r="H6" s="9">
        <v>718009</v>
      </c>
      <c r="I6" s="9">
        <v>2519727</v>
      </c>
      <c r="J6" s="9">
        <v>30095</v>
      </c>
      <c r="K6" s="9">
        <v>1369784</v>
      </c>
      <c r="L6" s="9" t="s">
        <v>34</v>
      </c>
      <c r="M6" s="115"/>
      <c r="O6" s="57"/>
      <c r="P6" s="57"/>
      <c r="Q6" s="57"/>
      <c r="R6" s="57"/>
      <c r="S6" s="57"/>
    </row>
    <row r="7" spans="2:19" s="54" customFormat="1" ht="33" customHeight="1" x14ac:dyDescent="0.2">
      <c r="B7" s="73" t="s">
        <v>35</v>
      </c>
      <c r="C7" s="11">
        <f t="shared" si="0"/>
        <v>4126204</v>
      </c>
      <c r="D7" s="11">
        <f t="shared" si="1"/>
        <v>91411</v>
      </c>
      <c r="E7" s="11">
        <f>H7+K7</f>
        <v>2457036</v>
      </c>
      <c r="F7" s="11">
        <v>1747873</v>
      </c>
      <c r="G7" s="11">
        <v>38099</v>
      </c>
      <c r="H7" s="11">
        <v>957402</v>
      </c>
      <c r="I7" s="11">
        <v>2378331</v>
      </c>
      <c r="J7" s="11">
        <v>53312</v>
      </c>
      <c r="K7" s="11">
        <v>1499634</v>
      </c>
      <c r="L7" s="11" t="s">
        <v>36</v>
      </c>
      <c r="M7" s="115"/>
      <c r="O7" s="57"/>
      <c r="P7" s="57"/>
      <c r="Q7" s="57"/>
      <c r="R7" s="57"/>
      <c r="S7" s="57"/>
    </row>
    <row r="8" spans="2:19" s="54" customFormat="1" ht="33" customHeight="1" x14ac:dyDescent="0.2">
      <c r="B8" s="71" t="s">
        <v>37</v>
      </c>
      <c r="C8" s="9">
        <f t="shared" si="0"/>
        <v>822077</v>
      </c>
      <c r="D8" s="9">
        <f>G8+J8</f>
        <v>41709</v>
      </c>
      <c r="E8" s="9">
        <f t="shared" si="2"/>
        <v>741979</v>
      </c>
      <c r="F8" s="9">
        <v>347272</v>
      </c>
      <c r="G8" s="9">
        <v>22154</v>
      </c>
      <c r="H8" s="9">
        <v>300837</v>
      </c>
      <c r="I8" s="9">
        <v>474805</v>
      </c>
      <c r="J8" s="9">
        <v>19555</v>
      </c>
      <c r="K8" s="9">
        <v>441142</v>
      </c>
      <c r="L8" s="9" t="s">
        <v>38</v>
      </c>
      <c r="M8" s="115"/>
      <c r="O8" s="57"/>
      <c r="P8" s="57"/>
      <c r="Q8" s="57"/>
      <c r="R8" s="57"/>
      <c r="S8" s="57"/>
    </row>
    <row r="9" spans="2:19" s="54" customFormat="1" ht="33" customHeight="1" x14ac:dyDescent="0.2">
      <c r="B9" s="73" t="s">
        <v>39</v>
      </c>
      <c r="C9" s="11">
        <f t="shared" si="0"/>
        <v>644635</v>
      </c>
      <c r="D9" s="11">
        <f t="shared" si="1"/>
        <v>11978</v>
      </c>
      <c r="E9" s="11">
        <f t="shared" si="2"/>
        <v>434035</v>
      </c>
      <c r="F9" s="11">
        <v>284530</v>
      </c>
      <c r="G9" s="11">
        <v>6534</v>
      </c>
      <c r="H9" s="11">
        <v>144427</v>
      </c>
      <c r="I9" s="11">
        <v>360105</v>
      </c>
      <c r="J9" s="11">
        <v>5444</v>
      </c>
      <c r="K9" s="11">
        <v>289608</v>
      </c>
      <c r="L9" s="11" t="s">
        <v>40</v>
      </c>
      <c r="M9" s="115"/>
      <c r="O9" s="57"/>
      <c r="P9" s="57"/>
      <c r="Q9" s="57"/>
      <c r="R9" s="57"/>
      <c r="S9" s="57"/>
    </row>
    <row r="10" spans="2:19" s="54" customFormat="1" ht="33" customHeight="1" x14ac:dyDescent="0.2">
      <c r="B10" s="71" t="s">
        <v>41</v>
      </c>
      <c r="C10" s="9">
        <f>F10+I10</f>
        <v>2304233</v>
      </c>
      <c r="D10" s="9">
        <f t="shared" si="1"/>
        <v>29876</v>
      </c>
      <c r="E10" s="9">
        <f t="shared" si="2"/>
        <v>1458217</v>
      </c>
      <c r="F10" s="9">
        <v>931871</v>
      </c>
      <c r="G10" s="9">
        <v>10340</v>
      </c>
      <c r="H10" s="9">
        <v>480814</v>
      </c>
      <c r="I10" s="9">
        <v>1372362</v>
      </c>
      <c r="J10" s="9">
        <v>19536</v>
      </c>
      <c r="K10" s="9">
        <v>977403</v>
      </c>
      <c r="L10" s="9" t="s">
        <v>42</v>
      </c>
      <c r="M10" s="115"/>
      <c r="O10" s="57"/>
      <c r="P10" s="57"/>
      <c r="Q10" s="57"/>
      <c r="R10" s="57"/>
      <c r="S10" s="57"/>
    </row>
    <row r="11" spans="2:19" s="54" customFormat="1" ht="33" customHeight="1" x14ac:dyDescent="0.2">
      <c r="B11" s="73" t="s">
        <v>43</v>
      </c>
      <c r="C11" s="11">
        <f t="shared" si="0"/>
        <v>987381</v>
      </c>
      <c r="D11" s="11">
        <f t="shared" si="1"/>
        <v>40538</v>
      </c>
      <c r="E11" s="11">
        <f t="shared" si="2"/>
        <v>619779</v>
      </c>
      <c r="F11" s="11">
        <v>439749</v>
      </c>
      <c r="G11" s="11">
        <v>20170</v>
      </c>
      <c r="H11" s="11">
        <v>266520</v>
      </c>
      <c r="I11" s="11">
        <v>547632</v>
      </c>
      <c r="J11" s="11">
        <v>20368</v>
      </c>
      <c r="K11" s="11">
        <v>353259</v>
      </c>
      <c r="L11" s="11" t="s">
        <v>44</v>
      </c>
      <c r="M11" s="115"/>
      <c r="O11" s="57"/>
      <c r="P11" s="57"/>
      <c r="Q11" s="57"/>
      <c r="R11" s="57"/>
      <c r="S11" s="57"/>
    </row>
    <row r="12" spans="2:19" s="54" customFormat="1" ht="33" customHeight="1" x14ac:dyDescent="0.2">
      <c r="B12" s="71" t="s">
        <v>45</v>
      </c>
      <c r="C12" s="9">
        <f t="shared" si="0"/>
        <v>264058</v>
      </c>
      <c r="D12" s="9">
        <f t="shared" si="1"/>
        <v>10600</v>
      </c>
      <c r="E12" s="9">
        <f t="shared" si="2"/>
        <v>382562</v>
      </c>
      <c r="F12" s="9">
        <v>117325</v>
      </c>
      <c r="G12" s="9">
        <v>5464</v>
      </c>
      <c r="H12" s="9">
        <v>151145</v>
      </c>
      <c r="I12" s="9">
        <v>146733</v>
      </c>
      <c r="J12" s="9">
        <v>5136</v>
      </c>
      <c r="K12" s="9">
        <v>231417</v>
      </c>
      <c r="L12" s="9" t="s">
        <v>46</v>
      </c>
      <c r="M12" s="115"/>
      <c r="O12" s="57"/>
      <c r="P12" s="57"/>
      <c r="Q12" s="57"/>
      <c r="R12" s="57"/>
      <c r="S12" s="57"/>
    </row>
    <row r="13" spans="2:19" s="54" customFormat="1" ht="33" customHeight="1" x14ac:dyDescent="0.2">
      <c r="B13" s="73" t="s">
        <v>47</v>
      </c>
      <c r="C13" s="11">
        <f t="shared" si="0"/>
        <v>311627</v>
      </c>
      <c r="D13" s="11">
        <f t="shared" si="1"/>
        <v>6238</v>
      </c>
      <c r="E13" s="11">
        <f t="shared" si="2"/>
        <v>213655</v>
      </c>
      <c r="F13" s="11">
        <v>148224</v>
      </c>
      <c r="G13" s="11">
        <v>3932</v>
      </c>
      <c r="H13" s="11">
        <v>77809</v>
      </c>
      <c r="I13" s="11">
        <v>163403</v>
      </c>
      <c r="J13" s="11">
        <v>2306</v>
      </c>
      <c r="K13" s="11">
        <v>135846</v>
      </c>
      <c r="L13" s="11" t="s">
        <v>48</v>
      </c>
      <c r="M13" s="115"/>
      <c r="O13" s="57"/>
      <c r="P13" s="57"/>
      <c r="Q13" s="57"/>
      <c r="R13" s="57"/>
      <c r="S13" s="57"/>
    </row>
    <row r="14" spans="2:19" s="54" customFormat="1" ht="33" customHeight="1" x14ac:dyDescent="0.2">
      <c r="B14" s="71" t="s">
        <v>49</v>
      </c>
      <c r="C14" s="9">
        <f t="shared" si="0"/>
        <v>179328</v>
      </c>
      <c r="D14" s="9">
        <f t="shared" si="1"/>
        <v>1946</v>
      </c>
      <c r="E14" s="9">
        <f t="shared" si="2"/>
        <v>85888</v>
      </c>
      <c r="F14" s="9">
        <v>85162</v>
      </c>
      <c r="G14" s="9">
        <v>1238</v>
      </c>
      <c r="H14" s="9">
        <v>29607</v>
      </c>
      <c r="I14" s="9">
        <v>94166</v>
      </c>
      <c r="J14" s="9">
        <v>708</v>
      </c>
      <c r="K14" s="9">
        <v>56281</v>
      </c>
      <c r="L14" s="9" t="s">
        <v>50</v>
      </c>
      <c r="M14" s="115"/>
      <c r="O14" s="57"/>
      <c r="P14" s="57"/>
      <c r="Q14" s="57"/>
      <c r="R14" s="57"/>
      <c r="S14" s="57"/>
    </row>
    <row r="15" spans="2:19" s="54" customFormat="1" ht="33" customHeight="1" x14ac:dyDescent="0.2">
      <c r="B15" s="73" t="s">
        <v>51</v>
      </c>
      <c r="C15" s="11">
        <f t="shared" si="0"/>
        <v>969479</v>
      </c>
      <c r="D15" s="11">
        <f t="shared" si="1"/>
        <v>7946</v>
      </c>
      <c r="E15" s="11">
        <f t="shared" si="2"/>
        <v>187855</v>
      </c>
      <c r="F15" s="11">
        <v>434172</v>
      </c>
      <c r="G15" s="11">
        <v>3591</v>
      </c>
      <c r="H15" s="11">
        <v>83559</v>
      </c>
      <c r="I15" s="11">
        <v>535307</v>
      </c>
      <c r="J15" s="11">
        <v>4355</v>
      </c>
      <c r="K15" s="11">
        <v>104296</v>
      </c>
      <c r="L15" s="11" t="s">
        <v>52</v>
      </c>
      <c r="M15" s="115"/>
      <c r="O15" s="57"/>
      <c r="P15" s="57"/>
      <c r="Q15" s="57"/>
      <c r="R15" s="57"/>
      <c r="S15" s="57"/>
    </row>
    <row r="16" spans="2:19" s="54" customFormat="1" ht="33" customHeight="1" x14ac:dyDescent="0.2">
      <c r="B16" s="71" t="s">
        <v>53</v>
      </c>
      <c r="C16" s="9">
        <f t="shared" si="0"/>
        <v>255219</v>
      </c>
      <c r="D16" s="9">
        <f t="shared" si="1"/>
        <v>2899</v>
      </c>
      <c r="E16" s="9">
        <f t="shared" si="2"/>
        <v>162457</v>
      </c>
      <c r="F16" s="9">
        <v>106626</v>
      </c>
      <c r="G16" s="9">
        <v>1961</v>
      </c>
      <c r="H16" s="9">
        <v>70070</v>
      </c>
      <c r="I16" s="9">
        <v>148593</v>
      </c>
      <c r="J16" s="9">
        <v>938</v>
      </c>
      <c r="K16" s="9">
        <v>92387</v>
      </c>
      <c r="L16" s="9" t="s">
        <v>54</v>
      </c>
      <c r="M16" s="115"/>
      <c r="O16" s="57"/>
      <c r="P16" s="57"/>
      <c r="Q16" s="57"/>
      <c r="R16" s="57"/>
      <c r="S16" s="57"/>
    </row>
    <row r="17" spans="2:19" s="54" customFormat="1" ht="33" customHeight="1" x14ac:dyDescent="0.2">
      <c r="B17" s="73" t="s">
        <v>55</v>
      </c>
      <c r="C17" s="11">
        <f t="shared" si="0"/>
        <v>256567</v>
      </c>
      <c r="D17" s="11">
        <f t="shared" si="1"/>
        <v>6607</v>
      </c>
      <c r="E17" s="11">
        <f t="shared" si="2"/>
        <v>109436</v>
      </c>
      <c r="F17" s="11">
        <v>117812</v>
      </c>
      <c r="G17" s="11">
        <v>2892</v>
      </c>
      <c r="H17" s="11">
        <v>49595</v>
      </c>
      <c r="I17" s="11">
        <v>138755</v>
      </c>
      <c r="J17" s="11">
        <v>3715</v>
      </c>
      <c r="K17" s="11">
        <v>59841</v>
      </c>
      <c r="L17" s="11" t="s">
        <v>56</v>
      </c>
      <c r="M17" s="115"/>
      <c r="O17" s="57"/>
      <c r="P17" s="57"/>
      <c r="Q17" s="57"/>
      <c r="R17" s="57"/>
      <c r="S17" s="57"/>
    </row>
    <row r="18" spans="2:19" s="54" customFormat="1" ht="33" customHeight="1" x14ac:dyDescent="0.2">
      <c r="B18" s="71" t="s">
        <v>57</v>
      </c>
      <c r="C18" s="9">
        <f t="shared" si="0"/>
        <v>231947</v>
      </c>
      <c r="D18" s="9">
        <f t="shared" si="1"/>
        <v>9070</v>
      </c>
      <c r="E18" s="9">
        <f t="shared" si="2"/>
        <v>123537</v>
      </c>
      <c r="F18" s="9">
        <v>102909</v>
      </c>
      <c r="G18" s="9">
        <v>2464</v>
      </c>
      <c r="H18" s="9">
        <v>41345</v>
      </c>
      <c r="I18" s="9">
        <v>129038</v>
      </c>
      <c r="J18" s="9">
        <v>6606</v>
      </c>
      <c r="K18" s="9">
        <v>82192</v>
      </c>
      <c r="L18" s="9" t="s">
        <v>58</v>
      </c>
      <c r="M18" s="115"/>
      <c r="O18" s="57"/>
      <c r="P18" s="57"/>
      <c r="Q18" s="57"/>
      <c r="R18" s="57"/>
      <c r="S18" s="57"/>
    </row>
    <row r="19" spans="2:19" s="54" customFormat="1" ht="33" customHeight="1" x14ac:dyDescent="0.2">
      <c r="B19" s="59" t="s">
        <v>5</v>
      </c>
      <c r="C19" s="118">
        <f t="shared" ref="C19:J19" si="3">SUM(C6:C18)</f>
        <v>15543983</v>
      </c>
      <c r="D19" s="118">
        <f t="shared" si="3"/>
        <v>321189</v>
      </c>
      <c r="E19" s="118">
        <f t="shared" si="3"/>
        <v>9064229</v>
      </c>
      <c r="F19" s="118">
        <f t="shared" si="3"/>
        <v>6535026</v>
      </c>
      <c r="G19" s="118">
        <f t="shared" si="3"/>
        <v>149115</v>
      </c>
      <c r="H19" s="118">
        <f t="shared" si="3"/>
        <v>3371139</v>
      </c>
      <c r="I19" s="118">
        <f t="shared" si="3"/>
        <v>9008957</v>
      </c>
      <c r="J19" s="118">
        <f t="shared" si="3"/>
        <v>172074</v>
      </c>
      <c r="K19" s="118">
        <f>SUM(K6:K18)</f>
        <v>5693090</v>
      </c>
      <c r="L19" s="222" t="s">
        <v>29</v>
      </c>
      <c r="M19" s="115"/>
    </row>
    <row r="20" spans="2:19" s="37" customFormat="1" ht="33" customHeight="1" x14ac:dyDescent="0.2">
      <c r="B20" s="247" t="s">
        <v>30</v>
      </c>
      <c r="C20" s="247"/>
      <c r="D20" s="247"/>
      <c r="E20" s="247"/>
      <c r="F20" s="247"/>
      <c r="I20" s="248" t="s">
        <v>193</v>
      </c>
      <c r="J20" s="248"/>
      <c r="K20" s="248"/>
      <c r="L20" s="248"/>
      <c r="M20" s="115"/>
    </row>
    <row r="21" spans="2:19" ht="33" customHeight="1" x14ac:dyDescent="0.2"/>
    <row r="22" spans="2:19" ht="33" customHeight="1" x14ac:dyDescent="0.2"/>
    <row r="23" spans="2:19" ht="33" customHeight="1" x14ac:dyDescent="0.2"/>
    <row r="24" spans="2:19" ht="33" customHeight="1" x14ac:dyDescent="0.2">
      <c r="C24" s="61"/>
      <c r="D24" s="61"/>
      <c r="F24" s="56"/>
      <c r="G24" s="56"/>
      <c r="H24" s="56"/>
      <c r="I24" s="56"/>
      <c r="J24" s="56"/>
      <c r="K24" s="56"/>
    </row>
    <row r="25" spans="2:19" ht="20.25" x14ac:dyDescent="0.2">
      <c r="C25" s="61"/>
      <c r="D25" s="61"/>
      <c r="F25" s="56"/>
      <c r="G25" s="56"/>
      <c r="H25" s="56"/>
      <c r="I25" s="56"/>
      <c r="J25" s="56"/>
      <c r="K25" s="56"/>
      <c r="L25" s="56"/>
      <c r="M25" s="56"/>
    </row>
    <row r="26" spans="2:19" x14ac:dyDescent="0.2">
      <c r="C26" s="61"/>
      <c r="D26" s="61"/>
      <c r="F26" s="56"/>
      <c r="J26" s="56"/>
    </row>
    <row r="27" spans="2:19" x14ac:dyDescent="0.2">
      <c r="F27" s="56"/>
      <c r="G27" s="56"/>
      <c r="H27" s="56"/>
      <c r="I27" s="56"/>
      <c r="J27" s="56"/>
      <c r="K27" s="56"/>
    </row>
  </sheetData>
  <protectedRanges>
    <protectedRange sqref="L6:L18" name="نطاق1_6_1"/>
    <protectedRange sqref="B6:B18" name="نطاق1_5_1_1"/>
    <protectedRange sqref="B1" name="نطاق1_2_1_1_1"/>
  </protectedRanges>
  <mergeCells count="9">
    <mergeCell ref="B20:F20"/>
    <mergeCell ref="I20:L20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4"/>
  <sheetViews>
    <sheetView view="pageBreakPreview" topLeftCell="B1" zoomScale="70" zoomScaleNormal="75" zoomScaleSheetLayoutView="70" zoomScalePageLayoutView="70" workbookViewId="0">
      <selection activeCell="L1" sqref="B1:L18"/>
    </sheetView>
  </sheetViews>
  <sheetFormatPr defaultColWidth="9.125" defaultRowHeight="20.25" x14ac:dyDescent="0.2"/>
  <cols>
    <col min="1" max="1" width="1.7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61"/>
    <col min="14" max="18" width="19.375" style="61" customWidth="1"/>
    <col min="19" max="16384" width="9.125" style="61"/>
  </cols>
  <sheetData>
    <row r="1" spans="2:18" s="55" customFormat="1" ht="24" customHeight="1" x14ac:dyDescent="0.2">
      <c r="B1" s="119" t="s">
        <v>292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339</v>
      </c>
    </row>
    <row r="2" spans="2:18" s="39" customFormat="1" ht="28.5" customHeight="1" x14ac:dyDescent="0.2">
      <c r="B2" s="269" t="s">
        <v>155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2:18" s="68" customFormat="1" ht="24" customHeight="1" x14ac:dyDescent="0.2">
      <c r="B3" s="270" t="s">
        <v>507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2:18" s="226" customFormat="1" ht="42.75" customHeight="1" x14ac:dyDescent="0.2">
      <c r="B4" s="271" t="s">
        <v>0</v>
      </c>
      <c r="C4" s="276" t="s">
        <v>153</v>
      </c>
      <c r="D4" s="277"/>
      <c r="E4" s="277"/>
      <c r="F4" s="276" t="s">
        <v>152</v>
      </c>
      <c r="G4" s="277"/>
      <c r="H4" s="277"/>
      <c r="I4" s="276" t="s">
        <v>151</v>
      </c>
      <c r="J4" s="277"/>
      <c r="K4" s="277"/>
      <c r="L4" s="275" t="s">
        <v>1</v>
      </c>
    </row>
    <row r="5" spans="2:18" s="56" customFormat="1" ht="69" customHeight="1" x14ac:dyDescent="0.2">
      <c r="B5" s="271"/>
      <c r="C5" s="223" t="s">
        <v>148</v>
      </c>
      <c r="D5" s="150" t="s">
        <v>149</v>
      </c>
      <c r="E5" s="150" t="s">
        <v>150</v>
      </c>
      <c r="F5" s="223" t="s">
        <v>148</v>
      </c>
      <c r="G5" s="150" t="s">
        <v>149</v>
      </c>
      <c r="H5" s="150" t="s">
        <v>150</v>
      </c>
      <c r="I5" s="223" t="s">
        <v>148</v>
      </c>
      <c r="J5" s="150" t="s">
        <v>149</v>
      </c>
      <c r="K5" s="150" t="s">
        <v>150</v>
      </c>
      <c r="L5" s="275"/>
    </row>
    <row r="6" spans="2:18" s="54" customFormat="1" ht="33" customHeight="1" x14ac:dyDescent="0.2">
      <c r="B6" s="11" t="s">
        <v>8</v>
      </c>
      <c r="C6" s="11">
        <f t="shared" ref="C6:C16" si="0">F6+I6</f>
        <v>1534324</v>
      </c>
      <c r="D6" s="11">
        <f t="shared" ref="D6:D16" si="1">G6+J6</f>
        <v>1088</v>
      </c>
      <c r="E6" s="11">
        <f>H6+K6</f>
        <v>273984</v>
      </c>
      <c r="F6" s="11">
        <v>758177</v>
      </c>
      <c r="G6" s="11">
        <v>503</v>
      </c>
      <c r="H6" s="11">
        <v>130147</v>
      </c>
      <c r="I6" s="11">
        <v>776147</v>
      </c>
      <c r="J6" s="11">
        <v>585</v>
      </c>
      <c r="K6" s="11">
        <v>143837</v>
      </c>
      <c r="L6" s="184" t="s">
        <v>9</v>
      </c>
      <c r="N6" s="57"/>
      <c r="O6" s="57"/>
      <c r="P6" s="57"/>
      <c r="Q6" s="57"/>
      <c r="R6" s="57"/>
    </row>
    <row r="7" spans="2:18" s="54" customFormat="1" ht="33" customHeight="1" x14ac:dyDescent="0.2">
      <c r="B7" s="9" t="s">
        <v>10</v>
      </c>
      <c r="C7" s="9">
        <f t="shared" si="0"/>
        <v>1644782</v>
      </c>
      <c r="D7" s="9">
        <f t="shared" si="1"/>
        <v>2616</v>
      </c>
      <c r="E7" s="9">
        <f t="shared" ref="E7:E16" si="2">H7+K7</f>
        <v>392455</v>
      </c>
      <c r="F7" s="9">
        <v>795011</v>
      </c>
      <c r="G7" s="9">
        <v>1022</v>
      </c>
      <c r="H7" s="9">
        <v>178176</v>
      </c>
      <c r="I7" s="9">
        <v>849771</v>
      </c>
      <c r="J7" s="9">
        <v>1594</v>
      </c>
      <c r="K7" s="9">
        <v>214279</v>
      </c>
      <c r="L7" s="183" t="s">
        <v>11</v>
      </c>
      <c r="N7" s="57"/>
      <c r="O7" s="57"/>
      <c r="P7" s="57"/>
      <c r="Q7" s="57"/>
      <c r="R7" s="57"/>
    </row>
    <row r="8" spans="2:18" s="54" customFormat="1" ht="33" customHeight="1" x14ac:dyDescent="0.2">
      <c r="B8" s="11" t="s">
        <v>12</v>
      </c>
      <c r="C8" s="11">
        <f t="shared" si="0"/>
        <v>1447685</v>
      </c>
      <c r="D8" s="11">
        <f t="shared" si="1"/>
        <v>3001</v>
      </c>
      <c r="E8" s="11">
        <f t="shared" si="2"/>
        <v>507589</v>
      </c>
      <c r="F8" s="11">
        <v>753303</v>
      </c>
      <c r="G8" s="11">
        <v>996</v>
      </c>
      <c r="H8" s="11">
        <v>214112</v>
      </c>
      <c r="I8" s="11">
        <v>694382</v>
      </c>
      <c r="J8" s="11">
        <v>2005</v>
      </c>
      <c r="K8" s="11">
        <v>293477</v>
      </c>
      <c r="L8" s="184" t="s">
        <v>13</v>
      </c>
      <c r="N8" s="57"/>
      <c r="O8" s="57"/>
      <c r="P8" s="57"/>
      <c r="Q8" s="57"/>
      <c r="R8" s="57"/>
    </row>
    <row r="9" spans="2:18" s="54" customFormat="1" ht="33" customHeight="1" x14ac:dyDescent="0.2">
      <c r="B9" s="9" t="s">
        <v>14</v>
      </c>
      <c r="C9" s="9">
        <f t="shared" si="0"/>
        <v>1164011</v>
      </c>
      <c r="D9" s="9">
        <f t="shared" si="1"/>
        <v>7221</v>
      </c>
      <c r="E9" s="9">
        <f t="shared" si="2"/>
        <v>595889</v>
      </c>
      <c r="F9" s="9">
        <v>614245</v>
      </c>
      <c r="G9" s="9">
        <v>2718</v>
      </c>
      <c r="H9" s="9">
        <v>259152</v>
      </c>
      <c r="I9" s="9">
        <v>549766</v>
      </c>
      <c r="J9" s="9">
        <v>4503</v>
      </c>
      <c r="K9" s="9">
        <v>336737</v>
      </c>
      <c r="L9" s="183" t="s">
        <v>15</v>
      </c>
      <c r="N9" s="57"/>
      <c r="O9" s="57"/>
      <c r="P9" s="57"/>
      <c r="Q9" s="57"/>
      <c r="R9" s="57"/>
    </row>
    <row r="10" spans="2:18" s="54" customFormat="1" ht="33" customHeight="1" x14ac:dyDescent="0.2">
      <c r="B10" s="11" t="s">
        <v>16</v>
      </c>
      <c r="C10" s="11">
        <f t="shared" si="0"/>
        <v>946313</v>
      </c>
      <c r="D10" s="11">
        <f t="shared" si="1"/>
        <v>5586</v>
      </c>
      <c r="E10" s="11">
        <f>H10+K10</f>
        <v>593038</v>
      </c>
      <c r="F10" s="11">
        <v>501879</v>
      </c>
      <c r="G10" s="11">
        <v>2265</v>
      </c>
      <c r="H10" s="11">
        <v>258960</v>
      </c>
      <c r="I10" s="11">
        <v>444434</v>
      </c>
      <c r="J10" s="11">
        <v>3321</v>
      </c>
      <c r="K10" s="11">
        <v>334078</v>
      </c>
      <c r="L10" s="184" t="s">
        <v>17</v>
      </c>
      <c r="N10" s="57"/>
      <c r="O10" s="57"/>
      <c r="P10" s="57"/>
      <c r="Q10" s="57"/>
      <c r="R10" s="57"/>
    </row>
    <row r="11" spans="2:18" s="54" customFormat="1" ht="33" customHeight="1" x14ac:dyDescent="0.2">
      <c r="B11" s="9" t="s">
        <v>18</v>
      </c>
      <c r="C11" s="9">
        <f t="shared" si="0"/>
        <v>696878</v>
      </c>
      <c r="D11" s="9">
        <f t="shared" si="1"/>
        <v>7771</v>
      </c>
      <c r="E11" s="9">
        <f t="shared" si="2"/>
        <v>593965</v>
      </c>
      <c r="F11" s="9">
        <v>373029</v>
      </c>
      <c r="G11" s="9">
        <v>2785</v>
      </c>
      <c r="H11" s="9">
        <v>261072</v>
      </c>
      <c r="I11" s="9">
        <v>323849</v>
      </c>
      <c r="J11" s="9">
        <v>4986</v>
      </c>
      <c r="K11" s="9">
        <v>332893</v>
      </c>
      <c r="L11" s="183" t="s">
        <v>19</v>
      </c>
      <c r="N11" s="57"/>
      <c r="O11" s="57"/>
      <c r="P11" s="57"/>
      <c r="Q11" s="57"/>
      <c r="R11" s="57"/>
    </row>
    <row r="12" spans="2:18" s="54" customFormat="1" ht="33" customHeight="1" x14ac:dyDescent="0.2">
      <c r="B12" s="11" t="s">
        <v>20</v>
      </c>
      <c r="C12" s="11">
        <f t="shared" si="0"/>
        <v>516341</v>
      </c>
      <c r="D12" s="11">
        <f t="shared" si="1"/>
        <v>11780</v>
      </c>
      <c r="E12" s="11">
        <f t="shared" si="2"/>
        <v>553861</v>
      </c>
      <c r="F12" s="11">
        <v>254762</v>
      </c>
      <c r="G12" s="11">
        <v>4877</v>
      </c>
      <c r="H12" s="11">
        <v>266273</v>
      </c>
      <c r="I12" s="11">
        <v>261579</v>
      </c>
      <c r="J12" s="11">
        <v>6903</v>
      </c>
      <c r="K12" s="11">
        <v>287588</v>
      </c>
      <c r="L12" s="184" t="s">
        <v>21</v>
      </c>
      <c r="N12" s="57"/>
      <c r="O12" s="57"/>
      <c r="P12" s="57"/>
      <c r="Q12" s="57"/>
      <c r="R12" s="57"/>
    </row>
    <row r="13" spans="2:18" s="54" customFormat="1" ht="33" customHeight="1" x14ac:dyDescent="0.2">
      <c r="B13" s="9" t="s">
        <v>22</v>
      </c>
      <c r="C13" s="9">
        <f t="shared" si="0"/>
        <v>333473</v>
      </c>
      <c r="D13" s="9">
        <f t="shared" si="1"/>
        <v>18584</v>
      </c>
      <c r="E13" s="9">
        <f t="shared" si="2"/>
        <v>510502</v>
      </c>
      <c r="F13" s="9">
        <v>163073</v>
      </c>
      <c r="G13" s="9">
        <v>8725</v>
      </c>
      <c r="H13" s="9">
        <v>247256</v>
      </c>
      <c r="I13" s="9">
        <v>170400</v>
      </c>
      <c r="J13" s="9">
        <v>9859</v>
      </c>
      <c r="K13" s="9">
        <v>263246</v>
      </c>
      <c r="L13" s="183" t="s">
        <v>23</v>
      </c>
      <c r="N13" s="57"/>
      <c r="O13" s="57"/>
      <c r="P13" s="57"/>
      <c r="Q13" s="57"/>
      <c r="R13" s="57"/>
    </row>
    <row r="14" spans="2:18" s="54" customFormat="1" ht="33" customHeight="1" x14ac:dyDescent="0.2">
      <c r="B14" s="11" t="s">
        <v>24</v>
      </c>
      <c r="C14" s="11">
        <f t="shared" si="0"/>
        <v>207860</v>
      </c>
      <c r="D14" s="11">
        <f t="shared" si="1"/>
        <v>20172</v>
      </c>
      <c r="E14" s="11">
        <f t="shared" si="2"/>
        <v>435332</v>
      </c>
      <c r="F14" s="11">
        <v>95479</v>
      </c>
      <c r="G14" s="11">
        <v>9707</v>
      </c>
      <c r="H14" s="11">
        <v>212346</v>
      </c>
      <c r="I14" s="11">
        <v>112381</v>
      </c>
      <c r="J14" s="11">
        <v>10465</v>
      </c>
      <c r="K14" s="11">
        <v>222986</v>
      </c>
      <c r="L14" s="184" t="s">
        <v>25</v>
      </c>
      <c r="N14" s="57"/>
      <c r="O14" s="57"/>
      <c r="P14" s="57"/>
      <c r="Q14" s="57"/>
      <c r="R14" s="57"/>
    </row>
    <row r="15" spans="2:18" s="54" customFormat="1" ht="33" customHeight="1" x14ac:dyDescent="0.2">
      <c r="B15" s="9" t="s">
        <v>26</v>
      </c>
      <c r="C15" s="9">
        <f t="shared" si="0"/>
        <v>107418</v>
      </c>
      <c r="D15" s="9">
        <f t="shared" si="1"/>
        <v>31448</v>
      </c>
      <c r="E15" s="9">
        <f t="shared" si="2"/>
        <v>345998</v>
      </c>
      <c r="F15" s="9">
        <v>55170</v>
      </c>
      <c r="G15" s="9">
        <v>16265</v>
      </c>
      <c r="H15" s="9">
        <v>162887</v>
      </c>
      <c r="I15" s="9">
        <v>52248</v>
      </c>
      <c r="J15" s="9">
        <v>15183</v>
      </c>
      <c r="K15" s="9">
        <v>183111</v>
      </c>
      <c r="L15" s="183" t="s">
        <v>27</v>
      </c>
      <c r="N15" s="57"/>
      <c r="O15" s="57"/>
      <c r="P15" s="57"/>
      <c r="Q15" s="57"/>
      <c r="R15" s="57"/>
    </row>
    <row r="16" spans="2:18" s="54" customFormat="1" ht="33" customHeight="1" x14ac:dyDescent="0.2">
      <c r="B16" s="11" t="s">
        <v>61</v>
      </c>
      <c r="C16" s="11">
        <f t="shared" si="0"/>
        <v>103034</v>
      </c>
      <c r="D16" s="11">
        <f t="shared" si="1"/>
        <v>158264</v>
      </c>
      <c r="E16" s="11">
        <f t="shared" si="2"/>
        <v>603341</v>
      </c>
      <c r="F16" s="11">
        <v>50592</v>
      </c>
      <c r="G16" s="11">
        <v>83348</v>
      </c>
      <c r="H16" s="11">
        <v>308230</v>
      </c>
      <c r="I16" s="11">
        <v>52442</v>
      </c>
      <c r="J16" s="11">
        <v>74916</v>
      </c>
      <c r="K16" s="11">
        <v>295111</v>
      </c>
      <c r="L16" s="184" t="s">
        <v>61</v>
      </c>
      <c r="N16" s="57"/>
      <c r="O16" s="57"/>
      <c r="P16" s="57"/>
      <c r="Q16" s="57"/>
      <c r="R16" s="57"/>
    </row>
    <row r="17" spans="2:18" s="54" customFormat="1" ht="33" customHeight="1" x14ac:dyDescent="0.2">
      <c r="B17" s="59" t="s">
        <v>5</v>
      </c>
      <c r="C17" s="224">
        <f>SUM(C6:C16)</f>
        <v>8702119</v>
      </c>
      <c r="D17" s="224">
        <f t="shared" ref="D17:J17" si="3">SUM(D6:D16)</f>
        <v>267531</v>
      </c>
      <c r="E17" s="224">
        <f t="shared" si="3"/>
        <v>5405954</v>
      </c>
      <c r="F17" s="224">
        <f t="shared" si="3"/>
        <v>4414720</v>
      </c>
      <c r="G17" s="224">
        <f t="shared" si="3"/>
        <v>133211</v>
      </c>
      <c r="H17" s="224">
        <f t="shared" si="3"/>
        <v>2498611</v>
      </c>
      <c r="I17" s="224">
        <f t="shared" si="3"/>
        <v>4287399</v>
      </c>
      <c r="J17" s="224">
        <f t="shared" si="3"/>
        <v>134320</v>
      </c>
      <c r="K17" s="224">
        <f>SUM(K6:K16)</f>
        <v>2907343</v>
      </c>
      <c r="L17" s="222" t="s">
        <v>29</v>
      </c>
    </row>
    <row r="18" spans="2:18" s="37" customFormat="1" ht="33" customHeight="1" x14ac:dyDescent="0.2">
      <c r="B18" s="247" t="s">
        <v>30</v>
      </c>
      <c r="C18" s="247"/>
      <c r="D18" s="247"/>
      <c r="E18" s="247"/>
      <c r="F18" s="247"/>
      <c r="I18" s="248" t="s">
        <v>193</v>
      </c>
      <c r="J18" s="248"/>
      <c r="K18" s="248"/>
      <c r="L18" s="248"/>
    </row>
    <row r="19" spans="2:18" ht="33" customHeight="1" x14ac:dyDescent="0.2"/>
    <row r="20" spans="2:18" ht="33" customHeight="1" x14ac:dyDescent="0.2"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2:18" ht="33" customHeight="1" x14ac:dyDescent="0.2"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</row>
    <row r="22" spans="2:18" ht="33" customHeight="1" x14ac:dyDescent="0.2"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</row>
    <row r="23" spans="2:18" ht="33" customHeight="1" x14ac:dyDescent="0.2"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</row>
    <row r="24" spans="2:18" ht="33" customHeight="1" x14ac:dyDescent="0.2">
      <c r="D24" s="61"/>
    </row>
  </sheetData>
  <protectedRanges>
    <protectedRange sqref="B6:B16" name="نطاق1_5_1"/>
    <protectedRange sqref="L6:L16" name="نطاق1_6_1"/>
    <protectedRange sqref="B1" name="نطاق1_2_1_1_1"/>
  </protectedRanges>
  <mergeCells count="9">
    <mergeCell ref="B18:F18"/>
    <mergeCell ref="I18:L18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S27"/>
  <sheetViews>
    <sheetView view="pageBreakPreview" topLeftCell="F1" zoomScale="70" zoomScaleNormal="75" zoomScaleSheetLayoutView="70" zoomScalePageLayoutView="70" workbookViewId="0">
      <selection activeCell="L1" sqref="B1:L20"/>
    </sheetView>
  </sheetViews>
  <sheetFormatPr defaultColWidth="9.125" defaultRowHeight="22.5" x14ac:dyDescent="0.2"/>
  <cols>
    <col min="1" max="1" width="1.7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115"/>
    <col min="14" max="14" width="9.125" style="61"/>
    <col min="15" max="19" width="19.375" style="61" customWidth="1"/>
    <col min="20" max="16384" width="9.125" style="61"/>
  </cols>
  <sheetData>
    <row r="1" spans="2:19" s="55" customFormat="1" ht="24" customHeight="1" x14ac:dyDescent="0.2">
      <c r="B1" s="119" t="s">
        <v>293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340</v>
      </c>
      <c r="M1" s="113"/>
    </row>
    <row r="2" spans="2:19" s="39" customFormat="1" ht="28.5" customHeight="1" x14ac:dyDescent="0.2">
      <c r="B2" s="269" t="s">
        <v>138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149"/>
    </row>
    <row r="3" spans="2:19" s="68" customFormat="1" ht="24" customHeight="1" x14ac:dyDescent="0.2">
      <c r="B3" s="270" t="s">
        <v>508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115"/>
    </row>
    <row r="4" spans="2:19" s="226" customFormat="1" ht="42.75" customHeight="1" x14ac:dyDescent="0.2">
      <c r="B4" s="271" t="s">
        <v>72</v>
      </c>
      <c r="C4" s="276" t="s">
        <v>153</v>
      </c>
      <c r="D4" s="277"/>
      <c r="E4" s="277"/>
      <c r="F4" s="276" t="s">
        <v>152</v>
      </c>
      <c r="G4" s="277"/>
      <c r="H4" s="277"/>
      <c r="I4" s="276" t="s">
        <v>151</v>
      </c>
      <c r="J4" s="277"/>
      <c r="K4" s="277"/>
      <c r="L4" s="275" t="s">
        <v>62</v>
      </c>
      <c r="M4" s="115"/>
    </row>
    <row r="5" spans="2:19" s="56" customFormat="1" ht="69" customHeight="1" x14ac:dyDescent="0.2">
      <c r="B5" s="271"/>
      <c r="C5" s="223" t="s">
        <v>148</v>
      </c>
      <c r="D5" s="150" t="s">
        <v>149</v>
      </c>
      <c r="E5" s="150" t="s">
        <v>150</v>
      </c>
      <c r="F5" s="223" t="s">
        <v>148</v>
      </c>
      <c r="G5" s="150" t="s">
        <v>149</v>
      </c>
      <c r="H5" s="150" t="s">
        <v>150</v>
      </c>
      <c r="I5" s="223" t="s">
        <v>148</v>
      </c>
      <c r="J5" s="150" t="s">
        <v>149</v>
      </c>
      <c r="K5" s="150" t="s">
        <v>150</v>
      </c>
      <c r="L5" s="275"/>
      <c r="M5" s="115"/>
    </row>
    <row r="6" spans="2:19" s="54" customFormat="1" ht="33" customHeight="1" x14ac:dyDescent="0.2">
      <c r="B6" s="71" t="s">
        <v>33</v>
      </c>
      <c r="C6" s="9">
        <f t="shared" ref="C6:C18" si="0">F6+I6</f>
        <v>2067272</v>
      </c>
      <c r="D6" s="9">
        <f t="shared" ref="D6:D18" si="1">G6+J6</f>
        <v>49558</v>
      </c>
      <c r="E6" s="9">
        <f>H6+K6</f>
        <v>1114896</v>
      </c>
      <c r="F6" s="9">
        <v>1012770</v>
      </c>
      <c r="G6" s="9">
        <v>25800</v>
      </c>
      <c r="H6" s="9">
        <v>505721</v>
      </c>
      <c r="I6" s="9">
        <v>1054502</v>
      </c>
      <c r="J6" s="9">
        <v>23758</v>
      </c>
      <c r="K6" s="9">
        <v>609175</v>
      </c>
      <c r="L6" s="9" t="s">
        <v>34</v>
      </c>
      <c r="M6" s="115"/>
      <c r="O6" s="57"/>
      <c r="P6" s="57"/>
      <c r="Q6" s="57"/>
      <c r="R6" s="57"/>
      <c r="S6" s="57"/>
    </row>
    <row r="7" spans="2:19" s="54" customFormat="1" ht="33" customHeight="1" x14ac:dyDescent="0.2">
      <c r="B7" s="73" t="s">
        <v>35</v>
      </c>
      <c r="C7" s="11">
        <f t="shared" si="0"/>
        <v>1910978</v>
      </c>
      <c r="D7" s="11">
        <f>G7+J7</f>
        <v>71200</v>
      </c>
      <c r="E7" s="11">
        <f t="shared" ref="E7:E18" si="2">H7+K7</f>
        <v>1321863</v>
      </c>
      <c r="F7" s="11">
        <v>982635</v>
      </c>
      <c r="G7" s="11">
        <v>32193</v>
      </c>
      <c r="H7" s="11">
        <v>609283</v>
      </c>
      <c r="I7" s="11">
        <v>928343</v>
      </c>
      <c r="J7" s="11">
        <v>39007</v>
      </c>
      <c r="K7" s="11">
        <v>712580</v>
      </c>
      <c r="L7" s="11" t="s">
        <v>36</v>
      </c>
      <c r="M7" s="115"/>
      <c r="O7" s="57"/>
      <c r="P7" s="57"/>
      <c r="Q7" s="57"/>
      <c r="R7" s="57"/>
      <c r="S7" s="57"/>
    </row>
    <row r="8" spans="2:19" s="54" customFormat="1" ht="33" customHeight="1" x14ac:dyDescent="0.2">
      <c r="B8" s="71" t="s">
        <v>37</v>
      </c>
      <c r="C8" s="9">
        <f>F8+I8</f>
        <v>482841</v>
      </c>
      <c r="D8" s="9">
        <f t="shared" si="1"/>
        <v>34054</v>
      </c>
      <c r="E8" s="9">
        <f t="shared" si="2"/>
        <v>429640</v>
      </c>
      <c r="F8" s="9">
        <v>246357</v>
      </c>
      <c r="G8" s="9">
        <v>18683</v>
      </c>
      <c r="H8" s="9">
        <v>205502</v>
      </c>
      <c r="I8" s="9">
        <v>236484</v>
      </c>
      <c r="J8" s="9">
        <v>15371</v>
      </c>
      <c r="K8" s="9">
        <v>224138</v>
      </c>
      <c r="L8" s="9" t="s">
        <v>38</v>
      </c>
      <c r="M8" s="115"/>
      <c r="O8" s="57"/>
      <c r="P8" s="57"/>
      <c r="Q8" s="57"/>
      <c r="R8" s="57"/>
      <c r="S8" s="57"/>
    </row>
    <row r="9" spans="2:19" s="54" customFormat="1" ht="33" customHeight="1" x14ac:dyDescent="0.2">
      <c r="B9" s="73" t="s">
        <v>39</v>
      </c>
      <c r="C9" s="11">
        <f t="shared" si="0"/>
        <v>428736</v>
      </c>
      <c r="D9" s="11">
        <f t="shared" si="1"/>
        <v>9313</v>
      </c>
      <c r="E9" s="11">
        <f t="shared" si="2"/>
        <v>268829</v>
      </c>
      <c r="F9" s="11">
        <v>219162</v>
      </c>
      <c r="G9" s="11">
        <v>5739</v>
      </c>
      <c r="H9" s="11">
        <v>123138</v>
      </c>
      <c r="I9" s="11">
        <v>209574</v>
      </c>
      <c r="J9" s="11">
        <v>3574</v>
      </c>
      <c r="K9" s="11">
        <v>145691</v>
      </c>
      <c r="L9" s="11" t="s">
        <v>40</v>
      </c>
      <c r="M9" s="115"/>
      <c r="O9" s="57"/>
      <c r="P9" s="57"/>
      <c r="Q9" s="57"/>
      <c r="R9" s="57"/>
      <c r="S9" s="57"/>
    </row>
    <row r="10" spans="2:19" s="54" customFormat="1" ht="33" customHeight="1" x14ac:dyDescent="0.2">
      <c r="B10" s="71" t="s">
        <v>41</v>
      </c>
      <c r="C10" s="9">
        <f t="shared" si="0"/>
        <v>1330814</v>
      </c>
      <c r="D10" s="9">
        <f t="shared" si="1"/>
        <v>24213</v>
      </c>
      <c r="E10" s="9">
        <f t="shared" si="2"/>
        <v>848888</v>
      </c>
      <c r="F10" s="9">
        <v>674214</v>
      </c>
      <c r="G10" s="9">
        <v>10340</v>
      </c>
      <c r="H10" s="9">
        <v>370518</v>
      </c>
      <c r="I10" s="9">
        <v>656600</v>
      </c>
      <c r="J10" s="9">
        <v>13873</v>
      </c>
      <c r="K10" s="9">
        <v>478370</v>
      </c>
      <c r="L10" s="9" t="s">
        <v>42</v>
      </c>
      <c r="M10" s="115"/>
      <c r="O10" s="57"/>
      <c r="P10" s="57"/>
      <c r="Q10" s="57"/>
      <c r="R10" s="57"/>
      <c r="S10" s="57"/>
    </row>
    <row r="11" spans="2:19" s="54" customFormat="1" ht="33" customHeight="1" x14ac:dyDescent="0.2">
      <c r="B11" s="73" t="s">
        <v>43</v>
      </c>
      <c r="C11" s="11">
        <f t="shared" si="0"/>
        <v>708065</v>
      </c>
      <c r="D11" s="11">
        <f t="shared" si="1"/>
        <v>38336</v>
      </c>
      <c r="E11" s="11">
        <f t="shared" si="2"/>
        <v>481538</v>
      </c>
      <c r="F11" s="11">
        <v>366376</v>
      </c>
      <c r="G11" s="11">
        <v>20024</v>
      </c>
      <c r="H11" s="11">
        <v>242718</v>
      </c>
      <c r="I11" s="11">
        <v>341689</v>
      </c>
      <c r="J11" s="11">
        <v>18312</v>
      </c>
      <c r="K11" s="11">
        <v>238820</v>
      </c>
      <c r="L11" s="11" t="s">
        <v>44</v>
      </c>
      <c r="M11" s="115"/>
      <c r="O11" s="57"/>
      <c r="P11" s="57"/>
      <c r="Q11" s="57"/>
      <c r="R11" s="57"/>
      <c r="S11" s="57"/>
    </row>
    <row r="12" spans="2:19" s="54" customFormat="1" ht="33" customHeight="1" x14ac:dyDescent="0.2">
      <c r="B12" s="71" t="s">
        <v>45</v>
      </c>
      <c r="C12" s="9">
        <f t="shared" si="0"/>
        <v>197304</v>
      </c>
      <c r="D12" s="9">
        <f t="shared" si="1"/>
        <v>10600</v>
      </c>
      <c r="E12" s="9">
        <f t="shared" si="2"/>
        <v>280721</v>
      </c>
      <c r="F12" s="9">
        <v>102857</v>
      </c>
      <c r="G12" s="9">
        <v>5464</v>
      </c>
      <c r="H12" s="9">
        <v>127969</v>
      </c>
      <c r="I12" s="9">
        <v>94447</v>
      </c>
      <c r="J12" s="9">
        <v>5136</v>
      </c>
      <c r="K12" s="9">
        <v>152752</v>
      </c>
      <c r="L12" s="9" t="s">
        <v>46</v>
      </c>
      <c r="M12" s="115"/>
      <c r="O12" s="57"/>
      <c r="P12" s="57"/>
      <c r="Q12" s="57"/>
      <c r="R12" s="57"/>
      <c r="S12" s="57"/>
    </row>
    <row r="13" spans="2:19" s="54" customFormat="1" ht="33" customHeight="1" x14ac:dyDescent="0.2">
      <c r="B13" s="73" t="s">
        <v>47</v>
      </c>
      <c r="C13" s="11">
        <f t="shared" si="0"/>
        <v>227406</v>
      </c>
      <c r="D13" s="11">
        <f t="shared" si="1"/>
        <v>5893</v>
      </c>
      <c r="E13" s="11">
        <f t="shared" si="2"/>
        <v>147279</v>
      </c>
      <c r="F13" s="11">
        <v>120207</v>
      </c>
      <c r="G13" s="11">
        <v>3932</v>
      </c>
      <c r="H13" s="11">
        <v>69740</v>
      </c>
      <c r="I13" s="11">
        <v>107199</v>
      </c>
      <c r="J13" s="11">
        <v>1961</v>
      </c>
      <c r="K13" s="11">
        <v>77539</v>
      </c>
      <c r="L13" s="11" t="s">
        <v>48</v>
      </c>
      <c r="M13" s="115"/>
      <c r="O13" s="57"/>
      <c r="P13" s="57"/>
      <c r="Q13" s="57"/>
      <c r="R13" s="57"/>
      <c r="S13" s="57"/>
    </row>
    <row r="14" spans="2:19" s="54" customFormat="1" ht="33" customHeight="1" x14ac:dyDescent="0.2">
      <c r="B14" s="71" t="s">
        <v>49</v>
      </c>
      <c r="C14" s="9">
        <f t="shared" si="0"/>
        <v>136555</v>
      </c>
      <c r="D14" s="9">
        <f t="shared" si="1"/>
        <v>1946</v>
      </c>
      <c r="E14" s="9">
        <f t="shared" si="2"/>
        <v>58138</v>
      </c>
      <c r="F14" s="9">
        <v>71463</v>
      </c>
      <c r="G14" s="9">
        <v>1238</v>
      </c>
      <c r="H14" s="9">
        <v>25750</v>
      </c>
      <c r="I14" s="9">
        <v>65092</v>
      </c>
      <c r="J14" s="9">
        <v>708</v>
      </c>
      <c r="K14" s="9">
        <v>32388</v>
      </c>
      <c r="L14" s="9" t="s">
        <v>50</v>
      </c>
      <c r="M14" s="115"/>
      <c r="O14" s="57"/>
      <c r="P14" s="57"/>
      <c r="Q14" s="57"/>
      <c r="R14" s="57"/>
      <c r="S14" s="57"/>
    </row>
    <row r="15" spans="2:19" s="54" customFormat="1" ht="33" customHeight="1" x14ac:dyDescent="0.2">
      <c r="B15" s="73" t="s">
        <v>51</v>
      </c>
      <c r="C15" s="11">
        <f t="shared" si="0"/>
        <v>707419</v>
      </c>
      <c r="D15" s="11">
        <f t="shared" si="1"/>
        <v>7232</v>
      </c>
      <c r="E15" s="11">
        <f t="shared" si="2"/>
        <v>152291</v>
      </c>
      <c r="F15" s="11">
        <v>351430</v>
      </c>
      <c r="G15" s="11">
        <v>3043</v>
      </c>
      <c r="H15" s="11">
        <v>76509</v>
      </c>
      <c r="I15" s="11">
        <v>355989</v>
      </c>
      <c r="J15" s="11">
        <v>4189</v>
      </c>
      <c r="K15" s="11">
        <v>75782</v>
      </c>
      <c r="L15" s="11" t="s">
        <v>52</v>
      </c>
      <c r="M15" s="115"/>
      <c r="O15" s="57"/>
      <c r="P15" s="57"/>
      <c r="Q15" s="57"/>
      <c r="R15" s="57"/>
      <c r="S15" s="57"/>
    </row>
    <row r="16" spans="2:19" s="54" customFormat="1" ht="33" customHeight="1" x14ac:dyDescent="0.2">
      <c r="B16" s="71" t="s">
        <v>53</v>
      </c>
      <c r="C16" s="9">
        <f t="shared" si="0"/>
        <v>170175</v>
      </c>
      <c r="D16" s="9">
        <f t="shared" si="1"/>
        <v>2657</v>
      </c>
      <c r="E16" s="9">
        <f t="shared" si="2"/>
        <v>120905</v>
      </c>
      <c r="F16" s="9">
        <v>84454</v>
      </c>
      <c r="G16" s="9">
        <v>1961</v>
      </c>
      <c r="H16" s="9">
        <v>59957</v>
      </c>
      <c r="I16" s="9">
        <v>85721</v>
      </c>
      <c r="J16" s="9">
        <v>696</v>
      </c>
      <c r="K16" s="9">
        <v>60948</v>
      </c>
      <c r="L16" s="9" t="s">
        <v>54</v>
      </c>
      <c r="M16" s="115"/>
      <c r="O16" s="57"/>
      <c r="P16" s="57"/>
      <c r="Q16" s="57"/>
      <c r="R16" s="57"/>
      <c r="S16" s="57"/>
    </row>
    <row r="17" spans="2:19" s="54" customFormat="1" ht="33" customHeight="1" x14ac:dyDescent="0.2">
      <c r="B17" s="73" t="s">
        <v>55</v>
      </c>
      <c r="C17" s="11">
        <f t="shared" si="0"/>
        <v>177318</v>
      </c>
      <c r="D17" s="11">
        <f t="shared" si="1"/>
        <v>6607</v>
      </c>
      <c r="E17" s="11">
        <f t="shared" si="2"/>
        <v>100710</v>
      </c>
      <c r="F17" s="11">
        <v>99739</v>
      </c>
      <c r="G17" s="11">
        <v>2892</v>
      </c>
      <c r="H17" s="11">
        <v>47829</v>
      </c>
      <c r="I17" s="11">
        <v>77579</v>
      </c>
      <c r="J17" s="11">
        <v>3715</v>
      </c>
      <c r="K17" s="11">
        <v>52881</v>
      </c>
      <c r="L17" s="11" t="s">
        <v>56</v>
      </c>
      <c r="M17" s="115"/>
      <c r="O17" s="57"/>
      <c r="P17" s="57"/>
      <c r="Q17" s="57"/>
      <c r="R17" s="57"/>
      <c r="S17" s="57"/>
    </row>
    <row r="18" spans="2:19" s="54" customFormat="1" ht="33" customHeight="1" x14ac:dyDescent="0.2">
      <c r="B18" s="71" t="s">
        <v>57</v>
      </c>
      <c r="C18" s="9">
        <f t="shared" si="0"/>
        <v>157236</v>
      </c>
      <c r="D18" s="9">
        <f t="shared" si="1"/>
        <v>5922</v>
      </c>
      <c r="E18" s="9">
        <f t="shared" si="2"/>
        <v>80256</v>
      </c>
      <c r="F18" s="9">
        <v>83056</v>
      </c>
      <c r="G18" s="9">
        <v>1902</v>
      </c>
      <c r="H18" s="9">
        <v>33977</v>
      </c>
      <c r="I18" s="9">
        <v>74180</v>
      </c>
      <c r="J18" s="9">
        <v>4020</v>
      </c>
      <c r="K18" s="9">
        <v>46279</v>
      </c>
      <c r="L18" s="9" t="s">
        <v>58</v>
      </c>
      <c r="M18" s="115"/>
      <c r="O18" s="57"/>
      <c r="P18" s="57"/>
      <c r="Q18" s="57"/>
      <c r="R18" s="57"/>
      <c r="S18" s="57"/>
    </row>
    <row r="19" spans="2:19" s="54" customFormat="1" ht="33" customHeight="1" x14ac:dyDescent="0.2">
      <c r="B19" s="59" t="s">
        <v>5</v>
      </c>
      <c r="C19" s="118">
        <f>SUM(C6:C18)</f>
        <v>8702119</v>
      </c>
      <c r="D19" s="118">
        <f t="shared" ref="D19:J19" si="3">SUM(D6:D18)</f>
        <v>267531</v>
      </c>
      <c r="E19" s="118">
        <f t="shared" si="3"/>
        <v>5405954</v>
      </c>
      <c r="F19" s="118">
        <f t="shared" si="3"/>
        <v>4414720</v>
      </c>
      <c r="G19" s="118">
        <f t="shared" si="3"/>
        <v>133211</v>
      </c>
      <c r="H19" s="118">
        <f t="shared" si="3"/>
        <v>2498611</v>
      </c>
      <c r="I19" s="118">
        <f t="shared" si="3"/>
        <v>4287399</v>
      </c>
      <c r="J19" s="118">
        <f t="shared" si="3"/>
        <v>134320</v>
      </c>
      <c r="K19" s="118">
        <f>SUM(K6:K18)</f>
        <v>2907343</v>
      </c>
      <c r="L19" s="222" t="s">
        <v>29</v>
      </c>
      <c r="M19" s="115"/>
    </row>
    <row r="20" spans="2:19" s="37" customFormat="1" ht="33" customHeight="1" x14ac:dyDescent="0.2">
      <c r="B20" s="247" t="s">
        <v>30</v>
      </c>
      <c r="C20" s="247"/>
      <c r="D20" s="247"/>
      <c r="E20" s="247"/>
      <c r="F20" s="247"/>
      <c r="I20" s="248" t="s">
        <v>193</v>
      </c>
      <c r="J20" s="248"/>
      <c r="K20" s="248"/>
      <c r="L20" s="248"/>
      <c r="M20" s="115"/>
    </row>
    <row r="21" spans="2:19" ht="33" customHeight="1" x14ac:dyDescent="0.2"/>
    <row r="22" spans="2:19" ht="33" customHeight="1" x14ac:dyDescent="0.2"/>
    <row r="23" spans="2:19" ht="33" customHeight="1" x14ac:dyDescent="0.2"/>
    <row r="24" spans="2:19" ht="33" customHeight="1" x14ac:dyDescent="0.2">
      <c r="C24" s="61"/>
      <c r="D24" s="61"/>
      <c r="F24" s="56"/>
      <c r="G24" s="56"/>
      <c r="H24" s="56"/>
      <c r="I24" s="56"/>
      <c r="J24" s="56"/>
      <c r="K24" s="56"/>
    </row>
    <row r="25" spans="2:19" ht="20.25" x14ac:dyDescent="0.2">
      <c r="C25" s="61"/>
      <c r="D25" s="61"/>
      <c r="F25" s="56"/>
      <c r="G25" s="56"/>
      <c r="H25" s="56"/>
      <c r="I25" s="56"/>
      <c r="J25" s="56"/>
      <c r="K25" s="56"/>
      <c r="L25" s="56"/>
      <c r="M25" s="56"/>
    </row>
    <row r="26" spans="2:19" x14ac:dyDescent="0.2">
      <c r="C26" s="61"/>
      <c r="D26" s="61"/>
      <c r="F26" s="56"/>
      <c r="J26" s="56"/>
    </row>
    <row r="27" spans="2:19" x14ac:dyDescent="0.2">
      <c r="F27" s="56"/>
      <c r="G27" s="56"/>
      <c r="H27" s="56"/>
      <c r="I27" s="56"/>
      <c r="J27" s="56"/>
      <c r="K27" s="56"/>
    </row>
  </sheetData>
  <protectedRanges>
    <protectedRange sqref="L6:L18" name="نطاق1_6_1"/>
    <protectedRange sqref="B6:B18" name="نطاق1_5_1_1"/>
    <protectedRange sqref="B1" name="نطاق1_2_1_1_1"/>
  </protectedRanges>
  <mergeCells count="9">
    <mergeCell ref="B20:F20"/>
    <mergeCell ref="I20:L20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colBreaks count="1" manualBreakCount="1">
    <brk id="12" max="1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I1" sqref="B1:I18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294</v>
      </c>
      <c r="C1" s="54"/>
      <c r="D1" s="54"/>
      <c r="E1" s="54"/>
      <c r="F1" s="54"/>
      <c r="G1" s="54"/>
      <c r="H1" s="54"/>
      <c r="I1" s="119" t="s">
        <v>321</v>
      </c>
    </row>
    <row r="2" spans="2:12" s="39" customFormat="1" ht="28.5" customHeight="1" x14ac:dyDescent="0.2">
      <c r="B2" s="288" t="s">
        <v>422</v>
      </c>
      <c r="C2" s="288"/>
      <c r="D2" s="288"/>
      <c r="E2" s="288"/>
      <c r="F2" s="288"/>
      <c r="G2" s="288"/>
      <c r="H2" s="288"/>
      <c r="I2" s="288"/>
    </row>
    <row r="3" spans="2:12" s="68" customFormat="1" ht="39.950000000000003" customHeight="1" x14ac:dyDescent="0.2">
      <c r="B3" s="289" t="s">
        <v>510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90" t="s">
        <v>0</v>
      </c>
      <c r="C4" s="294" t="s">
        <v>509</v>
      </c>
      <c r="D4" s="295"/>
      <c r="E4" s="295"/>
      <c r="F4" s="295"/>
      <c r="G4" s="295"/>
      <c r="H4" s="296"/>
      <c r="I4" s="292" t="s">
        <v>1</v>
      </c>
    </row>
    <row r="5" spans="2:12" s="112" customFormat="1" ht="75.75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</row>
    <row r="6" spans="2:12" s="54" customFormat="1" ht="30" customHeight="1" x14ac:dyDescent="0.2">
      <c r="B6" s="11" t="s">
        <v>8</v>
      </c>
      <c r="C6" s="11">
        <f>'4-1-1'!C6+'4-1-2'!C6</f>
        <v>67607</v>
      </c>
      <c r="D6" s="11">
        <f>'4-1-1'!D6+'4-1-2'!D6</f>
        <v>90613</v>
      </c>
      <c r="E6" s="11">
        <f>'4-1-1'!E6+'4-1-2'!E6</f>
        <v>55044</v>
      </c>
      <c r="F6" s="11">
        <f>'4-1-1'!F6+'4-1-2'!F6</f>
        <v>36570</v>
      </c>
      <c r="G6" s="11">
        <f>'4-1-1'!G6+'4-1-2'!G6</f>
        <v>18476</v>
      </c>
      <c r="H6" s="11">
        <f>'4-1-1'!H6+'4-1-2'!H6</f>
        <v>1084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f>'4-1-1'!C7+'4-1-2'!C7</f>
        <v>101070</v>
      </c>
      <c r="D7" s="9">
        <f>'4-1-1'!D7+'4-1-2'!D7</f>
        <v>148786</v>
      </c>
      <c r="E7" s="9">
        <f>'4-1-1'!E7+'4-1-2'!E7</f>
        <v>70798</v>
      </c>
      <c r="F7" s="9">
        <f>'4-1-1'!F7+'4-1-2'!F7</f>
        <v>41642</v>
      </c>
      <c r="G7" s="9">
        <f>'4-1-1'!G7+'4-1-2'!G7</f>
        <v>37531</v>
      </c>
      <c r="H7" s="9">
        <f>'4-1-1'!H7+'4-1-2'!H7</f>
        <v>3894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f>'4-1-1'!C8+'4-1-2'!C8</f>
        <v>188566</v>
      </c>
      <c r="D8" s="11">
        <f>'4-1-1'!D8+'4-1-2'!D8</f>
        <v>291358</v>
      </c>
      <c r="E8" s="11">
        <f>'4-1-1'!E8+'4-1-2'!E8</f>
        <v>152590</v>
      </c>
      <c r="F8" s="11">
        <f>'4-1-1'!F8+'4-1-2'!F8</f>
        <v>64805</v>
      </c>
      <c r="G8" s="11">
        <f>'4-1-1'!G8+'4-1-2'!G8</f>
        <v>49095</v>
      </c>
      <c r="H8" s="11">
        <f>'4-1-1'!H8+'4-1-2'!H8</f>
        <v>4510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f>'4-1-1'!C9+'4-1-2'!C9</f>
        <v>230288</v>
      </c>
      <c r="D9" s="9">
        <f>'4-1-1'!D9+'4-1-2'!D9</f>
        <v>343813</v>
      </c>
      <c r="E9" s="9">
        <f>'4-1-1'!E9+'4-1-2'!E9</f>
        <v>173904</v>
      </c>
      <c r="F9" s="9">
        <f>'4-1-1'!F9+'4-1-2'!F9</f>
        <v>81331</v>
      </c>
      <c r="G9" s="9">
        <f>'4-1-1'!G9+'4-1-2'!G9</f>
        <v>46330</v>
      </c>
      <c r="H9" s="9">
        <f>'4-1-1'!H9+'4-1-2'!H9</f>
        <v>2719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f>'4-1-1'!C10+'4-1-2'!C10</f>
        <v>256033</v>
      </c>
      <c r="D10" s="11">
        <f>'4-1-1'!D10+'4-1-2'!D10</f>
        <v>454456</v>
      </c>
      <c r="E10" s="11">
        <f>'4-1-1'!E10+'4-1-2'!E10</f>
        <v>193725</v>
      </c>
      <c r="F10" s="11">
        <f>'4-1-1'!F10+'4-1-2'!F10</f>
        <v>102323</v>
      </c>
      <c r="G10" s="11">
        <f>'4-1-1'!G10+'4-1-2'!G10</f>
        <v>56503</v>
      </c>
      <c r="H10" s="11">
        <f>'4-1-1'!H10+'4-1-2'!H10</f>
        <v>7545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f>'4-1-1'!C11+'4-1-2'!C11</f>
        <v>271227</v>
      </c>
      <c r="D11" s="9">
        <f>'4-1-1'!D11+'4-1-2'!D11</f>
        <v>394120</v>
      </c>
      <c r="E11" s="9">
        <f>'4-1-1'!E11+'4-1-2'!E11</f>
        <v>229978</v>
      </c>
      <c r="F11" s="9">
        <f>'4-1-1'!F11+'4-1-2'!F11</f>
        <v>144457</v>
      </c>
      <c r="G11" s="9">
        <f>'4-1-1'!G11+'4-1-2'!G11</f>
        <v>72933</v>
      </c>
      <c r="H11" s="9">
        <f>'4-1-1'!H11+'4-1-2'!H11</f>
        <v>12461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f>'4-1-1'!C12+'4-1-2'!C12</f>
        <v>189588</v>
      </c>
      <c r="D12" s="11">
        <f>'4-1-1'!D12+'4-1-2'!D12</f>
        <v>314504</v>
      </c>
      <c r="E12" s="11">
        <f>'4-1-1'!E12+'4-1-2'!E12</f>
        <v>179529</v>
      </c>
      <c r="F12" s="11">
        <f>'4-1-1'!F12+'4-1-2'!F12</f>
        <v>158494</v>
      </c>
      <c r="G12" s="11">
        <f>'4-1-1'!G12+'4-1-2'!G12</f>
        <v>82074</v>
      </c>
      <c r="H12" s="11">
        <f>'4-1-1'!H12+'4-1-2'!H12</f>
        <v>12169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f>'4-1-1'!C13+'4-1-2'!C13</f>
        <v>113762</v>
      </c>
      <c r="D13" s="9">
        <f>'4-1-1'!D13+'4-1-2'!D13</f>
        <v>213518</v>
      </c>
      <c r="E13" s="9">
        <f>'4-1-1'!E13+'4-1-2'!E13</f>
        <v>169335</v>
      </c>
      <c r="F13" s="9">
        <f>'4-1-1'!F13+'4-1-2'!F13</f>
        <v>166823</v>
      </c>
      <c r="G13" s="9">
        <f>'4-1-1'!G13+'4-1-2'!G13</f>
        <v>96096</v>
      </c>
      <c r="H13" s="9">
        <f>'4-1-1'!H13+'4-1-2'!H13</f>
        <v>11326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f>'4-1-1'!C14+'4-1-2'!C14</f>
        <v>87424</v>
      </c>
      <c r="D14" s="11">
        <f>'4-1-1'!D14+'4-1-2'!D14</f>
        <v>130379</v>
      </c>
      <c r="E14" s="11">
        <f>'4-1-1'!E14+'4-1-2'!E14</f>
        <v>145107</v>
      </c>
      <c r="F14" s="11">
        <f>'4-1-1'!F14+'4-1-2'!F14</f>
        <v>140552</v>
      </c>
      <c r="G14" s="11">
        <f>'4-1-1'!G14+'4-1-2'!G14</f>
        <v>88831</v>
      </c>
      <c r="H14" s="11">
        <f>'4-1-1'!H14+'4-1-2'!H14</f>
        <v>5902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f>'4-1-1'!C15+'4-1-2'!C15</f>
        <v>42978</v>
      </c>
      <c r="D15" s="9">
        <f>'4-1-1'!D15+'4-1-2'!D15</f>
        <v>83974</v>
      </c>
      <c r="E15" s="9">
        <f>'4-1-1'!E15+'4-1-2'!E15</f>
        <v>97779</v>
      </c>
      <c r="F15" s="9">
        <f>'4-1-1'!F15+'4-1-2'!F15</f>
        <v>110422</v>
      </c>
      <c r="G15" s="9">
        <f>'4-1-1'!G15+'4-1-2'!G15</f>
        <v>86758</v>
      </c>
      <c r="H15" s="9">
        <f>'4-1-1'!H15+'4-1-2'!H15</f>
        <v>17257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70</v>
      </c>
      <c r="C16" s="11">
        <f>'4-1-1'!C16+'4-1-2'!C16</f>
        <v>53049</v>
      </c>
      <c r="D16" s="11">
        <f>'4-1-1'!D16+'4-1-2'!D16</f>
        <v>88035</v>
      </c>
      <c r="E16" s="11">
        <f>'4-1-1'!E16+'4-1-2'!E16</f>
        <v>142070</v>
      </c>
      <c r="F16" s="11">
        <f>'4-1-1'!F16+'4-1-2'!F16</f>
        <v>204216</v>
      </c>
      <c r="G16" s="11">
        <f>'4-1-1'!G16+'4-1-2'!G16</f>
        <v>168168</v>
      </c>
      <c r="H16" s="11">
        <f>'4-1-1'!H16+'4-1-2'!H16</f>
        <v>30132</v>
      </c>
      <c r="I16" s="184" t="s">
        <v>61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4">
        <f t="shared" ref="C17:G17" si="0">SUM(C6:C16)</f>
        <v>1601592</v>
      </c>
      <c r="D17" s="224">
        <f t="shared" si="0"/>
        <v>2553556</v>
      </c>
      <c r="E17" s="224">
        <f t="shared" si="0"/>
        <v>1609859</v>
      </c>
      <c r="F17" s="224">
        <f t="shared" si="0"/>
        <v>1251635</v>
      </c>
      <c r="G17" s="224">
        <f t="shared" si="0"/>
        <v>802795</v>
      </c>
      <c r="H17" s="224">
        <f>SUM(H6:H16)</f>
        <v>108999</v>
      </c>
      <c r="I17" s="222" t="s">
        <v>29</v>
      </c>
      <c r="K17" s="57"/>
      <c r="L17" s="57"/>
      <c r="M17" s="57"/>
      <c r="N17" s="57"/>
    </row>
    <row r="18" spans="2:14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4" ht="30" customHeight="1" x14ac:dyDescent="0.2"/>
    <row r="20" spans="2:14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4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4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4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I1" sqref="B1:I18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295</v>
      </c>
      <c r="C1" s="54"/>
      <c r="D1" s="54"/>
      <c r="E1" s="54"/>
      <c r="F1" s="54"/>
      <c r="G1" s="54"/>
      <c r="H1" s="54"/>
      <c r="I1" s="119" t="s">
        <v>341</v>
      </c>
    </row>
    <row r="2" spans="2:12" s="39" customFormat="1" ht="28.5" customHeight="1" x14ac:dyDescent="0.2">
      <c r="B2" s="288" t="s">
        <v>423</v>
      </c>
      <c r="C2" s="288"/>
      <c r="D2" s="288"/>
      <c r="E2" s="288"/>
      <c r="F2" s="288"/>
      <c r="G2" s="288"/>
      <c r="H2" s="288"/>
      <c r="I2" s="288"/>
    </row>
    <row r="3" spans="2:12" s="68" customFormat="1" ht="39.950000000000003" customHeight="1" x14ac:dyDescent="0.2">
      <c r="B3" s="289" t="s">
        <v>511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71" t="s">
        <v>0</v>
      </c>
      <c r="C4" s="294" t="s">
        <v>509</v>
      </c>
      <c r="D4" s="295"/>
      <c r="E4" s="295"/>
      <c r="F4" s="295"/>
      <c r="G4" s="295"/>
      <c r="H4" s="296"/>
      <c r="I4" s="275" t="s">
        <v>1</v>
      </c>
    </row>
    <row r="5" spans="2:12" s="112" customFormat="1" ht="60" customHeight="1" x14ac:dyDescent="0.2">
      <c r="B5" s="27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75"/>
    </row>
    <row r="6" spans="2:12" s="54" customFormat="1" ht="30" customHeight="1" x14ac:dyDescent="0.2">
      <c r="B6" s="11" t="s">
        <v>8</v>
      </c>
      <c r="C6" s="11">
        <v>35736</v>
      </c>
      <c r="D6" s="11">
        <v>41152</v>
      </c>
      <c r="E6" s="11">
        <v>23421</v>
      </c>
      <c r="F6" s="11">
        <v>14782</v>
      </c>
      <c r="G6" s="11">
        <v>8686</v>
      </c>
      <c r="H6" s="11">
        <v>932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48142</v>
      </c>
      <c r="D7" s="9">
        <v>66105</v>
      </c>
      <c r="E7" s="9">
        <v>30505</v>
      </c>
      <c r="F7" s="9">
        <v>17231</v>
      </c>
      <c r="G7" s="9">
        <v>11292</v>
      </c>
      <c r="H7" s="9">
        <v>1163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88155</v>
      </c>
      <c r="D8" s="11">
        <v>149479</v>
      </c>
      <c r="E8" s="11">
        <v>71374</v>
      </c>
      <c r="F8" s="11">
        <v>24526</v>
      </c>
      <c r="G8" s="11">
        <v>11530</v>
      </c>
      <c r="H8" s="11">
        <v>1982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125420</v>
      </c>
      <c r="D9" s="9">
        <v>202474</v>
      </c>
      <c r="E9" s="9">
        <v>87300</v>
      </c>
      <c r="F9" s="9">
        <v>39619</v>
      </c>
      <c r="G9" s="9">
        <v>14852</v>
      </c>
      <c r="H9" s="9">
        <v>1230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138669</v>
      </c>
      <c r="D10" s="11">
        <v>296188</v>
      </c>
      <c r="E10" s="11">
        <v>116303</v>
      </c>
      <c r="F10" s="11">
        <v>57935</v>
      </c>
      <c r="G10" s="11">
        <v>25670</v>
      </c>
      <c r="H10" s="11">
        <v>5681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169204</v>
      </c>
      <c r="D11" s="9">
        <v>256496</v>
      </c>
      <c r="E11" s="9">
        <v>149982</v>
      </c>
      <c r="F11" s="9">
        <v>81090</v>
      </c>
      <c r="G11" s="9">
        <v>33721</v>
      </c>
      <c r="H11" s="9">
        <v>8747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119566</v>
      </c>
      <c r="D12" s="11">
        <v>213731</v>
      </c>
      <c r="E12" s="11">
        <v>111437</v>
      </c>
      <c r="F12" s="11">
        <v>87533</v>
      </c>
      <c r="G12" s="11">
        <v>40181</v>
      </c>
      <c r="H12" s="11">
        <v>9681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74036</v>
      </c>
      <c r="D13" s="9">
        <v>153822</v>
      </c>
      <c r="E13" s="9">
        <v>116029</v>
      </c>
      <c r="F13" s="9">
        <v>98233</v>
      </c>
      <c r="G13" s="9">
        <v>57386</v>
      </c>
      <c r="H13" s="9">
        <v>7765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52859</v>
      </c>
      <c r="D14" s="11">
        <v>91654</v>
      </c>
      <c r="E14" s="11">
        <v>98586</v>
      </c>
      <c r="F14" s="11">
        <v>86702</v>
      </c>
      <c r="G14" s="11">
        <v>48242</v>
      </c>
      <c r="H14" s="11">
        <v>3303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28114</v>
      </c>
      <c r="D15" s="9">
        <v>57183</v>
      </c>
      <c r="E15" s="9">
        <v>63614</v>
      </c>
      <c r="F15" s="9">
        <v>61576</v>
      </c>
      <c r="G15" s="9">
        <v>46775</v>
      </c>
      <c r="H15" s="9">
        <v>8366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70</v>
      </c>
      <c r="C16" s="11">
        <v>29621</v>
      </c>
      <c r="D16" s="11">
        <v>47364</v>
      </c>
      <c r="E16" s="11">
        <v>72326</v>
      </c>
      <c r="F16" s="11">
        <v>101956</v>
      </c>
      <c r="G16" s="11">
        <v>87526</v>
      </c>
      <c r="H16" s="11">
        <v>16889</v>
      </c>
      <c r="I16" s="184" t="s">
        <v>61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4">
        <f t="shared" ref="C17:G17" si="0">SUM(C6:C16)</f>
        <v>909522</v>
      </c>
      <c r="D17" s="224">
        <f t="shared" si="0"/>
        <v>1575648</v>
      </c>
      <c r="E17" s="224">
        <f t="shared" si="0"/>
        <v>940877</v>
      </c>
      <c r="F17" s="224">
        <f t="shared" si="0"/>
        <v>671183</v>
      </c>
      <c r="G17" s="224">
        <f t="shared" si="0"/>
        <v>385861</v>
      </c>
      <c r="H17" s="224">
        <f>SUM(H6:H16)</f>
        <v>65739</v>
      </c>
      <c r="I17" s="222" t="s">
        <v>29</v>
      </c>
      <c r="K17" s="57"/>
      <c r="L17" s="57"/>
      <c r="M17" s="57"/>
      <c r="N17" s="57"/>
    </row>
    <row r="18" spans="2:14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4" ht="30" customHeight="1" x14ac:dyDescent="0.2"/>
    <row r="20" spans="2:14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4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4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4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I1" sqref="B1:I18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296</v>
      </c>
      <c r="C1" s="54"/>
      <c r="D1" s="54"/>
      <c r="E1" s="54"/>
      <c r="F1" s="54"/>
      <c r="G1" s="54"/>
      <c r="H1" s="54"/>
      <c r="I1" s="119" t="s">
        <v>342</v>
      </c>
    </row>
    <row r="2" spans="2:12" s="39" customFormat="1" ht="28.5" customHeight="1" x14ac:dyDescent="0.2">
      <c r="B2" s="288" t="s">
        <v>424</v>
      </c>
      <c r="C2" s="288"/>
      <c r="D2" s="288"/>
      <c r="E2" s="288"/>
      <c r="F2" s="288"/>
      <c r="G2" s="288"/>
      <c r="H2" s="288"/>
      <c r="I2" s="288"/>
    </row>
    <row r="3" spans="2:12" s="68" customFormat="1" ht="39.950000000000003" customHeight="1" x14ac:dyDescent="0.2">
      <c r="B3" s="289" t="s">
        <v>512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90" t="s">
        <v>0</v>
      </c>
      <c r="C4" s="294" t="s">
        <v>509</v>
      </c>
      <c r="D4" s="295"/>
      <c r="E4" s="295"/>
      <c r="F4" s="295"/>
      <c r="G4" s="295"/>
      <c r="H4" s="296"/>
      <c r="I4" s="292" t="s">
        <v>1</v>
      </c>
    </row>
    <row r="5" spans="2:12" s="112" customFormat="1" ht="75.75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</row>
    <row r="6" spans="2:12" s="54" customFormat="1" ht="30" customHeight="1" x14ac:dyDescent="0.2">
      <c r="B6" s="11" t="s">
        <v>8</v>
      </c>
      <c r="C6" s="11">
        <v>31871</v>
      </c>
      <c r="D6" s="11">
        <v>49461</v>
      </c>
      <c r="E6" s="11">
        <v>31623</v>
      </c>
      <c r="F6" s="11">
        <v>21788</v>
      </c>
      <c r="G6" s="11">
        <v>9790</v>
      </c>
      <c r="H6" s="11">
        <v>152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52928</v>
      </c>
      <c r="D7" s="9">
        <v>82681</v>
      </c>
      <c r="E7" s="9">
        <v>40293</v>
      </c>
      <c r="F7" s="9">
        <v>24411</v>
      </c>
      <c r="G7" s="9">
        <v>26239</v>
      </c>
      <c r="H7" s="9">
        <v>2731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100411</v>
      </c>
      <c r="D8" s="11">
        <v>141879</v>
      </c>
      <c r="E8" s="11">
        <v>81216</v>
      </c>
      <c r="F8" s="11">
        <v>40279</v>
      </c>
      <c r="G8" s="11">
        <v>37565</v>
      </c>
      <c r="H8" s="11">
        <v>2528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104868</v>
      </c>
      <c r="D9" s="9">
        <v>141339</v>
      </c>
      <c r="E9" s="9">
        <v>86604</v>
      </c>
      <c r="F9" s="9">
        <v>41712</v>
      </c>
      <c r="G9" s="9">
        <v>31478</v>
      </c>
      <c r="H9" s="9">
        <v>1489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117364</v>
      </c>
      <c r="D10" s="11">
        <v>158268</v>
      </c>
      <c r="E10" s="11">
        <v>77422</v>
      </c>
      <c r="F10" s="11">
        <v>44388</v>
      </c>
      <c r="G10" s="11">
        <v>30833</v>
      </c>
      <c r="H10" s="11">
        <v>1864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102023</v>
      </c>
      <c r="D11" s="9">
        <v>137624</v>
      </c>
      <c r="E11" s="9">
        <v>79996</v>
      </c>
      <c r="F11" s="9">
        <v>63367</v>
      </c>
      <c r="G11" s="9">
        <v>39212</v>
      </c>
      <c r="H11" s="9">
        <v>3714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70022</v>
      </c>
      <c r="D12" s="11">
        <v>100773</v>
      </c>
      <c r="E12" s="11">
        <v>68092</v>
      </c>
      <c r="F12" s="11">
        <v>70961</v>
      </c>
      <c r="G12" s="11">
        <v>41893</v>
      </c>
      <c r="H12" s="11">
        <v>2488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39726</v>
      </c>
      <c r="D13" s="9">
        <v>59696</v>
      </c>
      <c r="E13" s="9">
        <v>53306</v>
      </c>
      <c r="F13" s="9">
        <v>68590</v>
      </c>
      <c r="G13" s="9">
        <v>38710</v>
      </c>
      <c r="H13" s="9">
        <v>3561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34565</v>
      </c>
      <c r="D14" s="11">
        <v>38725</v>
      </c>
      <c r="E14" s="11">
        <v>46521</v>
      </c>
      <c r="F14" s="11">
        <v>53850</v>
      </c>
      <c r="G14" s="11">
        <v>40589</v>
      </c>
      <c r="H14" s="11">
        <v>2599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14864</v>
      </c>
      <c r="D15" s="9">
        <v>26791</v>
      </c>
      <c r="E15" s="9">
        <v>34165</v>
      </c>
      <c r="F15" s="9">
        <v>48846</v>
      </c>
      <c r="G15" s="9">
        <v>39983</v>
      </c>
      <c r="H15" s="9">
        <v>8891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70</v>
      </c>
      <c r="C16" s="11">
        <v>23428</v>
      </c>
      <c r="D16" s="11">
        <v>40671</v>
      </c>
      <c r="E16" s="11">
        <v>69744</v>
      </c>
      <c r="F16" s="11">
        <v>102260</v>
      </c>
      <c r="G16" s="11">
        <v>80642</v>
      </c>
      <c r="H16" s="11">
        <v>13243</v>
      </c>
      <c r="I16" s="184" t="s">
        <v>61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4">
        <f t="shared" ref="C17:G17" si="0">SUM(C6:C16)</f>
        <v>692070</v>
      </c>
      <c r="D17" s="224">
        <f t="shared" si="0"/>
        <v>977908</v>
      </c>
      <c r="E17" s="224">
        <f t="shared" si="0"/>
        <v>668982</v>
      </c>
      <c r="F17" s="224">
        <f t="shared" si="0"/>
        <v>580452</v>
      </c>
      <c r="G17" s="224">
        <f t="shared" si="0"/>
        <v>416934</v>
      </c>
      <c r="H17" s="224">
        <f>SUM(H6:H16)</f>
        <v>43260</v>
      </c>
      <c r="I17" s="222" t="s">
        <v>29</v>
      </c>
      <c r="K17" s="57"/>
      <c r="L17" s="57"/>
      <c r="M17" s="57"/>
      <c r="N17" s="57"/>
    </row>
    <row r="18" spans="2:14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4" ht="30" customHeight="1" x14ac:dyDescent="0.2"/>
    <row r="20" spans="2:14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4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4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4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19"/>
  <sheetViews>
    <sheetView view="pageBreakPreview" zoomScale="75" zoomScaleNormal="75" zoomScaleSheetLayoutView="75" workbookViewId="0">
      <selection activeCell="C23" sqref="C23"/>
    </sheetView>
  </sheetViews>
  <sheetFormatPr defaultColWidth="9.125" defaultRowHeight="30" customHeight="1" x14ac:dyDescent="0.2"/>
  <cols>
    <col min="1" max="1" width="1.75" style="240" customWidth="1"/>
    <col min="2" max="9" width="20.625" style="240" customWidth="1"/>
    <col min="10" max="16384" width="9.125" style="240"/>
  </cols>
  <sheetData>
    <row r="1" spans="2:9" ht="30" customHeight="1" x14ac:dyDescent="0.2">
      <c r="B1" s="119" t="s">
        <v>276</v>
      </c>
      <c r="C1" s="80"/>
      <c r="D1" s="80"/>
      <c r="E1" s="80"/>
      <c r="F1" s="80"/>
      <c r="G1" s="80"/>
      <c r="H1" s="80"/>
      <c r="I1" s="119" t="s">
        <v>319</v>
      </c>
    </row>
    <row r="2" spans="2:9" ht="30" customHeight="1" x14ac:dyDescent="0.2">
      <c r="B2" s="255" t="s">
        <v>412</v>
      </c>
      <c r="C2" s="255"/>
      <c r="D2" s="255"/>
      <c r="E2" s="255"/>
      <c r="F2" s="255"/>
      <c r="G2" s="255"/>
      <c r="H2" s="255"/>
      <c r="I2" s="255"/>
    </row>
    <row r="3" spans="2:9" ht="30" customHeight="1" x14ac:dyDescent="0.2">
      <c r="B3" s="256" t="s">
        <v>414</v>
      </c>
      <c r="C3" s="256"/>
      <c r="D3" s="256"/>
      <c r="E3" s="256"/>
      <c r="F3" s="256"/>
      <c r="G3" s="256"/>
      <c r="H3" s="256"/>
      <c r="I3" s="256"/>
    </row>
    <row r="4" spans="2:9" ht="48.75" customHeight="1" x14ac:dyDescent="0.2">
      <c r="B4" s="257" t="s">
        <v>0</v>
      </c>
      <c r="C4" s="258" t="s">
        <v>141</v>
      </c>
      <c r="D4" s="259"/>
      <c r="E4" s="260"/>
      <c r="F4" s="258" t="s">
        <v>142</v>
      </c>
      <c r="G4" s="259"/>
      <c r="H4" s="260"/>
      <c r="I4" s="261" t="s">
        <v>1</v>
      </c>
    </row>
    <row r="5" spans="2:9" ht="30" customHeight="1" x14ac:dyDescent="0.2">
      <c r="B5" s="257"/>
      <c r="C5" s="159" t="s">
        <v>2</v>
      </c>
      <c r="D5" s="159" t="s">
        <v>411</v>
      </c>
      <c r="E5" s="159" t="s">
        <v>217</v>
      </c>
      <c r="F5" s="159" t="s">
        <v>2</v>
      </c>
      <c r="G5" s="159" t="s">
        <v>411</v>
      </c>
      <c r="H5" s="159" t="s">
        <v>217</v>
      </c>
      <c r="I5" s="261"/>
    </row>
    <row r="6" spans="2:9" ht="30" customHeight="1" x14ac:dyDescent="0.2">
      <c r="B6" s="257"/>
      <c r="C6" s="161" t="s">
        <v>5</v>
      </c>
      <c r="D6" s="162" t="s">
        <v>410</v>
      </c>
      <c r="E6" s="162" t="s">
        <v>218</v>
      </c>
      <c r="F6" s="161" t="s">
        <v>5</v>
      </c>
      <c r="G6" s="162" t="s">
        <v>410</v>
      </c>
      <c r="H6" s="162" t="s">
        <v>218</v>
      </c>
      <c r="I6" s="261"/>
    </row>
    <row r="7" spans="2:9" ht="33" customHeight="1" x14ac:dyDescent="0.2">
      <c r="B7" s="28" t="s">
        <v>8</v>
      </c>
      <c r="C7" s="28">
        <f>SUM(D7:E7)</f>
        <v>9147</v>
      </c>
      <c r="D7" s="28">
        <v>1336</v>
      </c>
      <c r="E7" s="28">
        <v>7811</v>
      </c>
      <c r="F7" s="28">
        <f>SUM(G7:H7)</f>
        <v>38942</v>
      </c>
      <c r="G7" s="28">
        <v>5941</v>
      </c>
      <c r="H7" s="28">
        <v>33001</v>
      </c>
      <c r="I7" s="181" t="s">
        <v>9</v>
      </c>
    </row>
    <row r="8" spans="2:9" ht="33" customHeight="1" x14ac:dyDescent="0.2">
      <c r="B8" s="27" t="s">
        <v>10</v>
      </c>
      <c r="C8" s="27">
        <f t="shared" ref="C8:C17" si="0">SUM(D8:E8)</f>
        <v>42109</v>
      </c>
      <c r="D8" s="27">
        <v>8540</v>
      </c>
      <c r="E8" s="27">
        <v>33569</v>
      </c>
      <c r="F8" s="27">
        <f t="shared" ref="F8:F16" si="1">SUM(G8:H8)</f>
        <v>223510</v>
      </c>
      <c r="G8" s="27">
        <v>36798</v>
      </c>
      <c r="H8" s="27">
        <v>186712</v>
      </c>
      <c r="I8" s="182" t="s">
        <v>11</v>
      </c>
    </row>
    <row r="9" spans="2:9" ht="33" customHeight="1" x14ac:dyDescent="0.2">
      <c r="B9" s="28" t="s">
        <v>12</v>
      </c>
      <c r="C9" s="28">
        <f t="shared" si="0"/>
        <v>68455</v>
      </c>
      <c r="D9" s="28">
        <v>30521</v>
      </c>
      <c r="E9" s="28">
        <v>37934</v>
      </c>
      <c r="F9" s="28">
        <f t="shared" si="1"/>
        <v>441240</v>
      </c>
      <c r="G9" s="28">
        <v>144850</v>
      </c>
      <c r="H9" s="28">
        <v>296390</v>
      </c>
      <c r="I9" s="181" t="s">
        <v>13</v>
      </c>
    </row>
    <row r="10" spans="2:9" ht="33" customHeight="1" x14ac:dyDescent="0.2">
      <c r="B10" s="27" t="s">
        <v>14</v>
      </c>
      <c r="C10" s="27">
        <f t="shared" si="0"/>
        <v>95176</v>
      </c>
      <c r="D10" s="27">
        <v>50222</v>
      </c>
      <c r="E10" s="27">
        <v>44954</v>
      </c>
      <c r="F10" s="27">
        <f t="shared" si="1"/>
        <v>484451</v>
      </c>
      <c r="G10" s="27">
        <v>220154</v>
      </c>
      <c r="H10" s="27">
        <v>264297</v>
      </c>
      <c r="I10" s="182" t="s">
        <v>15</v>
      </c>
    </row>
    <row r="11" spans="2:9" ht="33" customHeight="1" x14ac:dyDescent="0.2">
      <c r="B11" s="28" t="s">
        <v>16</v>
      </c>
      <c r="C11" s="28">
        <f t="shared" si="0"/>
        <v>109072</v>
      </c>
      <c r="D11" s="28">
        <v>73220</v>
      </c>
      <c r="E11" s="28">
        <v>35852</v>
      </c>
      <c r="F11" s="28">
        <f t="shared" si="1"/>
        <v>554270</v>
      </c>
      <c r="G11" s="28">
        <v>318400</v>
      </c>
      <c r="H11" s="28">
        <v>235870</v>
      </c>
      <c r="I11" s="181" t="s">
        <v>17</v>
      </c>
    </row>
    <row r="12" spans="2:9" ht="33" customHeight="1" x14ac:dyDescent="0.2">
      <c r="B12" s="27" t="s">
        <v>18</v>
      </c>
      <c r="C12" s="27">
        <f t="shared" si="0"/>
        <v>81324</v>
      </c>
      <c r="D12" s="27">
        <v>55195</v>
      </c>
      <c r="E12" s="27">
        <v>26129</v>
      </c>
      <c r="F12" s="27">
        <f t="shared" si="1"/>
        <v>466716</v>
      </c>
      <c r="G12" s="27">
        <v>298062</v>
      </c>
      <c r="H12" s="27">
        <v>168654</v>
      </c>
      <c r="I12" s="182" t="s">
        <v>19</v>
      </c>
    </row>
    <row r="13" spans="2:9" ht="33" customHeight="1" x14ac:dyDescent="0.2">
      <c r="B13" s="28" t="s">
        <v>20</v>
      </c>
      <c r="C13" s="28">
        <f t="shared" si="0"/>
        <v>52104</v>
      </c>
      <c r="D13" s="28">
        <v>39940</v>
      </c>
      <c r="E13" s="28">
        <v>12164</v>
      </c>
      <c r="F13" s="28">
        <f t="shared" si="1"/>
        <v>329137</v>
      </c>
      <c r="G13" s="28">
        <v>202538</v>
      </c>
      <c r="H13" s="28">
        <v>126599</v>
      </c>
      <c r="I13" s="181" t="s">
        <v>21</v>
      </c>
    </row>
    <row r="14" spans="2:9" ht="33" customHeight="1" x14ac:dyDescent="0.2">
      <c r="B14" s="27" t="s">
        <v>22</v>
      </c>
      <c r="C14" s="27">
        <f t="shared" si="0"/>
        <v>27771</v>
      </c>
      <c r="D14" s="27">
        <v>17585</v>
      </c>
      <c r="E14" s="27">
        <v>10186</v>
      </c>
      <c r="F14" s="27">
        <f t="shared" si="1"/>
        <v>221305</v>
      </c>
      <c r="G14" s="27">
        <v>127014</v>
      </c>
      <c r="H14" s="27">
        <v>94291</v>
      </c>
      <c r="I14" s="182" t="s">
        <v>23</v>
      </c>
    </row>
    <row r="15" spans="2:9" ht="33" customHeight="1" x14ac:dyDescent="0.2">
      <c r="B15" s="28" t="s">
        <v>24</v>
      </c>
      <c r="C15" s="28">
        <f t="shared" si="0"/>
        <v>20843</v>
      </c>
      <c r="D15" s="28">
        <v>11783</v>
      </c>
      <c r="E15" s="28">
        <v>9060</v>
      </c>
      <c r="F15" s="28">
        <f t="shared" si="1"/>
        <v>130858</v>
      </c>
      <c r="G15" s="28">
        <v>69854</v>
      </c>
      <c r="H15" s="28">
        <v>61004</v>
      </c>
      <c r="I15" s="181" t="s">
        <v>25</v>
      </c>
    </row>
    <row r="16" spans="2:9" ht="33" customHeight="1" x14ac:dyDescent="0.2">
      <c r="B16" s="27" t="s">
        <v>26</v>
      </c>
      <c r="C16" s="27">
        <f t="shared" si="0"/>
        <v>13386</v>
      </c>
      <c r="D16" s="27">
        <v>7829</v>
      </c>
      <c r="E16" s="27">
        <v>5557</v>
      </c>
      <c r="F16" s="27">
        <f t="shared" si="1"/>
        <v>64974</v>
      </c>
      <c r="G16" s="27">
        <v>26540</v>
      </c>
      <c r="H16" s="27">
        <v>38434</v>
      </c>
      <c r="I16" s="182" t="s">
        <v>27</v>
      </c>
    </row>
    <row r="17" spans="2:9" ht="33" customHeight="1" x14ac:dyDescent="0.2">
      <c r="B17" s="28" t="s">
        <v>61</v>
      </c>
      <c r="C17" s="28">
        <f t="shared" si="0"/>
        <v>6793</v>
      </c>
      <c r="D17" s="28">
        <v>2979</v>
      </c>
      <c r="E17" s="28">
        <v>3814</v>
      </c>
      <c r="F17" s="28">
        <f>SUM(G17:H17)</f>
        <v>27704</v>
      </c>
      <c r="G17" s="28">
        <v>7223</v>
      </c>
      <c r="H17" s="28">
        <v>20481</v>
      </c>
      <c r="I17" s="181" t="s">
        <v>61</v>
      </c>
    </row>
    <row r="18" spans="2:9" ht="33" customHeight="1" x14ac:dyDescent="0.2">
      <c r="B18" s="81" t="s">
        <v>5</v>
      </c>
      <c r="C18" s="224">
        <f t="shared" ref="C18:G18" si="2">SUM(C7:C17)</f>
        <v>526180</v>
      </c>
      <c r="D18" s="224">
        <f>SUM(D7:D17)</f>
        <v>299150</v>
      </c>
      <c r="E18" s="224">
        <f t="shared" si="2"/>
        <v>227030</v>
      </c>
      <c r="F18" s="224">
        <f t="shared" si="2"/>
        <v>2983107</v>
      </c>
      <c r="G18" s="224">
        <f t="shared" si="2"/>
        <v>1457374</v>
      </c>
      <c r="H18" s="224">
        <f>SUM(H7:H17)</f>
        <v>1525733</v>
      </c>
      <c r="I18" s="220" t="s">
        <v>29</v>
      </c>
    </row>
    <row r="19" spans="2:9" ht="30" customHeight="1" x14ac:dyDescent="0.2">
      <c r="B19" s="247" t="s">
        <v>30</v>
      </c>
      <c r="C19" s="247"/>
      <c r="D19" s="247"/>
      <c r="E19" s="247"/>
      <c r="F19" s="37"/>
      <c r="G19" s="248" t="s">
        <v>193</v>
      </c>
      <c r="H19" s="248"/>
      <c r="I19" s="248"/>
    </row>
  </sheetData>
  <protectedRanges>
    <protectedRange sqref="B7:B17" name="نطاق1_5_1_1"/>
    <protectedRange sqref="I7:I17" name="نطاق1_6_1_1"/>
    <protectedRange sqref="B1" name="نطاق1_2_1_1"/>
  </protectedRanges>
  <mergeCells count="8">
    <mergeCell ref="B19:E19"/>
    <mergeCell ref="G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297</v>
      </c>
      <c r="C1" s="53"/>
      <c r="D1" s="53"/>
      <c r="E1" s="53"/>
      <c r="F1" s="54"/>
      <c r="G1" s="54"/>
      <c r="H1" s="54"/>
      <c r="I1" s="119" t="s">
        <v>343</v>
      </c>
    </row>
    <row r="2" spans="2:14" s="39" customFormat="1" ht="28.5" customHeight="1" x14ac:dyDescent="0.2">
      <c r="B2" s="269" t="s">
        <v>425</v>
      </c>
      <c r="C2" s="269"/>
      <c r="D2" s="269"/>
      <c r="E2" s="269"/>
      <c r="F2" s="269"/>
      <c r="G2" s="269"/>
      <c r="H2" s="269"/>
      <c r="I2" s="269"/>
    </row>
    <row r="3" spans="2:14" s="68" customFormat="1" ht="39.950000000000003" customHeight="1" x14ac:dyDescent="0.2">
      <c r="B3" s="279" t="s">
        <v>426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79.5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f>'4-2-1'!C6+'4-2-2'!C6</f>
        <v>439944</v>
      </c>
      <c r="D6" s="9">
        <f>'4-2-1'!D6+'4-2-2'!D6</f>
        <v>607949</v>
      </c>
      <c r="E6" s="9">
        <f>'4-2-1'!E6+'4-2-2'!E6</f>
        <v>419922</v>
      </c>
      <c r="F6" s="9">
        <f>'4-2-1'!F6+'4-2-2'!F6</f>
        <v>284284</v>
      </c>
      <c r="G6" s="9">
        <f>'4-2-1'!G6+'4-2-2'!G6</f>
        <v>138712</v>
      </c>
      <c r="H6" s="9">
        <f>'4-2-1'!H6+'4-2-2'!H6</f>
        <v>18154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f>'4-2-1'!C7+'4-2-2'!C7</f>
        <v>440478</v>
      </c>
      <c r="D7" s="11">
        <f>'4-2-1'!D7+'4-2-2'!D7</f>
        <v>762243</v>
      </c>
      <c r="E7" s="11">
        <f>'4-2-1'!E7+'4-2-2'!E7</f>
        <v>461320</v>
      </c>
      <c r="F7" s="11">
        <f>'4-2-1'!F7+'4-2-2'!F7</f>
        <v>376865</v>
      </c>
      <c r="G7" s="11">
        <f>'4-2-1'!G7+'4-2-2'!G7</f>
        <v>204459</v>
      </c>
      <c r="H7" s="11">
        <f>'4-2-1'!H7+'4-2-2'!H7</f>
        <v>20449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f>'4-2-1'!C8+'4-2-2'!C8</f>
        <v>113098</v>
      </c>
      <c r="D8" s="9">
        <f>'4-2-1'!D8+'4-2-2'!D8</f>
        <v>136738</v>
      </c>
      <c r="E8" s="9">
        <f>'4-2-1'!E8+'4-2-2'!E8</f>
        <v>69059</v>
      </c>
      <c r="F8" s="9">
        <f>'4-2-1'!F8+'4-2-2'!F8</f>
        <v>57519</v>
      </c>
      <c r="G8" s="9">
        <f>'4-2-1'!G8+'4-2-2'!G8</f>
        <v>73479</v>
      </c>
      <c r="H8" s="9">
        <f>'4-2-1'!H8+'4-2-2'!H8</f>
        <v>8249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f>'4-2-1'!C9+'4-2-2'!C9</f>
        <v>98737</v>
      </c>
      <c r="D9" s="11">
        <f>'4-2-1'!D9+'4-2-2'!D9</f>
        <v>174596</v>
      </c>
      <c r="E9" s="11">
        <f>'4-2-1'!E9+'4-2-2'!E9</f>
        <v>136940</v>
      </c>
      <c r="F9" s="11">
        <f>'4-2-1'!F9+'4-2-2'!F9</f>
        <v>72489</v>
      </c>
      <c r="G9" s="11">
        <f>'4-2-1'!G9+'4-2-2'!G9</f>
        <v>45390</v>
      </c>
      <c r="H9" s="11">
        <f>'4-2-1'!H9+'4-2-2'!H9</f>
        <v>4630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f>'4-2-1'!C10+'4-2-2'!C10</f>
        <v>181785</v>
      </c>
      <c r="D10" s="9">
        <f>'4-2-1'!D10+'4-2-2'!D10</f>
        <v>445856</v>
      </c>
      <c r="E10" s="9">
        <f>'4-2-1'!E10+'4-2-2'!E10</f>
        <v>205814</v>
      </c>
      <c r="F10" s="9">
        <f>'4-2-1'!F10+'4-2-2'!F10</f>
        <v>163462</v>
      </c>
      <c r="G10" s="9">
        <f>'4-2-1'!G10+'4-2-2'!G10</f>
        <v>134361</v>
      </c>
      <c r="H10" s="9">
        <f>'4-2-1'!H10+'4-2-2'!H10</f>
        <v>21092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f>'4-2-1'!C11+'4-2-2'!C11</f>
        <v>131279</v>
      </c>
      <c r="D11" s="11">
        <f>'4-2-1'!D11+'4-2-2'!D11</f>
        <v>166893</v>
      </c>
      <c r="E11" s="11">
        <f>'4-2-1'!E11+'4-2-2'!E11</f>
        <v>127306</v>
      </c>
      <c r="F11" s="11">
        <f>'4-2-1'!F11+'4-2-2'!F11</f>
        <v>154780</v>
      </c>
      <c r="G11" s="11">
        <f>'4-2-1'!G11+'4-2-2'!G11</f>
        <v>62526</v>
      </c>
      <c r="H11" s="11">
        <f>'4-2-1'!H11+'4-2-2'!H11</f>
        <v>6789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f>'4-2-1'!C12+'4-2-2'!C12</f>
        <v>28164</v>
      </c>
      <c r="D12" s="9">
        <f>'4-2-1'!D12+'4-2-2'!D12</f>
        <v>54381</v>
      </c>
      <c r="E12" s="9">
        <f>'4-2-1'!E12+'4-2-2'!E12</f>
        <v>57827</v>
      </c>
      <c r="F12" s="9">
        <f>'4-2-1'!F12+'4-2-2'!F12</f>
        <v>22581</v>
      </c>
      <c r="G12" s="9">
        <f>'4-2-1'!G12+'4-2-2'!G12</f>
        <v>18623</v>
      </c>
      <c r="H12" s="9">
        <f>'4-2-1'!H12+'4-2-2'!H12</f>
        <v>4481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f>'4-2-1'!C13+'4-2-2'!C13</f>
        <v>23137</v>
      </c>
      <c r="D13" s="11">
        <f>'4-2-1'!D13+'4-2-2'!D13</f>
        <v>41055</v>
      </c>
      <c r="E13" s="11">
        <f>'4-2-1'!E13+'4-2-2'!E13</f>
        <v>21592</v>
      </c>
      <c r="F13" s="11">
        <f>'4-2-1'!F13+'4-2-2'!F13</f>
        <v>17842</v>
      </c>
      <c r="G13" s="11">
        <f>'4-2-1'!G13+'4-2-2'!G13</f>
        <v>13167</v>
      </c>
      <c r="H13" s="11">
        <f>'4-2-1'!H13+'4-2-2'!H13</f>
        <v>4866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f>'4-2-1'!C14+'4-2-2'!C14</f>
        <v>26006</v>
      </c>
      <c r="D14" s="9">
        <f>'4-2-1'!D14+'4-2-2'!D14</f>
        <v>52242</v>
      </c>
      <c r="E14" s="9">
        <f>'4-2-1'!E14+'4-2-2'!E14</f>
        <v>6822</v>
      </c>
      <c r="F14" s="9">
        <f>'4-2-1'!F14+'4-2-2'!F14</f>
        <v>4504</v>
      </c>
      <c r="G14" s="9">
        <f>'4-2-1'!G14+'4-2-2'!G14</f>
        <v>9355</v>
      </c>
      <c r="H14" s="9">
        <f>'4-2-1'!H14+'4-2-2'!H14</f>
        <v>2243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f>'4-2-1'!C15+'4-2-2'!C15</f>
        <v>41019</v>
      </c>
      <c r="D15" s="11">
        <f>'4-2-1'!D15+'4-2-2'!D15</f>
        <v>20500</v>
      </c>
      <c r="E15" s="11">
        <f>'4-2-1'!E15+'4-2-2'!E15</f>
        <v>24179</v>
      </c>
      <c r="F15" s="11">
        <f>'4-2-1'!F15+'4-2-2'!F15</f>
        <v>45221</v>
      </c>
      <c r="G15" s="11">
        <f>'4-2-1'!G15+'4-2-2'!G15</f>
        <v>53116</v>
      </c>
      <c r="H15" s="11">
        <f>'4-2-1'!H15+'4-2-2'!H15</f>
        <v>10250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f>'4-2-1'!C16+'4-2-2'!C16</f>
        <v>23059</v>
      </c>
      <c r="D16" s="9">
        <f>'4-2-1'!D16+'4-2-2'!D16</f>
        <v>27181</v>
      </c>
      <c r="E16" s="9">
        <f>'4-2-1'!E16+'4-2-2'!E16</f>
        <v>38920</v>
      </c>
      <c r="F16" s="9">
        <f>'4-2-1'!F16+'4-2-2'!F16</f>
        <v>25645</v>
      </c>
      <c r="G16" s="9">
        <f>'4-2-1'!G16+'4-2-2'!G16</f>
        <v>22363</v>
      </c>
      <c r="H16" s="9">
        <f>'4-2-1'!H16+'4-2-2'!H16</f>
        <v>4971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f>'4-2-1'!C17+'4-2-2'!C17</f>
        <v>28358</v>
      </c>
      <c r="D17" s="11">
        <f>'4-2-1'!D17+'4-2-2'!D17</f>
        <v>30883</v>
      </c>
      <c r="E17" s="11">
        <f>'4-2-1'!E17+'4-2-2'!E17</f>
        <v>17492</v>
      </c>
      <c r="F17" s="11">
        <f>'4-2-1'!F17+'4-2-2'!F17</f>
        <v>15901</v>
      </c>
      <c r="G17" s="11">
        <f>'4-2-1'!G17+'4-2-2'!G17</f>
        <v>19954</v>
      </c>
      <c r="H17" s="11">
        <f>'4-2-1'!H17+'4-2-2'!H17</f>
        <v>1624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f>'4-2-1'!C18+'4-2-2'!C18</f>
        <v>26528</v>
      </c>
      <c r="D18" s="9">
        <f>'4-2-1'!D18+'4-2-2'!D18</f>
        <v>33039</v>
      </c>
      <c r="E18" s="9">
        <f>'4-2-1'!E18+'4-2-2'!E18</f>
        <v>22666</v>
      </c>
      <c r="F18" s="9">
        <f>'4-2-1'!F18+'4-2-2'!F18</f>
        <v>10542</v>
      </c>
      <c r="G18" s="9">
        <f>'4-2-1'!G18+'4-2-2'!G18</f>
        <v>7290</v>
      </c>
      <c r="H18" s="9">
        <f>'4-2-1'!H18+'4-2-2'!H18</f>
        <v>1201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1601592</v>
      </c>
      <c r="D19" s="192">
        <f t="shared" si="0"/>
        <v>2553556</v>
      </c>
      <c r="E19" s="192">
        <f t="shared" si="0"/>
        <v>1609859</v>
      </c>
      <c r="F19" s="192">
        <f t="shared" si="0"/>
        <v>1251635</v>
      </c>
      <c r="G19" s="192">
        <f t="shared" si="0"/>
        <v>802795</v>
      </c>
      <c r="H19" s="192">
        <f>SUM(H6:H18)</f>
        <v>108999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298</v>
      </c>
      <c r="C1" s="53"/>
      <c r="D1" s="53"/>
      <c r="E1" s="53"/>
      <c r="F1" s="54"/>
      <c r="G1" s="54"/>
      <c r="H1" s="54"/>
      <c r="I1" s="119" t="s">
        <v>344</v>
      </c>
    </row>
    <row r="2" spans="2:14" s="39" customFormat="1" ht="28.5" customHeight="1" x14ac:dyDescent="0.2">
      <c r="B2" s="269" t="s">
        <v>427</v>
      </c>
      <c r="C2" s="269"/>
      <c r="D2" s="269"/>
      <c r="E2" s="269"/>
      <c r="F2" s="269"/>
      <c r="G2" s="269"/>
      <c r="H2" s="269"/>
      <c r="I2" s="269"/>
    </row>
    <row r="3" spans="2:14" s="68" customFormat="1" ht="39.950000000000003" customHeight="1" x14ac:dyDescent="0.2">
      <c r="B3" s="279" t="s">
        <v>428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79.5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v>259794</v>
      </c>
      <c r="D6" s="9">
        <v>356683</v>
      </c>
      <c r="E6" s="9">
        <v>240052</v>
      </c>
      <c r="F6" s="9">
        <v>162046</v>
      </c>
      <c r="G6" s="9">
        <v>73811</v>
      </c>
      <c r="H6" s="9">
        <v>14307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v>267805</v>
      </c>
      <c r="D7" s="11">
        <v>493860</v>
      </c>
      <c r="E7" s="11">
        <v>271217</v>
      </c>
      <c r="F7" s="11">
        <v>212577</v>
      </c>
      <c r="G7" s="11">
        <v>102934</v>
      </c>
      <c r="H7" s="11">
        <v>11926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v>55201</v>
      </c>
      <c r="D8" s="9">
        <v>71129</v>
      </c>
      <c r="E8" s="9">
        <v>33034</v>
      </c>
      <c r="F8" s="9">
        <v>27527</v>
      </c>
      <c r="G8" s="9">
        <v>37363</v>
      </c>
      <c r="H8" s="9">
        <v>5394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v>52773</v>
      </c>
      <c r="D9" s="11">
        <v>96774</v>
      </c>
      <c r="E9" s="11">
        <v>100239</v>
      </c>
      <c r="F9" s="11">
        <v>41475</v>
      </c>
      <c r="G9" s="11">
        <v>13895</v>
      </c>
      <c r="H9" s="11">
        <v>2506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v>98516</v>
      </c>
      <c r="D10" s="9">
        <v>306075</v>
      </c>
      <c r="E10" s="9">
        <v>130299</v>
      </c>
      <c r="F10" s="9">
        <v>93803</v>
      </c>
      <c r="G10" s="9">
        <v>59001</v>
      </c>
      <c r="H10" s="9">
        <v>13170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v>70782</v>
      </c>
      <c r="D11" s="11">
        <v>101229</v>
      </c>
      <c r="E11" s="11">
        <v>67622</v>
      </c>
      <c r="F11" s="11">
        <v>68500</v>
      </c>
      <c r="G11" s="11">
        <v>33172</v>
      </c>
      <c r="H11" s="11">
        <v>3928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v>14825</v>
      </c>
      <c r="D12" s="9">
        <v>26358</v>
      </c>
      <c r="E12" s="9">
        <v>35952</v>
      </c>
      <c r="F12" s="9">
        <v>10491</v>
      </c>
      <c r="G12" s="9">
        <v>8352</v>
      </c>
      <c r="H12" s="9">
        <v>1474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v>11594</v>
      </c>
      <c r="D13" s="11">
        <v>22501</v>
      </c>
      <c r="E13" s="11">
        <v>12447</v>
      </c>
      <c r="F13" s="11">
        <v>7154</v>
      </c>
      <c r="G13" s="11">
        <v>5078</v>
      </c>
      <c r="H13" s="11">
        <v>2736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v>13934</v>
      </c>
      <c r="D14" s="9">
        <v>30322</v>
      </c>
      <c r="E14" s="9">
        <v>3185</v>
      </c>
      <c r="F14" s="9">
        <v>1615</v>
      </c>
      <c r="G14" s="9">
        <v>4716</v>
      </c>
      <c r="H14" s="9">
        <v>772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v>20293</v>
      </c>
      <c r="D15" s="11">
        <v>9793</v>
      </c>
      <c r="E15" s="11">
        <v>12735</v>
      </c>
      <c r="F15" s="11">
        <v>25560</v>
      </c>
      <c r="G15" s="11">
        <v>24624</v>
      </c>
      <c r="H15" s="11">
        <v>4429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v>12654</v>
      </c>
      <c r="D16" s="9">
        <v>16626</v>
      </c>
      <c r="E16" s="9">
        <v>13556</v>
      </c>
      <c r="F16" s="9">
        <v>9653</v>
      </c>
      <c r="G16" s="9">
        <v>10380</v>
      </c>
      <c r="H16" s="9">
        <v>3646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v>16133</v>
      </c>
      <c r="D17" s="11">
        <v>23302</v>
      </c>
      <c r="E17" s="11">
        <v>7819</v>
      </c>
      <c r="F17" s="11">
        <v>6459</v>
      </c>
      <c r="G17" s="11">
        <v>9163</v>
      </c>
      <c r="H17" s="11">
        <v>510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v>15218</v>
      </c>
      <c r="D18" s="9">
        <v>20996</v>
      </c>
      <c r="E18" s="9">
        <v>12720</v>
      </c>
      <c r="F18" s="9">
        <v>4323</v>
      </c>
      <c r="G18" s="9">
        <v>3372</v>
      </c>
      <c r="H18" s="9">
        <v>941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909522</v>
      </c>
      <c r="D19" s="192">
        <f t="shared" si="0"/>
        <v>1575648</v>
      </c>
      <c r="E19" s="192">
        <f t="shared" si="0"/>
        <v>940877</v>
      </c>
      <c r="F19" s="192">
        <f t="shared" si="0"/>
        <v>671183</v>
      </c>
      <c r="G19" s="192">
        <f t="shared" si="0"/>
        <v>385861</v>
      </c>
      <c r="H19" s="192">
        <f>SUM(H6:H18)</f>
        <v>65739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299</v>
      </c>
      <c r="C1" s="53"/>
      <c r="D1" s="53"/>
      <c r="E1" s="53"/>
      <c r="F1" s="54"/>
      <c r="G1" s="54"/>
      <c r="H1" s="54"/>
      <c r="I1" s="119" t="s">
        <v>345</v>
      </c>
    </row>
    <row r="2" spans="2:14" s="39" customFormat="1" ht="28.5" customHeight="1" x14ac:dyDescent="0.2">
      <c r="B2" s="269" t="s">
        <v>430</v>
      </c>
      <c r="C2" s="269"/>
      <c r="D2" s="269"/>
      <c r="E2" s="269"/>
      <c r="F2" s="269"/>
      <c r="G2" s="269"/>
      <c r="H2" s="269"/>
      <c r="I2" s="269"/>
    </row>
    <row r="3" spans="2:14" s="68" customFormat="1" ht="39.950000000000003" customHeight="1" x14ac:dyDescent="0.2">
      <c r="B3" s="279" t="s">
        <v>429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79.5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v>180150</v>
      </c>
      <c r="D6" s="9">
        <v>251266</v>
      </c>
      <c r="E6" s="9">
        <v>179870</v>
      </c>
      <c r="F6" s="9">
        <v>122238</v>
      </c>
      <c r="G6" s="9">
        <v>64901</v>
      </c>
      <c r="H6" s="9">
        <v>3847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v>172673</v>
      </c>
      <c r="D7" s="11">
        <v>268383</v>
      </c>
      <c r="E7" s="11">
        <v>190103</v>
      </c>
      <c r="F7" s="11">
        <v>164288</v>
      </c>
      <c r="G7" s="11">
        <v>101525</v>
      </c>
      <c r="H7" s="11">
        <v>8523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v>57897</v>
      </c>
      <c r="D8" s="9">
        <v>65609</v>
      </c>
      <c r="E8" s="9">
        <v>36025</v>
      </c>
      <c r="F8" s="9">
        <v>29992</v>
      </c>
      <c r="G8" s="9">
        <v>36116</v>
      </c>
      <c r="H8" s="9">
        <v>2855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v>45964</v>
      </c>
      <c r="D9" s="11">
        <v>77822</v>
      </c>
      <c r="E9" s="11">
        <v>36701</v>
      </c>
      <c r="F9" s="11">
        <v>31014</v>
      </c>
      <c r="G9" s="11">
        <v>31495</v>
      </c>
      <c r="H9" s="11">
        <v>2124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v>83269</v>
      </c>
      <c r="D10" s="9">
        <v>139781</v>
      </c>
      <c r="E10" s="9">
        <v>75515</v>
      </c>
      <c r="F10" s="9">
        <v>69659</v>
      </c>
      <c r="G10" s="9">
        <v>75360</v>
      </c>
      <c r="H10" s="9">
        <v>7922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v>60497</v>
      </c>
      <c r="D11" s="11">
        <v>65664</v>
      </c>
      <c r="E11" s="11">
        <v>59684</v>
      </c>
      <c r="F11" s="11">
        <v>86280</v>
      </c>
      <c r="G11" s="11">
        <v>29354</v>
      </c>
      <c r="H11" s="11">
        <v>2861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v>13339</v>
      </c>
      <c r="D12" s="9">
        <v>28023</v>
      </c>
      <c r="E12" s="9">
        <v>21875</v>
      </c>
      <c r="F12" s="9">
        <v>12090</v>
      </c>
      <c r="G12" s="9">
        <v>10271</v>
      </c>
      <c r="H12" s="9">
        <v>3007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v>11543</v>
      </c>
      <c r="D13" s="11">
        <v>18554</v>
      </c>
      <c r="E13" s="11">
        <v>9145</v>
      </c>
      <c r="F13" s="11">
        <v>10688</v>
      </c>
      <c r="G13" s="11">
        <v>8089</v>
      </c>
      <c r="H13" s="11">
        <v>2130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v>12072</v>
      </c>
      <c r="D14" s="9">
        <v>21920</v>
      </c>
      <c r="E14" s="9">
        <v>3637</v>
      </c>
      <c r="F14" s="9">
        <v>2889</v>
      </c>
      <c r="G14" s="9">
        <v>4639</v>
      </c>
      <c r="H14" s="9">
        <v>1471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v>20726</v>
      </c>
      <c r="D15" s="11">
        <v>10707</v>
      </c>
      <c r="E15" s="11">
        <v>11444</v>
      </c>
      <c r="F15" s="11">
        <v>19661</v>
      </c>
      <c r="G15" s="11">
        <v>28492</v>
      </c>
      <c r="H15" s="11">
        <v>5821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v>10405</v>
      </c>
      <c r="D16" s="9">
        <v>10555</v>
      </c>
      <c r="E16" s="9">
        <v>25364</v>
      </c>
      <c r="F16" s="9">
        <v>15992</v>
      </c>
      <c r="G16" s="9">
        <v>11983</v>
      </c>
      <c r="H16" s="9">
        <v>1325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v>12225</v>
      </c>
      <c r="D17" s="11">
        <v>7581</v>
      </c>
      <c r="E17" s="11">
        <v>9673</v>
      </c>
      <c r="F17" s="11">
        <v>9442</v>
      </c>
      <c r="G17" s="11">
        <v>10791</v>
      </c>
      <c r="H17" s="11">
        <v>1114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v>11310</v>
      </c>
      <c r="D18" s="9">
        <v>12043</v>
      </c>
      <c r="E18" s="9">
        <v>9946</v>
      </c>
      <c r="F18" s="9">
        <v>6219</v>
      </c>
      <c r="G18" s="9">
        <v>3918</v>
      </c>
      <c r="H18" s="9">
        <v>260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692070</v>
      </c>
      <c r="D19" s="192">
        <f t="shared" si="0"/>
        <v>977908</v>
      </c>
      <c r="E19" s="192">
        <f t="shared" si="0"/>
        <v>668982</v>
      </c>
      <c r="F19" s="192">
        <f t="shared" si="0"/>
        <v>580452</v>
      </c>
      <c r="G19" s="192">
        <f t="shared" si="0"/>
        <v>416934</v>
      </c>
      <c r="H19" s="192">
        <f>SUM(H6:H18)</f>
        <v>43260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C4" sqref="C4:H4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300</v>
      </c>
      <c r="C1" s="54"/>
      <c r="D1" s="54"/>
      <c r="E1" s="54"/>
      <c r="F1" s="54"/>
      <c r="G1" s="54"/>
      <c r="H1" s="54"/>
      <c r="I1" s="119" t="s">
        <v>346</v>
      </c>
    </row>
    <row r="2" spans="2:12" s="39" customFormat="1" ht="28.5" customHeight="1" x14ac:dyDescent="0.2">
      <c r="B2" s="288" t="s">
        <v>431</v>
      </c>
      <c r="C2" s="288"/>
      <c r="D2" s="288"/>
      <c r="E2" s="288"/>
      <c r="F2" s="288"/>
      <c r="G2" s="288"/>
      <c r="H2" s="288"/>
      <c r="I2" s="288"/>
    </row>
    <row r="3" spans="2:12" s="68" customFormat="1" ht="30" customHeight="1" x14ac:dyDescent="0.2">
      <c r="B3" s="289" t="s">
        <v>432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71" t="s">
        <v>0</v>
      </c>
      <c r="C4" s="294" t="s">
        <v>509</v>
      </c>
      <c r="D4" s="295"/>
      <c r="E4" s="295"/>
      <c r="F4" s="295"/>
      <c r="G4" s="295"/>
      <c r="H4" s="296"/>
      <c r="I4" s="275" t="s">
        <v>1</v>
      </c>
    </row>
    <row r="5" spans="2:12" s="112" customFormat="1" ht="75.75" customHeight="1" x14ac:dyDescent="0.2">
      <c r="B5" s="27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75"/>
    </row>
    <row r="6" spans="2:12" s="54" customFormat="1" ht="30" customHeight="1" x14ac:dyDescent="0.2">
      <c r="B6" s="11" t="s">
        <v>8</v>
      </c>
      <c r="C6" s="11">
        <f>'4-3-1'!C6+'4-3-2'!C6</f>
        <v>51756</v>
      </c>
      <c r="D6" s="11">
        <f>'4-3-1'!D6+'4-3-2'!D6</f>
        <v>56602</v>
      </c>
      <c r="E6" s="11">
        <f>'4-3-1'!E6+'4-3-2'!E6</f>
        <v>43311</v>
      </c>
      <c r="F6" s="11">
        <f>'4-3-1'!F6+'4-3-2'!F6</f>
        <v>31791</v>
      </c>
      <c r="G6" s="11">
        <f>'4-3-1'!G6+'4-3-2'!G6</f>
        <v>16250</v>
      </c>
      <c r="H6" s="11">
        <f>'4-3-1'!H6+'4-3-2'!H6</f>
        <v>631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f>'4-3-1'!C7+'4-3-2'!C7</f>
        <v>78342</v>
      </c>
      <c r="D7" s="9">
        <f>'4-3-1'!D7+'4-3-2'!D7</f>
        <v>100362</v>
      </c>
      <c r="E7" s="9">
        <f>'4-3-1'!E7+'4-3-2'!E7</f>
        <v>54455</v>
      </c>
      <c r="F7" s="9">
        <f>'4-3-1'!F7+'4-3-2'!F7</f>
        <v>32952</v>
      </c>
      <c r="G7" s="9">
        <f>'4-3-1'!G7+'4-3-2'!G7</f>
        <v>31655</v>
      </c>
      <c r="H7" s="9">
        <f>'4-3-1'!H7+'4-3-2'!H7</f>
        <v>3613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f>'4-3-1'!C8+'4-3-2'!C8</f>
        <v>111358</v>
      </c>
      <c r="D8" s="11">
        <f>'4-3-1'!D8+'4-3-2'!D8</f>
        <v>133968</v>
      </c>
      <c r="E8" s="11">
        <f>'4-3-1'!E8+'4-3-2'!E8</f>
        <v>104786</v>
      </c>
      <c r="F8" s="11">
        <f>'4-3-1'!F8+'4-3-2'!F8</f>
        <v>44280</v>
      </c>
      <c r="G8" s="11">
        <f>'4-3-1'!G8+'4-3-2'!G8</f>
        <v>29063</v>
      </c>
      <c r="H8" s="11">
        <f>'4-3-1'!H8+'4-3-2'!H8</f>
        <v>3756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f>'4-3-1'!C9+'4-3-2'!C9</f>
        <v>137271</v>
      </c>
      <c r="D9" s="9">
        <f>'4-3-1'!D9+'4-3-2'!D9</f>
        <v>137513</v>
      </c>
      <c r="E9" s="9">
        <f>'4-3-1'!E9+'4-3-2'!E9</f>
        <v>98310</v>
      </c>
      <c r="F9" s="9">
        <f>'4-3-1'!F9+'4-3-2'!F9</f>
        <v>52801</v>
      </c>
      <c r="G9" s="9">
        <f>'4-3-1'!G9+'4-3-2'!G9</f>
        <v>31687</v>
      </c>
      <c r="H9" s="9">
        <f>'4-3-1'!H9+'4-3-2'!H9</f>
        <v>2556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f>'4-3-1'!C10+'4-3-2'!C10</f>
        <v>119159</v>
      </c>
      <c r="D10" s="11">
        <f>'4-3-1'!D10+'4-3-2'!D10</f>
        <v>128044</v>
      </c>
      <c r="E10" s="11">
        <f>'4-3-1'!E10+'4-3-2'!E10</f>
        <v>83039</v>
      </c>
      <c r="F10" s="11">
        <f>'4-3-1'!F10+'4-3-2'!F10</f>
        <v>56020</v>
      </c>
      <c r="G10" s="11">
        <f>'4-3-1'!G10+'4-3-2'!G10</f>
        <v>33008</v>
      </c>
      <c r="H10" s="11">
        <f>'4-3-1'!H10+'4-3-2'!H10</f>
        <v>2627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f>'4-3-1'!C11+'4-3-2'!C11</f>
        <v>107486</v>
      </c>
      <c r="D11" s="9">
        <f>'4-3-1'!D11+'4-3-2'!D11</f>
        <v>119239</v>
      </c>
      <c r="E11" s="9">
        <f>'4-3-1'!E11+'4-3-2'!E11</f>
        <v>94744</v>
      </c>
      <c r="F11" s="9">
        <f>'4-3-1'!F11+'4-3-2'!F11</f>
        <v>76327</v>
      </c>
      <c r="G11" s="9">
        <f>'4-3-1'!G11+'4-3-2'!G11</f>
        <v>40990</v>
      </c>
      <c r="H11" s="9">
        <f>'4-3-1'!H11+'4-3-2'!H11</f>
        <v>9177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f>'4-3-1'!C12+'4-3-2'!C12</f>
        <v>93485</v>
      </c>
      <c r="D12" s="11">
        <f>'4-3-1'!D12+'4-3-2'!D12</f>
        <v>109208</v>
      </c>
      <c r="E12" s="11">
        <f>'4-3-1'!E12+'4-3-2'!E12</f>
        <v>92269</v>
      </c>
      <c r="F12" s="11">
        <f>'4-3-1'!F12+'4-3-2'!F12</f>
        <v>91995</v>
      </c>
      <c r="G12" s="11">
        <f>'4-3-1'!G12+'4-3-2'!G12</f>
        <v>51239</v>
      </c>
      <c r="H12" s="11">
        <f>'4-3-1'!H12+'4-3-2'!H12</f>
        <v>8176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f>'4-3-1'!C13+'4-3-2'!C13</f>
        <v>62444</v>
      </c>
      <c r="D13" s="9">
        <f>'4-3-1'!D13+'4-3-2'!D13</f>
        <v>88574</v>
      </c>
      <c r="E13" s="9">
        <f>'4-3-1'!E13+'4-3-2'!E13</f>
        <v>88469</v>
      </c>
      <c r="F13" s="9">
        <f>'4-3-1'!F13+'4-3-2'!F13</f>
        <v>107810</v>
      </c>
      <c r="G13" s="9">
        <f>'4-3-1'!G13+'4-3-2'!G13</f>
        <v>63082</v>
      </c>
      <c r="H13" s="9">
        <f>'4-3-1'!H13+'4-3-2'!H13</f>
        <v>7848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f>'4-3-1'!C14+'4-3-2'!C14</f>
        <v>52884</v>
      </c>
      <c r="D14" s="11">
        <f>'4-3-1'!D14+'4-3-2'!D14</f>
        <v>65036</v>
      </c>
      <c r="E14" s="11">
        <f>'4-3-1'!E14+'4-3-2'!E14</f>
        <v>87953</v>
      </c>
      <c r="F14" s="11">
        <f>'4-3-1'!F14+'4-3-2'!F14</f>
        <v>92133</v>
      </c>
      <c r="G14" s="11">
        <f>'4-3-1'!G14+'4-3-2'!G14</f>
        <v>61939</v>
      </c>
      <c r="H14" s="11">
        <f>'4-3-1'!H14+'4-3-2'!H14</f>
        <v>4901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f>'4-3-1'!C15+'4-3-2'!C15</f>
        <v>28013</v>
      </c>
      <c r="D15" s="9">
        <f>'4-3-1'!D15+'4-3-2'!D15</f>
        <v>51102</v>
      </c>
      <c r="E15" s="9">
        <f>'4-3-1'!E15+'4-3-2'!E15</f>
        <v>66577</v>
      </c>
      <c r="F15" s="9">
        <f>'4-3-1'!F15+'4-3-2'!F15</f>
        <v>74570</v>
      </c>
      <c r="G15" s="9">
        <f>'4-3-1'!G15+'4-3-2'!G15</f>
        <v>66974</v>
      </c>
      <c r="H15" s="9">
        <f>'4-3-1'!H15+'4-3-2'!H15</f>
        <v>13158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61</v>
      </c>
      <c r="C16" s="11">
        <f>'4-3-1'!C16+'4-3-2'!C16</f>
        <v>40683</v>
      </c>
      <c r="D16" s="11">
        <f>'4-3-1'!D16+'4-3-2'!D16</f>
        <v>69608</v>
      </c>
      <c r="E16" s="11">
        <f>'4-3-1'!E16+'4-3-2'!E16</f>
        <v>119377</v>
      </c>
      <c r="F16" s="11">
        <f>'4-3-1'!F16+'4-3-2'!F16</f>
        <v>173650</v>
      </c>
      <c r="G16" s="11">
        <f>'4-3-1'!G16+'4-3-2'!G16</f>
        <v>151344</v>
      </c>
      <c r="H16" s="11">
        <f>'4-3-1'!H16+'4-3-2'!H16</f>
        <v>27467</v>
      </c>
      <c r="I16" s="184" t="s">
        <v>61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4">
        <f t="shared" ref="C17:G17" si="0">SUM(C6:C16)</f>
        <v>882881</v>
      </c>
      <c r="D17" s="224">
        <f t="shared" si="0"/>
        <v>1059256</v>
      </c>
      <c r="E17" s="224">
        <f t="shared" si="0"/>
        <v>933290</v>
      </c>
      <c r="F17" s="224">
        <f t="shared" si="0"/>
        <v>834329</v>
      </c>
      <c r="G17" s="224">
        <f t="shared" si="0"/>
        <v>577231</v>
      </c>
      <c r="H17" s="224">
        <f>SUM(H6:H16)</f>
        <v>83910</v>
      </c>
      <c r="I17" s="222" t="s">
        <v>29</v>
      </c>
      <c r="K17" s="57"/>
      <c r="L17" s="57"/>
    </row>
    <row r="18" spans="2:13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3" ht="30" customHeight="1" x14ac:dyDescent="0.2"/>
    <row r="20" spans="2:13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3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3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3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I1" sqref="B1:I18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301</v>
      </c>
      <c r="C1" s="54"/>
      <c r="D1" s="54"/>
      <c r="E1" s="54"/>
      <c r="F1" s="54"/>
      <c r="G1" s="54"/>
      <c r="H1" s="54"/>
      <c r="I1" s="119" t="s">
        <v>347</v>
      </c>
    </row>
    <row r="2" spans="2:12" s="39" customFormat="1" ht="28.5" customHeight="1" x14ac:dyDescent="0.2">
      <c r="B2" s="288" t="s">
        <v>433</v>
      </c>
      <c r="C2" s="288"/>
      <c r="D2" s="288"/>
      <c r="E2" s="288"/>
      <c r="F2" s="288"/>
      <c r="G2" s="288"/>
      <c r="H2" s="288"/>
      <c r="I2" s="288"/>
    </row>
    <row r="3" spans="2:12" s="68" customFormat="1" ht="30" customHeight="1" x14ac:dyDescent="0.2">
      <c r="B3" s="289" t="s">
        <v>434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71" t="s">
        <v>0</v>
      </c>
      <c r="C4" s="294" t="s">
        <v>509</v>
      </c>
      <c r="D4" s="295"/>
      <c r="E4" s="295"/>
      <c r="F4" s="295"/>
      <c r="G4" s="295"/>
      <c r="H4" s="296"/>
      <c r="I4" s="275" t="s">
        <v>1</v>
      </c>
    </row>
    <row r="5" spans="2:12" s="112" customFormat="1" ht="75.75" customHeight="1" x14ac:dyDescent="0.2">
      <c r="B5" s="27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75"/>
    </row>
    <row r="6" spans="2:12" s="54" customFormat="1" ht="30" customHeight="1" x14ac:dyDescent="0.2">
      <c r="B6" s="11" t="s">
        <v>8</v>
      </c>
      <c r="C6" s="11">
        <v>26823</v>
      </c>
      <c r="D6" s="11">
        <v>24194</v>
      </c>
      <c r="E6" s="11">
        <v>16811</v>
      </c>
      <c r="F6" s="11">
        <v>13930</v>
      </c>
      <c r="G6" s="11">
        <v>8233</v>
      </c>
      <c r="H6" s="11">
        <v>479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34850</v>
      </c>
      <c r="D7" s="9">
        <v>41156</v>
      </c>
      <c r="E7" s="9">
        <v>23130</v>
      </c>
      <c r="F7" s="9">
        <v>14048</v>
      </c>
      <c r="G7" s="9">
        <v>9578</v>
      </c>
      <c r="H7" s="9">
        <v>882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44181</v>
      </c>
      <c r="D8" s="11">
        <v>57997</v>
      </c>
      <c r="E8" s="11">
        <v>44186</v>
      </c>
      <c r="F8" s="11">
        <v>13364</v>
      </c>
      <c r="G8" s="11">
        <v>7148</v>
      </c>
      <c r="H8" s="11">
        <v>1982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66505</v>
      </c>
      <c r="D9" s="9">
        <v>58062</v>
      </c>
      <c r="E9" s="9">
        <v>39487</v>
      </c>
      <c r="F9" s="9">
        <v>21031</v>
      </c>
      <c r="G9" s="9">
        <v>9779</v>
      </c>
      <c r="H9" s="9">
        <v>1067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52220</v>
      </c>
      <c r="D10" s="11">
        <v>54811</v>
      </c>
      <c r="E10" s="11">
        <v>40797</v>
      </c>
      <c r="F10" s="11">
        <v>28269</v>
      </c>
      <c r="G10" s="11">
        <v>11086</v>
      </c>
      <c r="H10" s="11">
        <v>1297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58573</v>
      </c>
      <c r="D11" s="9">
        <v>53474</v>
      </c>
      <c r="E11" s="9">
        <v>51560</v>
      </c>
      <c r="F11" s="9">
        <v>38019</v>
      </c>
      <c r="G11" s="9">
        <v>15367</v>
      </c>
      <c r="H11" s="9">
        <v>6059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45077</v>
      </c>
      <c r="D12" s="11">
        <v>51988</v>
      </c>
      <c r="E12" s="11">
        <v>48611</v>
      </c>
      <c r="F12" s="11">
        <v>45402</v>
      </c>
      <c r="G12" s="11">
        <v>16283</v>
      </c>
      <c r="H12" s="11">
        <v>5688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31839</v>
      </c>
      <c r="D13" s="9">
        <v>42413</v>
      </c>
      <c r="E13" s="9">
        <v>46950</v>
      </c>
      <c r="F13" s="9">
        <v>49418</v>
      </c>
      <c r="G13" s="9">
        <v>31288</v>
      </c>
      <c r="H13" s="9">
        <v>4287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23537</v>
      </c>
      <c r="D14" s="11">
        <v>34734</v>
      </c>
      <c r="E14" s="11">
        <v>48673</v>
      </c>
      <c r="F14" s="11">
        <v>47893</v>
      </c>
      <c r="G14" s="11">
        <v>26130</v>
      </c>
      <c r="H14" s="11">
        <v>2302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14960</v>
      </c>
      <c r="D15" s="9">
        <v>29335</v>
      </c>
      <c r="E15" s="9">
        <v>37025</v>
      </c>
      <c r="F15" s="9">
        <v>31855</v>
      </c>
      <c r="G15" s="9">
        <v>33384</v>
      </c>
      <c r="H15" s="9">
        <v>5756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61</v>
      </c>
      <c r="C16" s="11">
        <v>21050</v>
      </c>
      <c r="D16" s="11">
        <v>34069</v>
      </c>
      <c r="E16" s="11">
        <v>54634</v>
      </c>
      <c r="F16" s="11">
        <v>83098</v>
      </c>
      <c r="G16" s="11">
        <v>73182</v>
      </c>
      <c r="H16" s="11">
        <v>14646</v>
      </c>
      <c r="I16" s="184" t="s">
        <v>61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4">
        <f t="shared" ref="C17:G17" si="0">SUM(C6:C16)</f>
        <v>419615</v>
      </c>
      <c r="D17" s="224">
        <f t="shared" si="0"/>
        <v>482233</v>
      </c>
      <c r="E17" s="224">
        <f t="shared" si="0"/>
        <v>451864</v>
      </c>
      <c r="F17" s="224">
        <f t="shared" si="0"/>
        <v>386327</v>
      </c>
      <c r="G17" s="224">
        <f t="shared" si="0"/>
        <v>241458</v>
      </c>
      <c r="H17" s="224">
        <f>SUM(H6:H16)</f>
        <v>44445</v>
      </c>
      <c r="I17" s="222" t="s">
        <v>29</v>
      </c>
      <c r="K17" s="57"/>
      <c r="L17" s="57"/>
    </row>
    <row r="18" spans="2:13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3" ht="30" customHeight="1" x14ac:dyDescent="0.2"/>
    <row r="20" spans="2:13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3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3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3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I1" sqref="B1:I18"/>
    </sheetView>
  </sheetViews>
  <sheetFormatPr defaultColWidth="9.125" defaultRowHeight="20.25" x14ac:dyDescent="0.2"/>
  <cols>
    <col min="1" max="1" width="1.7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302</v>
      </c>
      <c r="C1" s="54"/>
      <c r="D1" s="54"/>
      <c r="E1" s="54"/>
      <c r="F1" s="54"/>
      <c r="G1" s="54"/>
      <c r="H1" s="54"/>
      <c r="I1" s="119" t="s">
        <v>348</v>
      </c>
    </row>
    <row r="2" spans="2:12" s="39" customFormat="1" ht="28.5" customHeight="1" x14ac:dyDescent="0.2">
      <c r="B2" s="288" t="s">
        <v>435</v>
      </c>
      <c r="C2" s="288"/>
      <c r="D2" s="288"/>
      <c r="E2" s="288"/>
      <c r="F2" s="288"/>
      <c r="G2" s="288"/>
      <c r="H2" s="288"/>
      <c r="I2" s="288"/>
    </row>
    <row r="3" spans="2:12" s="68" customFormat="1" ht="30" customHeight="1" x14ac:dyDescent="0.2">
      <c r="B3" s="289" t="s">
        <v>436</v>
      </c>
      <c r="C3" s="289"/>
      <c r="D3" s="289"/>
      <c r="E3" s="289"/>
      <c r="F3" s="289"/>
      <c r="G3" s="289"/>
      <c r="H3" s="289"/>
      <c r="I3" s="289"/>
    </row>
    <row r="4" spans="2:12" s="226" customFormat="1" ht="42.75" customHeight="1" x14ac:dyDescent="0.2">
      <c r="B4" s="271" t="s">
        <v>0</v>
      </c>
      <c r="C4" s="294" t="s">
        <v>509</v>
      </c>
      <c r="D4" s="295"/>
      <c r="E4" s="295"/>
      <c r="F4" s="295"/>
      <c r="G4" s="295"/>
      <c r="H4" s="296"/>
      <c r="I4" s="275" t="s">
        <v>1</v>
      </c>
    </row>
    <row r="5" spans="2:12" s="112" customFormat="1" ht="75.75" customHeight="1" x14ac:dyDescent="0.2">
      <c r="B5" s="27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75"/>
    </row>
    <row r="6" spans="2:12" s="54" customFormat="1" ht="30" customHeight="1" x14ac:dyDescent="0.2">
      <c r="B6" s="11" t="s">
        <v>8</v>
      </c>
      <c r="C6" s="11">
        <v>24933</v>
      </c>
      <c r="D6" s="11">
        <v>32408</v>
      </c>
      <c r="E6" s="11">
        <v>26500</v>
      </c>
      <c r="F6" s="11">
        <v>17861</v>
      </c>
      <c r="G6" s="11">
        <v>8017</v>
      </c>
      <c r="H6" s="11">
        <v>152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43492</v>
      </c>
      <c r="D7" s="9">
        <v>59206</v>
      </c>
      <c r="E7" s="9">
        <v>31325</v>
      </c>
      <c r="F7" s="9">
        <v>18904</v>
      </c>
      <c r="G7" s="9">
        <v>22077</v>
      </c>
      <c r="H7" s="9">
        <v>2731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67177</v>
      </c>
      <c r="D8" s="11">
        <v>75971</v>
      </c>
      <c r="E8" s="11">
        <v>60600</v>
      </c>
      <c r="F8" s="11">
        <v>30916</v>
      </c>
      <c r="G8" s="11">
        <v>21915</v>
      </c>
      <c r="H8" s="11">
        <v>1774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70766</v>
      </c>
      <c r="D9" s="9">
        <v>79451</v>
      </c>
      <c r="E9" s="9">
        <v>58823</v>
      </c>
      <c r="F9" s="9">
        <v>31770</v>
      </c>
      <c r="G9" s="9">
        <v>21908</v>
      </c>
      <c r="H9" s="9">
        <v>1489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66939</v>
      </c>
      <c r="D10" s="11">
        <v>73233</v>
      </c>
      <c r="E10" s="11">
        <v>42242</v>
      </c>
      <c r="F10" s="11">
        <v>27751</v>
      </c>
      <c r="G10" s="11">
        <v>21922</v>
      </c>
      <c r="H10" s="11">
        <v>1330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48913</v>
      </c>
      <c r="D11" s="9">
        <v>65765</v>
      </c>
      <c r="E11" s="9">
        <v>43184</v>
      </c>
      <c r="F11" s="9">
        <v>38308</v>
      </c>
      <c r="G11" s="9">
        <v>25623</v>
      </c>
      <c r="H11" s="9">
        <v>3118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48408</v>
      </c>
      <c r="D12" s="11">
        <v>57220</v>
      </c>
      <c r="E12" s="11">
        <v>43658</v>
      </c>
      <c r="F12" s="11">
        <v>46593</v>
      </c>
      <c r="G12" s="11">
        <v>34956</v>
      </c>
      <c r="H12" s="11">
        <v>2488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30605</v>
      </c>
      <c r="D13" s="9">
        <v>46161</v>
      </c>
      <c r="E13" s="9">
        <v>41519</v>
      </c>
      <c r="F13" s="9">
        <v>58392</v>
      </c>
      <c r="G13" s="9">
        <v>31794</v>
      </c>
      <c r="H13" s="9">
        <v>3561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29347</v>
      </c>
      <c r="D14" s="11">
        <v>30302</v>
      </c>
      <c r="E14" s="11">
        <v>39280</v>
      </c>
      <c r="F14" s="11">
        <v>44240</v>
      </c>
      <c r="G14" s="11">
        <v>35809</v>
      </c>
      <c r="H14" s="11">
        <v>2599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13053</v>
      </c>
      <c r="D15" s="9">
        <v>21767</v>
      </c>
      <c r="E15" s="9">
        <v>29552</v>
      </c>
      <c r="F15" s="9">
        <v>42715</v>
      </c>
      <c r="G15" s="9">
        <v>33590</v>
      </c>
      <c r="H15" s="9">
        <v>7402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61</v>
      </c>
      <c r="C16" s="11">
        <v>19633</v>
      </c>
      <c r="D16" s="11">
        <v>35539</v>
      </c>
      <c r="E16" s="11">
        <v>64743</v>
      </c>
      <c r="F16" s="11">
        <v>90552</v>
      </c>
      <c r="G16" s="11">
        <v>78162</v>
      </c>
      <c r="H16" s="11">
        <v>12821</v>
      </c>
      <c r="I16" s="184" t="s">
        <v>61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4">
        <f>SUM(C6:C16)</f>
        <v>463266</v>
      </c>
      <c r="D17" s="224">
        <f t="shared" ref="D17:G17" si="0">SUM(D6:D16)</f>
        <v>577023</v>
      </c>
      <c r="E17" s="224">
        <f t="shared" si="0"/>
        <v>481426</v>
      </c>
      <c r="F17" s="224">
        <f t="shared" si="0"/>
        <v>448002</v>
      </c>
      <c r="G17" s="224">
        <f t="shared" si="0"/>
        <v>335773</v>
      </c>
      <c r="H17" s="224">
        <f>SUM(H6:H16)</f>
        <v>39465</v>
      </c>
      <c r="I17" s="222" t="s">
        <v>29</v>
      </c>
      <c r="K17" s="57"/>
      <c r="L17" s="57"/>
    </row>
    <row r="18" spans="2:13" s="37" customFormat="1" ht="30" customHeight="1" x14ac:dyDescent="0.2">
      <c r="B18" s="286" t="s">
        <v>30</v>
      </c>
      <c r="C18" s="286"/>
      <c r="D18" s="286"/>
      <c r="E18" s="286"/>
      <c r="F18" s="287" t="s">
        <v>193</v>
      </c>
      <c r="G18" s="287"/>
      <c r="H18" s="287"/>
      <c r="I18" s="287"/>
    </row>
    <row r="19" spans="2:13" ht="30" customHeight="1" x14ac:dyDescent="0.2"/>
    <row r="20" spans="2:13" ht="30" customHeight="1" x14ac:dyDescent="0.2">
      <c r="C20" s="240"/>
      <c r="D20" s="240"/>
      <c r="E20" s="240"/>
      <c r="F20" s="240"/>
      <c r="G20" s="240"/>
      <c r="H20" s="240"/>
      <c r="I20" s="240"/>
      <c r="J20" s="240"/>
    </row>
    <row r="21" spans="2:13" ht="30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3" ht="30" customHeight="1" x14ac:dyDescent="0.2">
      <c r="C22" s="240"/>
      <c r="D22" s="240"/>
      <c r="E22" s="240"/>
      <c r="F22" s="240"/>
      <c r="G22" s="240"/>
      <c r="H22" s="240"/>
      <c r="I22" s="240"/>
      <c r="J22" s="240"/>
    </row>
    <row r="23" spans="2:13" ht="30" customHeight="1" x14ac:dyDescent="0.2">
      <c r="C23" s="240"/>
      <c r="D23" s="240"/>
      <c r="E23" s="240"/>
      <c r="F23" s="240"/>
      <c r="G23" s="240"/>
      <c r="H23" s="240"/>
      <c r="I23" s="240"/>
      <c r="J23" s="240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303</v>
      </c>
      <c r="C1" s="53"/>
      <c r="D1" s="53"/>
      <c r="E1" s="53"/>
      <c r="F1" s="54"/>
      <c r="G1" s="54"/>
      <c r="H1" s="54"/>
      <c r="I1" s="119" t="s">
        <v>349</v>
      </c>
    </row>
    <row r="2" spans="2:14" s="39" customFormat="1" ht="28.5" customHeight="1" x14ac:dyDescent="0.2">
      <c r="B2" s="269" t="s">
        <v>437</v>
      </c>
      <c r="C2" s="269"/>
      <c r="D2" s="269"/>
      <c r="E2" s="269"/>
      <c r="F2" s="269"/>
      <c r="G2" s="269"/>
      <c r="H2" s="269"/>
      <c r="I2" s="269"/>
    </row>
    <row r="3" spans="2:14" s="68" customFormat="1" ht="24.75" customHeight="1" x14ac:dyDescent="0.2">
      <c r="B3" s="279" t="s">
        <v>438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69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f>'4-4-1'!C6+'4-4-2'!C6</f>
        <v>211950</v>
      </c>
      <c r="D6" s="9">
        <f>'4-4-1'!D6+'4-4-2'!D6</f>
        <v>260111</v>
      </c>
      <c r="E6" s="9">
        <f>'4-4-1'!E6+'4-4-2'!E6</f>
        <v>237937</v>
      </c>
      <c r="F6" s="9">
        <f>'4-4-1'!F6+'4-4-2'!F6</f>
        <v>179984</v>
      </c>
      <c r="G6" s="9">
        <f>'4-4-1'!G6+'4-4-2'!G6</f>
        <v>72285</v>
      </c>
      <c r="H6" s="9">
        <f>'4-4-1'!H6+'4-4-2'!H6</f>
        <v>13423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f>'4-4-1'!C7+'4-4-2'!C7</f>
        <v>177815</v>
      </c>
      <c r="D7" s="11">
        <f>'4-4-1'!D7+'4-4-2'!D7</f>
        <v>209679</v>
      </c>
      <c r="E7" s="11">
        <f>'4-4-1'!E7+'4-4-2'!E7</f>
        <v>234720</v>
      </c>
      <c r="F7" s="11">
        <f>'4-4-1'!F7+'4-4-2'!F7</f>
        <v>196847</v>
      </c>
      <c r="G7" s="11">
        <f>'4-4-1'!G7+'4-4-2'!G7</f>
        <v>138695</v>
      </c>
      <c r="H7" s="11">
        <f>'4-4-1'!H7+'4-4-2'!H7</f>
        <v>12710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f>'4-4-1'!C8+'4-4-2'!C8</f>
        <v>94538</v>
      </c>
      <c r="D8" s="9">
        <f>'4-4-1'!D8+'4-4-2'!D8</f>
        <v>85392</v>
      </c>
      <c r="E8" s="9">
        <f>'4-4-1'!E8+'4-4-2'!E8</f>
        <v>48991</v>
      </c>
      <c r="F8" s="9">
        <f>'4-4-1'!F8+'4-4-2'!F8</f>
        <v>34983</v>
      </c>
      <c r="G8" s="9">
        <f>'4-4-1'!G8+'4-4-2'!G8</f>
        <v>55767</v>
      </c>
      <c r="H8" s="9">
        <f>'4-4-1'!H8+'4-4-2'!H8</f>
        <v>5824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f>'4-4-1'!C9+'4-4-2'!C9</f>
        <v>58751</v>
      </c>
      <c r="D9" s="11">
        <f>'4-4-1'!D9+'4-4-2'!D9</f>
        <v>96963</v>
      </c>
      <c r="E9" s="11">
        <f>'4-4-1'!E9+'4-4-2'!E9</f>
        <v>63782</v>
      </c>
      <c r="F9" s="11">
        <f>'4-4-1'!F9+'4-4-2'!F9</f>
        <v>53611</v>
      </c>
      <c r="G9" s="11">
        <f>'4-4-1'!G9+'4-4-2'!G9</f>
        <v>43139</v>
      </c>
      <c r="H9" s="11">
        <f>'4-4-1'!H9+'4-4-2'!H9</f>
        <v>3257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f>'4-4-1'!C10+'4-4-2'!C10</f>
        <v>108726</v>
      </c>
      <c r="D10" s="9">
        <f>'4-4-1'!D10+'4-4-2'!D10</f>
        <v>157175</v>
      </c>
      <c r="E10" s="9">
        <f>'4-4-1'!E10+'4-4-2'!E10</f>
        <v>109424</v>
      </c>
      <c r="F10" s="9">
        <f>'4-4-1'!F10+'4-4-2'!F10</f>
        <v>116091</v>
      </c>
      <c r="G10" s="9">
        <f>'4-4-1'!G10+'4-4-2'!G10</f>
        <v>94102</v>
      </c>
      <c r="H10" s="9">
        <f>'4-4-1'!H10+'4-4-2'!H10</f>
        <v>16155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f>'4-4-1'!C11+'4-4-2'!C11</f>
        <v>103823</v>
      </c>
      <c r="D11" s="11">
        <f>'4-4-1'!D11+'4-4-2'!D11</f>
        <v>106355</v>
      </c>
      <c r="E11" s="11">
        <f>'4-4-1'!E11+'4-4-2'!E11</f>
        <v>107233</v>
      </c>
      <c r="F11" s="11">
        <f>'4-4-1'!F11+'4-4-2'!F11</f>
        <v>133794</v>
      </c>
      <c r="G11" s="11">
        <f>'4-4-1'!G11+'4-4-2'!G11</f>
        <v>53227</v>
      </c>
      <c r="H11" s="11">
        <f>'4-4-1'!H11+'4-4-2'!H11</f>
        <v>6315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f>'4-4-1'!C12+'4-4-2'!C12</f>
        <v>19643</v>
      </c>
      <c r="D12" s="9">
        <f>'4-4-1'!D12+'4-4-2'!D12</f>
        <v>27772</v>
      </c>
      <c r="E12" s="9">
        <f>'4-4-1'!E12+'4-4-2'!E12</f>
        <v>30772</v>
      </c>
      <c r="F12" s="9">
        <f>'4-4-1'!F12+'4-4-2'!F12</f>
        <v>18874</v>
      </c>
      <c r="G12" s="9">
        <f>'4-4-1'!G12+'4-4-2'!G12</f>
        <v>15347</v>
      </c>
      <c r="H12" s="9">
        <f>'4-4-1'!H12+'4-4-2'!H12</f>
        <v>4481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f>'4-4-1'!C13+'4-4-2'!C13</f>
        <v>16686</v>
      </c>
      <c r="D13" s="11">
        <f>'4-4-1'!D13+'4-4-2'!D13</f>
        <v>33067</v>
      </c>
      <c r="E13" s="11">
        <f>'4-4-1'!E13+'4-4-2'!E13</f>
        <v>18097</v>
      </c>
      <c r="F13" s="11">
        <f>'4-4-1'!F13+'4-4-2'!F13</f>
        <v>15312</v>
      </c>
      <c r="G13" s="11">
        <f>'4-4-1'!G13+'4-4-2'!G13</f>
        <v>13167</v>
      </c>
      <c r="H13" s="11">
        <f>'4-4-1'!H13+'4-4-2'!H13</f>
        <v>3774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f>'4-4-1'!C14+'4-4-2'!C14</f>
        <v>18529</v>
      </c>
      <c r="D14" s="9">
        <f>'4-4-1'!D14+'4-4-2'!D14</f>
        <v>26897</v>
      </c>
      <c r="E14" s="9">
        <f>'4-4-1'!E14+'4-4-2'!E14</f>
        <v>5599</v>
      </c>
      <c r="F14" s="9">
        <f>'4-4-1'!F14+'4-4-2'!F14</f>
        <v>3768</v>
      </c>
      <c r="G14" s="9">
        <f>'4-4-1'!G14+'4-4-2'!G14</f>
        <v>8308</v>
      </c>
      <c r="H14" s="9">
        <f>'4-4-1'!H14+'4-4-2'!H14</f>
        <v>2014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f>'4-4-1'!C15+'4-4-2'!C15</f>
        <v>30349</v>
      </c>
      <c r="D15" s="11">
        <f>'4-4-1'!D15+'4-4-2'!D15</f>
        <v>14653</v>
      </c>
      <c r="E15" s="11">
        <f>'4-4-1'!E15+'4-4-2'!E15</f>
        <v>16053</v>
      </c>
      <c r="F15" s="11">
        <f>'4-4-1'!F15+'4-4-2'!F15</f>
        <v>37163</v>
      </c>
      <c r="G15" s="11">
        <f>'4-4-1'!G15+'4-4-2'!G15</f>
        <v>43979</v>
      </c>
      <c r="H15" s="11">
        <f>'4-4-1'!H15+'4-4-2'!H15</f>
        <v>9222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f>'4-4-1'!C16+'4-4-2'!C16</f>
        <v>12693</v>
      </c>
      <c r="D16" s="9">
        <f>'4-4-1'!D16+'4-4-2'!D16</f>
        <v>16341</v>
      </c>
      <c r="E16" s="9">
        <f>'4-4-1'!E16+'4-4-2'!E16</f>
        <v>31794</v>
      </c>
      <c r="F16" s="9">
        <f>'4-4-1'!F16+'4-4-2'!F16</f>
        <v>20294</v>
      </c>
      <c r="G16" s="9">
        <f>'4-4-1'!G16+'4-4-2'!G16</f>
        <v>17181</v>
      </c>
      <c r="H16" s="9">
        <f>'4-4-1'!H16+'4-4-2'!H16</f>
        <v>4276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f>'4-4-1'!C17+'4-4-2'!C17</f>
        <v>14722</v>
      </c>
      <c r="D17" s="11">
        <f>'4-4-1'!D17+'4-4-2'!D17</f>
        <v>11966</v>
      </c>
      <c r="E17" s="11">
        <f>'4-4-1'!E17+'4-4-2'!E17</f>
        <v>12747</v>
      </c>
      <c r="F17" s="11">
        <f>'4-4-1'!F17+'4-4-2'!F17</f>
        <v>15454</v>
      </c>
      <c r="G17" s="11">
        <f>'4-4-1'!G17+'4-4-2'!G17</f>
        <v>15615</v>
      </c>
      <c r="H17" s="11">
        <f>'4-4-1'!H17+'4-4-2'!H17</f>
        <v>1624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f>'4-4-1'!C18+'4-4-2'!C18</f>
        <v>14656</v>
      </c>
      <c r="D18" s="9">
        <f>'4-4-1'!D18+'4-4-2'!D18</f>
        <v>12885</v>
      </c>
      <c r="E18" s="9">
        <f>'4-4-1'!E18+'4-4-2'!E18</f>
        <v>16141</v>
      </c>
      <c r="F18" s="9">
        <f>'4-4-1'!F18+'4-4-2'!F18</f>
        <v>8154</v>
      </c>
      <c r="G18" s="9">
        <f>'4-4-1'!G18+'4-4-2'!G18</f>
        <v>6419</v>
      </c>
      <c r="H18" s="9">
        <f>'4-4-1'!H18+'4-4-2'!H18</f>
        <v>835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>SUM(C6:C18)</f>
        <v>882881</v>
      </c>
      <c r="D19" s="192">
        <f t="shared" ref="D19:G19" si="0">SUM(D6:D18)</f>
        <v>1059256</v>
      </c>
      <c r="E19" s="192">
        <f t="shared" si="0"/>
        <v>933290</v>
      </c>
      <c r="F19" s="192">
        <f t="shared" si="0"/>
        <v>834329</v>
      </c>
      <c r="G19" s="192">
        <f t="shared" si="0"/>
        <v>577231</v>
      </c>
      <c r="H19" s="192">
        <f>SUM(H6:H18)</f>
        <v>83910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304</v>
      </c>
      <c r="C1" s="53"/>
      <c r="D1" s="53"/>
      <c r="E1" s="53"/>
      <c r="F1" s="54"/>
      <c r="G1" s="54"/>
      <c r="H1" s="54"/>
      <c r="I1" s="119" t="s">
        <v>350</v>
      </c>
    </row>
    <row r="2" spans="2:14" s="39" customFormat="1" ht="28.5" customHeight="1" x14ac:dyDescent="0.2">
      <c r="B2" s="269" t="s">
        <v>439</v>
      </c>
      <c r="C2" s="269"/>
      <c r="D2" s="269"/>
      <c r="E2" s="269"/>
      <c r="F2" s="269"/>
      <c r="G2" s="269"/>
      <c r="H2" s="269"/>
      <c r="I2" s="269"/>
    </row>
    <row r="3" spans="2:14" s="68" customFormat="1" ht="24.75" customHeight="1" x14ac:dyDescent="0.2">
      <c r="B3" s="279" t="s">
        <v>440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69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v>105088</v>
      </c>
      <c r="D6" s="9">
        <v>112602</v>
      </c>
      <c r="E6" s="9">
        <v>119427</v>
      </c>
      <c r="F6" s="9">
        <v>88118</v>
      </c>
      <c r="G6" s="9">
        <v>27765</v>
      </c>
      <c r="H6" s="9">
        <v>10654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v>88436</v>
      </c>
      <c r="D7" s="11">
        <v>96680</v>
      </c>
      <c r="E7" s="11">
        <v>110583</v>
      </c>
      <c r="F7" s="11">
        <v>92043</v>
      </c>
      <c r="G7" s="11">
        <v>66838</v>
      </c>
      <c r="H7" s="11">
        <v>5072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v>43340</v>
      </c>
      <c r="D8" s="9">
        <v>37126</v>
      </c>
      <c r="E8" s="9">
        <v>20443</v>
      </c>
      <c r="F8" s="9">
        <v>15750</v>
      </c>
      <c r="G8" s="9">
        <v>24651</v>
      </c>
      <c r="H8" s="9">
        <v>3503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v>31802</v>
      </c>
      <c r="D9" s="11">
        <v>36209</v>
      </c>
      <c r="E9" s="11">
        <v>34117</v>
      </c>
      <c r="F9" s="11">
        <v>29948</v>
      </c>
      <c r="G9" s="11">
        <v>13504</v>
      </c>
      <c r="H9" s="11">
        <v>1133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v>47056</v>
      </c>
      <c r="D10" s="9">
        <v>87477</v>
      </c>
      <c r="E10" s="9">
        <v>58082</v>
      </c>
      <c r="F10" s="9">
        <v>57716</v>
      </c>
      <c r="G10" s="9">
        <v>33463</v>
      </c>
      <c r="H10" s="9">
        <v>8988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v>50774</v>
      </c>
      <c r="D11" s="11">
        <v>52803</v>
      </c>
      <c r="E11" s="11">
        <v>50645</v>
      </c>
      <c r="F11" s="11">
        <v>53258</v>
      </c>
      <c r="G11" s="11">
        <v>25936</v>
      </c>
      <c r="H11" s="11">
        <v>3454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v>7609</v>
      </c>
      <c r="D12" s="9">
        <v>11046</v>
      </c>
      <c r="E12" s="9">
        <v>17822</v>
      </c>
      <c r="F12" s="9">
        <v>7167</v>
      </c>
      <c r="G12" s="9">
        <v>5683</v>
      </c>
      <c r="H12" s="9">
        <v>1474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v>6951</v>
      </c>
      <c r="D13" s="11">
        <v>15357</v>
      </c>
      <c r="E13" s="11">
        <v>10032</v>
      </c>
      <c r="F13" s="11">
        <v>6381</v>
      </c>
      <c r="G13" s="11">
        <v>5078</v>
      </c>
      <c r="H13" s="11">
        <v>1644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v>8492</v>
      </c>
      <c r="D14" s="9">
        <v>9856</v>
      </c>
      <c r="E14" s="9">
        <v>2609</v>
      </c>
      <c r="F14" s="9">
        <v>1412</v>
      </c>
      <c r="G14" s="9">
        <v>3916</v>
      </c>
      <c r="H14" s="9">
        <v>543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v>12463</v>
      </c>
      <c r="D15" s="11">
        <v>5128</v>
      </c>
      <c r="E15" s="11">
        <v>6344</v>
      </c>
      <c r="F15" s="11">
        <v>19562</v>
      </c>
      <c r="G15" s="11">
        <v>18039</v>
      </c>
      <c r="H15" s="11">
        <v>3820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v>5753</v>
      </c>
      <c r="D16" s="9">
        <v>8030</v>
      </c>
      <c r="E16" s="9">
        <v>8597</v>
      </c>
      <c r="F16" s="9">
        <v>6339</v>
      </c>
      <c r="G16" s="9">
        <v>6736</v>
      </c>
      <c r="H16" s="9">
        <v>3075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v>5041</v>
      </c>
      <c r="D17" s="11">
        <v>4976</v>
      </c>
      <c r="E17" s="11">
        <v>5633</v>
      </c>
      <c r="F17" s="11">
        <v>6166</v>
      </c>
      <c r="G17" s="11">
        <v>7242</v>
      </c>
      <c r="H17" s="11">
        <v>510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v>6810</v>
      </c>
      <c r="D18" s="9">
        <v>4943</v>
      </c>
      <c r="E18" s="9">
        <v>7530</v>
      </c>
      <c r="F18" s="9">
        <v>2467</v>
      </c>
      <c r="G18" s="9">
        <v>2607</v>
      </c>
      <c r="H18" s="9">
        <v>575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419615</v>
      </c>
      <c r="D19" s="192">
        <f t="shared" si="0"/>
        <v>482233</v>
      </c>
      <c r="E19" s="192">
        <f t="shared" si="0"/>
        <v>451864</v>
      </c>
      <c r="F19" s="192">
        <f t="shared" si="0"/>
        <v>386327</v>
      </c>
      <c r="G19" s="192">
        <f t="shared" si="0"/>
        <v>241458</v>
      </c>
      <c r="H19" s="192">
        <f>SUM(H6:H18)</f>
        <v>44445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I1" sqref="B1:I20"/>
    </sheetView>
  </sheetViews>
  <sheetFormatPr defaultColWidth="9.125" defaultRowHeight="20.25" x14ac:dyDescent="0.2"/>
  <cols>
    <col min="1" max="1" width="1.7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25" style="61" customWidth="1"/>
    <col min="14" max="16384" width="9.125" style="61"/>
  </cols>
  <sheetData>
    <row r="1" spans="2:14" s="55" customFormat="1" ht="24" customHeight="1" x14ac:dyDescent="0.2">
      <c r="B1" s="119" t="s">
        <v>305</v>
      </c>
      <c r="C1" s="53"/>
      <c r="D1" s="53"/>
      <c r="E1" s="53"/>
      <c r="F1" s="54"/>
      <c r="G1" s="54"/>
      <c r="H1" s="54"/>
      <c r="I1" s="119" t="s">
        <v>351</v>
      </c>
    </row>
    <row r="2" spans="2:14" s="39" customFormat="1" ht="28.5" customHeight="1" x14ac:dyDescent="0.2">
      <c r="B2" s="269" t="s">
        <v>441</v>
      </c>
      <c r="C2" s="269"/>
      <c r="D2" s="269"/>
      <c r="E2" s="269"/>
      <c r="F2" s="269"/>
      <c r="G2" s="269"/>
      <c r="H2" s="269"/>
      <c r="I2" s="269"/>
    </row>
    <row r="3" spans="2:14" s="68" customFormat="1" ht="24.75" customHeight="1" x14ac:dyDescent="0.2">
      <c r="B3" s="279" t="s">
        <v>442</v>
      </c>
      <c r="C3" s="279"/>
      <c r="D3" s="279"/>
      <c r="E3" s="279"/>
      <c r="F3" s="279"/>
      <c r="G3" s="279"/>
      <c r="H3" s="279"/>
      <c r="I3" s="279"/>
    </row>
    <row r="4" spans="2:14" s="226" customFormat="1" ht="42.75" customHeight="1" x14ac:dyDescent="0.2">
      <c r="B4" s="290" t="s">
        <v>72</v>
      </c>
      <c r="C4" s="294" t="s">
        <v>509</v>
      </c>
      <c r="D4" s="295"/>
      <c r="E4" s="295"/>
      <c r="F4" s="295"/>
      <c r="G4" s="295"/>
      <c r="H4" s="296"/>
      <c r="I4" s="292" t="s">
        <v>62</v>
      </c>
    </row>
    <row r="5" spans="2:14" s="56" customFormat="1" ht="69" customHeight="1" x14ac:dyDescent="0.2">
      <c r="B5" s="291"/>
      <c r="C5" s="150" t="s">
        <v>161</v>
      </c>
      <c r="D5" s="150" t="s">
        <v>160</v>
      </c>
      <c r="E5" s="150" t="s">
        <v>159</v>
      </c>
      <c r="F5" s="150" t="s">
        <v>158</v>
      </c>
      <c r="G5" s="150" t="s">
        <v>157</v>
      </c>
      <c r="H5" s="150" t="s">
        <v>156</v>
      </c>
      <c r="I5" s="293"/>
      <c r="K5" s="112"/>
      <c r="L5" s="112"/>
      <c r="M5" s="112"/>
    </row>
    <row r="6" spans="2:14" s="54" customFormat="1" ht="30" customHeight="1" x14ac:dyDescent="0.2">
      <c r="B6" s="71" t="s">
        <v>33</v>
      </c>
      <c r="C6" s="9">
        <v>106862</v>
      </c>
      <c r="D6" s="9">
        <v>147509</v>
      </c>
      <c r="E6" s="9">
        <v>118510</v>
      </c>
      <c r="F6" s="9">
        <v>91866</v>
      </c>
      <c r="G6" s="9">
        <v>44520</v>
      </c>
      <c r="H6" s="9">
        <v>2769</v>
      </c>
      <c r="I6" s="71" t="s">
        <v>34</v>
      </c>
      <c r="K6" s="57"/>
      <c r="L6" s="57"/>
      <c r="N6" s="57"/>
    </row>
    <row r="7" spans="2:14" s="54" customFormat="1" ht="30" customHeight="1" x14ac:dyDescent="0.2">
      <c r="B7" s="73" t="s">
        <v>35</v>
      </c>
      <c r="C7" s="11">
        <v>89379</v>
      </c>
      <c r="D7" s="11">
        <v>112999</v>
      </c>
      <c r="E7" s="11">
        <v>124137</v>
      </c>
      <c r="F7" s="11">
        <v>104804</v>
      </c>
      <c r="G7" s="11">
        <v>71857</v>
      </c>
      <c r="H7" s="11">
        <v>7638</v>
      </c>
      <c r="I7" s="73" t="s">
        <v>36</v>
      </c>
      <c r="K7" s="57"/>
      <c r="L7" s="57"/>
      <c r="N7" s="57"/>
    </row>
    <row r="8" spans="2:14" s="54" customFormat="1" ht="30" customHeight="1" x14ac:dyDescent="0.2">
      <c r="B8" s="71" t="s">
        <v>37</v>
      </c>
      <c r="C8" s="9">
        <v>51198</v>
      </c>
      <c r="D8" s="9">
        <v>48266</v>
      </c>
      <c r="E8" s="9">
        <v>28548</v>
      </c>
      <c r="F8" s="9">
        <v>19233</v>
      </c>
      <c r="G8" s="9">
        <v>31116</v>
      </c>
      <c r="H8" s="9">
        <v>2321</v>
      </c>
      <c r="I8" s="71" t="s">
        <v>38</v>
      </c>
      <c r="K8" s="57"/>
      <c r="L8" s="57"/>
      <c r="N8" s="57"/>
    </row>
    <row r="9" spans="2:14" s="54" customFormat="1" ht="30" customHeight="1" x14ac:dyDescent="0.2">
      <c r="B9" s="73" t="s">
        <v>39</v>
      </c>
      <c r="C9" s="11">
        <v>26949</v>
      </c>
      <c r="D9" s="11">
        <v>60754</v>
      </c>
      <c r="E9" s="11">
        <v>29665</v>
      </c>
      <c r="F9" s="11">
        <v>23663</v>
      </c>
      <c r="G9" s="11">
        <v>29635</v>
      </c>
      <c r="H9" s="11">
        <v>2124</v>
      </c>
      <c r="I9" s="73" t="s">
        <v>40</v>
      </c>
      <c r="K9" s="57"/>
      <c r="L9" s="57"/>
      <c r="N9" s="57"/>
    </row>
    <row r="10" spans="2:14" s="54" customFormat="1" ht="30" customHeight="1" x14ac:dyDescent="0.2">
      <c r="B10" s="71" t="s">
        <v>41</v>
      </c>
      <c r="C10" s="9">
        <v>61670</v>
      </c>
      <c r="D10" s="9">
        <v>69698</v>
      </c>
      <c r="E10" s="9">
        <v>51342</v>
      </c>
      <c r="F10" s="9">
        <v>58375</v>
      </c>
      <c r="G10" s="9">
        <v>60639</v>
      </c>
      <c r="H10" s="9">
        <v>7167</v>
      </c>
      <c r="I10" s="71" t="s">
        <v>42</v>
      </c>
      <c r="K10" s="57"/>
      <c r="L10" s="57"/>
      <c r="N10" s="57"/>
    </row>
    <row r="11" spans="2:14" s="54" customFormat="1" ht="30" customHeight="1" x14ac:dyDescent="0.2">
      <c r="B11" s="73" t="s">
        <v>43</v>
      </c>
      <c r="C11" s="11">
        <v>53049</v>
      </c>
      <c r="D11" s="11">
        <v>53552</v>
      </c>
      <c r="E11" s="11">
        <v>56588</v>
      </c>
      <c r="F11" s="11">
        <v>80536</v>
      </c>
      <c r="G11" s="11">
        <v>27291</v>
      </c>
      <c r="H11" s="11">
        <v>2861</v>
      </c>
      <c r="I11" s="73" t="s">
        <v>44</v>
      </c>
      <c r="K11" s="57"/>
      <c r="L11" s="57"/>
      <c r="N11" s="57"/>
    </row>
    <row r="12" spans="2:14" s="54" customFormat="1" ht="30" customHeight="1" x14ac:dyDescent="0.2">
      <c r="B12" s="71" t="s">
        <v>45</v>
      </c>
      <c r="C12" s="9">
        <v>12034</v>
      </c>
      <c r="D12" s="9">
        <v>16726</v>
      </c>
      <c r="E12" s="9">
        <v>12950</v>
      </c>
      <c r="F12" s="9">
        <v>11707</v>
      </c>
      <c r="G12" s="9">
        <v>9664</v>
      </c>
      <c r="H12" s="9">
        <v>3007</v>
      </c>
      <c r="I12" s="71" t="s">
        <v>46</v>
      </c>
      <c r="K12" s="57"/>
      <c r="L12" s="57"/>
      <c r="N12" s="57"/>
    </row>
    <row r="13" spans="2:14" s="54" customFormat="1" ht="30" customHeight="1" x14ac:dyDescent="0.2">
      <c r="B13" s="73" t="s">
        <v>47</v>
      </c>
      <c r="C13" s="11">
        <v>9735</v>
      </c>
      <c r="D13" s="11">
        <v>17710</v>
      </c>
      <c r="E13" s="11">
        <v>8065</v>
      </c>
      <c r="F13" s="11">
        <v>8931</v>
      </c>
      <c r="G13" s="11">
        <v>8089</v>
      </c>
      <c r="H13" s="11">
        <v>2130</v>
      </c>
      <c r="I13" s="73" t="s">
        <v>48</v>
      </c>
      <c r="K13" s="57"/>
      <c r="L13" s="57"/>
      <c r="N13" s="57"/>
    </row>
    <row r="14" spans="2:14" s="54" customFormat="1" ht="30" customHeight="1" x14ac:dyDescent="0.2">
      <c r="B14" s="71" t="s">
        <v>49</v>
      </c>
      <c r="C14" s="9">
        <v>10037</v>
      </c>
      <c r="D14" s="9">
        <v>17041</v>
      </c>
      <c r="E14" s="9">
        <v>2990</v>
      </c>
      <c r="F14" s="9">
        <v>2356</v>
      </c>
      <c r="G14" s="9">
        <v>4392</v>
      </c>
      <c r="H14" s="9">
        <v>1471</v>
      </c>
      <c r="I14" s="71" t="s">
        <v>50</v>
      </c>
      <c r="K14" s="57"/>
      <c r="L14" s="57"/>
      <c r="N14" s="57"/>
    </row>
    <row r="15" spans="2:14" s="54" customFormat="1" ht="30" customHeight="1" x14ac:dyDescent="0.2">
      <c r="B15" s="73" t="s">
        <v>51</v>
      </c>
      <c r="C15" s="11">
        <v>17886</v>
      </c>
      <c r="D15" s="11">
        <v>9525</v>
      </c>
      <c r="E15" s="11">
        <v>9709</v>
      </c>
      <c r="F15" s="11">
        <v>17601</v>
      </c>
      <c r="G15" s="11">
        <v>25940</v>
      </c>
      <c r="H15" s="11">
        <v>5402</v>
      </c>
      <c r="I15" s="73" t="s">
        <v>52</v>
      </c>
      <c r="K15" s="57"/>
      <c r="L15" s="57"/>
      <c r="N15" s="57"/>
    </row>
    <row r="16" spans="2:14" s="54" customFormat="1" ht="30" customHeight="1" x14ac:dyDescent="0.2">
      <c r="B16" s="71" t="s">
        <v>53</v>
      </c>
      <c r="C16" s="9">
        <v>6940</v>
      </c>
      <c r="D16" s="9">
        <v>8311</v>
      </c>
      <c r="E16" s="9">
        <v>23197</v>
      </c>
      <c r="F16" s="9">
        <v>13955</v>
      </c>
      <c r="G16" s="9">
        <v>10445</v>
      </c>
      <c r="H16" s="9">
        <v>1201</v>
      </c>
      <c r="I16" s="71" t="s">
        <v>54</v>
      </c>
      <c r="K16" s="57"/>
      <c r="L16" s="57"/>
      <c r="N16" s="57"/>
    </row>
    <row r="17" spans="2:14" s="54" customFormat="1" ht="30" customHeight="1" x14ac:dyDescent="0.2">
      <c r="B17" s="73" t="s">
        <v>55</v>
      </c>
      <c r="C17" s="11">
        <v>9681</v>
      </c>
      <c r="D17" s="11">
        <v>6990</v>
      </c>
      <c r="E17" s="11">
        <v>7114</v>
      </c>
      <c r="F17" s="11">
        <v>9288</v>
      </c>
      <c r="G17" s="11">
        <v>8373</v>
      </c>
      <c r="H17" s="11">
        <v>1114</v>
      </c>
      <c r="I17" s="73" t="s">
        <v>56</v>
      </c>
      <c r="K17" s="57"/>
      <c r="L17" s="57"/>
      <c r="N17" s="57"/>
    </row>
    <row r="18" spans="2:14" s="54" customFormat="1" ht="30" customHeight="1" x14ac:dyDescent="0.2">
      <c r="B18" s="71" t="s">
        <v>57</v>
      </c>
      <c r="C18" s="9">
        <v>7846</v>
      </c>
      <c r="D18" s="9">
        <v>7942</v>
      </c>
      <c r="E18" s="9">
        <v>8611</v>
      </c>
      <c r="F18" s="9">
        <v>5687</v>
      </c>
      <c r="G18" s="9">
        <v>3812</v>
      </c>
      <c r="H18" s="9">
        <v>260</v>
      </c>
      <c r="I18" s="71" t="s">
        <v>58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463266</v>
      </c>
      <c r="D19" s="192">
        <f t="shared" si="0"/>
        <v>577023</v>
      </c>
      <c r="E19" s="192">
        <f t="shared" si="0"/>
        <v>481426</v>
      </c>
      <c r="F19" s="192">
        <f t="shared" si="0"/>
        <v>448002</v>
      </c>
      <c r="G19" s="192">
        <f t="shared" si="0"/>
        <v>335773</v>
      </c>
      <c r="H19" s="192">
        <f>SUM(H6:H18)</f>
        <v>39465</v>
      </c>
      <c r="I19" s="222" t="s">
        <v>29</v>
      </c>
      <c r="K19" s="57"/>
      <c r="L19" s="57"/>
    </row>
    <row r="20" spans="2:14" s="37" customFormat="1" ht="30" customHeight="1" x14ac:dyDescent="0.2">
      <c r="B20" s="286" t="s">
        <v>30</v>
      </c>
      <c r="C20" s="286"/>
      <c r="D20" s="286"/>
      <c r="E20" s="286"/>
      <c r="F20" s="287" t="s">
        <v>193</v>
      </c>
      <c r="G20" s="287"/>
      <c r="H20" s="287"/>
      <c r="I20" s="287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C4:H4"/>
    <mergeCell ref="I4:I5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18"/>
  <sheetViews>
    <sheetView view="pageBreakPreview" zoomScale="70" zoomScaleNormal="75" zoomScaleSheetLayoutView="70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6" width="30.625" style="61" customWidth="1"/>
    <col min="7" max="7" width="18.25" style="61" customWidth="1"/>
    <col min="8" max="238" width="9" style="61"/>
    <col min="239" max="239" width="30.75" style="61" customWidth="1"/>
    <col min="240" max="251" width="13.625" style="61" customWidth="1"/>
    <col min="252" max="252" width="30.75" style="61" customWidth="1"/>
    <col min="253" max="254" width="9" style="61"/>
    <col min="255" max="259" width="19.375" style="61" customWidth="1"/>
    <col min="260" max="494" width="9" style="61"/>
    <col min="495" max="495" width="30.75" style="61" customWidth="1"/>
    <col min="496" max="507" width="13.625" style="61" customWidth="1"/>
    <col min="508" max="508" width="30.75" style="61" customWidth="1"/>
    <col min="509" max="510" width="9" style="61"/>
    <col min="511" max="515" width="19.375" style="61" customWidth="1"/>
    <col min="516" max="750" width="9" style="61"/>
    <col min="751" max="751" width="30.75" style="61" customWidth="1"/>
    <col min="752" max="763" width="13.625" style="61" customWidth="1"/>
    <col min="764" max="764" width="30.75" style="61" customWidth="1"/>
    <col min="765" max="766" width="9" style="61"/>
    <col min="767" max="771" width="19.375" style="61" customWidth="1"/>
    <col min="772" max="1006" width="9" style="61"/>
    <col min="1007" max="1007" width="30.75" style="61" customWidth="1"/>
    <col min="1008" max="1019" width="13.625" style="61" customWidth="1"/>
    <col min="1020" max="1020" width="30.75" style="61" customWidth="1"/>
    <col min="1021" max="1022" width="9" style="61"/>
    <col min="1023" max="1027" width="19.375" style="61" customWidth="1"/>
    <col min="1028" max="1262" width="9" style="61"/>
    <col min="1263" max="1263" width="30.75" style="61" customWidth="1"/>
    <col min="1264" max="1275" width="13.625" style="61" customWidth="1"/>
    <col min="1276" max="1276" width="30.75" style="61" customWidth="1"/>
    <col min="1277" max="1278" width="9" style="61"/>
    <col min="1279" max="1283" width="19.375" style="61" customWidth="1"/>
    <col min="1284" max="1518" width="9" style="61"/>
    <col min="1519" max="1519" width="30.75" style="61" customWidth="1"/>
    <col min="1520" max="1531" width="13.625" style="61" customWidth="1"/>
    <col min="1532" max="1532" width="30.75" style="61" customWidth="1"/>
    <col min="1533" max="1534" width="9" style="61"/>
    <col min="1535" max="1539" width="19.375" style="61" customWidth="1"/>
    <col min="1540" max="1774" width="9" style="61"/>
    <col min="1775" max="1775" width="30.75" style="61" customWidth="1"/>
    <col min="1776" max="1787" width="13.625" style="61" customWidth="1"/>
    <col min="1788" max="1788" width="30.75" style="61" customWidth="1"/>
    <col min="1789" max="1790" width="9" style="61"/>
    <col min="1791" max="1795" width="19.375" style="61" customWidth="1"/>
    <col min="1796" max="2030" width="9" style="61"/>
    <col min="2031" max="2031" width="30.75" style="61" customWidth="1"/>
    <col min="2032" max="2043" width="13.625" style="61" customWidth="1"/>
    <col min="2044" max="2044" width="30.75" style="61" customWidth="1"/>
    <col min="2045" max="2046" width="9" style="61"/>
    <col min="2047" max="2051" width="19.375" style="61" customWidth="1"/>
    <col min="2052" max="2286" width="9" style="61"/>
    <col min="2287" max="2287" width="30.75" style="61" customWidth="1"/>
    <col min="2288" max="2299" width="13.625" style="61" customWidth="1"/>
    <col min="2300" max="2300" width="30.75" style="61" customWidth="1"/>
    <col min="2301" max="2302" width="9" style="61"/>
    <col min="2303" max="2307" width="19.375" style="61" customWidth="1"/>
    <col min="2308" max="2542" width="9" style="61"/>
    <col min="2543" max="2543" width="30.75" style="61" customWidth="1"/>
    <col min="2544" max="2555" width="13.625" style="61" customWidth="1"/>
    <col min="2556" max="2556" width="30.75" style="61" customWidth="1"/>
    <col min="2557" max="2558" width="9" style="61"/>
    <col min="2559" max="2563" width="19.375" style="61" customWidth="1"/>
    <col min="2564" max="2798" width="9" style="61"/>
    <col min="2799" max="2799" width="30.75" style="61" customWidth="1"/>
    <col min="2800" max="2811" width="13.625" style="61" customWidth="1"/>
    <col min="2812" max="2812" width="30.75" style="61" customWidth="1"/>
    <col min="2813" max="2814" width="9" style="61"/>
    <col min="2815" max="2819" width="19.375" style="61" customWidth="1"/>
    <col min="2820" max="3054" width="9" style="61"/>
    <col min="3055" max="3055" width="30.75" style="61" customWidth="1"/>
    <col min="3056" max="3067" width="13.625" style="61" customWidth="1"/>
    <col min="3068" max="3068" width="30.75" style="61" customWidth="1"/>
    <col min="3069" max="3070" width="9" style="61"/>
    <col min="3071" max="3075" width="19.375" style="61" customWidth="1"/>
    <col min="3076" max="3310" width="9" style="61"/>
    <col min="3311" max="3311" width="30.75" style="61" customWidth="1"/>
    <col min="3312" max="3323" width="13.625" style="61" customWidth="1"/>
    <col min="3324" max="3324" width="30.75" style="61" customWidth="1"/>
    <col min="3325" max="3326" width="9" style="61"/>
    <col min="3327" max="3331" width="19.375" style="61" customWidth="1"/>
    <col min="3332" max="3566" width="9" style="61"/>
    <col min="3567" max="3567" width="30.75" style="61" customWidth="1"/>
    <col min="3568" max="3579" width="13.625" style="61" customWidth="1"/>
    <col min="3580" max="3580" width="30.75" style="61" customWidth="1"/>
    <col min="3581" max="3582" width="9" style="61"/>
    <col min="3583" max="3587" width="19.375" style="61" customWidth="1"/>
    <col min="3588" max="3822" width="9" style="61"/>
    <col min="3823" max="3823" width="30.75" style="61" customWidth="1"/>
    <col min="3824" max="3835" width="13.625" style="61" customWidth="1"/>
    <col min="3836" max="3836" width="30.75" style="61" customWidth="1"/>
    <col min="3837" max="3838" width="9" style="61"/>
    <col min="3839" max="3843" width="19.375" style="61" customWidth="1"/>
    <col min="3844" max="4078" width="9" style="61"/>
    <col min="4079" max="4079" width="30.75" style="61" customWidth="1"/>
    <col min="4080" max="4091" width="13.625" style="61" customWidth="1"/>
    <col min="4092" max="4092" width="30.75" style="61" customWidth="1"/>
    <col min="4093" max="4094" width="9" style="61"/>
    <col min="4095" max="4099" width="19.375" style="61" customWidth="1"/>
    <col min="4100" max="4334" width="9" style="61"/>
    <col min="4335" max="4335" width="30.75" style="61" customWidth="1"/>
    <col min="4336" max="4347" width="13.625" style="61" customWidth="1"/>
    <col min="4348" max="4348" width="30.75" style="61" customWidth="1"/>
    <col min="4349" max="4350" width="9" style="61"/>
    <col min="4351" max="4355" width="19.375" style="61" customWidth="1"/>
    <col min="4356" max="4590" width="9" style="61"/>
    <col min="4591" max="4591" width="30.75" style="61" customWidth="1"/>
    <col min="4592" max="4603" width="13.625" style="61" customWidth="1"/>
    <col min="4604" max="4604" width="30.75" style="61" customWidth="1"/>
    <col min="4605" max="4606" width="9" style="61"/>
    <col min="4607" max="4611" width="19.375" style="61" customWidth="1"/>
    <col min="4612" max="4846" width="9" style="61"/>
    <col min="4847" max="4847" width="30.75" style="61" customWidth="1"/>
    <col min="4848" max="4859" width="13.625" style="61" customWidth="1"/>
    <col min="4860" max="4860" width="30.75" style="61" customWidth="1"/>
    <col min="4861" max="4862" width="9" style="61"/>
    <col min="4863" max="4867" width="19.375" style="61" customWidth="1"/>
    <col min="4868" max="5102" width="9" style="61"/>
    <col min="5103" max="5103" width="30.75" style="61" customWidth="1"/>
    <col min="5104" max="5115" width="13.625" style="61" customWidth="1"/>
    <col min="5116" max="5116" width="30.75" style="61" customWidth="1"/>
    <col min="5117" max="5118" width="9" style="61"/>
    <col min="5119" max="5123" width="19.375" style="61" customWidth="1"/>
    <col min="5124" max="5358" width="9" style="61"/>
    <col min="5359" max="5359" width="30.75" style="61" customWidth="1"/>
    <col min="5360" max="5371" width="13.625" style="61" customWidth="1"/>
    <col min="5372" max="5372" width="30.75" style="61" customWidth="1"/>
    <col min="5373" max="5374" width="9" style="61"/>
    <col min="5375" max="5379" width="19.375" style="61" customWidth="1"/>
    <col min="5380" max="5614" width="9" style="61"/>
    <col min="5615" max="5615" width="30.75" style="61" customWidth="1"/>
    <col min="5616" max="5627" width="13.625" style="61" customWidth="1"/>
    <col min="5628" max="5628" width="30.75" style="61" customWidth="1"/>
    <col min="5629" max="5630" width="9" style="61"/>
    <col min="5631" max="5635" width="19.375" style="61" customWidth="1"/>
    <col min="5636" max="5870" width="9" style="61"/>
    <col min="5871" max="5871" width="30.75" style="61" customWidth="1"/>
    <col min="5872" max="5883" width="13.625" style="61" customWidth="1"/>
    <col min="5884" max="5884" width="30.75" style="61" customWidth="1"/>
    <col min="5885" max="5886" width="9" style="61"/>
    <col min="5887" max="5891" width="19.375" style="61" customWidth="1"/>
    <col min="5892" max="6126" width="9" style="61"/>
    <col min="6127" max="6127" width="30.75" style="61" customWidth="1"/>
    <col min="6128" max="6139" width="13.625" style="61" customWidth="1"/>
    <col min="6140" max="6140" width="30.75" style="61" customWidth="1"/>
    <col min="6141" max="6142" width="9" style="61"/>
    <col min="6143" max="6147" width="19.375" style="61" customWidth="1"/>
    <col min="6148" max="6382" width="9" style="61"/>
    <col min="6383" max="6383" width="30.75" style="61" customWidth="1"/>
    <col min="6384" max="6395" width="13.625" style="61" customWidth="1"/>
    <col min="6396" max="6396" width="30.75" style="61" customWidth="1"/>
    <col min="6397" max="6398" width="9" style="61"/>
    <col min="6399" max="6403" width="19.375" style="61" customWidth="1"/>
    <col min="6404" max="6638" width="9" style="61"/>
    <col min="6639" max="6639" width="30.75" style="61" customWidth="1"/>
    <col min="6640" max="6651" width="13.625" style="61" customWidth="1"/>
    <col min="6652" max="6652" width="30.75" style="61" customWidth="1"/>
    <col min="6653" max="6654" width="9" style="61"/>
    <col min="6655" max="6659" width="19.375" style="61" customWidth="1"/>
    <col min="6660" max="6894" width="9" style="61"/>
    <col min="6895" max="6895" width="30.75" style="61" customWidth="1"/>
    <col min="6896" max="6907" width="13.625" style="61" customWidth="1"/>
    <col min="6908" max="6908" width="30.75" style="61" customWidth="1"/>
    <col min="6909" max="6910" width="9" style="61"/>
    <col min="6911" max="6915" width="19.375" style="61" customWidth="1"/>
    <col min="6916" max="7150" width="9" style="61"/>
    <col min="7151" max="7151" width="30.75" style="61" customWidth="1"/>
    <col min="7152" max="7163" width="13.625" style="61" customWidth="1"/>
    <col min="7164" max="7164" width="30.75" style="61" customWidth="1"/>
    <col min="7165" max="7166" width="9" style="61"/>
    <col min="7167" max="7171" width="19.375" style="61" customWidth="1"/>
    <col min="7172" max="7406" width="9" style="61"/>
    <col min="7407" max="7407" width="30.75" style="61" customWidth="1"/>
    <col min="7408" max="7419" width="13.625" style="61" customWidth="1"/>
    <col min="7420" max="7420" width="30.75" style="61" customWidth="1"/>
    <col min="7421" max="7422" width="9" style="61"/>
    <col min="7423" max="7427" width="19.375" style="61" customWidth="1"/>
    <col min="7428" max="7662" width="9" style="61"/>
    <col min="7663" max="7663" width="30.75" style="61" customWidth="1"/>
    <col min="7664" max="7675" width="13.625" style="61" customWidth="1"/>
    <col min="7676" max="7676" width="30.75" style="61" customWidth="1"/>
    <col min="7677" max="7678" width="9" style="61"/>
    <col min="7679" max="7683" width="19.375" style="61" customWidth="1"/>
    <col min="7684" max="7918" width="9" style="61"/>
    <col min="7919" max="7919" width="30.75" style="61" customWidth="1"/>
    <col min="7920" max="7931" width="13.625" style="61" customWidth="1"/>
    <col min="7932" max="7932" width="30.75" style="61" customWidth="1"/>
    <col min="7933" max="7934" width="9" style="61"/>
    <col min="7935" max="7939" width="19.375" style="61" customWidth="1"/>
    <col min="7940" max="8174" width="9" style="61"/>
    <col min="8175" max="8175" width="30.75" style="61" customWidth="1"/>
    <col min="8176" max="8187" width="13.625" style="61" customWidth="1"/>
    <col min="8188" max="8188" width="30.75" style="61" customWidth="1"/>
    <col min="8189" max="8190" width="9" style="61"/>
    <col min="8191" max="8195" width="19.375" style="61" customWidth="1"/>
    <col min="8196" max="8430" width="9" style="61"/>
    <col min="8431" max="8431" width="30.75" style="61" customWidth="1"/>
    <col min="8432" max="8443" width="13.625" style="61" customWidth="1"/>
    <col min="8444" max="8444" width="30.75" style="61" customWidth="1"/>
    <col min="8445" max="8446" width="9" style="61"/>
    <col min="8447" max="8451" width="19.375" style="61" customWidth="1"/>
    <col min="8452" max="8686" width="9" style="61"/>
    <col min="8687" max="8687" width="30.75" style="61" customWidth="1"/>
    <col min="8688" max="8699" width="13.625" style="61" customWidth="1"/>
    <col min="8700" max="8700" width="30.75" style="61" customWidth="1"/>
    <col min="8701" max="8702" width="9" style="61"/>
    <col min="8703" max="8707" width="19.375" style="61" customWidth="1"/>
    <col min="8708" max="8942" width="9" style="61"/>
    <col min="8943" max="8943" width="30.75" style="61" customWidth="1"/>
    <col min="8944" max="8955" width="13.625" style="61" customWidth="1"/>
    <col min="8956" max="8956" width="30.75" style="61" customWidth="1"/>
    <col min="8957" max="8958" width="9" style="61"/>
    <col min="8959" max="8963" width="19.375" style="61" customWidth="1"/>
    <col min="8964" max="9198" width="9" style="61"/>
    <col min="9199" max="9199" width="30.75" style="61" customWidth="1"/>
    <col min="9200" max="9211" width="13.625" style="61" customWidth="1"/>
    <col min="9212" max="9212" width="30.75" style="61" customWidth="1"/>
    <col min="9213" max="9214" width="9" style="61"/>
    <col min="9215" max="9219" width="19.375" style="61" customWidth="1"/>
    <col min="9220" max="9454" width="9" style="61"/>
    <col min="9455" max="9455" width="30.75" style="61" customWidth="1"/>
    <col min="9456" max="9467" width="13.625" style="61" customWidth="1"/>
    <col min="9468" max="9468" width="30.75" style="61" customWidth="1"/>
    <col min="9469" max="9470" width="9" style="61"/>
    <col min="9471" max="9475" width="19.375" style="61" customWidth="1"/>
    <col min="9476" max="9710" width="9" style="61"/>
    <col min="9711" max="9711" width="30.75" style="61" customWidth="1"/>
    <col min="9712" max="9723" width="13.625" style="61" customWidth="1"/>
    <col min="9724" max="9724" width="30.75" style="61" customWidth="1"/>
    <col min="9725" max="9726" width="9" style="61"/>
    <col min="9727" max="9731" width="19.375" style="61" customWidth="1"/>
    <col min="9732" max="9966" width="9" style="61"/>
    <col min="9967" max="9967" width="30.75" style="61" customWidth="1"/>
    <col min="9968" max="9979" width="13.625" style="61" customWidth="1"/>
    <col min="9980" max="9980" width="30.75" style="61" customWidth="1"/>
    <col min="9981" max="9982" width="9" style="61"/>
    <col min="9983" max="9987" width="19.375" style="61" customWidth="1"/>
    <col min="9988" max="10222" width="9" style="61"/>
    <col min="10223" max="10223" width="30.75" style="61" customWidth="1"/>
    <col min="10224" max="10235" width="13.625" style="61" customWidth="1"/>
    <col min="10236" max="10236" width="30.75" style="61" customWidth="1"/>
    <col min="10237" max="10238" width="9" style="61"/>
    <col min="10239" max="10243" width="19.375" style="61" customWidth="1"/>
    <col min="10244" max="10478" width="9" style="61"/>
    <col min="10479" max="10479" width="30.75" style="61" customWidth="1"/>
    <col min="10480" max="10491" width="13.625" style="61" customWidth="1"/>
    <col min="10492" max="10492" width="30.75" style="61" customWidth="1"/>
    <col min="10493" max="10494" width="9" style="61"/>
    <col min="10495" max="10499" width="19.375" style="61" customWidth="1"/>
    <col min="10500" max="10734" width="9" style="61"/>
    <col min="10735" max="10735" width="30.75" style="61" customWidth="1"/>
    <col min="10736" max="10747" width="13.625" style="61" customWidth="1"/>
    <col min="10748" max="10748" width="30.75" style="61" customWidth="1"/>
    <col min="10749" max="10750" width="9" style="61"/>
    <col min="10751" max="10755" width="19.375" style="61" customWidth="1"/>
    <col min="10756" max="10990" width="9" style="61"/>
    <col min="10991" max="10991" width="30.75" style="61" customWidth="1"/>
    <col min="10992" max="11003" width="13.625" style="61" customWidth="1"/>
    <col min="11004" max="11004" width="30.75" style="61" customWidth="1"/>
    <col min="11005" max="11006" width="9" style="61"/>
    <col min="11007" max="11011" width="19.375" style="61" customWidth="1"/>
    <col min="11012" max="11246" width="9" style="61"/>
    <col min="11247" max="11247" width="30.75" style="61" customWidth="1"/>
    <col min="11248" max="11259" width="13.625" style="61" customWidth="1"/>
    <col min="11260" max="11260" width="30.75" style="61" customWidth="1"/>
    <col min="11261" max="11262" width="9" style="61"/>
    <col min="11263" max="11267" width="19.375" style="61" customWidth="1"/>
    <col min="11268" max="11502" width="9" style="61"/>
    <col min="11503" max="11503" width="30.75" style="61" customWidth="1"/>
    <col min="11504" max="11515" width="13.625" style="61" customWidth="1"/>
    <col min="11516" max="11516" width="30.75" style="61" customWidth="1"/>
    <col min="11517" max="11518" width="9" style="61"/>
    <col min="11519" max="11523" width="19.375" style="61" customWidth="1"/>
    <col min="11524" max="11758" width="9" style="61"/>
    <col min="11759" max="11759" width="30.75" style="61" customWidth="1"/>
    <col min="11760" max="11771" width="13.625" style="61" customWidth="1"/>
    <col min="11772" max="11772" width="30.75" style="61" customWidth="1"/>
    <col min="11773" max="11774" width="9" style="61"/>
    <col min="11775" max="11779" width="19.375" style="61" customWidth="1"/>
    <col min="11780" max="12014" width="9" style="61"/>
    <col min="12015" max="12015" width="30.75" style="61" customWidth="1"/>
    <col min="12016" max="12027" width="13.625" style="61" customWidth="1"/>
    <col min="12028" max="12028" width="30.75" style="61" customWidth="1"/>
    <col min="12029" max="12030" width="9" style="61"/>
    <col min="12031" max="12035" width="19.375" style="61" customWidth="1"/>
    <col min="12036" max="12270" width="9" style="61"/>
    <col min="12271" max="12271" width="30.75" style="61" customWidth="1"/>
    <col min="12272" max="12283" width="13.625" style="61" customWidth="1"/>
    <col min="12284" max="12284" width="30.75" style="61" customWidth="1"/>
    <col min="12285" max="12286" width="9" style="61"/>
    <col min="12287" max="12291" width="19.375" style="61" customWidth="1"/>
    <col min="12292" max="12526" width="9" style="61"/>
    <col min="12527" max="12527" width="30.75" style="61" customWidth="1"/>
    <col min="12528" max="12539" width="13.625" style="61" customWidth="1"/>
    <col min="12540" max="12540" width="30.75" style="61" customWidth="1"/>
    <col min="12541" max="12542" width="9" style="61"/>
    <col min="12543" max="12547" width="19.375" style="61" customWidth="1"/>
    <col min="12548" max="12782" width="9" style="61"/>
    <col min="12783" max="12783" width="30.75" style="61" customWidth="1"/>
    <col min="12784" max="12795" width="13.625" style="61" customWidth="1"/>
    <col min="12796" max="12796" width="30.75" style="61" customWidth="1"/>
    <col min="12797" max="12798" width="9" style="61"/>
    <col min="12799" max="12803" width="19.375" style="61" customWidth="1"/>
    <col min="12804" max="13038" width="9" style="61"/>
    <col min="13039" max="13039" width="30.75" style="61" customWidth="1"/>
    <col min="13040" max="13051" width="13.625" style="61" customWidth="1"/>
    <col min="13052" max="13052" width="30.75" style="61" customWidth="1"/>
    <col min="13053" max="13054" width="9" style="61"/>
    <col min="13055" max="13059" width="19.375" style="61" customWidth="1"/>
    <col min="13060" max="13294" width="9" style="61"/>
    <col min="13295" max="13295" width="30.75" style="61" customWidth="1"/>
    <col min="13296" max="13307" width="13.625" style="61" customWidth="1"/>
    <col min="13308" max="13308" width="30.75" style="61" customWidth="1"/>
    <col min="13309" max="13310" width="9" style="61"/>
    <col min="13311" max="13315" width="19.375" style="61" customWidth="1"/>
    <col min="13316" max="13550" width="9" style="61"/>
    <col min="13551" max="13551" width="30.75" style="61" customWidth="1"/>
    <col min="13552" max="13563" width="13.625" style="61" customWidth="1"/>
    <col min="13564" max="13564" width="30.75" style="61" customWidth="1"/>
    <col min="13565" max="13566" width="9" style="61"/>
    <col min="13567" max="13571" width="19.375" style="61" customWidth="1"/>
    <col min="13572" max="13806" width="9" style="61"/>
    <col min="13807" max="13807" width="30.75" style="61" customWidth="1"/>
    <col min="13808" max="13819" width="13.625" style="61" customWidth="1"/>
    <col min="13820" max="13820" width="30.75" style="61" customWidth="1"/>
    <col min="13821" max="13822" width="9" style="61"/>
    <col min="13823" max="13827" width="19.375" style="61" customWidth="1"/>
    <col min="13828" max="14062" width="9" style="61"/>
    <col min="14063" max="14063" width="30.75" style="61" customWidth="1"/>
    <col min="14064" max="14075" width="13.625" style="61" customWidth="1"/>
    <col min="14076" max="14076" width="30.75" style="61" customWidth="1"/>
    <col min="14077" max="14078" width="9" style="61"/>
    <col min="14079" max="14083" width="19.375" style="61" customWidth="1"/>
    <col min="14084" max="14318" width="9" style="61"/>
    <col min="14319" max="14319" width="30.75" style="61" customWidth="1"/>
    <col min="14320" max="14331" width="13.625" style="61" customWidth="1"/>
    <col min="14332" max="14332" width="30.75" style="61" customWidth="1"/>
    <col min="14333" max="14334" width="9" style="61"/>
    <col min="14335" max="14339" width="19.375" style="61" customWidth="1"/>
    <col min="14340" max="14574" width="9" style="61"/>
    <col min="14575" max="14575" width="30.75" style="61" customWidth="1"/>
    <col min="14576" max="14587" width="13.625" style="61" customWidth="1"/>
    <col min="14588" max="14588" width="30.75" style="61" customWidth="1"/>
    <col min="14589" max="14590" width="9" style="61"/>
    <col min="14591" max="14595" width="19.375" style="61" customWidth="1"/>
    <col min="14596" max="14830" width="9" style="61"/>
    <col min="14831" max="14831" width="30.75" style="61" customWidth="1"/>
    <col min="14832" max="14843" width="13.625" style="61" customWidth="1"/>
    <col min="14844" max="14844" width="30.75" style="61" customWidth="1"/>
    <col min="14845" max="14846" width="9" style="61"/>
    <col min="14847" max="14851" width="19.375" style="61" customWidth="1"/>
    <col min="14852" max="15086" width="9" style="61"/>
    <col min="15087" max="15087" width="30.75" style="61" customWidth="1"/>
    <col min="15088" max="15099" width="13.625" style="61" customWidth="1"/>
    <col min="15100" max="15100" width="30.75" style="61" customWidth="1"/>
    <col min="15101" max="15102" width="9" style="61"/>
    <col min="15103" max="15107" width="19.375" style="61" customWidth="1"/>
    <col min="15108" max="15342" width="9" style="61"/>
    <col min="15343" max="15343" width="30.75" style="61" customWidth="1"/>
    <col min="15344" max="15355" width="13.625" style="61" customWidth="1"/>
    <col min="15356" max="15356" width="30.75" style="61" customWidth="1"/>
    <col min="15357" max="15358" width="9" style="61"/>
    <col min="15359" max="15363" width="19.375" style="61" customWidth="1"/>
    <col min="15364" max="15598" width="9" style="61"/>
    <col min="15599" max="15599" width="30.75" style="61" customWidth="1"/>
    <col min="15600" max="15611" width="13.625" style="61" customWidth="1"/>
    <col min="15612" max="15612" width="30.75" style="61" customWidth="1"/>
    <col min="15613" max="15614" width="9" style="61"/>
    <col min="15615" max="15619" width="19.375" style="61" customWidth="1"/>
    <col min="15620" max="15854" width="9" style="61"/>
    <col min="15855" max="15855" width="30.75" style="61" customWidth="1"/>
    <col min="15856" max="15867" width="13.625" style="61" customWidth="1"/>
    <col min="15868" max="15868" width="30.75" style="61" customWidth="1"/>
    <col min="15869" max="15870" width="9" style="61"/>
    <col min="15871" max="15875" width="19.375" style="61" customWidth="1"/>
    <col min="15876" max="16110" width="9" style="61"/>
    <col min="16111" max="16111" width="30.75" style="61" customWidth="1"/>
    <col min="16112" max="16123" width="13.625" style="61" customWidth="1"/>
    <col min="16124" max="16124" width="30.75" style="61" customWidth="1"/>
    <col min="16125" max="16126" width="9" style="61"/>
    <col min="16127" max="16131" width="19.375" style="61" customWidth="1"/>
    <col min="16132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307</v>
      </c>
      <c r="C2" s="53"/>
      <c r="D2" s="54"/>
      <c r="E2" s="54"/>
      <c r="F2" s="87" t="s">
        <v>322</v>
      </c>
    </row>
    <row r="3" spans="2:6" s="68" customFormat="1" ht="33" customHeight="1" x14ac:dyDescent="0.2">
      <c r="B3" s="269" t="s">
        <v>556</v>
      </c>
      <c r="C3" s="269"/>
      <c r="D3" s="269"/>
      <c r="E3" s="269"/>
      <c r="F3" s="269"/>
    </row>
    <row r="4" spans="2:6" s="236" customFormat="1" ht="42.75" customHeight="1" x14ac:dyDescent="0.2">
      <c r="B4" s="289" t="s">
        <v>557</v>
      </c>
      <c r="C4" s="289"/>
      <c r="D4" s="289"/>
      <c r="E4" s="289"/>
      <c r="F4" s="289"/>
    </row>
    <row r="5" spans="2:6" s="56" customFormat="1" ht="24.75" customHeight="1" x14ac:dyDescent="0.2">
      <c r="B5" s="290" t="s">
        <v>0</v>
      </c>
      <c r="C5" s="163" t="s">
        <v>87</v>
      </c>
      <c r="D5" s="163" t="s">
        <v>558</v>
      </c>
      <c r="E5" s="163" t="s">
        <v>559</v>
      </c>
      <c r="F5" s="292" t="s">
        <v>1</v>
      </c>
    </row>
    <row r="6" spans="2:6" s="56" customFormat="1" ht="29.25" customHeight="1" x14ac:dyDescent="0.2">
      <c r="B6" s="291"/>
      <c r="C6" s="232" t="s">
        <v>5</v>
      </c>
      <c r="D6" s="232" t="s">
        <v>560</v>
      </c>
      <c r="E6" s="232" t="s">
        <v>561</v>
      </c>
      <c r="F6" s="293"/>
    </row>
    <row r="7" spans="2:6" s="54" customFormat="1" ht="33" customHeight="1" x14ac:dyDescent="0.2">
      <c r="B7" s="11" t="s">
        <v>8</v>
      </c>
      <c r="C7" s="11">
        <f>SUM(D7:E7)</f>
        <v>36238</v>
      </c>
      <c r="D7" s="11">
        <v>21679</v>
      </c>
      <c r="E7" s="11">
        <v>14559</v>
      </c>
      <c r="F7" s="11" t="s">
        <v>9</v>
      </c>
    </row>
    <row r="8" spans="2:6" s="54" customFormat="1" ht="33" customHeight="1" x14ac:dyDescent="0.2">
      <c r="B8" s="9" t="s">
        <v>10</v>
      </c>
      <c r="C8" s="9">
        <f t="shared" ref="C8:C16" si="0">SUM(D8:E8)</f>
        <v>50698</v>
      </c>
      <c r="D8" s="9">
        <v>25729</v>
      </c>
      <c r="E8" s="9">
        <v>24969</v>
      </c>
      <c r="F8" s="9" t="s">
        <v>11</v>
      </c>
    </row>
    <row r="9" spans="2:6" s="54" customFormat="1" ht="33" customHeight="1" x14ac:dyDescent="0.2">
      <c r="B9" s="11" t="s">
        <v>12</v>
      </c>
      <c r="C9" s="11">
        <f t="shared" si="0"/>
        <v>61853</v>
      </c>
      <c r="D9" s="11">
        <v>38144</v>
      </c>
      <c r="E9" s="11">
        <v>23709</v>
      </c>
      <c r="F9" s="11" t="s">
        <v>13</v>
      </c>
    </row>
    <row r="10" spans="2:6" s="54" customFormat="1" ht="33" customHeight="1" x14ac:dyDescent="0.2">
      <c r="B10" s="9" t="s">
        <v>14</v>
      </c>
      <c r="C10" s="9">
        <f t="shared" si="0"/>
        <v>70877</v>
      </c>
      <c r="D10" s="9">
        <v>45742</v>
      </c>
      <c r="E10" s="9">
        <v>25135</v>
      </c>
      <c r="F10" s="9" t="s">
        <v>15</v>
      </c>
    </row>
    <row r="11" spans="2:6" s="54" customFormat="1" ht="33" customHeight="1" x14ac:dyDescent="0.2">
      <c r="B11" s="11" t="s">
        <v>16</v>
      </c>
      <c r="C11" s="11">
        <f t="shared" si="0"/>
        <v>72131</v>
      </c>
      <c r="D11" s="11">
        <v>49752</v>
      </c>
      <c r="E11" s="11">
        <v>22379</v>
      </c>
      <c r="F11" s="11" t="s">
        <v>17</v>
      </c>
    </row>
    <row r="12" spans="2:6" s="54" customFormat="1" ht="33" customHeight="1" x14ac:dyDescent="0.2">
      <c r="B12" s="9" t="s">
        <v>18</v>
      </c>
      <c r="C12" s="9">
        <f t="shared" si="0"/>
        <v>66716</v>
      </c>
      <c r="D12" s="9">
        <v>44907</v>
      </c>
      <c r="E12" s="9">
        <v>21809</v>
      </c>
      <c r="F12" s="9" t="s">
        <v>19</v>
      </c>
    </row>
    <row r="13" spans="2:6" s="54" customFormat="1" ht="33" customHeight="1" x14ac:dyDescent="0.2">
      <c r="B13" s="11" t="s">
        <v>20</v>
      </c>
      <c r="C13" s="11">
        <f t="shared" si="0"/>
        <v>54660</v>
      </c>
      <c r="D13" s="11">
        <v>41395</v>
      </c>
      <c r="E13" s="11">
        <v>13265</v>
      </c>
      <c r="F13" s="11" t="s">
        <v>21</v>
      </c>
    </row>
    <row r="14" spans="2:6" s="54" customFormat="1" ht="33" customHeight="1" x14ac:dyDescent="0.2">
      <c r="B14" s="9" t="s">
        <v>22</v>
      </c>
      <c r="C14" s="9">
        <f t="shared" si="0"/>
        <v>38601</v>
      </c>
      <c r="D14" s="9">
        <v>29269</v>
      </c>
      <c r="E14" s="9">
        <v>9332</v>
      </c>
      <c r="F14" s="9" t="s">
        <v>23</v>
      </c>
    </row>
    <row r="15" spans="2:6" s="54" customFormat="1" ht="33" customHeight="1" x14ac:dyDescent="0.2">
      <c r="B15" s="11" t="s">
        <v>24</v>
      </c>
      <c r="C15" s="11">
        <f t="shared" si="0"/>
        <v>16000</v>
      </c>
      <c r="D15" s="11">
        <v>11734</v>
      </c>
      <c r="E15" s="11">
        <v>4266</v>
      </c>
      <c r="F15" s="11" t="s">
        <v>25</v>
      </c>
    </row>
    <row r="16" spans="2:6" s="54" customFormat="1" ht="33" customHeight="1" x14ac:dyDescent="0.2">
      <c r="B16" s="9" t="s">
        <v>470</v>
      </c>
      <c r="C16" s="9">
        <f t="shared" si="0"/>
        <v>44566</v>
      </c>
      <c r="D16" s="9">
        <v>35294</v>
      </c>
      <c r="E16" s="9">
        <v>9272</v>
      </c>
      <c r="F16" s="9" t="s">
        <v>470</v>
      </c>
    </row>
    <row r="17" spans="2:6" s="54" customFormat="1" ht="33" customHeight="1" x14ac:dyDescent="0.2">
      <c r="B17" s="59" t="s">
        <v>5</v>
      </c>
      <c r="C17" s="235">
        <f t="shared" ref="C17" si="1">SUM(C7:C16)</f>
        <v>512340</v>
      </c>
      <c r="D17" s="235">
        <f>SUM(D7:D16)</f>
        <v>343645</v>
      </c>
      <c r="E17" s="235">
        <f>SUM(E7:E16)</f>
        <v>168695</v>
      </c>
      <c r="F17" s="233" t="s">
        <v>29</v>
      </c>
    </row>
    <row r="18" spans="2:6" s="37" customFormat="1" ht="30" customHeight="1" x14ac:dyDescent="0.2">
      <c r="B18" s="247" t="s">
        <v>30</v>
      </c>
      <c r="C18" s="247"/>
      <c r="D18" s="247"/>
      <c r="E18" s="287" t="s">
        <v>193</v>
      </c>
      <c r="F18" s="287"/>
    </row>
  </sheetData>
  <protectedRanges>
    <protectedRange sqref="B7:C16" name="نطاق1_5_1"/>
    <protectedRange sqref="F7:F16" name="نطاق1_6_1"/>
  </protectedRanges>
  <mergeCells count="6">
    <mergeCell ref="B3:F3"/>
    <mergeCell ref="B4:F4"/>
    <mergeCell ref="B5:B6"/>
    <mergeCell ref="F5:F6"/>
    <mergeCell ref="B18:D18"/>
    <mergeCell ref="E18:F18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21"/>
  <sheetViews>
    <sheetView view="pageBreakPreview" zoomScale="75" zoomScaleNormal="75" zoomScaleSheetLayoutView="75" workbookViewId="0">
      <selection activeCell="I1" sqref="B1:I21"/>
    </sheetView>
  </sheetViews>
  <sheetFormatPr defaultColWidth="9.125" defaultRowHeight="30" customHeight="1" x14ac:dyDescent="0.2"/>
  <cols>
    <col min="1" max="1" width="1.75" style="240" customWidth="1"/>
    <col min="2" max="2" width="23.375" style="240" customWidth="1"/>
    <col min="3" max="8" width="16.625" style="240" customWidth="1"/>
    <col min="9" max="9" width="23.375" style="240" customWidth="1"/>
    <col min="10" max="16384" width="9.125" style="240"/>
  </cols>
  <sheetData>
    <row r="1" spans="2:9" ht="30" customHeight="1" x14ac:dyDescent="0.2">
      <c r="B1" s="119" t="s">
        <v>277</v>
      </c>
      <c r="C1" s="80"/>
      <c r="D1" s="80"/>
      <c r="E1" s="80"/>
      <c r="F1" s="80"/>
      <c r="G1" s="80"/>
      <c r="H1" s="80"/>
      <c r="I1" s="196" t="s">
        <v>325</v>
      </c>
    </row>
    <row r="2" spans="2:9" ht="30" customHeight="1" x14ac:dyDescent="0.2">
      <c r="B2" s="255" t="s">
        <v>413</v>
      </c>
      <c r="C2" s="255"/>
      <c r="D2" s="255"/>
      <c r="E2" s="255"/>
      <c r="F2" s="255"/>
      <c r="G2" s="255"/>
      <c r="H2" s="255"/>
      <c r="I2" s="255"/>
    </row>
    <row r="3" spans="2:9" ht="30" customHeight="1" x14ac:dyDescent="0.2">
      <c r="B3" s="262" t="s">
        <v>415</v>
      </c>
      <c r="C3" s="262"/>
      <c r="D3" s="262"/>
      <c r="E3" s="262"/>
      <c r="F3" s="262"/>
      <c r="G3" s="262"/>
      <c r="H3" s="262"/>
      <c r="I3" s="262"/>
    </row>
    <row r="4" spans="2:9" ht="44.25" customHeight="1" x14ac:dyDescent="0.2">
      <c r="B4" s="263" t="s">
        <v>31</v>
      </c>
      <c r="C4" s="258" t="s">
        <v>141</v>
      </c>
      <c r="D4" s="259"/>
      <c r="E4" s="259"/>
      <c r="F4" s="258" t="s">
        <v>142</v>
      </c>
      <c r="G4" s="259"/>
      <c r="H4" s="259"/>
      <c r="I4" s="266" t="s">
        <v>32</v>
      </c>
    </row>
    <row r="5" spans="2:9" ht="30" customHeight="1" x14ac:dyDescent="0.2">
      <c r="B5" s="264"/>
      <c r="C5" s="159" t="s">
        <v>2</v>
      </c>
      <c r="D5" s="159" t="s">
        <v>411</v>
      </c>
      <c r="E5" s="159" t="s">
        <v>217</v>
      </c>
      <c r="F5" s="159" t="s">
        <v>2</v>
      </c>
      <c r="G5" s="159" t="s">
        <v>411</v>
      </c>
      <c r="H5" s="159" t="s">
        <v>217</v>
      </c>
      <c r="I5" s="267"/>
    </row>
    <row r="6" spans="2:9" ht="30" customHeight="1" x14ac:dyDescent="0.2">
      <c r="B6" s="265"/>
      <c r="C6" s="161" t="s">
        <v>5</v>
      </c>
      <c r="D6" s="162" t="s">
        <v>410</v>
      </c>
      <c r="E6" s="162" t="s">
        <v>218</v>
      </c>
      <c r="F6" s="161" t="s">
        <v>5</v>
      </c>
      <c r="G6" s="162" t="s">
        <v>410</v>
      </c>
      <c r="H6" s="162" t="s">
        <v>218</v>
      </c>
      <c r="I6" s="268"/>
    </row>
    <row r="7" spans="2:9" ht="33" customHeight="1" x14ac:dyDescent="0.2">
      <c r="B7" s="147" t="s">
        <v>33</v>
      </c>
      <c r="C7" s="27">
        <f>SUM(D7:E7)</f>
        <v>151773</v>
      </c>
      <c r="D7" s="27">
        <v>106580</v>
      </c>
      <c r="E7" s="27">
        <v>45193</v>
      </c>
      <c r="F7" s="27">
        <f>SUM(G7:H7)</f>
        <v>755423</v>
      </c>
      <c r="G7" s="27">
        <v>442139</v>
      </c>
      <c r="H7" s="27">
        <v>313284</v>
      </c>
      <c r="I7" s="27" t="s">
        <v>34</v>
      </c>
    </row>
    <row r="8" spans="2:9" ht="33" customHeight="1" x14ac:dyDescent="0.2">
      <c r="B8" s="148" t="s">
        <v>35</v>
      </c>
      <c r="C8" s="28">
        <f>SUM(D8:E8)</f>
        <v>128318</v>
      </c>
      <c r="D8" s="28">
        <v>75267</v>
      </c>
      <c r="E8" s="28">
        <v>53051</v>
      </c>
      <c r="F8" s="28">
        <f>SUM(G8:H8)</f>
        <v>865971</v>
      </c>
      <c r="G8" s="28">
        <v>419177</v>
      </c>
      <c r="H8" s="28">
        <v>446794</v>
      </c>
      <c r="I8" s="28" t="s">
        <v>36</v>
      </c>
    </row>
    <row r="9" spans="2:9" ht="33" customHeight="1" x14ac:dyDescent="0.2">
      <c r="B9" s="147" t="s">
        <v>37</v>
      </c>
      <c r="C9" s="27">
        <f t="shared" ref="C9:C17" si="0">SUM(D9:E9)</f>
        <v>35377</v>
      </c>
      <c r="D9" s="27">
        <v>13998</v>
      </c>
      <c r="E9" s="27">
        <v>21379</v>
      </c>
      <c r="F9" s="27">
        <f t="shared" ref="F9:F17" si="1">SUM(G9:H9)</f>
        <v>137311</v>
      </c>
      <c r="G9" s="27">
        <v>66775</v>
      </c>
      <c r="H9" s="27">
        <v>70536</v>
      </c>
      <c r="I9" s="27" t="s">
        <v>38</v>
      </c>
    </row>
    <row r="10" spans="2:9" ht="33" customHeight="1" x14ac:dyDescent="0.2">
      <c r="B10" s="148" t="s">
        <v>39</v>
      </c>
      <c r="C10" s="28">
        <f t="shared" si="0"/>
        <v>8576</v>
      </c>
      <c r="D10" s="28">
        <v>7956</v>
      </c>
      <c r="E10" s="28">
        <v>620</v>
      </c>
      <c r="F10" s="28">
        <f t="shared" si="1"/>
        <v>105418</v>
      </c>
      <c r="G10" s="28">
        <v>56769</v>
      </c>
      <c r="H10" s="28">
        <v>48649</v>
      </c>
      <c r="I10" s="28" t="s">
        <v>40</v>
      </c>
    </row>
    <row r="11" spans="2:9" ht="33" customHeight="1" x14ac:dyDescent="0.2">
      <c r="B11" s="147" t="s">
        <v>41</v>
      </c>
      <c r="C11" s="27">
        <f t="shared" si="0"/>
        <v>91712</v>
      </c>
      <c r="D11" s="27">
        <v>56766</v>
      </c>
      <c r="E11" s="27">
        <v>34946</v>
      </c>
      <c r="F11" s="27">
        <f t="shared" si="1"/>
        <v>522263</v>
      </c>
      <c r="G11" s="27">
        <v>243590</v>
      </c>
      <c r="H11" s="27">
        <v>278673</v>
      </c>
      <c r="I11" s="27" t="s">
        <v>42</v>
      </c>
    </row>
    <row r="12" spans="2:9" ht="33" customHeight="1" x14ac:dyDescent="0.2">
      <c r="B12" s="148" t="s">
        <v>43</v>
      </c>
      <c r="C12" s="28">
        <f t="shared" si="0"/>
        <v>44800</v>
      </c>
      <c r="D12" s="28">
        <v>15981</v>
      </c>
      <c r="E12" s="28">
        <v>28819</v>
      </c>
      <c r="F12" s="28">
        <f t="shared" si="1"/>
        <v>133002</v>
      </c>
      <c r="G12" s="28">
        <v>57283</v>
      </c>
      <c r="H12" s="28">
        <v>75719</v>
      </c>
      <c r="I12" s="28" t="s">
        <v>44</v>
      </c>
    </row>
    <row r="13" spans="2:9" ht="33" customHeight="1" x14ac:dyDescent="0.2">
      <c r="B13" s="147" t="s">
        <v>45</v>
      </c>
      <c r="C13" s="27">
        <f t="shared" si="0"/>
        <v>8269</v>
      </c>
      <c r="D13" s="27">
        <v>2698</v>
      </c>
      <c r="E13" s="27">
        <v>5571</v>
      </c>
      <c r="F13" s="27">
        <f t="shared" si="1"/>
        <v>132357</v>
      </c>
      <c r="G13" s="27">
        <v>40925</v>
      </c>
      <c r="H13" s="27">
        <v>91432</v>
      </c>
      <c r="I13" s="27" t="s">
        <v>46</v>
      </c>
    </row>
    <row r="14" spans="2:9" ht="33" customHeight="1" x14ac:dyDescent="0.2">
      <c r="B14" s="148" t="s">
        <v>47</v>
      </c>
      <c r="C14" s="28">
        <f t="shared" si="0"/>
        <v>4425</v>
      </c>
      <c r="D14" s="28">
        <v>2536</v>
      </c>
      <c r="E14" s="28">
        <v>1889</v>
      </c>
      <c r="F14" s="28">
        <f t="shared" si="1"/>
        <v>78943</v>
      </c>
      <c r="G14" s="28">
        <v>34479</v>
      </c>
      <c r="H14" s="28">
        <v>44464</v>
      </c>
      <c r="I14" s="28" t="s">
        <v>48</v>
      </c>
    </row>
    <row r="15" spans="2:9" ht="33" customHeight="1" x14ac:dyDescent="0.2">
      <c r="B15" s="147" t="s">
        <v>49</v>
      </c>
      <c r="C15" s="27">
        <f t="shared" si="0"/>
        <v>4486</v>
      </c>
      <c r="D15" s="27">
        <v>1695</v>
      </c>
      <c r="E15" s="27">
        <v>2791</v>
      </c>
      <c r="F15" s="27">
        <f t="shared" si="1"/>
        <v>45831</v>
      </c>
      <c r="G15" s="27">
        <v>13843</v>
      </c>
      <c r="H15" s="27">
        <v>31988</v>
      </c>
      <c r="I15" s="27" t="s">
        <v>50</v>
      </c>
    </row>
    <row r="16" spans="2:9" ht="33" customHeight="1" x14ac:dyDescent="0.2">
      <c r="B16" s="148" t="s">
        <v>51</v>
      </c>
      <c r="C16" s="28">
        <f t="shared" si="0"/>
        <v>30357</v>
      </c>
      <c r="D16" s="28">
        <v>5178</v>
      </c>
      <c r="E16" s="28">
        <v>25179</v>
      </c>
      <c r="F16" s="28">
        <f t="shared" si="1"/>
        <v>74895</v>
      </c>
      <c r="G16" s="28">
        <v>24678</v>
      </c>
      <c r="H16" s="28">
        <v>50217</v>
      </c>
      <c r="I16" s="28" t="s">
        <v>52</v>
      </c>
    </row>
    <row r="17" spans="2:9" ht="33" customHeight="1" x14ac:dyDescent="0.2">
      <c r="B17" s="147" t="s">
        <v>53</v>
      </c>
      <c r="C17" s="27">
        <f t="shared" si="0"/>
        <v>6703</v>
      </c>
      <c r="D17" s="27">
        <v>4340</v>
      </c>
      <c r="E17" s="27">
        <v>2363</v>
      </c>
      <c r="F17" s="27">
        <f t="shared" si="1"/>
        <v>31517</v>
      </c>
      <c r="G17" s="27">
        <v>17061</v>
      </c>
      <c r="H17" s="27">
        <v>14456</v>
      </c>
      <c r="I17" s="27" t="s">
        <v>54</v>
      </c>
    </row>
    <row r="18" spans="2:9" ht="33" customHeight="1" x14ac:dyDescent="0.2">
      <c r="B18" s="148" t="s">
        <v>55</v>
      </c>
      <c r="C18" s="28">
        <f>SUM(D18:E18)</f>
        <v>4056</v>
      </c>
      <c r="D18" s="28">
        <v>1830</v>
      </c>
      <c r="E18" s="28">
        <v>2226</v>
      </c>
      <c r="F18" s="28">
        <f>SUM(G18:H18)</f>
        <v>41559</v>
      </c>
      <c r="G18" s="28">
        <v>15630</v>
      </c>
      <c r="H18" s="28">
        <v>25929</v>
      </c>
      <c r="I18" s="28" t="s">
        <v>56</v>
      </c>
    </row>
    <row r="19" spans="2:9" ht="33" customHeight="1" x14ac:dyDescent="0.2">
      <c r="B19" s="147" t="s">
        <v>57</v>
      </c>
      <c r="C19" s="27">
        <f>SUM(D19:E19)</f>
        <v>7328</v>
      </c>
      <c r="D19" s="27">
        <v>4325</v>
      </c>
      <c r="E19" s="27">
        <v>3003</v>
      </c>
      <c r="F19" s="27">
        <f>SUM(G19:H19)</f>
        <v>58617</v>
      </c>
      <c r="G19" s="27">
        <v>25025</v>
      </c>
      <c r="H19" s="27">
        <v>33592</v>
      </c>
      <c r="I19" s="27" t="s">
        <v>58</v>
      </c>
    </row>
    <row r="20" spans="2:9" ht="33" customHeight="1" x14ac:dyDescent="0.2">
      <c r="B20" s="81" t="s">
        <v>5</v>
      </c>
      <c r="C20" s="118">
        <f t="shared" ref="C20:G20" si="2">SUM(C7:C19)</f>
        <v>526180</v>
      </c>
      <c r="D20" s="118">
        <f t="shared" si="2"/>
        <v>299150</v>
      </c>
      <c r="E20" s="118">
        <f t="shared" si="2"/>
        <v>227030</v>
      </c>
      <c r="F20" s="118">
        <f t="shared" si="2"/>
        <v>2983107</v>
      </c>
      <c r="G20" s="118">
        <f t="shared" si="2"/>
        <v>1457374</v>
      </c>
      <c r="H20" s="118">
        <f>SUM(H7:H19)</f>
        <v>1525733</v>
      </c>
      <c r="I20" s="220" t="s">
        <v>29</v>
      </c>
    </row>
    <row r="21" spans="2:9" ht="30" customHeight="1" x14ac:dyDescent="0.2">
      <c r="B21" s="247" t="s">
        <v>30</v>
      </c>
      <c r="C21" s="247"/>
      <c r="D21" s="247"/>
      <c r="E21" s="247"/>
      <c r="F21" s="248" t="s">
        <v>193</v>
      </c>
      <c r="G21" s="248"/>
      <c r="H21" s="248"/>
      <c r="I21" s="248"/>
    </row>
  </sheetData>
  <protectedRanges>
    <protectedRange sqref="B1" name="نطاق1_2_1_1_1"/>
  </protectedRanges>
  <mergeCells count="8">
    <mergeCell ref="B21:E21"/>
    <mergeCell ref="F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21"/>
  <sheetViews>
    <sheetView view="pageBreakPreview" zoomScale="70" zoomScaleNormal="75" zoomScaleSheetLayoutView="70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6" width="30.625" style="61" customWidth="1"/>
    <col min="7" max="241" width="9" style="61"/>
    <col min="242" max="242" width="30.75" style="61" customWidth="1"/>
    <col min="243" max="254" width="13.625" style="61" customWidth="1"/>
    <col min="255" max="255" width="30.75" style="61" customWidth="1"/>
    <col min="256" max="257" width="9" style="61"/>
    <col min="258" max="262" width="19.375" style="61" customWidth="1"/>
    <col min="263" max="497" width="9" style="61"/>
    <col min="498" max="498" width="30.75" style="61" customWidth="1"/>
    <col min="499" max="510" width="13.625" style="61" customWidth="1"/>
    <col min="511" max="511" width="30.75" style="61" customWidth="1"/>
    <col min="512" max="513" width="9" style="61"/>
    <col min="514" max="518" width="19.375" style="61" customWidth="1"/>
    <col min="519" max="753" width="9" style="61"/>
    <col min="754" max="754" width="30.75" style="61" customWidth="1"/>
    <col min="755" max="766" width="13.625" style="61" customWidth="1"/>
    <col min="767" max="767" width="30.75" style="61" customWidth="1"/>
    <col min="768" max="769" width="9" style="61"/>
    <col min="770" max="774" width="19.375" style="61" customWidth="1"/>
    <col min="775" max="1009" width="9" style="61"/>
    <col min="1010" max="1010" width="30.75" style="61" customWidth="1"/>
    <col min="1011" max="1022" width="13.625" style="61" customWidth="1"/>
    <col min="1023" max="1023" width="30.75" style="61" customWidth="1"/>
    <col min="1024" max="1025" width="9" style="61"/>
    <col min="1026" max="1030" width="19.375" style="61" customWidth="1"/>
    <col min="1031" max="1265" width="9" style="61"/>
    <col min="1266" max="1266" width="30.75" style="61" customWidth="1"/>
    <col min="1267" max="1278" width="13.625" style="61" customWidth="1"/>
    <col min="1279" max="1279" width="30.75" style="61" customWidth="1"/>
    <col min="1280" max="1281" width="9" style="61"/>
    <col min="1282" max="1286" width="19.375" style="61" customWidth="1"/>
    <col min="1287" max="1521" width="9" style="61"/>
    <col min="1522" max="1522" width="30.75" style="61" customWidth="1"/>
    <col min="1523" max="1534" width="13.625" style="61" customWidth="1"/>
    <col min="1535" max="1535" width="30.75" style="61" customWidth="1"/>
    <col min="1536" max="1537" width="9" style="61"/>
    <col min="1538" max="1542" width="19.375" style="61" customWidth="1"/>
    <col min="1543" max="1777" width="9" style="61"/>
    <col min="1778" max="1778" width="30.75" style="61" customWidth="1"/>
    <col min="1779" max="1790" width="13.625" style="61" customWidth="1"/>
    <col min="1791" max="1791" width="30.75" style="61" customWidth="1"/>
    <col min="1792" max="1793" width="9" style="61"/>
    <col min="1794" max="1798" width="19.375" style="61" customWidth="1"/>
    <col min="1799" max="2033" width="9" style="61"/>
    <col min="2034" max="2034" width="30.75" style="61" customWidth="1"/>
    <col min="2035" max="2046" width="13.625" style="61" customWidth="1"/>
    <col min="2047" max="2047" width="30.75" style="61" customWidth="1"/>
    <col min="2048" max="2049" width="9" style="61"/>
    <col min="2050" max="2054" width="19.375" style="61" customWidth="1"/>
    <col min="2055" max="2289" width="9" style="61"/>
    <col min="2290" max="2290" width="30.75" style="61" customWidth="1"/>
    <col min="2291" max="2302" width="13.625" style="61" customWidth="1"/>
    <col min="2303" max="2303" width="30.75" style="61" customWidth="1"/>
    <col min="2304" max="2305" width="9" style="61"/>
    <col min="2306" max="2310" width="19.375" style="61" customWidth="1"/>
    <col min="2311" max="2545" width="9" style="61"/>
    <col min="2546" max="2546" width="30.75" style="61" customWidth="1"/>
    <col min="2547" max="2558" width="13.625" style="61" customWidth="1"/>
    <col min="2559" max="2559" width="30.75" style="61" customWidth="1"/>
    <col min="2560" max="2561" width="9" style="61"/>
    <col min="2562" max="2566" width="19.375" style="61" customWidth="1"/>
    <col min="2567" max="2801" width="9" style="61"/>
    <col min="2802" max="2802" width="30.75" style="61" customWidth="1"/>
    <col min="2803" max="2814" width="13.625" style="61" customWidth="1"/>
    <col min="2815" max="2815" width="30.75" style="61" customWidth="1"/>
    <col min="2816" max="2817" width="9" style="61"/>
    <col min="2818" max="2822" width="19.375" style="61" customWidth="1"/>
    <col min="2823" max="3057" width="9" style="61"/>
    <col min="3058" max="3058" width="30.75" style="61" customWidth="1"/>
    <col min="3059" max="3070" width="13.625" style="61" customWidth="1"/>
    <col min="3071" max="3071" width="30.75" style="61" customWidth="1"/>
    <col min="3072" max="3073" width="9" style="61"/>
    <col min="3074" max="3078" width="19.375" style="61" customWidth="1"/>
    <col min="3079" max="3313" width="9" style="61"/>
    <col min="3314" max="3314" width="30.75" style="61" customWidth="1"/>
    <col min="3315" max="3326" width="13.625" style="61" customWidth="1"/>
    <col min="3327" max="3327" width="30.75" style="61" customWidth="1"/>
    <col min="3328" max="3329" width="9" style="61"/>
    <col min="3330" max="3334" width="19.375" style="61" customWidth="1"/>
    <col min="3335" max="3569" width="9" style="61"/>
    <col min="3570" max="3570" width="30.75" style="61" customWidth="1"/>
    <col min="3571" max="3582" width="13.625" style="61" customWidth="1"/>
    <col min="3583" max="3583" width="30.75" style="61" customWidth="1"/>
    <col min="3584" max="3585" width="9" style="61"/>
    <col min="3586" max="3590" width="19.375" style="61" customWidth="1"/>
    <col min="3591" max="3825" width="9" style="61"/>
    <col min="3826" max="3826" width="30.75" style="61" customWidth="1"/>
    <col min="3827" max="3838" width="13.625" style="61" customWidth="1"/>
    <col min="3839" max="3839" width="30.75" style="61" customWidth="1"/>
    <col min="3840" max="3841" width="9" style="61"/>
    <col min="3842" max="3846" width="19.375" style="61" customWidth="1"/>
    <col min="3847" max="4081" width="9" style="61"/>
    <col min="4082" max="4082" width="30.75" style="61" customWidth="1"/>
    <col min="4083" max="4094" width="13.625" style="61" customWidth="1"/>
    <col min="4095" max="4095" width="30.75" style="61" customWidth="1"/>
    <col min="4096" max="4097" width="9" style="61"/>
    <col min="4098" max="4102" width="19.375" style="61" customWidth="1"/>
    <col min="4103" max="4337" width="9" style="61"/>
    <col min="4338" max="4338" width="30.75" style="61" customWidth="1"/>
    <col min="4339" max="4350" width="13.625" style="61" customWidth="1"/>
    <col min="4351" max="4351" width="30.75" style="61" customWidth="1"/>
    <col min="4352" max="4353" width="9" style="61"/>
    <col min="4354" max="4358" width="19.375" style="61" customWidth="1"/>
    <col min="4359" max="4593" width="9" style="61"/>
    <col min="4594" max="4594" width="30.75" style="61" customWidth="1"/>
    <col min="4595" max="4606" width="13.625" style="61" customWidth="1"/>
    <col min="4607" max="4607" width="30.75" style="61" customWidth="1"/>
    <col min="4608" max="4609" width="9" style="61"/>
    <col min="4610" max="4614" width="19.375" style="61" customWidth="1"/>
    <col min="4615" max="4849" width="9" style="61"/>
    <col min="4850" max="4850" width="30.75" style="61" customWidth="1"/>
    <col min="4851" max="4862" width="13.625" style="61" customWidth="1"/>
    <col min="4863" max="4863" width="30.75" style="61" customWidth="1"/>
    <col min="4864" max="4865" width="9" style="61"/>
    <col min="4866" max="4870" width="19.375" style="61" customWidth="1"/>
    <col min="4871" max="5105" width="9" style="61"/>
    <col min="5106" max="5106" width="30.75" style="61" customWidth="1"/>
    <col min="5107" max="5118" width="13.625" style="61" customWidth="1"/>
    <col min="5119" max="5119" width="30.75" style="61" customWidth="1"/>
    <col min="5120" max="5121" width="9" style="61"/>
    <col min="5122" max="5126" width="19.375" style="61" customWidth="1"/>
    <col min="5127" max="5361" width="9" style="61"/>
    <col min="5362" max="5362" width="30.75" style="61" customWidth="1"/>
    <col min="5363" max="5374" width="13.625" style="61" customWidth="1"/>
    <col min="5375" max="5375" width="30.75" style="61" customWidth="1"/>
    <col min="5376" max="5377" width="9" style="61"/>
    <col min="5378" max="5382" width="19.375" style="61" customWidth="1"/>
    <col min="5383" max="5617" width="9" style="61"/>
    <col min="5618" max="5618" width="30.75" style="61" customWidth="1"/>
    <col min="5619" max="5630" width="13.625" style="61" customWidth="1"/>
    <col min="5631" max="5631" width="30.75" style="61" customWidth="1"/>
    <col min="5632" max="5633" width="9" style="61"/>
    <col min="5634" max="5638" width="19.375" style="61" customWidth="1"/>
    <col min="5639" max="5873" width="9" style="61"/>
    <col min="5874" max="5874" width="30.75" style="61" customWidth="1"/>
    <col min="5875" max="5886" width="13.625" style="61" customWidth="1"/>
    <col min="5887" max="5887" width="30.75" style="61" customWidth="1"/>
    <col min="5888" max="5889" width="9" style="61"/>
    <col min="5890" max="5894" width="19.375" style="61" customWidth="1"/>
    <col min="5895" max="6129" width="9" style="61"/>
    <col min="6130" max="6130" width="30.75" style="61" customWidth="1"/>
    <col min="6131" max="6142" width="13.625" style="61" customWidth="1"/>
    <col min="6143" max="6143" width="30.75" style="61" customWidth="1"/>
    <col min="6144" max="6145" width="9" style="61"/>
    <col min="6146" max="6150" width="19.375" style="61" customWidth="1"/>
    <col min="6151" max="6385" width="9" style="61"/>
    <col min="6386" max="6386" width="30.75" style="61" customWidth="1"/>
    <col min="6387" max="6398" width="13.625" style="61" customWidth="1"/>
    <col min="6399" max="6399" width="30.75" style="61" customWidth="1"/>
    <col min="6400" max="6401" width="9" style="61"/>
    <col min="6402" max="6406" width="19.375" style="61" customWidth="1"/>
    <col min="6407" max="6641" width="9" style="61"/>
    <col min="6642" max="6642" width="30.75" style="61" customWidth="1"/>
    <col min="6643" max="6654" width="13.625" style="61" customWidth="1"/>
    <col min="6655" max="6655" width="30.75" style="61" customWidth="1"/>
    <col min="6656" max="6657" width="9" style="61"/>
    <col min="6658" max="6662" width="19.375" style="61" customWidth="1"/>
    <col min="6663" max="6897" width="9" style="61"/>
    <col min="6898" max="6898" width="30.75" style="61" customWidth="1"/>
    <col min="6899" max="6910" width="13.625" style="61" customWidth="1"/>
    <col min="6911" max="6911" width="30.75" style="61" customWidth="1"/>
    <col min="6912" max="6913" width="9" style="61"/>
    <col min="6914" max="6918" width="19.375" style="61" customWidth="1"/>
    <col min="6919" max="7153" width="9" style="61"/>
    <col min="7154" max="7154" width="30.75" style="61" customWidth="1"/>
    <col min="7155" max="7166" width="13.625" style="61" customWidth="1"/>
    <col min="7167" max="7167" width="30.75" style="61" customWidth="1"/>
    <col min="7168" max="7169" width="9" style="61"/>
    <col min="7170" max="7174" width="19.375" style="61" customWidth="1"/>
    <col min="7175" max="7409" width="9" style="61"/>
    <col min="7410" max="7410" width="30.75" style="61" customWidth="1"/>
    <col min="7411" max="7422" width="13.625" style="61" customWidth="1"/>
    <col min="7423" max="7423" width="30.75" style="61" customWidth="1"/>
    <col min="7424" max="7425" width="9" style="61"/>
    <col min="7426" max="7430" width="19.375" style="61" customWidth="1"/>
    <col min="7431" max="7665" width="9" style="61"/>
    <col min="7666" max="7666" width="30.75" style="61" customWidth="1"/>
    <col min="7667" max="7678" width="13.625" style="61" customWidth="1"/>
    <col min="7679" max="7679" width="30.75" style="61" customWidth="1"/>
    <col min="7680" max="7681" width="9" style="61"/>
    <col min="7682" max="7686" width="19.375" style="61" customWidth="1"/>
    <col min="7687" max="7921" width="9" style="61"/>
    <col min="7922" max="7922" width="30.75" style="61" customWidth="1"/>
    <col min="7923" max="7934" width="13.625" style="61" customWidth="1"/>
    <col min="7935" max="7935" width="30.75" style="61" customWidth="1"/>
    <col min="7936" max="7937" width="9" style="61"/>
    <col min="7938" max="7942" width="19.375" style="61" customWidth="1"/>
    <col min="7943" max="8177" width="9" style="61"/>
    <col min="8178" max="8178" width="30.75" style="61" customWidth="1"/>
    <col min="8179" max="8190" width="13.625" style="61" customWidth="1"/>
    <col min="8191" max="8191" width="30.75" style="61" customWidth="1"/>
    <col min="8192" max="8193" width="9" style="61"/>
    <col min="8194" max="8198" width="19.375" style="61" customWidth="1"/>
    <col min="8199" max="8433" width="9" style="61"/>
    <col min="8434" max="8434" width="30.75" style="61" customWidth="1"/>
    <col min="8435" max="8446" width="13.625" style="61" customWidth="1"/>
    <col min="8447" max="8447" width="30.75" style="61" customWidth="1"/>
    <col min="8448" max="8449" width="9" style="61"/>
    <col min="8450" max="8454" width="19.375" style="61" customWidth="1"/>
    <col min="8455" max="8689" width="9" style="61"/>
    <col min="8690" max="8690" width="30.75" style="61" customWidth="1"/>
    <col min="8691" max="8702" width="13.625" style="61" customWidth="1"/>
    <col min="8703" max="8703" width="30.75" style="61" customWidth="1"/>
    <col min="8704" max="8705" width="9" style="61"/>
    <col min="8706" max="8710" width="19.375" style="61" customWidth="1"/>
    <col min="8711" max="8945" width="9" style="61"/>
    <col min="8946" max="8946" width="30.75" style="61" customWidth="1"/>
    <col min="8947" max="8958" width="13.625" style="61" customWidth="1"/>
    <col min="8959" max="8959" width="30.75" style="61" customWidth="1"/>
    <col min="8960" max="8961" width="9" style="61"/>
    <col min="8962" max="8966" width="19.375" style="61" customWidth="1"/>
    <col min="8967" max="9201" width="9" style="61"/>
    <col min="9202" max="9202" width="30.75" style="61" customWidth="1"/>
    <col min="9203" max="9214" width="13.625" style="61" customWidth="1"/>
    <col min="9215" max="9215" width="30.75" style="61" customWidth="1"/>
    <col min="9216" max="9217" width="9" style="61"/>
    <col min="9218" max="9222" width="19.375" style="61" customWidth="1"/>
    <col min="9223" max="9457" width="9" style="61"/>
    <col min="9458" max="9458" width="30.75" style="61" customWidth="1"/>
    <col min="9459" max="9470" width="13.625" style="61" customWidth="1"/>
    <col min="9471" max="9471" width="30.75" style="61" customWidth="1"/>
    <col min="9472" max="9473" width="9" style="61"/>
    <col min="9474" max="9478" width="19.375" style="61" customWidth="1"/>
    <col min="9479" max="9713" width="9" style="61"/>
    <col min="9714" max="9714" width="30.75" style="61" customWidth="1"/>
    <col min="9715" max="9726" width="13.625" style="61" customWidth="1"/>
    <col min="9727" max="9727" width="30.75" style="61" customWidth="1"/>
    <col min="9728" max="9729" width="9" style="61"/>
    <col min="9730" max="9734" width="19.375" style="61" customWidth="1"/>
    <col min="9735" max="9969" width="9" style="61"/>
    <col min="9970" max="9970" width="30.75" style="61" customWidth="1"/>
    <col min="9971" max="9982" width="13.625" style="61" customWidth="1"/>
    <col min="9983" max="9983" width="30.75" style="61" customWidth="1"/>
    <col min="9984" max="9985" width="9" style="61"/>
    <col min="9986" max="9990" width="19.375" style="61" customWidth="1"/>
    <col min="9991" max="10225" width="9" style="61"/>
    <col min="10226" max="10226" width="30.75" style="61" customWidth="1"/>
    <col min="10227" max="10238" width="13.625" style="61" customWidth="1"/>
    <col min="10239" max="10239" width="30.75" style="61" customWidth="1"/>
    <col min="10240" max="10241" width="9" style="61"/>
    <col min="10242" max="10246" width="19.375" style="61" customWidth="1"/>
    <col min="10247" max="10481" width="9" style="61"/>
    <col min="10482" max="10482" width="30.75" style="61" customWidth="1"/>
    <col min="10483" max="10494" width="13.625" style="61" customWidth="1"/>
    <col min="10495" max="10495" width="30.75" style="61" customWidth="1"/>
    <col min="10496" max="10497" width="9" style="61"/>
    <col min="10498" max="10502" width="19.375" style="61" customWidth="1"/>
    <col min="10503" max="10737" width="9" style="61"/>
    <col min="10738" max="10738" width="30.75" style="61" customWidth="1"/>
    <col min="10739" max="10750" width="13.625" style="61" customWidth="1"/>
    <col min="10751" max="10751" width="30.75" style="61" customWidth="1"/>
    <col min="10752" max="10753" width="9" style="61"/>
    <col min="10754" max="10758" width="19.375" style="61" customWidth="1"/>
    <col min="10759" max="10993" width="9" style="61"/>
    <col min="10994" max="10994" width="30.75" style="61" customWidth="1"/>
    <col min="10995" max="11006" width="13.625" style="61" customWidth="1"/>
    <col min="11007" max="11007" width="30.75" style="61" customWidth="1"/>
    <col min="11008" max="11009" width="9" style="61"/>
    <col min="11010" max="11014" width="19.375" style="61" customWidth="1"/>
    <col min="11015" max="11249" width="9" style="61"/>
    <col min="11250" max="11250" width="30.75" style="61" customWidth="1"/>
    <col min="11251" max="11262" width="13.625" style="61" customWidth="1"/>
    <col min="11263" max="11263" width="30.75" style="61" customWidth="1"/>
    <col min="11264" max="11265" width="9" style="61"/>
    <col min="11266" max="11270" width="19.375" style="61" customWidth="1"/>
    <col min="11271" max="11505" width="9" style="61"/>
    <col min="11506" max="11506" width="30.75" style="61" customWidth="1"/>
    <col min="11507" max="11518" width="13.625" style="61" customWidth="1"/>
    <col min="11519" max="11519" width="30.75" style="61" customWidth="1"/>
    <col min="11520" max="11521" width="9" style="61"/>
    <col min="11522" max="11526" width="19.375" style="61" customWidth="1"/>
    <col min="11527" max="11761" width="9" style="61"/>
    <col min="11762" max="11762" width="30.75" style="61" customWidth="1"/>
    <col min="11763" max="11774" width="13.625" style="61" customWidth="1"/>
    <col min="11775" max="11775" width="30.75" style="61" customWidth="1"/>
    <col min="11776" max="11777" width="9" style="61"/>
    <col min="11778" max="11782" width="19.375" style="61" customWidth="1"/>
    <col min="11783" max="12017" width="9" style="61"/>
    <col min="12018" max="12018" width="30.75" style="61" customWidth="1"/>
    <col min="12019" max="12030" width="13.625" style="61" customWidth="1"/>
    <col min="12031" max="12031" width="30.75" style="61" customWidth="1"/>
    <col min="12032" max="12033" width="9" style="61"/>
    <col min="12034" max="12038" width="19.375" style="61" customWidth="1"/>
    <col min="12039" max="12273" width="9" style="61"/>
    <col min="12274" max="12274" width="30.75" style="61" customWidth="1"/>
    <col min="12275" max="12286" width="13.625" style="61" customWidth="1"/>
    <col min="12287" max="12287" width="30.75" style="61" customWidth="1"/>
    <col min="12288" max="12289" width="9" style="61"/>
    <col min="12290" max="12294" width="19.375" style="61" customWidth="1"/>
    <col min="12295" max="12529" width="9" style="61"/>
    <col min="12530" max="12530" width="30.75" style="61" customWidth="1"/>
    <col min="12531" max="12542" width="13.625" style="61" customWidth="1"/>
    <col min="12543" max="12543" width="30.75" style="61" customWidth="1"/>
    <col min="12544" max="12545" width="9" style="61"/>
    <col min="12546" max="12550" width="19.375" style="61" customWidth="1"/>
    <col min="12551" max="12785" width="9" style="61"/>
    <col min="12786" max="12786" width="30.75" style="61" customWidth="1"/>
    <col min="12787" max="12798" width="13.625" style="61" customWidth="1"/>
    <col min="12799" max="12799" width="30.75" style="61" customWidth="1"/>
    <col min="12800" max="12801" width="9" style="61"/>
    <col min="12802" max="12806" width="19.375" style="61" customWidth="1"/>
    <col min="12807" max="13041" width="9" style="61"/>
    <col min="13042" max="13042" width="30.75" style="61" customWidth="1"/>
    <col min="13043" max="13054" width="13.625" style="61" customWidth="1"/>
    <col min="13055" max="13055" width="30.75" style="61" customWidth="1"/>
    <col min="13056" max="13057" width="9" style="61"/>
    <col min="13058" max="13062" width="19.375" style="61" customWidth="1"/>
    <col min="13063" max="13297" width="9" style="61"/>
    <col min="13298" max="13298" width="30.75" style="61" customWidth="1"/>
    <col min="13299" max="13310" width="13.625" style="61" customWidth="1"/>
    <col min="13311" max="13311" width="30.75" style="61" customWidth="1"/>
    <col min="13312" max="13313" width="9" style="61"/>
    <col min="13314" max="13318" width="19.375" style="61" customWidth="1"/>
    <col min="13319" max="13553" width="9" style="61"/>
    <col min="13554" max="13554" width="30.75" style="61" customWidth="1"/>
    <col min="13555" max="13566" width="13.625" style="61" customWidth="1"/>
    <col min="13567" max="13567" width="30.75" style="61" customWidth="1"/>
    <col min="13568" max="13569" width="9" style="61"/>
    <col min="13570" max="13574" width="19.375" style="61" customWidth="1"/>
    <col min="13575" max="13809" width="9" style="61"/>
    <col min="13810" max="13810" width="30.75" style="61" customWidth="1"/>
    <col min="13811" max="13822" width="13.625" style="61" customWidth="1"/>
    <col min="13823" max="13823" width="30.75" style="61" customWidth="1"/>
    <col min="13824" max="13825" width="9" style="61"/>
    <col min="13826" max="13830" width="19.375" style="61" customWidth="1"/>
    <col min="13831" max="14065" width="9" style="61"/>
    <col min="14066" max="14066" width="30.75" style="61" customWidth="1"/>
    <col min="14067" max="14078" width="13.625" style="61" customWidth="1"/>
    <col min="14079" max="14079" width="30.75" style="61" customWidth="1"/>
    <col min="14080" max="14081" width="9" style="61"/>
    <col min="14082" max="14086" width="19.375" style="61" customWidth="1"/>
    <col min="14087" max="14321" width="9" style="61"/>
    <col min="14322" max="14322" width="30.75" style="61" customWidth="1"/>
    <col min="14323" max="14334" width="13.625" style="61" customWidth="1"/>
    <col min="14335" max="14335" width="30.75" style="61" customWidth="1"/>
    <col min="14336" max="14337" width="9" style="61"/>
    <col min="14338" max="14342" width="19.375" style="61" customWidth="1"/>
    <col min="14343" max="14577" width="9" style="61"/>
    <col min="14578" max="14578" width="30.75" style="61" customWidth="1"/>
    <col min="14579" max="14590" width="13.625" style="61" customWidth="1"/>
    <col min="14591" max="14591" width="30.75" style="61" customWidth="1"/>
    <col min="14592" max="14593" width="9" style="61"/>
    <col min="14594" max="14598" width="19.375" style="61" customWidth="1"/>
    <col min="14599" max="14833" width="9" style="61"/>
    <col min="14834" max="14834" width="30.75" style="61" customWidth="1"/>
    <col min="14835" max="14846" width="13.625" style="61" customWidth="1"/>
    <col min="14847" max="14847" width="30.75" style="61" customWidth="1"/>
    <col min="14848" max="14849" width="9" style="61"/>
    <col min="14850" max="14854" width="19.375" style="61" customWidth="1"/>
    <col min="14855" max="15089" width="9" style="61"/>
    <col min="15090" max="15090" width="30.75" style="61" customWidth="1"/>
    <col min="15091" max="15102" width="13.625" style="61" customWidth="1"/>
    <col min="15103" max="15103" width="30.75" style="61" customWidth="1"/>
    <col min="15104" max="15105" width="9" style="61"/>
    <col min="15106" max="15110" width="19.375" style="61" customWidth="1"/>
    <col min="15111" max="15345" width="9" style="61"/>
    <col min="15346" max="15346" width="30.75" style="61" customWidth="1"/>
    <col min="15347" max="15358" width="13.625" style="61" customWidth="1"/>
    <col min="15359" max="15359" width="30.75" style="61" customWidth="1"/>
    <col min="15360" max="15361" width="9" style="61"/>
    <col min="15362" max="15366" width="19.375" style="61" customWidth="1"/>
    <col min="15367" max="15601" width="9" style="61"/>
    <col min="15602" max="15602" width="30.75" style="61" customWidth="1"/>
    <col min="15603" max="15614" width="13.625" style="61" customWidth="1"/>
    <col min="15615" max="15615" width="30.75" style="61" customWidth="1"/>
    <col min="15616" max="15617" width="9" style="61"/>
    <col min="15618" max="15622" width="19.375" style="61" customWidth="1"/>
    <col min="15623" max="15857" width="9" style="61"/>
    <col min="15858" max="15858" width="30.75" style="61" customWidth="1"/>
    <col min="15859" max="15870" width="13.625" style="61" customWidth="1"/>
    <col min="15871" max="15871" width="30.75" style="61" customWidth="1"/>
    <col min="15872" max="15873" width="9" style="61"/>
    <col min="15874" max="15878" width="19.375" style="61" customWidth="1"/>
    <col min="15879" max="16113" width="9" style="61"/>
    <col min="16114" max="16114" width="30.75" style="61" customWidth="1"/>
    <col min="16115" max="16126" width="13.625" style="61" customWidth="1"/>
    <col min="16127" max="16127" width="30.7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308</v>
      </c>
      <c r="C2" s="53"/>
      <c r="D2" s="54"/>
      <c r="E2" s="54"/>
      <c r="F2" s="87" t="s">
        <v>352</v>
      </c>
    </row>
    <row r="3" spans="2:6" s="68" customFormat="1" ht="39.950000000000003" customHeight="1" x14ac:dyDescent="0.2">
      <c r="B3" s="269" t="s">
        <v>562</v>
      </c>
      <c r="C3" s="269"/>
      <c r="D3" s="269"/>
      <c r="E3" s="269"/>
      <c r="F3" s="269"/>
    </row>
    <row r="4" spans="2:6" s="236" customFormat="1" ht="42.75" customHeight="1" x14ac:dyDescent="0.2">
      <c r="B4" s="289" t="s">
        <v>563</v>
      </c>
      <c r="C4" s="289"/>
      <c r="D4" s="289"/>
      <c r="E4" s="289"/>
      <c r="F4" s="289"/>
    </row>
    <row r="5" spans="2:6" s="56" customFormat="1" ht="24.75" customHeight="1" x14ac:dyDescent="0.2">
      <c r="B5" s="290" t="s">
        <v>31</v>
      </c>
      <c r="C5" s="163" t="s">
        <v>87</v>
      </c>
      <c r="D5" s="163" t="s">
        <v>558</v>
      </c>
      <c r="E5" s="163" t="s">
        <v>559</v>
      </c>
      <c r="F5" s="292" t="s">
        <v>62</v>
      </c>
    </row>
    <row r="6" spans="2:6" s="56" customFormat="1" ht="29.25" customHeight="1" x14ac:dyDescent="0.2">
      <c r="B6" s="291"/>
      <c r="C6" s="232" t="s">
        <v>5</v>
      </c>
      <c r="D6" s="232" t="s">
        <v>560</v>
      </c>
      <c r="E6" s="232" t="s">
        <v>561</v>
      </c>
      <c r="F6" s="293"/>
    </row>
    <row r="7" spans="2:6" s="54" customFormat="1" ht="33" customHeight="1" x14ac:dyDescent="0.2">
      <c r="B7" s="11" t="s">
        <v>33</v>
      </c>
      <c r="C7" s="11">
        <f>SUM(D7:E7)</f>
        <v>87811</v>
      </c>
      <c r="D7" s="11">
        <v>58041</v>
      </c>
      <c r="E7" s="11">
        <v>29770</v>
      </c>
      <c r="F7" s="11" t="s">
        <v>34</v>
      </c>
    </row>
    <row r="8" spans="2:6" s="54" customFormat="1" ht="33" customHeight="1" x14ac:dyDescent="0.2">
      <c r="B8" s="9" t="s">
        <v>35</v>
      </c>
      <c r="C8" s="9">
        <f t="shared" ref="C8:C19" si="0">SUM(D8:E8)</f>
        <v>155345</v>
      </c>
      <c r="D8" s="9">
        <v>117054</v>
      </c>
      <c r="E8" s="9">
        <v>38291</v>
      </c>
      <c r="F8" s="9" t="s">
        <v>36</v>
      </c>
    </row>
    <row r="9" spans="2:6" s="54" customFormat="1" ht="33" customHeight="1" x14ac:dyDescent="0.2">
      <c r="B9" s="11" t="s">
        <v>37</v>
      </c>
      <c r="C9" s="11">
        <f t="shared" si="0"/>
        <v>15854</v>
      </c>
      <c r="D9" s="11">
        <v>8606</v>
      </c>
      <c r="E9" s="11">
        <v>7248</v>
      </c>
      <c r="F9" s="11" t="s">
        <v>38</v>
      </c>
    </row>
    <row r="10" spans="2:6" s="54" customFormat="1" ht="33" customHeight="1" x14ac:dyDescent="0.2">
      <c r="B10" s="9" t="s">
        <v>39</v>
      </c>
      <c r="C10" s="9">
        <f t="shared" si="0"/>
        <v>16504</v>
      </c>
      <c r="D10" s="9">
        <v>12193</v>
      </c>
      <c r="E10" s="9">
        <v>4311</v>
      </c>
      <c r="F10" s="9" t="s">
        <v>40</v>
      </c>
    </row>
    <row r="11" spans="2:6" s="54" customFormat="1" ht="33" customHeight="1" x14ac:dyDescent="0.2">
      <c r="B11" s="11" t="s">
        <v>41</v>
      </c>
      <c r="C11" s="11">
        <f t="shared" si="0"/>
        <v>83433</v>
      </c>
      <c r="D11" s="11">
        <v>48901</v>
      </c>
      <c r="E11" s="11">
        <v>34532</v>
      </c>
      <c r="F11" s="11" t="s">
        <v>42</v>
      </c>
    </row>
    <row r="12" spans="2:6" s="54" customFormat="1" ht="33" customHeight="1" x14ac:dyDescent="0.2">
      <c r="B12" s="9" t="s">
        <v>43</v>
      </c>
      <c r="C12" s="9">
        <f t="shared" si="0"/>
        <v>39580</v>
      </c>
      <c r="D12" s="9">
        <v>23354</v>
      </c>
      <c r="E12" s="9">
        <v>16226</v>
      </c>
      <c r="F12" s="9" t="s">
        <v>44</v>
      </c>
    </row>
    <row r="13" spans="2:6" s="54" customFormat="1" ht="33" customHeight="1" x14ac:dyDescent="0.2">
      <c r="B13" s="11" t="s">
        <v>45</v>
      </c>
      <c r="C13" s="11">
        <f t="shared" si="0"/>
        <v>47521</v>
      </c>
      <c r="D13" s="11">
        <v>32588</v>
      </c>
      <c r="E13" s="11">
        <v>14933</v>
      </c>
      <c r="F13" s="11" t="s">
        <v>46</v>
      </c>
    </row>
    <row r="14" spans="2:6" s="54" customFormat="1" ht="33" customHeight="1" x14ac:dyDescent="0.2">
      <c r="B14" s="9" t="s">
        <v>47</v>
      </c>
      <c r="C14" s="9">
        <f t="shared" si="0"/>
        <v>12465</v>
      </c>
      <c r="D14" s="9">
        <v>8831</v>
      </c>
      <c r="E14" s="9">
        <v>3634</v>
      </c>
      <c r="F14" s="9" t="s">
        <v>48</v>
      </c>
    </row>
    <row r="15" spans="2:6" s="54" customFormat="1" ht="33" customHeight="1" x14ac:dyDescent="0.2">
      <c r="B15" s="11" t="s">
        <v>49</v>
      </c>
      <c r="C15" s="11">
        <f t="shared" si="0"/>
        <v>10841</v>
      </c>
      <c r="D15" s="11">
        <v>10013</v>
      </c>
      <c r="E15" s="11">
        <v>828</v>
      </c>
      <c r="F15" s="11" t="s">
        <v>50</v>
      </c>
    </row>
    <row r="16" spans="2:6" s="54" customFormat="1" ht="33" customHeight="1" x14ac:dyDescent="0.2">
      <c r="B16" s="9" t="s">
        <v>51</v>
      </c>
      <c r="C16" s="9">
        <f t="shared" si="0"/>
        <v>16341</v>
      </c>
      <c r="D16" s="9">
        <v>7048</v>
      </c>
      <c r="E16" s="9">
        <v>9293</v>
      </c>
      <c r="F16" s="9" t="s">
        <v>52</v>
      </c>
    </row>
    <row r="17" spans="2:6" s="54" customFormat="1" ht="33" customHeight="1" x14ac:dyDescent="0.2">
      <c r="B17" s="11" t="s">
        <v>53</v>
      </c>
      <c r="C17" s="11">
        <f t="shared" si="0"/>
        <v>17967</v>
      </c>
      <c r="D17" s="11">
        <v>12093</v>
      </c>
      <c r="E17" s="11">
        <v>5874</v>
      </c>
      <c r="F17" s="11" t="s">
        <v>54</v>
      </c>
    </row>
    <row r="18" spans="2:6" s="54" customFormat="1" ht="33" customHeight="1" x14ac:dyDescent="0.2">
      <c r="B18" s="9" t="s">
        <v>55</v>
      </c>
      <c r="C18" s="9">
        <f t="shared" si="0"/>
        <v>5110</v>
      </c>
      <c r="D18" s="9">
        <v>3097</v>
      </c>
      <c r="E18" s="9">
        <v>2013</v>
      </c>
      <c r="F18" s="9" t="s">
        <v>56</v>
      </c>
    </row>
    <row r="19" spans="2:6" s="54" customFormat="1" ht="33" customHeight="1" x14ac:dyDescent="0.2">
      <c r="B19" s="11" t="s">
        <v>57</v>
      </c>
      <c r="C19" s="11">
        <f t="shared" si="0"/>
        <v>3568</v>
      </c>
      <c r="D19" s="11">
        <v>1826</v>
      </c>
      <c r="E19" s="11">
        <v>1742</v>
      </c>
      <c r="F19" s="11" t="s">
        <v>58</v>
      </c>
    </row>
    <row r="20" spans="2:6" s="54" customFormat="1" ht="33" customHeight="1" x14ac:dyDescent="0.2">
      <c r="B20" s="59" t="s">
        <v>5</v>
      </c>
      <c r="C20" s="235">
        <f t="shared" ref="C20:D20" si="1">SUM(C7:C19)</f>
        <v>512340</v>
      </c>
      <c r="D20" s="235">
        <f t="shared" si="1"/>
        <v>343645</v>
      </c>
      <c r="E20" s="235">
        <f>SUM(E7:E19)</f>
        <v>168695</v>
      </c>
      <c r="F20" s="233" t="s">
        <v>29</v>
      </c>
    </row>
    <row r="21" spans="2:6" s="37" customFormat="1" ht="35.1" customHeight="1" x14ac:dyDescent="0.2">
      <c r="B21" s="247" t="s">
        <v>30</v>
      </c>
      <c r="C21" s="247"/>
      <c r="D21" s="247"/>
      <c r="E21" s="287" t="s">
        <v>193</v>
      </c>
      <c r="F21" s="287"/>
    </row>
  </sheetData>
  <protectedRanges>
    <protectedRange sqref="B7:B19" name="نطاق1_5_1_1"/>
    <protectedRange sqref="C7:C19" name="نطاق1_5_1_3"/>
  </protectedRanges>
  <mergeCells count="6">
    <mergeCell ref="B3:F3"/>
    <mergeCell ref="B4:F4"/>
    <mergeCell ref="B5:B6"/>
    <mergeCell ref="F5:F6"/>
    <mergeCell ref="B21:D21"/>
    <mergeCell ref="E21:F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18"/>
  <sheetViews>
    <sheetView view="pageBreakPreview" zoomScale="70" zoomScaleNormal="75" zoomScaleSheetLayoutView="70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6" width="30.625" style="61" customWidth="1"/>
    <col min="7" max="241" width="9" style="61"/>
    <col min="242" max="242" width="30.75" style="61" customWidth="1"/>
    <col min="243" max="254" width="13.625" style="61" customWidth="1"/>
    <col min="255" max="255" width="30.75" style="61" customWidth="1"/>
    <col min="256" max="257" width="9" style="61"/>
    <col min="258" max="262" width="19.375" style="61" customWidth="1"/>
    <col min="263" max="497" width="9" style="61"/>
    <col min="498" max="498" width="30.75" style="61" customWidth="1"/>
    <col min="499" max="510" width="13.625" style="61" customWidth="1"/>
    <col min="511" max="511" width="30.75" style="61" customWidth="1"/>
    <col min="512" max="513" width="9" style="61"/>
    <col min="514" max="518" width="19.375" style="61" customWidth="1"/>
    <col min="519" max="753" width="9" style="61"/>
    <col min="754" max="754" width="30.75" style="61" customWidth="1"/>
    <col min="755" max="766" width="13.625" style="61" customWidth="1"/>
    <col min="767" max="767" width="30.75" style="61" customWidth="1"/>
    <col min="768" max="769" width="9" style="61"/>
    <col min="770" max="774" width="19.375" style="61" customWidth="1"/>
    <col min="775" max="1009" width="9" style="61"/>
    <col min="1010" max="1010" width="30.75" style="61" customWidth="1"/>
    <col min="1011" max="1022" width="13.625" style="61" customWidth="1"/>
    <col min="1023" max="1023" width="30.75" style="61" customWidth="1"/>
    <col min="1024" max="1025" width="9" style="61"/>
    <col min="1026" max="1030" width="19.375" style="61" customWidth="1"/>
    <col min="1031" max="1265" width="9" style="61"/>
    <col min="1266" max="1266" width="30.75" style="61" customWidth="1"/>
    <col min="1267" max="1278" width="13.625" style="61" customWidth="1"/>
    <col min="1279" max="1279" width="30.75" style="61" customWidth="1"/>
    <col min="1280" max="1281" width="9" style="61"/>
    <col min="1282" max="1286" width="19.375" style="61" customWidth="1"/>
    <col min="1287" max="1521" width="9" style="61"/>
    <col min="1522" max="1522" width="30.75" style="61" customWidth="1"/>
    <col min="1523" max="1534" width="13.625" style="61" customWidth="1"/>
    <col min="1535" max="1535" width="30.75" style="61" customWidth="1"/>
    <col min="1536" max="1537" width="9" style="61"/>
    <col min="1538" max="1542" width="19.375" style="61" customWidth="1"/>
    <col min="1543" max="1777" width="9" style="61"/>
    <col min="1778" max="1778" width="30.75" style="61" customWidth="1"/>
    <col min="1779" max="1790" width="13.625" style="61" customWidth="1"/>
    <col min="1791" max="1791" width="30.75" style="61" customWidth="1"/>
    <col min="1792" max="1793" width="9" style="61"/>
    <col min="1794" max="1798" width="19.375" style="61" customWidth="1"/>
    <col min="1799" max="2033" width="9" style="61"/>
    <col min="2034" max="2034" width="30.75" style="61" customWidth="1"/>
    <col min="2035" max="2046" width="13.625" style="61" customWidth="1"/>
    <col min="2047" max="2047" width="30.75" style="61" customWidth="1"/>
    <col min="2048" max="2049" width="9" style="61"/>
    <col min="2050" max="2054" width="19.375" style="61" customWidth="1"/>
    <col min="2055" max="2289" width="9" style="61"/>
    <col min="2290" max="2290" width="30.75" style="61" customWidth="1"/>
    <col min="2291" max="2302" width="13.625" style="61" customWidth="1"/>
    <col min="2303" max="2303" width="30.75" style="61" customWidth="1"/>
    <col min="2304" max="2305" width="9" style="61"/>
    <col min="2306" max="2310" width="19.375" style="61" customWidth="1"/>
    <col min="2311" max="2545" width="9" style="61"/>
    <col min="2546" max="2546" width="30.75" style="61" customWidth="1"/>
    <col min="2547" max="2558" width="13.625" style="61" customWidth="1"/>
    <col min="2559" max="2559" width="30.75" style="61" customWidth="1"/>
    <col min="2560" max="2561" width="9" style="61"/>
    <col min="2562" max="2566" width="19.375" style="61" customWidth="1"/>
    <col min="2567" max="2801" width="9" style="61"/>
    <col min="2802" max="2802" width="30.75" style="61" customWidth="1"/>
    <col min="2803" max="2814" width="13.625" style="61" customWidth="1"/>
    <col min="2815" max="2815" width="30.75" style="61" customWidth="1"/>
    <col min="2816" max="2817" width="9" style="61"/>
    <col min="2818" max="2822" width="19.375" style="61" customWidth="1"/>
    <col min="2823" max="3057" width="9" style="61"/>
    <col min="3058" max="3058" width="30.75" style="61" customWidth="1"/>
    <col min="3059" max="3070" width="13.625" style="61" customWidth="1"/>
    <col min="3071" max="3071" width="30.75" style="61" customWidth="1"/>
    <col min="3072" max="3073" width="9" style="61"/>
    <col min="3074" max="3078" width="19.375" style="61" customWidth="1"/>
    <col min="3079" max="3313" width="9" style="61"/>
    <col min="3314" max="3314" width="30.75" style="61" customWidth="1"/>
    <col min="3315" max="3326" width="13.625" style="61" customWidth="1"/>
    <col min="3327" max="3327" width="30.75" style="61" customWidth="1"/>
    <col min="3328" max="3329" width="9" style="61"/>
    <col min="3330" max="3334" width="19.375" style="61" customWidth="1"/>
    <col min="3335" max="3569" width="9" style="61"/>
    <col min="3570" max="3570" width="30.75" style="61" customWidth="1"/>
    <col min="3571" max="3582" width="13.625" style="61" customWidth="1"/>
    <col min="3583" max="3583" width="30.75" style="61" customWidth="1"/>
    <col min="3584" max="3585" width="9" style="61"/>
    <col min="3586" max="3590" width="19.375" style="61" customWidth="1"/>
    <col min="3591" max="3825" width="9" style="61"/>
    <col min="3826" max="3826" width="30.75" style="61" customWidth="1"/>
    <col min="3827" max="3838" width="13.625" style="61" customWidth="1"/>
    <col min="3839" max="3839" width="30.75" style="61" customWidth="1"/>
    <col min="3840" max="3841" width="9" style="61"/>
    <col min="3842" max="3846" width="19.375" style="61" customWidth="1"/>
    <col min="3847" max="4081" width="9" style="61"/>
    <col min="4082" max="4082" width="30.75" style="61" customWidth="1"/>
    <col min="4083" max="4094" width="13.625" style="61" customWidth="1"/>
    <col min="4095" max="4095" width="30.75" style="61" customWidth="1"/>
    <col min="4096" max="4097" width="9" style="61"/>
    <col min="4098" max="4102" width="19.375" style="61" customWidth="1"/>
    <col min="4103" max="4337" width="9" style="61"/>
    <col min="4338" max="4338" width="30.75" style="61" customWidth="1"/>
    <col min="4339" max="4350" width="13.625" style="61" customWidth="1"/>
    <col min="4351" max="4351" width="30.75" style="61" customWidth="1"/>
    <col min="4352" max="4353" width="9" style="61"/>
    <col min="4354" max="4358" width="19.375" style="61" customWidth="1"/>
    <col min="4359" max="4593" width="9" style="61"/>
    <col min="4594" max="4594" width="30.75" style="61" customWidth="1"/>
    <col min="4595" max="4606" width="13.625" style="61" customWidth="1"/>
    <col min="4607" max="4607" width="30.75" style="61" customWidth="1"/>
    <col min="4608" max="4609" width="9" style="61"/>
    <col min="4610" max="4614" width="19.375" style="61" customWidth="1"/>
    <col min="4615" max="4849" width="9" style="61"/>
    <col min="4850" max="4850" width="30.75" style="61" customWidth="1"/>
    <col min="4851" max="4862" width="13.625" style="61" customWidth="1"/>
    <col min="4863" max="4863" width="30.75" style="61" customWidth="1"/>
    <col min="4864" max="4865" width="9" style="61"/>
    <col min="4866" max="4870" width="19.375" style="61" customWidth="1"/>
    <col min="4871" max="5105" width="9" style="61"/>
    <col min="5106" max="5106" width="30.75" style="61" customWidth="1"/>
    <col min="5107" max="5118" width="13.625" style="61" customWidth="1"/>
    <col min="5119" max="5119" width="30.75" style="61" customWidth="1"/>
    <col min="5120" max="5121" width="9" style="61"/>
    <col min="5122" max="5126" width="19.375" style="61" customWidth="1"/>
    <col min="5127" max="5361" width="9" style="61"/>
    <col min="5362" max="5362" width="30.75" style="61" customWidth="1"/>
    <col min="5363" max="5374" width="13.625" style="61" customWidth="1"/>
    <col min="5375" max="5375" width="30.75" style="61" customWidth="1"/>
    <col min="5376" max="5377" width="9" style="61"/>
    <col min="5378" max="5382" width="19.375" style="61" customWidth="1"/>
    <col min="5383" max="5617" width="9" style="61"/>
    <col min="5618" max="5618" width="30.75" style="61" customWidth="1"/>
    <col min="5619" max="5630" width="13.625" style="61" customWidth="1"/>
    <col min="5631" max="5631" width="30.75" style="61" customWidth="1"/>
    <col min="5632" max="5633" width="9" style="61"/>
    <col min="5634" max="5638" width="19.375" style="61" customWidth="1"/>
    <col min="5639" max="5873" width="9" style="61"/>
    <col min="5874" max="5874" width="30.75" style="61" customWidth="1"/>
    <col min="5875" max="5886" width="13.625" style="61" customWidth="1"/>
    <col min="5887" max="5887" width="30.75" style="61" customWidth="1"/>
    <col min="5888" max="5889" width="9" style="61"/>
    <col min="5890" max="5894" width="19.375" style="61" customWidth="1"/>
    <col min="5895" max="6129" width="9" style="61"/>
    <col min="6130" max="6130" width="30.75" style="61" customWidth="1"/>
    <col min="6131" max="6142" width="13.625" style="61" customWidth="1"/>
    <col min="6143" max="6143" width="30.75" style="61" customWidth="1"/>
    <col min="6144" max="6145" width="9" style="61"/>
    <col min="6146" max="6150" width="19.375" style="61" customWidth="1"/>
    <col min="6151" max="6385" width="9" style="61"/>
    <col min="6386" max="6386" width="30.75" style="61" customWidth="1"/>
    <col min="6387" max="6398" width="13.625" style="61" customWidth="1"/>
    <col min="6399" max="6399" width="30.75" style="61" customWidth="1"/>
    <col min="6400" max="6401" width="9" style="61"/>
    <col min="6402" max="6406" width="19.375" style="61" customWidth="1"/>
    <col min="6407" max="6641" width="9" style="61"/>
    <col min="6642" max="6642" width="30.75" style="61" customWidth="1"/>
    <col min="6643" max="6654" width="13.625" style="61" customWidth="1"/>
    <col min="6655" max="6655" width="30.75" style="61" customWidth="1"/>
    <col min="6656" max="6657" width="9" style="61"/>
    <col min="6658" max="6662" width="19.375" style="61" customWidth="1"/>
    <col min="6663" max="6897" width="9" style="61"/>
    <col min="6898" max="6898" width="30.75" style="61" customWidth="1"/>
    <col min="6899" max="6910" width="13.625" style="61" customWidth="1"/>
    <col min="6911" max="6911" width="30.75" style="61" customWidth="1"/>
    <col min="6912" max="6913" width="9" style="61"/>
    <col min="6914" max="6918" width="19.375" style="61" customWidth="1"/>
    <col min="6919" max="7153" width="9" style="61"/>
    <col min="7154" max="7154" width="30.75" style="61" customWidth="1"/>
    <col min="7155" max="7166" width="13.625" style="61" customWidth="1"/>
    <col min="7167" max="7167" width="30.75" style="61" customWidth="1"/>
    <col min="7168" max="7169" width="9" style="61"/>
    <col min="7170" max="7174" width="19.375" style="61" customWidth="1"/>
    <col min="7175" max="7409" width="9" style="61"/>
    <col min="7410" max="7410" width="30.75" style="61" customWidth="1"/>
    <col min="7411" max="7422" width="13.625" style="61" customWidth="1"/>
    <col min="7423" max="7423" width="30.75" style="61" customWidth="1"/>
    <col min="7424" max="7425" width="9" style="61"/>
    <col min="7426" max="7430" width="19.375" style="61" customWidth="1"/>
    <col min="7431" max="7665" width="9" style="61"/>
    <col min="7666" max="7666" width="30.75" style="61" customWidth="1"/>
    <col min="7667" max="7678" width="13.625" style="61" customWidth="1"/>
    <col min="7679" max="7679" width="30.75" style="61" customWidth="1"/>
    <col min="7680" max="7681" width="9" style="61"/>
    <col min="7682" max="7686" width="19.375" style="61" customWidth="1"/>
    <col min="7687" max="7921" width="9" style="61"/>
    <col min="7922" max="7922" width="30.75" style="61" customWidth="1"/>
    <col min="7923" max="7934" width="13.625" style="61" customWidth="1"/>
    <col min="7935" max="7935" width="30.75" style="61" customWidth="1"/>
    <col min="7936" max="7937" width="9" style="61"/>
    <col min="7938" max="7942" width="19.375" style="61" customWidth="1"/>
    <col min="7943" max="8177" width="9" style="61"/>
    <col min="8178" max="8178" width="30.75" style="61" customWidth="1"/>
    <col min="8179" max="8190" width="13.625" style="61" customWidth="1"/>
    <col min="8191" max="8191" width="30.75" style="61" customWidth="1"/>
    <col min="8192" max="8193" width="9" style="61"/>
    <col min="8194" max="8198" width="19.375" style="61" customWidth="1"/>
    <col min="8199" max="8433" width="9" style="61"/>
    <col min="8434" max="8434" width="30.75" style="61" customWidth="1"/>
    <col min="8435" max="8446" width="13.625" style="61" customWidth="1"/>
    <col min="8447" max="8447" width="30.75" style="61" customWidth="1"/>
    <col min="8448" max="8449" width="9" style="61"/>
    <col min="8450" max="8454" width="19.375" style="61" customWidth="1"/>
    <col min="8455" max="8689" width="9" style="61"/>
    <col min="8690" max="8690" width="30.75" style="61" customWidth="1"/>
    <col min="8691" max="8702" width="13.625" style="61" customWidth="1"/>
    <col min="8703" max="8703" width="30.75" style="61" customWidth="1"/>
    <col min="8704" max="8705" width="9" style="61"/>
    <col min="8706" max="8710" width="19.375" style="61" customWidth="1"/>
    <col min="8711" max="8945" width="9" style="61"/>
    <col min="8946" max="8946" width="30.75" style="61" customWidth="1"/>
    <col min="8947" max="8958" width="13.625" style="61" customWidth="1"/>
    <col min="8959" max="8959" width="30.75" style="61" customWidth="1"/>
    <col min="8960" max="8961" width="9" style="61"/>
    <col min="8962" max="8966" width="19.375" style="61" customWidth="1"/>
    <col min="8967" max="9201" width="9" style="61"/>
    <col min="9202" max="9202" width="30.75" style="61" customWidth="1"/>
    <col min="9203" max="9214" width="13.625" style="61" customWidth="1"/>
    <col min="9215" max="9215" width="30.75" style="61" customWidth="1"/>
    <col min="9216" max="9217" width="9" style="61"/>
    <col min="9218" max="9222" width="19.375" style="61" customWidth="1"/>
    <col min="9223" max="9457" width="9" style="61"/>
    <col min="9458" max="9458" width="30.75" style="61" customWidth="1"/>
    <col min="9459" max="9470" width="13.625" style="61" customWidth="1"/>
    <col min="9471" max="9471" width="30.75" style="61" customWidth="1"/>
    <col min="9472" max="9473" width="9" style="61"/>
    <col min="9474" max="9478" width="19.375" style="61" customWidth="1"/>
    <col min="9479" max="9713" width="9" style="61"/>
    <col min="9714" max="9714" width="30.75" style="61" customWidth="1"/>
    <col min="9715" max="9726" width="13.625" style="61" customWidth="1"/>
    <col min="9727" max="9727" width="30.75" style="61" customWidth="1"/>
    <col min="9728" max="9729" width="9" style="61"/>
    <col min="9730" max="9734" width="19.375" style="61" customWidth="1"/>
    <col min="9735" max="9969" width="9" style="61"/>
    <col min="9970" max="9970" width="30.75" style="61" customWidth="1"/>
    <col min="9971" max="9982" width="13.625" style="61" customWidth="1"/>
    <col min="9983" max="9983" width="30.75" style="61" customWidth="1"/>
    <col min="9984" max="9985" width="9" style="61"/>
    <col min="9986" max="9990" width="19.375" style="61" customWidth="1"/>
    <col min="9991" max="10225" width="9" style="61"/>
    <col min="10226" max="10226" width="30.75" style="61" customWidth="1"/>
    <col min="10227" max="10238" width="13.625" style="61" customWidth="1"/>
    <col min="10239" max="10239" width="30.75" style="61" customWidth="1"/>
    <col min="10240" max="10241" width="9" style="61"/>
    <col min="10242" max="10246" width="19.375" style="61" customWidth="1"/>
    <col min="10247" max="10481" width="9" style="61"/>
    <col min="10482" max="10482" width="30.75" style="61" customWidth="1"/>
    <col min="10483" max="10494" width="13.625" style="61" customWidth="1"/>
    <col min="10495" max="10495" width="30.75" style="61" customWidth="1"/>
    <col min="10496" max="10497" width="9" style="61"/>
    <col min="10498" max="10502" width="19.375" style="61" customWidth="1"/>
    <col min="10503" max="10737" width="9" style="61"/>
    <col min="10738" max="10738" width="30.75" style="61" customWidth="1"/>
    <col min="10739" max="10750" width="13.625" style="61" customWidth="1"/>
    <col min="10751" max="10751" width="30.75" style="61" customWidth="1"/>
    <col min="10752" max="10753" width="9" style="61"/>
    <col min="10754" max="10758" width="19.375" style="61" customWidth="1"/>
    <col min="10759" max="10993" width="9" style="61"/>
    <col min="10994" max="10994" width="30.75" style="61" customWidth="1"/>
    <col min="10995" max="11006" width="13.625" style="61" customWidth="1"/>
    <col min="11007" max="11007" width="30.75" style="61" customWidth="1"/>
    <col min="11008" max="11009" width="9" style="61"/>
    <col min="11010" max="11014" width="19.375" style="61" customWidth="1"/>
    <col min="11015" max="11249" width="9" style="61"/>
    <col min="11250" max="11250" width="30.75" style="61" customWidth="1"/>
    <col min="11251" max="11262" width="13.625" style="61" customWidth="1"/>
    <col min="11263" max="11263" width="30.75" style="61" customWidth="1"/>
    <col min="11264" max="11265" width="9" style="61"/>
    <col min="11266" max="11270" width="19.375" style="61" customWidth="1"/>
    <col min="11271" max="11505" width="9" style="61"/>
    <col min="11506" max="11506" width="30.75" style="61" customWidth="1"/>
    <col min="11507" max="11518" width="13.625" style="61" customWidth="1"/>
    <col min="11519" max="11519" width="30.75" style="61" customWidth="1"/>
    <col min="11520" max="11521" width="9" style="61"/>
    <col min="11522" max="11526" width="19.375" style="61" customWidth="1"/>
    <col min="11527" max="11761" width="9" style="61"/>
    <col min="11762" max="11762" width="30.75" style="61" customWidth="1"/>
    <col min="11763" max="11774" width="13.625" style="61" customWidth="1"/>
    <col min="11775" max="11775" width="30.75" style="61" customWidth="1"/>
    <col min="11776" max="11777" width="9" style="61"/>
    <col min="11778" max="11782" width="19.375" style="61" customWidth="1"/>
    <col min="11783" max="12017" width="9" style="61"/>
    <col min="12018" max="12018" width="30.75" style="61" customWidth="1"/>
    <col min="12019" max="12030" width="13.625" style="61" customWidth="1"/>
    <col min="12031" max="12031" width="30.75" style="61" customWidth="1"/>
    <col min="12032" max="12033" width="9" style="61"/>
    <col min="12034" max="12038" width="19.375" style="61" customWidth="1"/>
    <col min="12039" max="12273" width="9" style="61"/>
    <col min="12274" max="12274" width="30.75" style="61" customWidth="1"/>
    <col min="12275" max="12286" width="13.625" style="61" customWidth="1"/>
    <col min="12287" max="12287" width="30.75" style="61" customWidth="1"/>
    <col min="12288" max="12289" width="9" style="61"/>
    <col min="12290" max="12294" width="19.375" style="61" customWidth="1"/>
    <col min="12295" max="12529" width="9" style="61"/>
    <col min="12530" max="12530" width="30.75" style="61" customWidth="1"/>
    <col min="12531" max="12542" width="13.625" style="61" customWidth="1"/>
    <col min="12543" max="12543" width="30.75" style="61" customWidth="1"/>
    <col min="12544" max="12545" width="9" style="61"/>
    <col min="12546" max="12550" width="19.375" style="61" customWidth="1"/>
    <col min="12551" max="12785" width="9" style="61"/>
    <col min="12786" max="12786" width="30.75" style="61" customWidth="1"/>
    <col min="12787" max="12798" width="13.625" style="61" customWidth="1"/>
    <col min="12799" max="12799" width="30.75" style="61" customWidth="1"/>
    <col min="12800" max="12801" width="9" style="61"/>
    <col min="12802" max="12806" width="19.375" style="61" customWidth="1"/>
    <col min="12807" max="13041" width="9" style="61"/>
    <col min="13042" max="13042" width="30.75" style="61" customWidth="1"/>
    <col min="13043" max="13054" width="13.625" style="61" customWidth="1"/>
    <col min="13055" max="13055" width="30.75" style="61" customWidth="1"/>
    <col min="13056" max="13057" width="9" style="61"/>
    <col min="13058" max="13062" width="19.375" style="61" customWidth="1"/>
    <col min="13063" max="13297" width="9" style="61"/>
    <col min="13298" max="13298" width="30.75" style="61" customWidth="1"/>
    <col min="13299" max="13310" width="13.625" style="61" customWidth="1"/>
    <col min="13311" max="13311" width="30.75" style="61" customWidth="1"/>
    <col min="13312" max="13313" width="9" style="61"/>
    <col min="13314" max="13318" width="19.375" style="61" customWidth="1"/>
    <col min="13319" max="13553" width="9" style="61"/>
    <col min="13554" max="13554" width="30.75" style="61" customWidth="1"/>
    <col min="13555" max="13566" width="13.625" style="61" customWidth="1"/>
    <col min="13567" max="13567" width="30.75" style="61" customWidth="1"/>
    <col min="13568" max="13569" width="9" style="61"/>
    <col min="13570" max="13574" width="19.375" style="61" customWidth="1"/>
    <col min="13575" max="13809" width="9" style="61"/>
    <col min="13810" max="13810" width="30.75" style="61" customWidth="1"/>
    <col min="13811" max="13822" width="13.625" style="61" customWidth="1"/>
    <col min="13823" max="13823" width="30.75" style="61" customWidth="1"/>
    <col min="13824" max="13825" width="9" style="61"/>
    <col min="13826" max="13830" width="19.375" style="61" customWidth="1"/>
    <col min="13831" max="14065" width="9" style="61"/>
    <col min="14066" max="14066" width="30.75" style="61" customWidth="1"/>
    <col min="14067" max="14078" width="13.625" style="61" customWidth="1"/>
    <col min="14079" max="14079" width="30.75" style="61" customWidth="1"/>
    <col min="14080" max="14081" width="9" style="61"/>
    <col min="14082" max="14086" width="19.375" style="61" customWidth="1"/>
    <col min="14087" max="14321" width="9" style="61"/>
    <col min="14322" max="14322" width="30.75" style="61" customWidth="1"/>
    <col min="14323" max="14334" width="13.625" style="61" customWidth="1"/>
    <col min="14335" max="14335" width="30.75" style="61" customWidth="1"/>
    <col min="14336" max="14337" width="9" style="61"/>
    <col min="14338" max="14342" width="19.375" style="61" customWidth="1"/>
    <col min="14343" max="14577" width="9" style="61"/>
    <col min="14578" max="14578" width="30.75" style="61" customWidth="1"/>
    <col min="14579" max="14590" width="13.625" style="61" customWidth="1"/>
    <col min="14591" max="14591" width="30.75" style="61" customWidth="1"/>
    <col min="14592" max="14593" width="9" style="61"/>
    <col min="14594" max="14598" width="19.375" style="61" customWidth="1"/>
    <col min="14599" max="14833" width="9" style="61"/>
    <col min="14834" max="14834" width="30.75" style="61" customWidth="1"/>
    <col min="14835" max="14846" width="13.625" style="61" customWidth="1"/>
    <col min="14847" max="14847" width="30.75" style="61" customWidth="1"/>
    <col min="14848" max="14849" width="9" style="61"/>
    <col min="14850" max="14854" width="19.375" style="61" customWidth="1"/>
    <col min="14855" max="15089" width="9" style="61"/>
    <col min="15090" max="15090" width="30.75" style="61" customWidth="1"/>
    <col min="15091" max="15102" width="13.625" style="61" customWidth="1"/>
    <col min="15103" max="15103" width="30.75" style="61" customWidth="1"/>
    <col min="15104" max="15105" width="9" style="61"/>
    <col min="15106" max="15110" width="19.375" style="61" customWidth="1"/>
    <col min="15111" max="15345" width="9" style="61"/>
    <col min="15346" max="15346" width="30.75" style="61" customWidth="1"/>
    <col min="15347" max="15358" width="13.625" style="61" customWidth="1"/>
    <col min="15359" max="15359" width="30.75" style="61" customWidth="1"/>
    <col min="15360" max="15361" width="9" style="61"/>
    <col min="15362" max="15366" width="19.375" style="61" customWidth="1"/>
    <col min="15367" max="15601" width="9" style="61"/>
    <col min="15602" max="15602" width="30.75" style="61" customWidth="1"/>
    <col min="15603" max="15614" width="13.625" style="61" customWidth="1"/>
    <col min="15615" max="15615" width="30.75" style="61" customWidth="1"/>
    <col min="15616" max="15617" width="9" style="61"/>
    <col min="15618" max="15622" width="19.375" style="61" customWidth="1"/>
    <col min="15623" max="15857" width="9" style="61"/>
    <col min="15858" max="15858" width="30.75" style="61" customWidth="1"/>
    <col min="15859" max="15870" width="13.625" style="61" customWidth="1"/>
    <col min="15871" max="15871" width="30.75" style="61" customWidth="1"/>
    <col min="15872" max="15873" width="9" style="61"/>
    <col min="15874" max="15878" width="19.375" style="61" customWidth="1"/>
    <col min="15879" max="16113" width="9" style="61"/>
    <col min="16114" max="16114" width="30.75" style="61" customWidth="1"/>
    <col min="16115" max="16126" width="13.625" style="61" customWidth="1"/>
    <col min="16127" max="16127" width="30.7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309</v>
      </c>
      <c r="C2" s="53"/>
      <c r="D2" s="54"/>
      <c r="E2" s="54"/>
      <c r="F2" s="87" t="s">
        <v>353</v>
      </c>
    </row>
    <row r="3" spans="2:6" s="239" customFormat="1" ht="39.950000000000003" customHeight="1" x14ac:dyDescent="0.2">
      <c r="B3" s="269" t="s">
        <v>564</v>
      </c>
      <c r="C3" s="269"/>
      <c r="D3" s="269"/>
      <c r="E3" s="269"/>
      <c r="F3" s="269"/>
    </row>
    <row r="4" spans="2:6" s="236" customFormat="1" ht="42.75" customHeight="1" x14ac:dyDescent="0.2">
      <c r="B4" s="289" t="s">
        <v>565</v>
      </c>
      <c r="C4" s="289"/>
      <c r="D4" s="289"/>
      <c r="E4" s="289"/>
      <c r="F4" s="289"/>
    </row>
    <row r="5" spans="2:6" s="56" customFormat="1" ht="24.75" customHeight="1" x14ac:dyDescent="0.2">
      <c r="B5" s="290" t="s">
        <v>0</v>
      </c>
      <c r="C5" s="163" t="s">
        <v>87</v>
      </c>
      <c r="D5" s="163" t="s">
        <v>558</v>
      </c>
      <c r="E5" s="163" t="s">
        <v>559</v>
      </c>
      <c r="F5" s="292" t="s">
        <v>1</v>
      </c>
    </row>
    <row r="6" spans="2:6" s="56" customFormat="1" ht="29.25" customHeight="1" x14ac:dyDescent="0.2">
      <c r="B6" s="291"/>
      <c r="C6" s="232" t="s">
        <v>5</v>
      </c>
      <c r="D6" s="232" t="s">
        <v>560</v>
      </c>
      <c r="E6" s="232" t="s">
        <v>561</v>
      </c>
      <c r="F6" s="293"/>
    </row>
    <row r="7" spans="2:6" s="54" customFormat="1" ht="35.1" customHeight="1" x14ac:dyDescent="0.2">
      <c r="B7" s="11" t="s">
        <v>8</v>
      </c>
      <c r="C7" s="11">
        <f>SUM(D7:E7)</f>
        <v>27816</v>
      </c>
      <c r="D7" s="11">
        <v>15968</v>
      </c>
      <c r="E7" s="11">
        <v>11848</v>
      </c>
      <c r="F7" s="11" t="s">
        <v>9</v>
      </c>
    </row>
    <row r="8" spans="2:6" s="54" customFormat="1" ht="35.1" customHeight="1" x14ac:dyDescent="0.2">
      <c r="B8" s="9" t="s">
        <v>10</v>
      </c>
      <c r="C8" s="9">
        <f t="shared" ref="C8:C15" si="0">SUM(D8:E8)</f>
        <v>45570</v>
      </c>
      <c r="D8" s="9">
        <v>21459</v>
      </c>
      <c r="E8" s="9">
        <v>24111</v>
      </c>
      <c r="F8" s="9" t="s">
        <v>11</v>
      </c>
    </row>
    <row r="9" spans="2:6" s="54" customFormat="1" ht="35.1" customHeight="1" x14ac:dyDescent="0.2">
      <c r="B9" s="11" t="s">
        <v>12</v>
      </c>
      <c r="C9" s="11">
        <f t="shared" si="0"/>
        <v>40403</v>
      </c>
      <c r="D9" s="11">
        <v>23517</v>
      </c>
      <c r="E9" s="11">
        <v>16886</v>
      </c>
      <c r="F9" s="11" t="s">
        <v>13</v>
      </c>
    </row>
    <row r="10" spans="2:6" s="54" customFormat="1" ht="35.1" customHeight="1" x14ac:dyDescent="0.2">
      <c r="B10" s="9" t="s">
        <v>14</v>
      </c>
      <c r="C10" s="9">
        <f t="shared" si="0"/>
        <v>42701</v>
      </c>
      <c r="D10" s="9">
        <v>23292</v>
      </c>
      <c r="E10" s="9">
        <v>19409</v>
      </c>
      <c r="F10" s="9" t="s">
        <v>15</v>
      </c>
    </row>
    <row r="11" spans="2:6" s="54" customFormat="1" ht="35.1" customHeight="1" x14ac:dyDescent="0.2">
      <c r="B11" s="11" t="s">
        <v>16</v>
      </c>
      <c r="C11" s="11">
        <f t="shared" si="0"/>
        <v>37129</v>
      </c>
      <c r="D11" s="11">
        <v>20872</v>
      </c>
      <c r="E11" s="11">
        <v>16257</v>
      </c>
      <c r="F11" s="11" t="s">
        <v>17</v>
      </c>
    </row>
    <row r="12" spans="2:6" s="54" customFormat="1" ht="35.1" customHeight="1" x14ac:dyDescent="0.2">
      <c r="B12" s="9" t="s">
        <v>18</v>
      </c>
      <c r="C12" s="9">
        <f t="shared" si="0"/>
        <v>25877</v>
      </c>
      <c r="D12" s="9">
        <v>18243</v>
      </c>
      <c r="E12" s="9">
        <v>7634</v>
      </c>
      <c r="F12" s="9" t="s">
        <v>19</v>
      </c>
    </row>
    <row r="13" spans="2:6" s="54" customFormat="1" ht="35.1" customHeight="1" x14ac:dyDescent="0.2">
      <c r="B13" s="11" t="s">
        <v>20</v>
      </c>
      <c r="C13" s="11">
        <f t="shared" si="0"/>
        <v>20136</v>
      </c>
      <c r="D13" s="11">
        <v>15086</v>
      </c>
      <c r="E13" s="11">
        <v>5050</v>
      </c>
      <c r="F13" s="11" t="s">
        <v>21</v>
      </c>
    </row>
    <row r="14" spans="2:6" s="54" customFormat="1" ht="35.1" customHeight="1" x14ac:dyDescent="0.2">
      <c r="B14" s="9" t="s">
        <v>22</v>
      </c>
      <c r="C14" s="9">
        <f t="shared" si="0"/>
        <v>16250</v>
      </c>
      <c r="D14" s="9">
        <v>12041</v>
      </c>
      <c r="E14" s="9">
        <v>4209</v>
      </c>
      <c r="F14" s="9" t="s">
        <v>23</v>
      </c>
    </row>
    <row r="15" spans="2:6" s="54" customFormat="1" ht="35.1" customHeight="1" x14ac:dyDescent="0.2">
      <c r="B15" s="11" t="s">
        <v>24</v>
      </c>
      <c r="C15" s="11">
        <f t="shared" si="0"/>
        <v>7622</v>
      </c>
      <c r="D15" s="11">
        <v>5430</v>
      </c>
      <c r="E15" s="11">
        <v>2192</v>
      </c>
      <c r="F15" s="11" t="s">
        <v>25</v>
      </c>
    </row>
    <row r="16" spans="2:6" s="54" customFormat="1" ht="35.1" customHeight="1" x14ac:dyDescent="0.2">
      <c r="B16" s="9" t="s">
        <v>470</v>
      </c>
      <c r="C16" s="9">
        <f>SUM(D16:E16)</f>
        <v>36862</v>
      </c>
      <c r="D16" s="9">
        <v>29912</v>
      </c>
      <c r="E16" s="9">
        <v>6950</v>
      </c>
      <c r="F16" s="9" t="s">
        <v>470</v>
      </c>
    </row>
    <row r="17" spans="2:6" s="54" customFormat="1" ht="35.1" customHeight="1" x14ac:dyDescent="0.2">
      <c r="B17" s="59" t="s">
        <v>5</v>
      </c>
      <c r="C17" s="235">
        <f t="shared" ref="C17:D17" si="1">SUM(C7:C16)</f>
        <v>300366</v>
      </c>
      <c r="D17" s="235">
        <f t="shared" si="1"/>
        <v>185820</v>
      </c>
      <c r="E17" s="235">
        <f>SUM(E7:E16)</f>
        <v>114546</v>
      </c>
      <c r="F17" s="233" t="s">
        <v>29</v>
      </c>
    </row>
    <row r="18" spans="2:6" s="37" customFormat="1" ht="30" customHeight="1" x14ac:dyDescent="0.2">
      <c r="B18" s="247" t="s">
        <v>30</v>
      </c>
      <c r="C18" s="247"/>
      <c r="D18" s="247"/>
      <c r="E18" s="287" t="s">
        <v>193</v>
      </c>
      <c r="F18" s="287"/>
    </row>
  </sheetData>
  <protectedRanges>
    <protectedRange sqref="B7:C16" name="نطاق1_5_1_1"/>
    <protectedRange sqref="F7:F16" name="نطاق1_6_1_1"/>
  </protectedRanges>
  <mergeCells count="6">
    <mergeCell ref="B3:F3"/>
    <mergeCell ref="B4:F4"/>
    <mergeCell ref="B5:B6"/>
    <mergeCell ref="F5:F6"/>
    <mergeCell ref="B18:D18"/>
    <mergeCell ref="E18:F18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21"/>
  <sheetViews>
    <sheetView view="pageBreakPreview" zoomScale="70" zoomScaleNormal="75" zoomScaleSheetLayoutView="70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6" width="30.625" style="61" customWidth="1"/>
    <col min="7" max="241" width="9" style="61"/>
    <col min="242" max="242" width="30.75" style="61" customWidth="1"/>
    <col min="243" max="254" width="13.625" style="61" customWidth="1"/>
    <col min="255" max="255" width="30.75" style="61" customWidth="1"/>
    <col min="256" max="257" width="9" style="61"/>
    <col min="258" max="262" width="19.375" style="61" customWidth="1"/>
    <col min="263" max="497" width="9" style="61"/>
    <col min="498" max="498" width="30.75" style="61" customWidth="1"/>
    <col min="499" max="510" width="13.625" style="61" customWidth="1"/>
    <col min="511" max="511" width="30.75" style="61" customWidth="1"/>
    <col min="512" max="513" width="9" style="61"/>
    <col min="514" max="518" width="19.375" style="61" customWidth="1"/>
    <col min="519" max="753" width="9" style="61"/>
    <col min="754" max="754" width="30.75" style="61" customWidth="1"/>
    <col min="755" max="766" width="13.625" style="61" customWidth="1"/>
    <col min="767" max="767" width="30.75" style="61" customWidth="1"/>
    <col min="768" max="769" width="9" style="61"/>
    <col min="770" max="774" width="19.375" style="61" customWidth="1"/>
    <col min="775" max="1009" width="9" style="61"/>
    <col min="1010" max="1010" width="30.75" style="61" customWidth="1"/>
    <col min="1011" max="1022" width="13.625" style="61" customWidth="1"/>
    <col min="1023" max="1023" width="30.75" style="61" customWidth="1"/>
    <col min="1024" max="1025" width="9" style="61"/>
    <col min="1026" max="1030" width="19.375" style="61" customWidth="1"/>
    <col min="1031" max="1265" width="9" style="61"/>
    <col min="1266" max="1266" width="30.75" style="61" customWidth="1"/>
    <col min="1267" max="1278" width="13.625" style="61" customWidth="1"/>
    <col min="1279" max="1279" width="30.75" style="61" customWidth="1"/>
    <col min="1280" max="1281" width="9" style="61"/>
    <col min="1282" max="1286" width="19.375" style="61" customWidth="1"/>
    <col min="1287" max="1521" width="9" style="61"/>
    <col min="1522" max="1522" width="30.75" style="61" customWidth="1"/>
    <col min="1523" max="1534" width="13.625" style="61" customWidth="1"/>
    <col min="1535" max="1535" width="30.75" style="61" customWidth="1"/>
    <col min="1536" max="1537" width="9" style="61"/>
    <col min="1538" max="1542" width="19.375" style="61" customWidth="1"/>
    <col min="1543" max="1777" width="9" style="61"/>
    <col min="1778" max="1778" width="30.75" style="61" customWidth="1"/>
    <col min="1779" max="1790" width="13.625" style="61" customWidth="1"/>
    <col min="1791" max="1791" width="30.75" style="61" customWidth="1"/>
    <col min="1792" max="1793" width="9" style="61"/>
    <col min="1794" max="1798" width="19.375" style="61" customWidth="1"/>
    <col min="1799" max="2033" width="9" style="61"/>
    <col min="2034" max="2034" width="30.75" style="61" customWidth="1"/>
    <col min="2035" max="2046" width="13.625" style="61" customWidth="1"/>
    <col min="2047" max="2047" width="30.75" style="61" customWidth="1"/>
    <col min="2048" max="2049" width="9" style="61"/>
    <col min="2050" max="2054" width="19.375" style="61" customWidth="1"/>
    <col min="2055" max="2289" width="9" style="61"/>
    <col min="2290" max="2290" width="30.75" style="61" customWidth="1"/>
    <col min="2291" max="2302" width="13.625" style="61" customWidth="1"/>
    <col min="2303" max="2303" width="30.75" style="61" customWidth="1"/>
    <col min="2304" max="2305" width="9" style="61"/>
    <col min="2306" max="2310" width="19.375" style="61" customWidth="1"/>
    <col min="2311" max="2545" width="9" style="61"/>
    <col min="2546" max="2546" width="30.75" style="61" customWidth="1"/>
    <col min="2547" max="2558" width="13.625" style="61" customWidth="1"/>
    <col min="2559" max="2559" width="30.75" style="61" customWidth="1"/>
    <col min="2560" max="2561" width="9" style="61"/>
    <col min="2562" max="2566" width="19.375" style="61" customWidth="1"/>
    <col min="2567" max="2801" width="9" style="61"/>
    <col min="2802" max="2802" width="30.75" style="61" customWidth="1"/>
    <col min="2803" max="2814" width="13.625" style="61" customWidth="1"/>
    <col min="2815" max="2815" width="30.75" style="61" customWidth="1"/>
    <col min="2816" max="2817" width="9" style="61"/>
    <col min="2818" max="2822" width="19.375" style="61" customWidth="1"/>
    <col min="2823" max="3057" width="9" style="61"/>
    <col min="3058" max="3058" width="30.75" style="61" customWidth="1"/>
    <col min="3059" max="3070" width="13.625" style="61" customWidth="1"/>
    <col min="3071" max="3071" width="30.75" style="61" customWidth="1"/>
    <col min="3072" max="3073" width="9" style="61"/>
    <col min="3074" max="3078" width="19.375" style="61" customWidth="1"/>
    <col min="3079" max="3313" width="9" style="61"/>
    <col min="3314" max="3314" width="30.75" style="61" customWidth="1"/>
    <col min="3315" max="3326" width="13.625" style="61" customWidth="1"/>
    <col min="3327" max="3327" width="30.75" style="61" customWidth="1"/>
    <col min="3328" max="3329" width="9" style="61"/>
    <col min="3330" max="3334" width="19.375" style="61" customWidth="1"/>
    <col min="3335" max="3569" width="9" style="61"/>
    <col min="3570" max="3570" width="30.75" style="61" customWidth="1"/>
    <col min="3571" max="3582" width="13.625" style="61" customWidth="1"/>
    <col min="3583" max="3583" width="30.75" style="61" customWidth="1"/>
    <col min="3584" max="3585" width="9" style="61"/>
    <col min="3586" max="3590" width="19.375" style="61" customWidth="1"/>
    <col min="3591" max="3825" width="9" style="61"/>
    <col min="3826" max="3826" width="30.75" style="61" customWidth="1"/>
    <col min="3827" max="3838" width="13.625" style="61" customWidth="1"/>
    <col min="3839" max="3839" width="30.75" style="61" customWidth="1"/>
    <col min="3840" max="3841" width="9" style="61"/>
    <col min="3842" max="3846" width="19.375" style="61" customWidth="1"/>
    <col min="3847" max="4081" width="9" style="61"/>
    <col min="4082" max="4082" width="30.75" style="61" customWidth="1"/>
    <col min="4083" max="4094" width="13.625" style="61" customWidth="1"/>
    <col min="4095" max="4095" width="30.75" style="61" customWidth="1"/>
    <col min="4096" max="4097" width="9" style="61"/>
    <col min="4098" max="4102" width="19.375" style="61" customWidth="1"/>
    <col min="4103" max="4337" width="9" style="61"/>
    <col min="4338" max="4338" width="30.75" style="61" customWidth="1"/>
    <col min="4339" max="4350" width="13.625" style="61" customWidth="1"/>
    <col min="4351" max="4351" width="30.75" style="61" customWidth="1"/>
    <col min="4352" max="4353" width="9" style="61"/>
    <col min="4354" max="4358" width="19.375" style="61" customWidth="1"/>
    <col min="4359" max="4593" width="9" style="61"/>
    <col min="4594" max="4594" width="30.75" style="61" customWidth="1"/>
    <col min="4595" max="4606" width="13.625" style="61" customWidth="1"/>
    <col min="4607" max="4607" width="30.75" style="61" customWidth="1"/>
    <col min="4608" max="4609" width="9" style="61"/>
    <col min="4610" max="4614" width="19.375" style="61" customWidth="1"/>
    <col min="4615" max="4849" width="9" style="61"/>
    <col min="4850" max="4850" width="30.75" style="61" customWidth="1"/>
    <col min="4851" max="4862" width="13.625" style="61" customWidth="1"/>
    <col min="4863" max="4863" width="30.75" style="61" customWidth="1"/>
    <col min="4864" max="4865" width="9" style="61"/>
    <col min="4866" max="4870" width="19.375" style="61" customWidth="1"/>
    <col min="4871" max="5105" width="9" style="61"/>
    <col min="5106" max="5106" width="30.75" style="61" customWidth="1"/>
    <col min="5107" max="5118" width="13.625" style="61" customWidth="1"/>
    <col min="5119" max="5119" width="30.75" style="61" customWidth="1"/>
    <col min="5120" max="5121" width="9" style="61"/>
    <col min="5122" max="5126" width="19.375" style="61" customWidth="1"/>
    <col min="5127" max="5361" width="9" style="61"/>
    <col min="5362" max="5362" width="30.75" style="61" customWidth="1"/>
    <col min="5363" max="5374" width="13.625" style="61" customWidth="1"/>
    <col min="5375" max="5375" width="30.75" style="61" customWidth="1"/>
    <col min="5376" max="5377" width="9" style="61"/>
    <col min="5378" max="5382" width="19.375" style="61" customWidth="1"/>
    <col min="5383" max="5617" width="9" style="61"/>
    <col min="5618" max="5618" width="30.75" style="61" customWidth="1"/>
    <col min="5619" max="5630" width="13.625" style="61" customWidth="1"/>
    <col min="5631" max="5631" width="30.75" style="61" customWidth="1"/>
    <col min="5632" max="5633" width="9" style="61"/>
    <col min="5634" max="5638" width="19.375" style="61" customWidth="1"/>
    <col min="5639" max="5873" width="9" style="61"/>
    <col min="5874" max="5874" width="30.75" style="61" customWidth="1"/>
    <col min="5875" max="5886" width="13.625" style="61" customWidth="1"/>
    <col min="5887" max="5887" width="30.75" style="61" customWidth="1"/>
    <col min="5888" max="5889" width="9" style="61"/>
    <col min="5890" max="5894" width="19.375" style="61" customWidth="1"/>
    <col min="5895" max="6129" width="9" style="61"/>
    <col min="6130" max="6130" width="30.75" style="61" customWidth="1"/>
    <col min="6131" max="6142" width="13.625" style="61" customWidth="1"/>
    <col min="6143" max="6143" width="30.75" style="61" customWidth="1"/>
    <col min="6144" max="6145" width="9" style="61"/>
    <col min="6146" max="6150" width="19.375" style="61" customWidth="1"/>
    <col min="6151" max="6385" width="9" style="61"/>
    <col min="6386" max="6386" width="30.75" style="61" customWidth="1"/>
    <col min="6387" max="6398" width="13.625" style="61" customWidth="1"/>
    <col min="6399" max="6399" width="30.75" style="61" customWidth="1"/>
    <col min="6400" max="6401" width="9" style="61"/>
    <col min="6402" max="6406" width="19.375" style="61" customWidth="1"/>
    <col min="6407" max="6641" width="9" style="61"/>
    <col min="6642" max="6642" width="30.75" style="61" customWidth="1"/>
    <col min="6643" max="6654" width="13.625" style="61" customWidth="1"/>
    <col min="6655" max="6655" width="30.75" style="61" customWidth="1"/>
    <col min="6656" max="6657" width="9" style="61"/>
    <col min="6658" max="6662" width="19.375" style="61" customWidth="1"/>
    <col min="6663" max="6897" width="9" style="61"/>
    <col min="6898" max="6898" width="30.75" style="61" customWidth="1"/>
    <col min="6899" max="6910" width="13.625" style="61" customWidth="1"/>
    <col min="6911" max="6911" width="30.75" style="61" customWidth="1"/>
    <col min="6912" max="6913" width="9" style="61"/>
    <col min="6914" max="6918" width="19.375" style="61" customWidth="1"/>
    <col min="6919" max="7153" width="9" style="61"/>
    <col min="7154" max="7154" width="30.75" style="61" customWidth="1"/>
    <col min="7155" max="7166" width="13.625" style="61" customWidth="1"/>
    <col min="7167" max="7167" width="30.75" style="61" customWidth="1"/>
    <col min="7168" max="7169" width="9" style="61"/>
    <col min="7170" max="7174" width="19.375" style="61" customWidth="1"/>
    <col min="7175" max="7409" width="9" style="61"/>
    <col min="7410" max="7410" width="30.75" style="61" customWidth="1"/>
    <col min="7411" max="7422" width="13.625" style="61" customWidth="1"/>
    <col min="7423" max="7423" width="30.75" style="61" customWidth="1"/>
    <col min="7424" max="7425" width="9" style="61"/>
    <col min="7426" max="7430" width="19.375" style="61" customWidth="1"/>
    <col min="7431" max="7665" width="9" style="61"/>
    <col min="7666" max="7666" width="30.75" style="61" customWidth="1"/>
    <col min="7667" max="7678" width="13.625" style="61" customWidth="1"/>
    <col min="7679" max="7679" width="30.75" style="61" customWidth="1"/>
    <col min="7680" max="7681" width="9" style="61"/>
    <col min="7682" max="7686" width="19.375" style="61" customWidth="1"/>
    <col min="7687" max="7921" width="9" style="61"/>
    <col min="7922" max="7922" width="30.75" style="61" customWidth="1"/>
    <col min="7923" max="7934" width="13.625" style="61" customWidth="1"/>
    <col min="7935" max="7935" width="30.75" style="61" customWidth="1"/>
    <col min="7936" max="7937" width="9" style="61"/>
    <col min="7938" max="7942" width="19.375" style="61" customWidth="1"/>
    <col min="7943" max="8177" width="9" style="61"/>
    <col min="8178" max="8178" width="30.75" style="61" customWidth="1"/>
    <col min="8179" max="8190" width="13.625" style="61" customWidth="1"/>
    <col min="8191" max="8191" width="30.75" style="61" customWidth="1"/>
    <col min="8192" max="8193" width="9" style="61"/>
    <col min="8194" max="8198" width="19.375" style="61" customWidth="1"/>
    <col min="8199" max="8433" width="9" style="61"/>
    <col min="8434" max="8434" width="30.75" style="61" customWidth="1"/>
    <col min="8435" max="8446" width="13.625" style="61" customWidth="1"/>
    <col min="8447" max="8447" width="30.75" style="61" customWidth="1"/>
    <col min="8448" max="8449" width="9" style="61"/>
    <col min="8450" max="8454" width="19.375" style="61" customWidth="1"/>
    <col min="8455" max="8689" width="9" style="61"/>
    <col min="8690" max="8690" width="30.75" style="61" customWidth="1"/>
    <col min="8691" max="8702" width="13.625" style="61" customWidth="1"/>
    <col min="8703" max="8703" width="30.75" style="61" customWidth="1"/>
    <col min="8704" max="8705" width="9" style="61"/>
    <col min="8706" max="8710" width="19.375" style="61" customWidth="1"/>
    <col min="8711" max="8945" width="9" style="61"/>
    <col min="8946" max="8946" width="30.75" style="61" customWidth="1"/>
    <col min="8947" max="8958" width="13.625" style="61" customWidth="1"/>
    <col min="8959" max="8959" width="30.75" style="61" customWidth="1"/>
    <col min="8960" max="8961" width="9" style="61"/>
    <col min="8962" max="8966" width="19.375" style="61" customWidth="1"/>
    <col min="8967" max="9201" width="9" style="61"/>
    <col min="9202" max="9202" width="30.75" style="61" customWidth="1"/>
    <col min="9203" max="9214" width="13.625" style="61" customWidth="1"/>
    <col min="9215" max="9215" width="30.75" style="61" customWidth="1"/>
    <col min="9216" max="9217" width="9" style="61"/>
    <col min="9218" max="9222" width="19.375" style="61" customWidth="1"/>
    <col min="9223" max="9457" width="9" style="61"/>
    <col min="9458" max="9458" width="30.75" style="61" customWidth="1"/>
    <col min="9459" max="9470" width="13.625" style="61" customWidth="1"/>
    <col min="9471" max="9471" width="30.75" style="61" customWidth="1"/>
    <col min="9472" max="9473" width="9" style="61"/>
    <col min="9474" max="9478" width="19.375" style="61" customWidth="1"/>
    <col min="9479" max="9713" width="9" style="61"/>
    <col min="9714" max="9714" width="30.75" style="61" customWidth="1"/>
    <col min="9715" max="9726" width="13.625" style="61" customWidth="1"/>
    <col min="9727" max="9727" width="30.75" style="61" customWidth="1"/>
    <col min="9728" max="9729" width="9" style="61"/>
    <col min="9730" max="9734" width="19.375" style="61" customWidth="1"/>
    <col min="9735" max="9969" width="9" style="61"/>
    <col min="9970" max="9970" width="30.75" style="61" customWidth="1"/>
    <col min="9971" max="9982" width="13.625" style="61" customWidth="1"/>
    <col min="9983" max="9983" width="30.75" style="61" customWidth="1"/>
    <col min="9984" max="9985" width="9" style="61"/>
    <col min="9986" max="9990" width="19.375" style="61" customWidth="1"/>
    <col min="9991" max="10225" width="9" style="61"/>
    <col min="10226" max="10226" width="30.75" style="61" customWidth="1"/>
    <col min="10227" max="10238" width="13.625" style="61" customWidth="1"/>
    <col min="10239" max="10239" width="30.75" style="61" customWidth="1"/>
    <col min="10240" max="10241" width="9" style="61"/>
    <col min="10242" max="10246" width="19.375" style="61" customWidth="1"/>
    <col min="10247" max="10481" width="9" style="61"/>
    <col min="10482" max="10482" width="30.75" style="61" customWidth="1"/>
    <col min="10483" max="10494" width="13.625" style="61" customWidth="1"/>
    <col min="10495" max="10495" width="30.75" style="61" customWidth="1"/>
    <col min="10496" max="10497" width="9" style="61"/>
    <col min="10498" max="10502" width="19.375" style="61" customWidth="1"/>
    <col min="10503" max="10737" width="9" style="61"/>
    <col min="10738" max="10738" width="30.75" style="61" customWidth="1"/>
    <col min="10739" max="10750" width="13.625" style="61" customWidth="1"/>
    <col min="10751" max="10751" width="30.75" style="61" customWidth="1"/>
    <col min="10752" max="10753" width="9" style="61"/>
    <col min="10754" max="10758" width="19.375" style="61" customWidth="1"/>
    <col min="10759" max="10993" width="9" style="61"/>
    <col min="10994" max="10994" width="30.75" style="61" customWidth="1"/>
    <col min="10995" max="11006" width="13.625" style="61" customWidth="1"/>
    <col min="11007" max="11007" width="30.75" style="61" customWidth="1"/>
    <col min="11008" max="11009" width="9" style="61"/>
    <col min="11010" max="11014" width="19.375" style="61" customWidth="1"/>
    <col min="11015" max="11249" width="9" style="61"/>
    <col min="11250" max="11250" width="30.75" style="61" customWidth="1"/>
    <col min="11251" max="11262" width="13.625" style="61" customWidth="1"/>
    <col min="11263" max="11263" width="30.75" style="61" customWidth="1"/>
    <col min="11264" max="11265" width="9" style="61"/>
    <col min="11266" max="11270" width="19.375" style="61" customWidth="1"/>
    <col min="11271" max="11505" width="9" style="61"/>
    <col min="11506" max="11506" width="30.75" style="61" customWidth="1"/>
    <col min="11507" max="11518" width="13.625" style="61" customWidth="1"/>
    <col min="11519" max="11519" width="30.75" style="61" customWidth="1"/>
    <col min="11520" max="11521" width="9" style="61"/>
    <col min="11522" max="11526" width="19.375" style="61" customWidth="1"/>
    <col min="11527" max="11761" width="9" style="61"/>
    <col min="11762" max="11762" width="30.75" style="61" customWidth="1"/>
    <col min="11763" max="11774" width="13.625" style="61" customWidth="1"/>
    <col min="11775" max="11775" width="30.75" style="61" customWidth="1"/>
    <col min="11776" max="11777" width="9" style="61"/>
    <col min="11778" max="11782" width="19.375" style="61" customWidth="1"/>
    <col min="11783" max="12017" width="9" style="61"/>
    <col min="12018" max="12018" width="30.75" style="61" customWidth="1"/>
    <col min="12019" max="12030" width="13.625" style="61" customWidth="1"/>
    <col min="12031" max="12031" width="30.75" style="61" customWidth="1"/>
    <col min="12032" max="12033" width="9" style="61"/>
    <col min="12034" max="12038" width="19.375" style="61" customWidth="1"/>
    <col min="12039" max="12273" width="9" style="61"/>
    <col min="12274" max="12274" width="30.75" style="61" customWidth="1"/>
    <col min="12275" max="12286" width="13.625" style="61" customWidth="1"/>
    <col min="12287" max="12287" width="30.75" style="61" customWidth="1"/>
    <col min="12288" max="12289" width="9" style="61"/>
    <col min="12290" max="12294" width="19.375" style="61" customWidth="1"/>
    <col min="12295" max="12529" width="9" style="61"/>
    <col min="12530" max="12530" width="30.75" style="61" customWidth="1"/>
    <col min="12531" max="12542" width="13.625" style="61" customWidth="1"/>
    <col min="12543" max="12543" width="30.75" style="61" customWidth="1"/>
    <col min="12544" max="12545" width="9" style="61"/>
    <col min="12546" max="12550" width="19.375" style="61" customWidth="1"/>
    <col min="12551" max="12785" width="9" style="61"/>
    <col min="12786" max="12786" width="30.75" style="61" customWidth="1"/>
    <col min="12787" max="12798" width="13.625" style="61" customWidth="1"/>
    <col min="12799" max="12799" width="30.75" style="61" customWidth="1"/>
    <col min="12800" max="12801" width="9" style="61"/>
    <col min="12802" max="12806" width="19.375" style="61" customWidth="1"/>
    <col min="12807" max="13041" width="9" style="61"/>
    <col min="13042" max="13042" width="30.75" style="61" customWidth="1"/>
    <col min="13043" max="13054" width="13.625" style="61" customWidth="1"/>
    <col min="13055" max="13055" width="30.75" style="61" customWidth="1"/>
    <col min="13056" max="13057" width="9" style="61"/>
    <col min="13058" max="13062" width="19.375" style="61" customWidth="1"/>
    <col min="13063" max="13297" width="9" style="61"/>
    <col min="13298" max="13298" width="30.75" style="61" customWidth="1"/>
    <col min="13299" max="13310" width="13.625" style="61" customWidth="1"/>
    <col min="13311" max="13311" width="30.75" style="61" customWidth="1"/>
    <col min="13312" max="13313" width="9" style="61"/>
    <col min="13314" max="13318" width="19.375" style="61" customWidth="1"/>
    <col min="13319" max="13553" width="9" style="61"/>
    <col min="13554" max="13554" width="30.75" style="61" customWidth="1"/>
    <col min="13555" max="13566" width="13.625" style="61" customWidth="1"/>
    <col min="13567" max="13567" width="30.75" style="61" customWidth="1"/>
    <col min="13568" max="13569" width="9" style="61"/>
    <col min="13570" max="13574" width="19.375" style="61" customWidth="1"/>
    <col min="13575" max="13809" width="9" style="61"/>
    <col min="13810" max="13810" width="30.75" style="61" customWidth="1"/>
    <col min="13811" max="13822" width="13.625" style="61" customWidth="1"/>
    <col min="13823" max="13823" width="30.75" style="61" customWidth="1"/>
    <col min="13824" max="13825" width="9" style="61"/>
    <col min="13826" max="13830" width="19.375" style="61" customWidth="1"/>
    <col min="13831" max="14065" width="9" style="61"/>
    <col min="14066" max="14066" width="30.75" style="61" customWidth="1"/>
    <col min="14067" max="14078" width="13.625" style="61" customWidth="1"/>
    <col min="14079" max="14079" width="30.75" style="61" customWidth="1"/>
    <col min="14080" max="14081" width="9" style="61"/>
    <col min="14082" max="14086" width="19.375" style="61" customWidth="1"/>
    <col min="14087" max="14321" width="9" style="61"/>
    <col min="14322" max="14322" width="30.75" style="61" customWidth="1"/>
    <col min="14323" max="14334" width="13.625" style="61" customWidth="1"/>
    <col min="14335" max="14335" width="30.75" style="61" customWidth="1"/>
    <col min="14336" max="14337" width="9" style="61"/>
    <col min="14338" max="14342" width="19.375" style="61" customWidth="1"/>
    <col min="14343" max="14577" width="9" style="61"/>
    <col min="14578" max="14578" width="30.75" style="61" customWidth="1"/>
    <col min="14579" max="14590" width="13.625" style="61" customWidth="1"/>
    <col min="14591" max="14591" width="30.75" style="61" customWidth="1"/>
    <col min="14592" max="14593" width="9" style="61"/>
    <col min="14594" max="14598" width="19.375" style="61" customWidth="1"/>
    <col min="14599" max="14833" width="9" style="61"/>
    <col min="14834" max="14834" width="30.75" style="61" customWidth="1"/>
    <col min="14835" max="14846" width="13.625" style="61" customWidth="1"/>
    <col min="14847" max="14847" width="30.75" style="61" customWidth="1"/>
    <col min="14848" max="14849" width="9" style="61"/>
    <col min="14850" max="14854" width="19.375" style="61" customWidth="1"/>
    <col min="14855" max="15089" width="9" style="61"/>
    <col min="15090" max="15090" width="30.75" style="61" customWidth="1"/>
    <col min="15091" max="15102" width="13.625" style="61" customWidth="1"/>
    <col min="15103" max="15103" width="30.75" style="61" customWidth="1"/>
    <col min="15104" max="15105" width="9" style="61"/>
    <col min="15106" max="15110" width="19.375" style="61" customWidth="1"/>
    <col min="15111" max="15345" width="9" style="61"/>
    <col min="15346" max="15346" width="30.75" style="61" customWidth="1"/>
    <col min="15347" max="15358" width="13.625" style="61" customWidth="1"/>
    <col min="15359" max="15359" width="30.75" style="61" customWidth="1"/>
    <col min="15360" max="15361" width="9" style="61"/>
    <col min="15362" max="15366" width="19.375" style="61" customWidth="1"/>
    <col min="15367" max="15601" width="9" style="61"/>
    <col min="15602" max="15602" width="30.75" style="61" customWidth="1"/>
    <col min="15603" max="15614" width="13.625" style="61" customWidth="1"/>
    <col min="15615" max="15615" width="30.75" style="61" customWidth="1"/>
    <col min="15616" max="15617" width="9" style="61"/>
    <col min="15618" max="15622" width="19.375" style="61" customWidth="1"/>
    <col min="15623" max="15857" width="9" style="61"/>
    <col min="15858" max="15858" width="30.75" style="61" customWidth="1"/>
    <col min="15859" max="15870" width="13.625" style="61" customWidth="1"/>
    <col min="15871" max="15871" width="30.75" style="61" customWidth="1"/>
    <col min="15872" max="15873" width="9" style="61"/>
    <col min="15874" max="15878" width="19.375" style="61" customWidth="1"/>
    <col min="15879" max="16113" width="9" style="61"/>
    <col min="16114" max="16114" width="30.75" style="61" customWidth="1"/>
    <col min="16115" max="16126" width="13.625" style="61" customWidth="1"/>
    <col min="16127" max="16127" width="30.7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306</v>
      </c>
      <c r="C2" s="53"/>
      <c r="D2" s="54"/>
      <c r="E2" s="54"/>
      <c r="F2" s="87" t="s">
        <v>354</v>
      </c>
    </row>
    <row r="3" spans="2:6" s="239" customFormat="1" ht="39.950000000000003" customHeight="1" x14ac:dyDescent="0.2">
      <c r="B3" s="269" t="s">
        <v>566</v>
      </c>
      <c r="C3" s="269"/>
      <c r="D3" s="269"/>
      <c r="E3" s="269"/>
      <c r="F3" s="269"/>
    </row>
    <row r="4" spans="2:6" s="236" customFormat="1" ht="42.75" customHeight="1" x14ac:dyDescent="0.2">
      <c r="B4" s="289" t="s">
        <v>567</v>
      </c>
      <c r="C4" s="289"/>
      <c r="D4" s="289"/>
      <c r="E4" s="289"/>
      <c r="F4" s="289"/>
    </row>
    <row r="5" spans="2:6" s="56" customFormat="1" ht="24.75" customHeight="1" x14ac:dyDescent="0.2">
      <c r="B5" s="290" t="s">
        <v>31</v>
      </c>
      <c r="C5" s="163" t="s">
        <v>87</v>
      </c>
      <c r="D5" s="163" t="s">
        <v>558</v>
      </c>
      <c r="E5" s="163" t="s">
        <v>559</v>
      </c>
      <c r="F5" s="292" t="s">
        <v>62</v>
      </c>
    </row>
    <row r="6" spans="2:6" s="56" customFormat="1" ht="29.25" customHeight="1" x14ac:dyDescent="0.2">
      <c r="B6" s="291"/>
      <c r="C6" s="232" t="s">
        <v>5</v>
      </c>
      <c r="D6" s="232" t="s">
        <v>560</v>
      </c>
      <c r="E6" s="232" t="s">
        <v>561</v>
      </c>
      <c r="F6" s="293"/>
    </row>
    <row r="7" spans="2:6" s="54" customFormat="1" ht="33" customHeight="1" x14ac:dyDescent="0.2">
      <c r="B7" s="71" t="s">
        <v>33</v>
      </c>
      <c r="C7" s="9">
        <f>SUM(D7:E7)</f>
        <v>51426</v>
      </c>
      <c r="D7" s="9">
        <v>29153</v>
      </c>
      <c r="E7" s="9">
        <v>22273</v>
      </c>
      <c r="F7" s="9" t="s">
        <v>34</v>
      </c>
    </row>
    <row r="8" spans="2:6" s="54" customFormat="1" ht="33" customHeight="1" x14ac:dyDescent="0.2">
      <c r="B8" s="73" t="s">
        <v>35</v>
      </c>
      <c r="C8" s="11">
        <f t="shared" ref="C8:C19" si="0">SUM(D8:E8)</f>
        <v>71346</v>
      </c>
      <c r="D8" s="11">
        <v>51325</v>
      </c>
      <c r="E8" s="11">
        <v>20021</v>
      </c>
      <c r="F8" s="11" t="s">
        <v>36</v>
      </c>
    </row>
    <row r="9" spans="2:6" s="54" customFormat="1" ht="33" customHeight="1" x14ac:dyDescent="0.2">
      <c r="B9" s="71" t="s">
        <v>37</v>
      </c>
      <c r="C9" s="9">
        <f t="shared" si="0"/>
        <v>10406</v>
      </c>
      <c r="D9" s="9">
        <v>5656</v>
      </c>
      <c r="E9" s="9">
        <v>4750</v>
      </c>
      <c r="F9" s="9" t="s">
        <v>38</v>
      </c>
    </row>
    <row r="10" spans="2:6" s="54" customFormat="1" ht="33" customHeight="1" x14ac:dyDescent="0.2">
      <c r="B10" s="73" t="s">
        <v>39</v>
      </c>
      <c r="C10" s="11">
        <f t="shared" si="0"/>
        <v>11207</v>
      </c>
      <c r="D10" s="11">
        <v>8287</v>
      </c>
      <c r="E10" s="11">
        <v>2920</v>
      </c>
      <c r="F10" s="11" t="s">
        <v>40</v>
      </c>
    </row>
    <row r="11" spans="2:6" s="54" customFormat="1" ht="33" customHeight="1" x14ac:dyDescent="0.2">
      <c r="B11" s="71" t="s">
        <v>41</v>
      </c>
      <c r="C11" s="9">
        <f t="shared" si="0"/>
        <v>52054</v>
      </c>
      <c r="D11" s="9">
        <v>29546</v>
      </c>
      <c r="E11" s="9">
        <v>22508</v>
      </c>
      <c r="F11" s="9" t="s">
        <v>42</v>
      </c>
    </row>
    <row r="12" spans="2:6" s="54" customFormat="1" ht="33" customHeight="1" x14ac:dyDescent="0.2">
      <c r="B12" s="73" t="s">
        <v>43</v>
      </c>
      <c r="C12" s="11">
        <f t="shared" si="0"/>
        <v>30742</v>
      </c>
      <c r="D12" s="11">
        <v>17576</v>
      </c>
      <c r="E12" s="11">
        <v>13166</v>
      </c>
      <c r="F12" s="11" t="s">
        <v>44</v>
      </c>
    </row>
    <row r="13" spans="2:6" s="54" customFormat="1" ht="33" customHeight="1" x14ac:dyDescent="0.2">
      <c r="B13" s="71" t="s">
        <v>45</v>
      </c>
      <c r="C13" s="9">
        <f t="shared" si="0"/>
        <v>26994</v>
      </c>
      <c r="D13" s="9">
        <v>18225</v>
      </c>
      <c r="E13" s="9">
        <v>8769</v>
      </c>
      <c r="F13" s="9" t="s">
        <v>46</v>
      </c>
    </row>
    <row r="14" spans="2:6" s="54" customFormat="1" ht="33" customHeight="1" x14ac:dyDescent="0.2">
      <c r="B14" s="73" t="s">
        <v>47</v>
      </c>
      <c r="C14" s="11">
        <f>SUM(D14:E14)</f>
        <v>6246</v>
      </c>
      <c r="D14" s="11">
        <v>3292</v>
      </c>
      <c r="E14" s="11">
        <v>2954</v>
      </c>
      <c r="F14" s="11" t="s">
        <v>48</v>
      </c>
    </row>
    <row r="15" spans="2:6" s="54" customFormat="1" ht="33" customHeight="1" x14ac:dyDescent="0.2">
      <c r="B15" s="71" t="s">
        <v>49</v>
      </c>
      <c r="C15" s="9">
        <f t="shared" si="0"/>
        <v>6618</v>
      </c>
      <c r="D15" s="9">
        <v>5846</v>
      </c>
      <c r="E15" s="9">
        <v>772</v>
      </c>
      <c r="F15" s="9" t="s">
        <v>50</v>
      </c>
    </row>
    <row r="16" spans="2:6" s="54" customFormat="1" ht="33" customHeight="1" x14ac:dyDescent="0.2">
      <c r="B16" s="73" t="s">
        <v>51</v>
      </c>
      <c r="C16" s="11">
        <f t="shared" si="0"/>
        <v>14028</v>
      </c>
      <c r="D16" s="11">
        <v>5313</v>
      </c>
      <c r="E16" s="11">
        <v>8715</v>
      </c>
      <c r="F16" s="11" t="s">
        <v>52</v>
      </c>
    </row>
    <row r="17" spans="2:6" s="54" customFormat="1" ht="33" customHeight="1" x14ac:dyDescent="0.2">
      <c r="B17" s="71" t="s">
        <v>53</v>
      </c>
      <c r="C17" s="9">
        <f t="shared" si="0"/>
        <v>12797</v>
      </c>
      <c r="D17" s="9">
        <v>8038</v>
      </c>
      <c r="E17" s="9">
        <v>4759</v>
      </c>
      <c r="F17" s="9" t="s">
        <v>54</v>
      </c>
    </row>
    <row r="18" spans="2:6" s="54" customFormat="1" ht="33" customHeight="1" x14ac:dyDescent="0.2">
      <c r="B18" s="73" t="s">
        <v>55</v>
      </c>
      <c r="C18" s="11">
        <f t="shared" si="0"/>
        <v>4193</v>
      </c>
      <c r="D18" s="11">
        <v>2692</v>
      </c>
      <c r="E18" s="11">
        <v>1501</v>
      </c>
      <c r="F18" s="11" t="s">
        <v>56</v>
      </c>
    </row>
    <row r="19" spans="2:6" s="54" customFormat="1" ht="33" customHeight="1" x14ac:dyDescent="0.2">
      <c r="B19" s="71" t="s">
        <v>57</v>
      </c>
      <c r="C19" s="9">
        <f t="shared" si="0"/>
        <v>2309</v>
      </c>
      <c r="D19" s="9">
        <v>871</v>
      </c>
      <c r="E19" s="9">
        <v>1438</v>
      </c>
      <c r="F19" s="9" t="s">
        <v>58</v>
      </c>
    </row>
    <row r="20" spans="2:6" s="54" customFormat="1" ht="33" customHeight="1" x14ac:dyDescent="0.2">
      <c r="B20" s="59" t="s">
        <v>5</v>
      </c>
      <c r="C20" s="235">
        <f t="shared" ref="C20:D20" si="1">SUM(C7:C19)</f>
        <v>300366</v>
      </c>
      <c r="D20" s="235">
        <f t="shared" si="1"/>
        <v>185820</v>
      </c>
      <c r="E20" s="235">
        <f>SUM(E7:E19)</f>
        <v>114546</v>
      </c>
      <c r="F20" s="233" t="s">
        <v>29</v>
      </c>
    </row>
    <row r="21" spans="2:6" s="37" customFormat="1" ht="35.1" customHeight="1" x14ac:dyDescent="0.2">
      <c r="B21" s="247" t="s">
        <v>30</v>
      </c>
      <c r="C21" s="247"/>
      <c r="D21" s="247"/>
      <c r="E21" s="287" t="s">
        <v>193</v>
      </c>
      <c r="F21" s="287"/>
    </row>
  </sheetData>
  <protectedRanges>
    <protectedRange sqref="B7:B19" name="نطاق1_5_1_1_1"/>
    <protectedRange sqref="C7:C19" name="نطاق1_5_1_3"/>
  </protectedRanges>
  <mergeCells count="6">
    <mergeCell ref="B3:F3"/>
    <mergeCell ref="B4:F4"/>
    <mergeCell ref="B5:B6"/>
    <mergeCell ref="F5:F6"/>
    <mergeCell ref="B21:D21"/>
    <mergeCell ref="E21:F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2"/>
  <sheetViews>
    <sheetView view="pageBreakPreview" zoomScale="70" zoomScaleNormal="75" zoomScaleSheetLayoutView="70" zoomScalePageLayoutView="70" workbookViewId="0">
      <selection activeCell="B2" sqref="B2:G2"/>
    </sheetView>
  </sheetViews>
  <sheetFormatPr defaultColWidth="9.125" defaultRowHeight="20.25" x14ac:dyDescent="0.2"/>
  <cols>
    <col min="1" max="1" width="1.75" style="61" customWidth="1"/>
    <col min="2" max="7" width="25.625" style="61" customWidth="1"/>
    <col min="8" max="16384" width="9.125" style="61"/>
  </cols>
  <sheetData>
    <row r="1" spans="2:7" s="55" customFormat="1" ht="24" customHeight="1" x14ac:dyDescent="0.2">
      <c r="B1" s="53" t="s">
        <v>310</v>
      </c>
      <c r="C1" s="53"/>
      <c r="D1" s="53"/>
      <c r="E1" s="54"/>
      <c r="F1" s="54"/>
      <c r="G1" s="87" t="s">
        <v>355</v>
      </c>
    </row>
    <row r="2" spans="2:7" s="39" customFormat="1" ht="28.5" customHeight="1" x14ac:dyDescent="0.2">
      <c r="B2" s="269" t="s">
        <v>568</v>
      </c>
      <c r="C2" s="269"/>
      <c r="D2" s="269"/>
      <c r="E2" s="269"/>
      <c r="F2" s="269"/>
      <c r="G2" s="269"/>
    </row>
    <row r="3" spans="2:7" s="239" customFormat="1" ht="39.950000000000003" customHeight="1" x14ac:dyDescent="0.2">
      <c r="B3" s="289" t="s">
        <v>513</v>
      </c>
      <c r="C3" s="289"/>
      <c r="D3" s="289"/>
      <c r="E3" s="289"/>
      <c r="F3" s="289"/>
      <c r="G3" s="289"/>
    </row>
    <row r="4" spans="2:7" s="236" customFormat="1" ht="35.25" customHeight="1" x14ac:dyDescent="0.2">
      <c r="B4" s="290" t="s">
        <v>0</v>
      </c>
      <c r="C4" s="297" t="s">
        <v>162</v>
      </c>
      <c r="D4" s="298"/>
      <c r="E4" s="298"/>
      <c r="F4" s="299"/>
      <c r="G4" s="292" t="s">
        <v>1</v>
      </c>
    </row>
    <row r="5" spans="2:7" s="56" customFormat="1" ht="62.25" customHeight="1" x14ac:dyDescent="0.2">
      <c r="B5" s="291"/>
      <c r="C5" s="151" t="s">
        <v>163</v>
      </c>
      <c r="D5" s="151" t="s">
        <v>188</v>
      </c>
      <c r="E5" s="151" t="s">
        <v>569</v>
      </c>
      <c r="F5" s="234" t="s">
        <v>164</v>
      </c>
      <c r="G5" s="293"/>
    </row>
    <row r="6" spans="2:7" s="54" customFormat="1" ht="33" customHeight="1" x14ac:dyDescent="0.2">
      <c r="B6" s="11" t="s">
        <v>8</v>
      </c>
      <c r="C6" s="11">
        <v>1598</v>
      </c>
      <c r="D6" s="11">
        <v>7329</v>
      </c>
      <c r="E6" s="11">
        <v>6806</v>
      </c>
      <c r="F6" s="11">
        <v>5944</v>
      </c>
      <c r="G6" s="11" t="s">
        <v>9</v>
      </c>
    </row>
    <row r="7" spans="2:7" s="54" customFormat="1" ht="33" customHeight="1" x14ac:dyDescent="0.2">
      <c r="B7" s="9" t="s">
        <v>10</v>
      </c>
      <c r="C7" s="9">
        <v>603</v>
      </c>
      <c r="D7" s="9">
        <v>9825</v>
      </c>
      <c r="E7" s="9">
        <v>3842</v>
      </c>
      <c r="F7" s="9">
        <v>11459</v>
      </c>
      <c r="G7" s="9" t="s">
        <v>11</v>
      </c>
    </row>
    <row r="8" spans="2:7" s="54" customFormat="1" ht="33" customHeight="1" x14ac:dyDescent="0.2">
      <c r="B8" s="11" t="s">
        <v>12</v>
      </c>
      <c r="C8" s="11">
        <v>2575</v>
      </c>
      <c r="D8" s="11">
        <v>5159</v>
      </c>
      <c r="E8" s="11">
        <v>14942</v>
      </c>
      <c r="F8" s="11">
        <v>15469</v>
      </c>
      <c r="G8" s="11" t="s">
        <v>13</v>
      </c>
    </row>
    <row r="9" spans="2:7" s="54" customFormat="1" ht="33" customHeight="1" x14ac:dyDescent="0.2">
      <c r="B9" s="9" t="s">
        <v>14</v>
      </c>
      <c r="C9" s="9">
        <v>2003</v>
      </c>
      <c r="D9" s="9">
        <v>4110</v>
      </c>
      <c r="E9" s="9">
        <v>19402</v>
      </c>
      <c r="F9" s="9">
        <v>20226</v>
      </c>
      <c r="G9" s="9" t="s">
        <v>15</v>
      </c>
    </row>
    <row r="10" spans="2:7" s="54" customFormat="1" ht="33" customHeight="1" x14ac:dyDescent="0.2">
      <c r="B10" s="11" t="s">
        <v>16</v>
      </c>
      <c r="C10" s="11">
        <v>2198</v>
      </c>
      <c r="D10" s="11">
        <v>6884</v>
      </c>
      <c r="E10" s="11">
        <v>19464</v>
      </c>
      <c r="F10" s="11">
        <v>21205</v>
      </c>
      <c r="G10" s="11" t="s">
        <v>17</v>
      </c>
    </row>
    <row r="11" spans="2:7" s="54" customFormat="1" ht="33" customHeight="1" x14ac:dyDescent="0.2">
      <c r="B11" s="9" t="s">
        <v>18</v>
      </c>
      <c r="C11" s="9">
        <v>809</v>
      </c>
      <c r="D11" s="9">
        <v>8076</v>
      </c>
      <c r="E11" s="9">
        <v>20096</v>
      </c>
      <c r="F11" s="9">
        <v>15927</v>
      </c>
      <c r="G11" s="9" t="s">
        <v>19</v>
      </c>
    </row>
    <row r="12" spans="2:7" s="54" customFormat="1" ht="33" customHeight="1" x14ac:dyDescent="0.2">
      <c r="B12" s="11" t="s">
        <v>20</v>
      </c>
      <c r="C12" s="11">
        <v>1565</v>
      </c>
      <c r="D12" s="11">
        <v>3208</v>
      </c>
      <c r="E12" s="11">
        <v>16970</v>
      </c>
      <c r="F12" s="11">
        <v>19652</v>
      </c>
      <c r="G12" s="11" t="s">
        <v>21</v>
      </c>
    </row>
    <row r="13" spans="2:7" s="54" customFormat="1" ht="33" customHeight="1" x14ac:dyDescent="0.2">
      <c r="B13" s="9" t="s">
        <v>22</v>
      </c>
      <c r="C13" s="9">
        <v>966</v>
      </c>
      <c r="D13" s="9">
        <v>1699</v>
      </c>
      <c r="E13" s="9">
        <v>13995</v>
      </c>
      <c r="F13" s="9">
        <v>12610</v>
      </c>
      <c r="G13" s="9" t="s">
        <v>23</v>
      </c>
    </row>
    <row r="14" spans="2:7" s="54" customFormat="1" ht="33" customHeight="1" x14ac:dyDescent="0.2">
      <c r="B14" s="11" t="s">
        <v>24</v>
      </c>
      <c r="C14" s="11">
        <v>2063</v>
      </c>
      <c r="D14" s="11">
        <v>2367</v>
      </c>
      <c r="E14" s="11">
        <v>2873</v>
      </c>
      <c r="F14" s="11">
        <v>4430</v>
      </c>
      <c r="G14" s="11" t="s">
        <v>25</v>
      </c>
    </row>
    <row r="15" spans="2:7" s="54" customFormat="1" ht="33" customHeight="1" x14ac:dyDescent="0.2">
      <c r="B15" s="9" t="s">
        <v>470</v>
      </c>
      <c r="C15" s="9">
        <v>130</v>
      </c>
      <c r="D15" s="9">
        <v>3553</v>
      </c>
      <c r="E15" s="9">
        <v>1715</v>
      </c>
      <c r="F15" s="9">
        <v>29898</v>
      </c>
      <c r="G15" s="9" t="s">
        <v>470</v>
      </c>
    </row>
    <row r="16" spans="2:7" s="54" customFormat="1" ht="33" customHeight="1" x14ac:dyDescent="0.2">
      <c r="B16" s="59" t="s">
        <v>5</v>
      </c>
      <c r="C16" s="235">
        <f t="shared" ref="C16" si="0">SUM(C6:C15)</f>
        <v>14510</v>
      </c>
      <c r="D16" s="235">
        <f>SUM(D6:D15)</f>
        <v>52210</v>
      </c>
      <c r="E16" s="235">
        <f>SUM(E6:E15)</f>
        <v>120105</v>
      </c>
      <c r="F16" s="235">
        <f>SUM(F6:F15)</f>
        <v>156820</v>
      </c>
      <c r="G16" s="233" t="s">
        <v>29</v>
      </c>
    </row>
    <row r="17" spans="2:7" s="37" customFormat="1" ht="35.1" customHeight="1" x14ac:dyDescent="0.2">
      <c r="B17" s="247" t="s">
        <v>30</v>
      </c>
      <c r="C17" s="247"/>
      <c r="D17" s="247"/>
      <c r="E17" s="247"/>
      <c r="F17" s="287" t="s">
        <v>193</v>
      </c>
      <c r="G17" s="287"/>
    </row>
    <row r="19" spans="2:7" x14ac:dyDescent="0.2">
      <c r="B19" s="240"/>
    </row>
    <row r="20" spans="2:7" x14ac:dyDescent="0.2">
      <c r="B20" s="240"/>
    </row>
    <row r="21" spans="2:7" x14ac:dyDescent="0.2">
      <c r="B21" s="240"/>
    </row>
    <row r="22" spans="2:7" x14ac:dyDescent="0.2">
      <c r="B22" s="240"/>
    </row>
  </sheetData>
  <protectedRanges>
    <protectedRange sqref="B6:B15" name="نطاق1_5_1_1_2"/>
    <protectedRange sqref="G6:G15" name="نطاق1_6_1_1_2"/>
  </protectedRanges>
  <mergeCells count="7">
    <mergeCell ref="B17:E17"/>
    <mergeCell ref="F17:G17"/>
    <mergeCell ref="B2:G2"/>
    <mergeCell ref="B3:G3"/>
    <mergeCell ref="B4:B5"/>
    <mergeCell ref="C4:F4"/>
    <mergeCell ref="G4:G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5"/>
  <sheetViews>
    <sheetView view="pageBreakPreview" zoomScale="70" zoomScaleNormal="75" zoomScaleSheetLayoutView="70" zoomScalePageLayoutView="70" workbookViewId="0">
      <selection activeCell="B2" sqref="B2:G2"/>
    </sheetView>
  </sheetViews>
  <sheetFormatPr defaultColWidth="9.125" defaultRowHeight="20.25" x14ac:dyDescent="0.2"/>
  <cols>
    <col min="1" max="1" width="1.75" style="61" customWidth="1"/>
    <col min="2" max="7" width="25.625" style="61" customWidth="1"/>
    <col min="8" max="16384" width="9.125" style="61"/>
  </cols>
  <sheetData>
    <row r="1" spans="2:7" s="55" customFormat="1" ht="24" customHeight="1" x14ac:dyDescent="0.2">
      <c r="B1" s="53" t="s">
        <v>311</v>
      </c>
      <c r="C1" s="53"/>
      <c r="D1" s="53"/>
      <c r="E1" s="54"/>
      <c r="F1" s="54"/>
      <c r="G1" s="87" t="s">
        <v>356</v>
      </c>
    </row>
    <row r="2" spans="2:7" s="39" customFormat="1" ht="28.5" customHeight="1" x14ac:dyDescent="0.2">
      <c r="B2" s="269" t="s">
        <v>570</v>
      </c>
      <c r="C2" s="269"/>
      <c r="D2" s="269"/>
      <c r="E2" s="269"/>
      <c r="F2" s="269"/>
      <c r="G2" s="269"/>
    </row>
    <row r="3" spans="2:7" s="239" customFormat="1" ht="39.950000000000003" customHeight="1" x14ac:dyDescent="0.2">
      <c r="B3" s="289" t="s">
        <v>514</v>
      </c>
      <c r="C3" s="289"/>
      <c r="D3" s="289"/>
      <c r="E3" s="289"/>
      <c r="F3" s="289"/>
      <c r="G3" s="289"/>
    </row>
    <row r="4" spans="2:7" s="236" customFormat="1" ht="42.75" customHeight="1" x14ac:dyDescent="0.2">
      <c r="B4" s="271" t="s">
        <v>72</v>
      </c>
      <c r="C4" s="297" t="s">
        <v>162</v>
      </c>
      <c r="D4" s="298"/>
      <c r="E4" s="298"/>
      <c r="F4" s="299"/>
      <c r="G4" s="275" t="s">
        <v>62</v>
      </c>
    </row>
    <row r="5" spans="2:7" s="56" customFormat="1" ht="57.75" customHeight="1" x14ac:dyDescent="0.2">
      <c r="B5" s="271"/>
      <c r="C5" s="151" t="s">
        <v>163</v>
      </c>
      <c r="D5" s="151" t="s">
        <v>188</v>
      </c>
      <c r="E5" s="151" t="s">
        <v>569</v>
      </c>
      <c r="F5" s="234" t="s">
        <v>164</v>
      </c>
      <c r="G5" s="275"/>
    </row>
    <row r="6" spans="2:7" s="54" customFormat="1" ht="27.95" customHeight="1" x14ac:dyDescent="0.2">
      <c r="B6" s="71" t="s">
        <v>33</v>
      </c>
      <c r="C6" s="9">
        <v>2114</v>
      </c>
      <c r="D6" s="9">
        <v>10313</v>
      </c>
      <c r="E6" s="9">
        <v>18537</v>
      </c>
      <c r="F6" s="9">
        <v>27077</v>
      </c>
      <c r="G6" s="9" t="s">
        <v>34</v>
      </c>
    </row>
    <row r="7" spans="2:7" s="54" customFormat="1" ht="35.1" customHeight="1" x14ac:dyDescent="0.2">
      <c r="B7" s="73" t="s">
        <v>35</v>
      </c>
      <c r="C7" s="11">
        <v>3338</v>
      </c>
      <c r="D7" s="11">
        <v>17248</v>
      </c>
      <c r="E7" s="11">
        <v>40273</v>
      </c>
      <c r="F7" s="11">
        <v>56196</v>
      </c>
      <c r="G7" s="11" t="s">
        <v>36</v>
      </c>
    </row>
    <row r="8" spans="2:7" s="54" customFormat="1" ht="35.1" customHeight="1" x14ac:dyDescent="0.2">
      <c r="B8" s="71" t="s">
        <v>37</v>
      </c>
      <c r="C8" s="9">
        <v>1915</v>
      </c>
      <c r="D8" s="9">
        <v>2349</v>
      </c>
      <c r="E8" s="9">
        <v>958</v>
      </c>
      <c r="F8" s="9">
        <v>3384</v>
      </c>
      <c r="G8" s="9" t="s">
        <v>38</v>
      </c>
    </row>
    <row r="9" spans="2:7" s="54" customFormat="1" ht="35.1" customHeight="1" x14ac:dyDescent="0.2">
      <c r="B9" s="73" t="s">
        <v>39</v>
      </c>
      <c r="C9" s="11">
        <v>151</v>
      </c>
      <c r="D9" s="11">
        <v>2214</v>
      </c>
      <c r="E9" s="11">
        <v>3354</v>
      </c>
      <c r="F9" s="11">
        <v>6473</v>
      </c>
      <c r="G9" s="11" t="s">
        <v>40</v>
      </c>
    </row>
    <row r="10" spans="2:7" s="54" customFormat="1" ht="35.1" customHeight="1" x14ac:dyDescent="0.2">
      <c r="B10" s="71" t="s">
        <v>41</v>
      </c>
      <c r="C10" s="9">
        <v>4292</v>
      </c>
      <c r="D10" s="9">
        <v>6532</v>
      </c>
      <c r="E10" s="9">
        <v>19890</v>
      </c>
      <c r="F10" s="9">
        <v>18189</v>
      </c>
      <c r="G10" s="9" t="s">
        <v>42</v>
      </c>
    </row>
    <row r="11" spans="2:7" s="54" customFormat="1" ht="35.1" customHeight="1" x14ac:dyDescent="0.2">
      <c r="B11" s="73" t="s">
        <v>43</v>
      </c>
      <c r="C11" s="11">
        <v>342</v>
      </c>
      <c r="D11" s="11">
        <v>2788</v>
      </c>
      <c r="E11" s="11">
        <v>8479</v>
      </c>
      <c r="F11" s="11">
        <v>11745</v>
      </c>
      <c r="G11" s="11" t="s">
        <v>44</v>
      </c>
    </row>
    <row r="12" spans="2:7" s="54" customFormat="1" ht="35.1" customHeight="1" x14ac:dyDescent="0.2">
      <c r="B12" s="71" t="s">
        <v>45</v>
      </c>
      <c r="C12" s="9">
        <v>274</v>
      </c>
      <c r="D12" s="9">
        <v>3289</v>
      </c>
      <c r="E12" s="9">
        <v>13384</v>
      </c>
      <c r="F12" s="9">
        <v>15639</v>
      </c>
      <c r="G12" s="9" t="s">
        <v>46</v>
      </c>
    </row>
    <row r="13" spans="2:7" s="54" customFormat="1" ht="35.1" customHeight="1" x14ac:dyDescent="0.2">
      <c r="B13" s="73" t="s">
        <v>47</v>
      </c>
      <c r="C13" s="11">
        <v>171</v>
      </c>
      <c r="D13" s="11">
        <v>2352</v>
      </c>
      <c r="E13" s="11">
        <v>4369</v>
      </c>
      <c r="F13" s="11">
        <v>1940</v>
      </c>
      <c r="G13" s="11" t="s">
        <v>48</v>
      </c>
    </row>
    <row r="14" spans="2:7" s="54" customFormat="1" ht="35.1" customHeight="1" x14ac:dyDescent="0.2">
      <c r="B14" s="71" t="s">
        <v>49</v>
      </c>
      <c r="C14" s="9">
        <v>451</v>
      </c>
      <c r="D14" s="9">
        <v>980</v>
      </c>
      <c r="E14" s="9">
        <v>3981</v>
      </c>
      <c r="F14" s="9">
        <v>4599</v>
      </c>
      <c r="G14" s="9" t="s">
        <v>50</v>
      </c>
    </row>
    <row r="15" spans="2:7" s="54" customFormat="1" ht="35.1" customHeight="1" x14ac:dyDescent="0.2">
      <c r="B15" s="73" t="s">
        <v>51</v>
      </c>
      <c r="C15" s="11">
        <v>623</v>
      </c>
      <c r="D15" s="11">
        <v>847</v>
      </c>
      <c r="E15" s="11">
        <v>1387</v>
      </c>
      <c r="F15" s="11">
        <v>4192</v>
      </c>
      <c r="G15" s="11" t="s">
        <v>52</v>
      </c>
    </row>
    <row r="16" spans="2:7" s="54" customFormat="1" ht="35.1" customHeight="1" x14ac:dyDescent="0.2">
      <c r="B16" s="71" t="s">
        <v>53</v>
      </c>
      <c r="C16" s="9">
        <v>513</v>
      </c>
      <c r="D16" s="9">
        <v>1711</v>
      </c>
      <c r="E16" s="9">
        <v>4287</v>
      </c>
      <c r="F16" s="9">
        <v>5582</v>
      </c>
      <c r="G16" s="9" t="s">
        <v>54</v>
      </c>
    </row>
    <row r="17" spans="2:7" s="54" customFormat="1" ht="35.1" customHeight="1" x14ac:dyDescent="0.2">
      <c r="B17" s="73" t="s">
        <v>55</v>
      </c>
      <c r="C17" s="11">
        <v>326</v>
      </c>
      <c r="D17" s="11">
        <v>1374</v>
      </c>
      <c r="E17" s="11">
        <v>250</v>
      </c>
      <c r="F17" s="11">
        <v>1147</v>
      </c>
      <c r="G17" s="11" t="s">
        <v>56</v>
      </c>
    </row>
    <row r="18" spans="2:7" s="54" customFormat="1" ht="35.1" customHeight="1" x14ac:dyDescent="0.2">
      <c r="B18" s="71" t="s">
        <v>57</v>
      </c>
      <c r="C18" s="9">
        <v>0</v>
      </c>
      <c r="D18" s="9">
        <v>213</v>
      </c>
      <c r="E18" s="9">
        <v>956</v>
      </c>
      <c r="F18" s="9">
        <v>657</v>
      </c>
      <c r="G18" s="9" t="s">
        <v>58</v>
      </c>
    </row>
    <row r="19" spans="2:7" s="54" customFormat="1" ht="35.1" customHeight="1" x14ac:dyDescent="0.2">
      <c r="B19" s="59" t="s">
        <v>5</v>
      </c>
      <c r="C19" s="235">
        <f>SUM(C6:C15)</f>
        <v>13671</v>
      </c>
      <c r="D19" s="235">
        <f>SUM(D6:D15)</f>
        <v>48912</v>
      </c>
      <c r="E19" s="235">
        <f>SUM(E6:E15)</f>
        <v>114612</v>
      </c>
      <c r="F19" s="235">
        <f>SUM(F6:F15)</f>
        <v>149434</v>
      </c>
      <c r="G19" s="233" t="s">
        <v>29</v>
      </c>
    </row>
    <row r="20" spans="2:7" s="37" customFormat="1" ht="35.1" customHeight="1" x14ac:dyDescent="0.2">
      <c r="B20" s="247" t="s">
        <v>30</v>
      </c>
      <c r="C20" s="247"/>
      <c r="D20" s="247"/>
      <c r="E20" s="247"/>
      <c r="F20" s="287" t="s">
        <v>193</v>
      </c>
      <c r="G20" s="287"/>
    </row>
    <row r="22" spans="2:7" x14ac:dyDescent="0.2">
      <c r="B22" s="240"/>
    </row>
    <row r="23" spans="2:7" x14ac:dyDescent="0.2">
      <c r="B23" s="240"/>
    </row>
    <row r="24" spans="2:7" x14ac:dyDescent="0.2">
      <c r="B24" s="240"/>
    </row>
    <row r="25" spans="2:7" x14ac:dyDescent="0.2">
      <c r="B25" s="240"/>
    </row>
  </sheetData>
  <protectedRanges>
    <protectedRange sqref="G6:G18" name="نطاق1_6_1"/>
    <protectedRange sqref="B6:B18" name="نطاق1_5_1_1"/>
  </protectedRanges>
  <mergeCells count="7">
    <mergeCell ref="B20:E20"/>
    <mergeCell ref="F20:G20"/>
    <mergeCell ref="B2:G2"/>
    <mergeCell ref="B3:G3"/>
    <mergeCell ref="B4:B5"/>
    <mergeCell ref="C4:F4"/>
    <mergeCell ref="G4:G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4"/>
  <sheetViews>
    <sheetView view="pageBreakPreview" zoomScale="75" zoomScaleNormal="75" zoomScaleSheetLayoutView="75" zoomScalePageLayoutView="70" workbookViewId="0">
      <selection activeCell="G1" sqref="B1:G19"/>
    </sheetView>
  </sheetViews>
  <sheetFormatPr defaultColWidth="9.125" defaultRowHeight="20.25" x14ac:dyDescent="0.2"/>
  <cols>
    <col min="1" max="1" width="1.75" style="51" customWidth="1"/>
    <col min="2" max="2" width="25.625" style="52" customWidth="1"/>
    <col min="3" max="7" width="25.625" style="51" customWidth="1"/>
    <col min="8" max="8" width="9.125" style="51"/>
    <col min="9" max="13" width="19.375" style="51" customWidth="1"/>
    <col min="14" max="16384" width="9.125" style="51"/>
  </cols>
  <sheetData>
    <row r="1" spans="2:13" s="43" customFormat="1" ht="24" customHeight="1" x14ac:dyDescent="0.2">
      <c r="B1" s="53" t="s">
        <v>312</v>
      </c>
      <c r="C1" s="42"/>
      <c r="D1" s="42"/>
      <c r="E1" s="42"/>
      <c r="F1" s="42"/>
      <c r="G1" s="196" t="s">
        <v>323</v>
      </c>
    </row>
    <row r="2" spans="2:13" s="44" customFormat="1" ht="28.5" customHeight="1" x14ac:dyDescent="0.2">
      <c r="B2" s="300" t="s">
        <v>165</v>
      </c>
      <c r="C2" s="300"/>
      <c r="D2" s="300"/>
      <c r="E2" s="300"/>
      <c r="F2" s="300"/>
      <c r="G2" s="300"/>
    </row>
    <row r="3" spans="2:13" s="246" customFormat="1" ht="39.950000000000003" customHeight="1" x14ac:dyDescent="0.2">
      <c r="B3" s="301" t="s">
        <v>515</v>
      </c>
      <c r="C3" s="301"/>
      <c r="D3" s="301"/>
      <c r="E3" s="301"/>
      <c r="F3" s="301"/>
      <c r="G3" s="301"/>
    </row>
    <row r="4" spans="2:13" s="45" customFormat="1" ht="42.75" customHeight="1" x14ac:dyDescent="0.2">
      <c r="B4" s="303" t="s">
        <v>0</v>
      </c>
      <c r="C4" s="302" t="s">
        <v>166</v>
      </c>
      <c r="D4" s="302"/>
      <c r="E4" s="302" t="s">
        <v>167</v>
      </c>
      <c r="F4" s="302"/>
      <c r="G4" s="306" t="s">
        <v>1</v>
      </c>
    </row>
    <row r="5" spans="2:13" s="46" customFormat="1" ht="28.5" customHeight="1" x14ac:dyDescent="0.2">
      <c r="B5" s="304"/>
      <c r="C5" s="152" t="s">
        <v>85</v>
      </c>
      <c r="D5" s="153" t="s">
        <v>168</v>
      </c>
      <c r="E5" s="152" t="s">
        <v>85</v>
      </c>
      <c r="F5" s="153" t="s">
        <v>168</v>
      </c>
      <c r="G5" s="307"/>
    </row>
    <row r="6" spans="2:13" s="46" customFormat="1" ht="17.25" customHeight="1" x14ac:dyDescent="0.2">
      <c r="B6" s="305"/>
      <c r="C6" s="244" t="s">
        <v>169</v>
      </c>
      <c r="D6" s="245" t="s">
        <v>170</v>
      </c>
      <c r="E6" s="244" t="s">
        <v>169</v>
      </c>
      <c r="F6" s="245" t="s">
        <v>170</v>
      </c>
      <c r="G6" s="308"/>
    </row>
    <row r="7" spans="2:13" s="42" customFormat="1" ht="33" customHeight="1" x14ac:dyDescent="0.2">
      <c r="B7" s="25" t="s">
        <v>8</v>
      </c>
      <c r="C7" s="25">
        <v>94014</v>
      </c>
      <c r="D7" s="25">
        <v>2013105</v>
      </c>
      <c r="E7" s="25">
        <v>144124</v>
      </c>
      <c r="F7" s="25">
        <v>2013069</v>
      </c>
      <c r="G7" s="185" t="s">
        <v>9</v>
      </c>
      <c r="I7" s="47"/>
      <c r="J7" s="47"/>
      <c r="K7" s="47"/>
      <c r="L7" s="47"/>
      <c r="M7" s="47"/>
    </row>
    <row r="8" spans="2:13" s="42" customFormat="1" ht="33" customHeight="1" x14ac:dyDescent="0.2">
      <c r="B8" s="24" t="s">
        <v>10</v>
      </c>
      <c r="C8" s="24">
        <v>105041</v>
      </c>
      <c r="D8" s="24">
        <v>2247558</v>
      </c>
      <c r="E8" s="24">
        <v>167118</v>
      </c>
      <c r="F8" s="24">
        <v>2251629</v>
      </c>
      <c r="G8" s="186" t="s">
        <v>11</v>
      </c>
      <c r="I8" s="47"/>
      <c r="J8" s="47"/>
      <c r="K8" s="47"/>
      <c r="L8" s="47"/>
      <c r="M8" s="47"/>
    </row>
    <row r="9" spans="2:13" s="42" customFormat="1" ht="33" customHeight="1" x14ac:dyDescent="0.2">
      <c r="B9" s="25" t="s">
        <v>12</v>
      </c>
      <c r="C9" s="25">
        <v>123214</v>
      </c>
      <c r="D9" s="25">
        <v>2797143</v>
      </c>
      <c r="E9" s="25">
        <v>197698</v>
      </c>
      <c r="F9" s="25">
        <v>2806276</v>
      </c>
      <c r="G9" s="185" t="s">
        <v>13</v>
      </c>
      <c r="I9" s="47"/>
      <c r="J9" s="47"/>
      <c r="K9" s="47"/>
      <c r="L9" s="47"/>
      <c r="M9" s="47"/>
    </row>
    <row r="10" spans="2:13" s="42" customFormat="1" ht="33" customHeight="1" x14ac:dyDescent="0.2">
      <c r="B10" s="24" t="s">
        <v>14</v>
      </c>
      <c r="C10" s="24">
        <v>129235</v>
      </c>
      <c r="D10" s="24">
        <v>2839580</v>
      </c>
      <c r="E10" s="24">
        <v>193838</v>
      </c>
      <c r="F10" s="24">
        <v>2870439</v>
      </c>
      <c r="G10" s="186" t="s">
        <v>15</v>
      </c>
      <c r="I10" s="47"/>
      <c r="J10" s="47"/>
      <c r="K10" s="47"/>
      <c r="L10" s="47"/>
      <c r="M10" s="47"/>
    </row>
    <row r="11" spans="2:13" s="42" customFormat="1" ht="33" customHeight="1" x14ac:dyDescent="0.2">
      <c r="B11" s="25" t="s">
        <v>16</v>
      </c>
      <c r="C11" s="25">
        <v>143656</v>
      </c>
      <c r="D11" s="25">
        <v>3160401</v>
      </c>
      <c r="E11" s="25">
        <v>234107</v>
      </c>
      <c r="F11" s="25">
        <v>3200478</v>
      </c>
      <c r="G11" s="185" t="s">
        <v>17</v>
      </c>
      <c r="I11" s="47"/>
      <c r="J11" s="47"/>
      <c r="K11" s="47"/>
      <c r="L11" s="47"/>
      <c r="M11" s="47"/>
    </row>
    <row r="12" spans="2:13" s="42" customFormat="1" ht="33" customHeight="1" x14ac:dyDescent="0.2">
      <c r="B12" s="24" t="s">
        <v>18</v>
      </c>
      <c r="C12" s="24">
        <v>104101</v>
      </c>
      <c r="D12" s="24">
        <v>2847627</v>
      </c>
      <c r="E12" s="24">
        <v>211991</v>
      </c>
      <c r="F12" s="24">
        <v>2877992</v>
      </c>
      <c r="G12" s="186" t="s">
        <v>19</v>
      </c>
      <c r="I12" s="47"/>
      <c r="J12" s="47"/>
      <c r="K12" s="47"/>
      <c r="L12" s="47"/>
      <c r="M12" s="47"/>
    </row>
    <row r="13" spans="2:13" s="42" customFormat="1" ht="33" customHeight="1" x14ac:dyDescent="0.2">
      <c r="B13" s="25" t="s">
        <v>20</v>
      </c>
      <c r="C13" s="25">
        <v>109715</v>
      </c>
      <c r="D13" s="25">
        <v>2071478</v>
      </c>
      <c r="E13" s="25">
        <v>172285</v>
      </c>
      <c r="F13" s="25">
        <v>2109015</v>
      </c>
      <c r="G13" s="185" t="s">
        <v>21</v>
      </c>
      <c r="I13" s="47"/>
      <c r="J13" s="47"/>
      <c r="K13" s="47"/>
      <c r="L13" s="47"/>
      <c r="M13" s="47"/>
    </row>
    <row r="14" spans="2:13" s="42" customFormat="1" ht="33" customHeight="1" x14ac:dyDescent="0.2">
      <c r="B14" s="24" t="s">
        <v>22</v>
      </c>
      <c r="C14" s="24">
        <v>74060</v>
      </c>
      <c r="D14" s="24">
        <v>1457913</v>
      </c>
      <c r="E14" s="24">
        <v>117768</v>
      </c>
      <c r="F14" s="24">
        <v>1481100</v>
      </c>
      <c r="G14" s="186" t="s">
        <v>23</v>
      </c>
      <c r="I14" s="47"/>
      <c r="J14" s="47"/>
      <c r="K14" s="47"/>
      <c r="L14" s="47"/>
      <c r="M14" s="47"/>
    </row>
    <row r="15" spans="2:13" s="42" customFormat="1" ht="33" customHeight="1" x14ac:dyDescent="0.2">
      <c r="B15" s="25" t="s">
        <v>24</v>
      </c>
      <c r="C15" s="25">
        <v>42033</v>
      </c>
      <c r="D15" s="25">
        <v>1022483</v>
      </c>
      <c r="E15" s="25">
        <v>72786</v>
      </c>
      <c r="F15" s="25">
        <v>1026894</v>
      </c>
      <c r="G15" s="185" t="s">
        <v>25</v>
      </c>
      <c r="I15" s="47"/>
      <c r="J15" s="47"/>
      <c r="K15" s="47"/>
      <c r="L15" s="47"/>
      <c r="M15" s="47"/>
    </row>
    <row r="16" spans="2:13" s="42" customFormat="1" ht="33" customHeight="1" x14ac:dyDescent="0.2">
      <c r="B16" s="24" t="s">
        <v>26</v>
      </c>
      <c r="C16" s="24">
        <v>30471</v>
      </c>
      <c r="D16" s="24">
        <v>663433</v>
      </c>
      <c r="E16" s="24">
        <v>53332</v>
      </c>
      <c r="F16" s="24">
        <v>668504</v>
      </c>
      <c r="G16" s="186" t="s">
        <v>27</v>
      </c>
      <c r="I16" s="47"/>
      <c r="J16" s="47"/>
      <c r="K16" s="47"/>
      <c r="L16" s="47"/>
      <c r="M16" s="47"/>
    </row>
    <row r="17" spans="2:13" s="42" customFormat="1" ht="33" customHeight="1" x14ac:dyDescent="0.2">
      <c r="B17" s="25" t="s">
        <v>70</v>
      </c>
      <c r="C17" s="25">
        <v>28064</v>
      </c>
      <c r="D17" s="25">
        <v>921756</v>
      </c>
      <c r="E17" s="25">
        <v>55470</v>
      </c>
      <c r="F17" s="25">
        <v>951961</v>
      </c>
      <c r="G17" s="185" t="s">
        <v>61</v>
      </c>
      <c r="I17" s="47"/>
      <c r="J17" s="47"/>
      <c r="K17" s="47"/>
      <c r="L17" s="47"/>
      <c r="M17" s="47"/>
    </row>
    <row r="18" spans="2:13" s="42" customFormat="1" ht="33" customHeight="1" x14ac:dyDescent="0.2">
      <c r="B18" s="48" t="s">
        <v>5</v>
      </c>
      <c r="C18" s="224">
        <f t="shared" ref="C18:E18" si="0">SUM(C7:C17)</f>
        <v>983604</v>
      </c>
      <c r="D18" s="224">
        <f t="shared" si="0"/>
        <v>22042477</v>
      </c>
      <c r="E18" s="224">
        <f t="shared" si="0"/>
        <v>1620517</v>
      </c>
      <c r="F18" s="224">
        <f>SUM(F7:F17)</f>
        <v>22257357</v>
      </c>
      <c r="G18" s="227" t="s">
        <v>29</v>
      </c>
    </row>
    <row r="19" spans="2:13" s="37" customFormat="1" ht="33" customHeight="1" x14ac:dyDescent="0.2">
      <c r="B19" s="247" t="s">
        <v>30</v>
      </c>
      <c r="C19" s="247"/>
      <c r="D19" s="247"/>
      <c r="E19" s="248" t="s">
        <v>193</v>
      </c>
      <c r="F19" s="248"/>
      <c r="G19" s="248"/>
    </row>
    <row r="20" spans="2:13" ht="33" customHeight="1" x14ac:dyDescent="0.2"/>
    <row r="21" spans="2:13" ht="33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3" x14ac:dyDescent="0.2">
      <c r="C22" s="240"/>
      <c r="D22" s="240"/>
      <c r="E22" s="240"/>
      <c r="F22" s="240"/>
      <c r="G22" s="240"/>
      <c r="H22" s="240"/>
      <c r="I22" s="240"/>
      <c r="J22" s="240"/>
    </row>
    <row r="23" spans="2:13" x14ac:dyDescent="0.2">
      <c r="C23" s="240"/>
      <c r="D23" s="240"/>
      <c r="E23" s="240"/>
      <c r="F23" s="240"/>
      <c r="G23" s="240"/>
      <c r="H23" s="240"/>
      <c r="I23" s="240"/>
      <c r="J23" s="240"/>
    </row>
    <row r="24" spans="2:13" x14ac:dyDescent="0.2">
      <c r="C24" s="240"/>
      <c r="D24" s="240"/>
      <c r="E24" s="240"/>
      <c r="F24" s="240"/>
      <c r="G24" s="240"/>
      <c r="H24" s="240"/>
      <c r="I24" s="240"/>
      <c r="J24" s="240"/>
    </row>
  </sheetData>
  <protectedRanges>
    <protectedRange sqref="B7:B17" name="نطاق1_5_1"/>
    <protectedRange sqref="G7:G16" name="نطاق1_6_1"/>
    <protectedRange sqref="G17" name="نطاق1_6_1_2"/>
  </protectedRanges>
  <mergeCells count="8">
    <mergeCell ref="B19:D19"/>
    <mergeCell ref="B2:G2"/>
    <mergeCell ref="B3:G3"/>
    <mergeCell ref="C4:D4"/>
    <mergeCell ref="E4:F4"/>
    <mergeCell ref="B4:B6"/>
    <mergeCell ref="G4:G6"/>
    <mergeCell ref="E19:G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2"/>
  <sheetViews>
    <sheetView view="pageBreakPreview" zoomScale="75" zoomScaleNormal="75" zoomScaleSheetLayoutView="75" zoomScalePageLayoutView="70" workbookViewId="0">
      <selection activeCell="G1" sqref="B1:G21"/>
    </sheetView>
  </sheetViews>
  <sheetFormatPr defaultColWidth="9.125" defaultRowHeight="20.25" x14ac:dyDescent="0.2"/>
  <cols>
    <col min="1" max="1" width="1.75" style="51" customWidth="1"/>
    <col min="2" max="2" width="25.625" style="52" customWidth="1"/>
    <col min="3" max="7" width="25.625" style="51" customWidth="1"/>
    <col min="8" max="8" width="9.125" style="51"/>
    <col min="9" max="13" width="19.375" style="51" customWidth="1"/>
    <col min="14" max="16384" width="9.125" style="51"/>
  </cols>
  <sheetData>
    <row r="1" spans="2:13" s="43" customFormat="1" ht="24" customHeight="1" x14ac:dyDescent="0.2">
      <c r="B1" s="53" t="s">
        <v>313</v>
      </c>
      <c r="C1" s="42"/>
      <c r="D1" s="42"/>
      <c r="E1" s="42"/>
      <c r="F1" s="42"/>
      <c r="G1" s="196" t="s">
        <v>357</v>
      </c>
    </row>
    <row r="2" spans="2:13" s="44" customFormat="1" ht="28.5" customHeight="1" x14ac:dyDescent="0.2">
      <c r="B2" s="300" t="s">
        <v>86</v>
      </c>
      <c r="C2" s="300"/>
      <c r="D2" s="300"/>
      <c r="E2" s="300"/>
      <c r="F2" s="300"/>
      <c r="G2" s="300"/>
    </row>
    <row r="3" spans="2:13" s="246" customFormat="1" ht="39.950000000000003" customHeight="1" x14ac:dyDescent="0.2">
      <c r="B3" s="301" t="s">
        <v>516</v>
      </c>
      <c r="C3" s="301"/>
      <c r="D3" s="301"/>
      <c r="E3" s="301"/>
      <c r="F3" s="301"/>
      <c r="G3" s="301"/>
    </row>
    <row r="4" spans="2:13" s="45" customFormat="1" ht="42.75" customHeight="1" x14ac:dyDescent="0.2">
      <c r="B4" s="303" t="s">
        <v>31</v>
      </c>
      <c r="C4" s="302" t="s">
        <v>166</v>
      </c>
      <c r="D4" s="302"/>
      <c r="E4" s="302" t="s">
        <v>167</v>
      </c>
      <c r="F4" s="302"/>
      <c r="G4" s="306" t="s">
        <v>62</v>
      </c>
    </row>
    <row r="5" spans="2:13" s="46" customFormat="1" ht="30.75" customHeight="1" x14ac:dyDescent="0.2">
      <c r="B5" s="304"/>
      <c r="C5" s="152" t="s">
        <v>85</v>
      </c>
      <c r="D5" s="153" t="s">
        <v>168</v>
      </c>
      <c r="E5" s="152" t="s">
        <v>85</v>
      </c>
      <c r="F5" s="153" t="s">
        <v>168</v>
      </c>
      <c r="G5" s="307"/>
    </row>
    <row r="6" spans="2:13" s="46" customFormat="1" ht="18.75" customHeight="1" x14ac:dyDescent="0.2">
      <c r="B6" s="305"/>
      <c r="C6" s="244" t="s">
        <v>169</v>
      </c>
      <c r="D6" s="245" t="s">
        <v>170</v>
      </c>
      <c r="E6" s="244" t="s">
        <v>169</v>
      </c>
      <c r="F6" s="245" t="s">
        <v>170</v>
      </c>
      <c r="G6" s="308"/>
    </row>
    <row r="7" spans="2:13" s="42" customFormat="1" ht="33" customHeight="1" x14ac:dyDescent="0.2">
      <c r="B7" s="71" t="s">
        <v>33</v>
      </c>
      <c r="C7" s="24">
        <v>140745</v>
      </c>
      <c r="D7" s="24">
        <v>5538089</v>
      </c>
      <c r="E7" s="24">
        <v>418201</v>
      </c>
      <c r="F7" s="24">
        <v>5561184</v>
      </c>
      <c r="G7" s="24" t="s">
        <v>34</v>
      </c>
      <c r="I7" s="47"/>
      <c r="J7" s="47"/>
      <c r="K7" s="47"/>
      <c r="L7" s="47"/>
      <c r="M7" s="47"/>
    </row>
    <row r="8" spans="2:13" s="42" customFormat="1" ht="33" customHeight="1" x14ac:dyDescent="0.2">
      <c r="B8" s="73" t="s">
        <v>35</v>
      </c>
      <c r="C8" s="25">
        <v>332365</v>
      </c>
      <c r="D8" s="25">
        <v>6091176</v>
      </c>
      <c r="E8" s="25">
        <v>404639</v>
      </c>
      <c r="F8" s="25">
        <v>6152242</v>
      </c>
      <c r="G8" s="25" t="s">
        <v>36</v>
      </c>
      <c r="I8" s="47"/>
      <c r="J8" s="47"/>
      <c r="K8" s="47"/>
      <c r="L8" s="47"/>
      <c r="M8" s="47"/>
    </row>
    <row r="9" spans="2:13" s="42" customFormat="1" ht="33" customHeight="1" x14ac:dyDescent="0.2">
      <c r="B9" s="71" t="s">
        <v>37</v>
      </c>
      <c r="C9" s="24">
        <v>19802</v>
      </c>
      <c r="D9" s="24">
        <v>1421902</v>
      </c>
      <c r="E9" s="24">
        <v>67138</v>
      </c>
      <c r="F9" s="24">
        <v>1405462</v>
      </c>
      <c r="G9" s="24" t="s">
        <v>38</v>
      </c>
      <c r="I9" s="47"/>
      <c r="J9" s="47"/>
      <c r="K9" s="47"/>
      <c r="L9" s="47"/>
      <c r="M9" s="47"/>
    </row>
    <row r="10" spans="2:13" s="42" customFormat="1" ht="33" customHeight="1" x14ac:dyDescent="0.2">
      <c r="B10" s="73" t="s">
        <v>39</v>
      </c>
      <c r="C10" s="25">
        <v>62345</v>
      </c>
      <c r="D10" s="25">
        <v>899280</v>
      </c>
      <c r="E10" s="25">
        <v>20263</v>
      </c>
      <c r="F10" s="25">
        <v>1042978</v>
      </c>
      <c r="G10" s="25" t="s">
        <v>40</v>
      </c>
      <c r="I10" s="47"/>
      <c r="J10" s="47"/>
      <c r="K10" s="47"/>
      <c r="L10" s="47"/>
      <c r="M10" s="47"/>
    </row>
    <row r="11" spans="2:13" s="42" customFormat="1" ht="33" customHeight="1" x14ac:dyDescent="0.2">
      <c r="B11" s="71" t="s">
        <v>41</v>
      </c>
      <c r="C11" s="24">
        <v>94732</v>
      </c>
      <c r="D11" s="24">
        <v>3396671</v>
      </c>
      <c r="E11" s="24">
        <v>230115</v>
      </c>
      <c r="F11" s="24">
        <v>3363484</v>
      </c>
      <c r="G11" s="24" t="s">
        <v>42</v>
      </c>
      <c r="I11" s="47"/>
      <c r="J11" s="47"/>
      <c r="K11" s="47"/>
      <c r="L11" s="47"/>
      <c r="M11" s="47"/>
    </row>
    <row r="12" spans="2:13" s="42" customFormat="1" ht="33" customHeight="1" x14ac:dyDescent="0.2">
      <c r="B12" s="73" t="s">
        <v>43</v>
      </c>
      <c r="C12" s="25">
        <v>139958</v>
      </c>
      <c r="D12" s="25">
        <v>1404950</v>
      </c>
      <c r="E12" s="25">
        <v>108110</v>
      </c>
      <c r="F12" s="25">
        <v>1454758</v>
      </c>
      <c r="G12" s="25" t="s">
        <v>44</v>
      </c>
      <c r="I12" s="47"/>
      <c r="J12" s="47"/>
      <c r="K12" s="47"/>
      <c r="L12" s="47"/>
      <c r="M12" s="47"/>
    </row>
    <row r="13" spans="2:13" s="42" customFormat="1" ht="33" customHeight="1" x14ac:dyDescent="0.2">
      <c r="B13" s="71" t="s">
        <v>45</v>
      </c>
      <c r="C13" s="24">
        <v>42064</v>
      </c>
      <c r="D13" s="24">
        <v>597982</v>
      </c>
      <c r="E13" s="24">
        <v>42531</v>
      </c>
      <c r="F13" s="24">
        <v>599980</v>
      </c>
      <c r="G13" s="24" t="s">
        <v>46</v>
      </c>
      <c r="I13" s="47"/>
      <c r="J13" s="47"/>
      <c r="K13" s="47"/>
      <c r="L13" s="47"/>
      <c r="M13" s="47"/>
    </row>
    <row r="14" spans="2:13" s="42" customFormat="1" ht="33" customHeight="1" x14ac:dyDescent="0.2">
      <c r="B14" s="73" t="s">
        <v>47</v>
      </c>
      <c r="C14" s="25">
        <v>4911</v>
      </c>
      <c r="D14" s="25">
        <v>475055</v>
      </c>
      <c r="E14" s="25">
        <v>46229</v>
      </c>
      <c r="F14" s="25">
        <v>467562</v>
      </c>
      <c r="G14" s="25" t="s">
        <v>48</v>
      </c>
      <c r="I14" s="47"/>
      <c r="J14" s="47"/>
      <c r="K14" s="47"/>
      <c r="L14" s="47"/>
      <c r="M14" s="47"/>
    </row>
    <row r="15" spans="2:13" s="42" customFormat="1" ht="33" customHeight="1" x14ac:dyDescent="0.2">
      <c r="B15" s="71" t="s">
        <v>49</v>
      </c>
      <c r="C15" s="24">
        <v>12056</v>
      </c>
      <c r="D15" s="24">
        <v>217945</v>
      </c>
      <c r="E15" s="24">
        <v>17587</v>
      </c>
      <c r="F15" s="24">
        <v>220265</v>
      </c>
      <c r="G15" s="24" t="s">
        <v>50</v>
      </c>
      <c r="I15" s="47"/>
      <c r="J15" s="47"/>
      <c r="K15" s="47"/>
      <c r="L15" s="47"/>
      <c r="M15" s="47"/>
    </row>
    <row r="16" spans="2:13" s="42" customFormat="1" ht="33" customHeight="1" x14ac:dyDescent="0.2">
      <c r="B16" s="73" t="s">
        <v>51</v>
      </c>
      <c r="C16" s="25">
        <v>71901</v>
      </c>
      <c r="D16" s="25">
        <v>959968</v>
      </c>
      <c r="E16" s="25">
        <v>107706</v>
      </c>
      <c r="F16" s="25">
        <v>1018724</v>
      </c>
      <c r="G16" s="25" t="s">
        <v>52</v>
      </c>
      <c r="I16" s="47"/>
      <c r="J16" s="47"/>
      <c r="K16" s="47"/>
      <c r="L16" s="47"/>
      <c r="M16" s="47"/>
    </row>
    <row r="17" spans="2:13" s="42" customFormat="1" ht="33" customHeight="1" x14ac:dyDescent="0.2">
      <c r="B17" s="71" t="s">
        <v>53</v>
      </c>
      <c r="C17" s="24">
        <v>35874</v>
      </c>
      <c r="D17" s="24">
        <v>373085</v>
      </c>
      <c r="E17" s="24">
        <v>100751</v>
      </c>
      <c r="F17" s="24">
        <v>313617</v>
      </c>
      <c r="G17" s="24" t="s">
        <v>54</v>
      </c>
      <c r="I17" s="47"/>
      <c r="J17" s="47"/>
      <c r="K17" s="47"/>
      <c r="L17" s="47"/>
      <c r="M17" s="47"/>
    </row>
    <row r="18" spans="2:13" s="42" customFormat="1" ht="33" customHeight="1" x14ac:dyDescent="0.2">
      <c r="B18" s="73" t="s">
        <v>55</v>
      </c>
      <c r="C18" s="25">
        <v>14815</v>
      </c>
      <c r="D18" s="25">
        <v>338528</v>
      </c>
      <c r="E18" s="25">
        <v>35137</v>
      </c>
      <c r="F18" s="25">
        <v>317468</v>
      </c>
      <c r="G18" s="25" t="s">
        <v>56</v>
      </c>
      <c r="I18" s="47"/>
      <c r="J18" s="47"/>
      <c r="K18" s="47"/>
      <c r="L18" s="47"/>
      <c r="M18" s="47"/>
    </row>
    <row r="19" spans="2:13" s="42" customFormat="1" ht="33" customHeight="1" x14ac:dyDescent="0.2">
      <c r="B19" s="71" t="s">
        <v>57</v>
      </c>
      <c r="C19" s="24">
        <v>12036</v>
      </c>
      <c r="D19" s="24">
        <v>327846</v>
      </c>
      <c r="E19" s="24">
        <v>22110</v>
      </c>
      <c r="F19" s="24">
        <v>339633</v>
      </c>
      <c r="G19" s="24" t="s">
        <v>58</v>
      </c>
      <c r="I19" s="47"/>
      <c r="J19" s="47"/>
      <c r="K19" s="47"/>
      <c r="L19" s="47"/>
      <c r="M19" s="47"/>
    </row>
    <row r="20" spans="2:13" s="42" customFormat="1" ht="33" customHeight="1" x14ac:dyDescent="0.2">
      <c r="B20" s="48" t="s">
        <v>5</v>
      </c>
      <c r="C20" s="192">
        <f>SUM(C7:C19)</f>
        <v>983604</v>
      </c>
      <c r="D20" s="192">
        <f>SUM(D7:D19)</f>
        <v>22042477</v>
      </c>
      <c r="E20" s="192">
        <f>SUM(E7:E19)</f>
        <v>1620517</v>
      </c>
      <c r="F20" s="192">
        <f>SUM(F7:F19)</f>
        <v>22257357</v>
      </c>
      <c r="G20" s="227" t="s">
        <v>29</v>
      </c>
    </row>
    <row r="21" spans="2:13" s="37" customFormat="1" ht="33" customHeight="1" x14ac:dyDescent="0.2">
      <c r="B21" s="247" t="s">
        <v>30</v>
      </c>
      <c r="C21" s="247"/>
      <c r="D21" s="247"/>
      <c r="E21" s="248" t="s">
        <v>193</v>
      </c>
      <c r="F21" s="248"/>
      <c r="G21" s="248"/>
    </row>
    <row r="22" spans="2:13" ht="35.1" customHeight="1" x14ac:dyDescent="0.2"/>
  </sheetData>
  <protectedRanges>
    <protectedRange sqref="B7:B19" name="نطاق1_5_1_1"/>
  </protectedRanges>
  <mergeCells count="8">
    <mergeCell ref="B21:D21"/>
    <mergeCell ref="B2:G2"/>
    <mergeCell ref="B3:G3"/>
    <mergeCell ref="C4:D4"/>
    <mergeCell ref="E4:F4"/>
    <mergeCell ref="B4:B6"/>
    <mergeCell ref="G4:G6"/>
    <mergeCell ref="E21:G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4"/>
  <sheetViews>
    <sheetView view="pageBreakPreview" zoomScale="75" zoomScaleNormal="75" zoomScaleSheetLayoutView="75" zoomScalePageLayoutView="70" workbookViewId="0">
      <selection activeCell="G1" sqref="B1:G19"/>
    </sheetView>
  </sheetViews>
  <sheetFormatPr defaultColWidth="9.125" defaultRowHeight="20.25" x14ac:dyDescent="0.2"/>
  <cols>
    <col min="1" max="1" width="1.75" style="33" customWidth="1"/>
    <col min="2" max="2" width="25.625" style="110" customWidth="1"/>
    <col min="3" max="7" width="25.625" style="33" customWidth="1"/>
    <col min="8" max="8" width="9.125" style="33"/>
    <col min="9" max="13" width="19.375" style="33" customWidth="1"/>
    <col min="14" max="16384" width="9.125" style="33"/>
  </cols>
  <sheetData>
    <row r="1" spans="2:13" s="106" customFormat="1" ht="24" customHeight="1" x14ac:dyDescent="0.2">
      <c r="B1" s="53" t="s">
        <v>314</v>
      </c>
      <c r="C1" s="36"/>
      <c r="D1" s="36"/>
      <c r="E1" s="36"/>
      <c r="F1" s="36"/>
      <c r="G1" s="196" t="s">
        <v>358</v>
      </c>
    </row>
    <row r="2" spans="2:13" s="107" customFormat="1" ht="28.5" customHeight="1" x14ac:dyDescent="0.2">
      <c r="B2" s="300" t="s">
        <v>98</v>
      </c>
      <c r="C2" s="300"/>
      <c r="D2" s="300"/>
      <c r="E2" s="300"/>
      <c r="F2" s="300"/>
      <c r="G2" s="300"/>
    </row>
    <row r="3" spans="2:13" s="209" customFormat="1" ht="39.950000000000003" customHeight="1" x14ac:dyDescent="0.2">
      <c r="B3" s="301" t="s">
        <v>517</v>
      </c>
      <c r="C3" s="301"/>
      <c r="D3" s="301"/>
      <c r="E3" s="301"/>
      <c r="F3" s="301"/>
      <c r="G3" s="301"/>
    </row>
    <row r="4" spans="2:13" s="108" customFormat="1" ht="42.75" customHeight="1" x14ac:dyDescent="0.2">
      <c r="B4" s="303" t="s">
        <v>0</v>
      </c>
      <c r="C4" s="302" t="s">
        <v>166</v>
      </c>
      <c r="D4" s="302"/>
      <c r="E4" s="302" t="s">
        <v>167</v>
      </c>
      <c r="F4" s="302"/>
      <c r="G4" s="306" t="s">
        <v>1</v>
      </c>
    </row>
    <row r="5" spans="2:13" s="34" customFormat="1" ht="33.75" customHeight="1" x14ac:dyDescent="0.2">
      <c r="B5" s="304"/>
      <c r="C5" s="152" t="s">
        <v>85</v>
      </c>
      <c r="D5" s="153" t="s">
        <v>168</v>
      </c>
      <c r="E5" s="152" t="s">
        <v>85</v>
      </c>
      <c r="F5" s="153" t="s">
        <v>168</v>
      </c>
      <c r="G5" s="307"/>
    </row>
    <row r="6" spans="2:13" s="34" customFormat="1" ht="18.75" customHeight="1" x14ac:dyDescent="0.2">
      <c r="B6" s="305"/>
      <c r="C6" s="244" t="s">
        <v>169</v>
      </c>
      <c r="D6" s="245" t="s">
        <v>170</v>
      </c>
      <c r="E6" s="244" t="s">
        <v>169</v>
      </c>
      <c r="F6" s="245" t="s">
        <v>170</v>
      </c>
      <c r="G6" s="308"/>
    </row>
    <row r="7" spans="2:13" s="36" customFormat="1" ht="33" customHeight="1" x14ac:dyDescent="0.2">
      <c r="B7" s="23" t="s">
        <v>8</v>
      </c>
      <c r="C7" s="23">
        <v>76560</v>
      </c>
      <c r="D7" s="23">
        <v>1582820</v>
      </c>
      <c r="E7" s="23">
        <v>113735</v>
      </c>
      <c r="F7" s="23">
        <v>1577704</v>
      </c>
      <c r="G7" s="187" t="s">
        <v>9</v>
      </c>
      <c r="I7" s="109"/>
      <c r="J7" s="109"/>
      <c r="K7" s="109"/>
      <c r="L7" s="109"/>
      <c r="M7" s="109"/>
    </row>
    <row r="8" spans="2:13" s="36" customFormat="1" ht="33" customHeight="1" x14ac:dyDescent="0.2">
      <c r="B8" s="22" t="s">
        <v>10</v>
      </c>
      <c r="C8" s="22">
        <v>86625</v>
      </c>
      <c r="D8" s="22">
        <v>1800672</v>
      </c>
      <c r="E8" s="22">
        <v>133831</v>
      </c>
      <c r="F8" s="22">
        <v>1787728</v>
      </c>
      <c r="G8" s="188" t="s">
        <v>11</v>
      </c>
      <c r="I8" s="109"/>
      <c r="J8" s="109"/>
      <c r="K8" s="109"/>
      <c r="L8" s="109"/>
      <c r="M8" s="109"/>
    </row>
    <row r="9" spans="2:13" s="36" customFormat="1" ht="33" customHeight="1" x14ac:dyDescent="0.2">
      <c r="B9" s="23" t="s">
        <v>12</v>
      </c>
      <c r="C9" s="23">
        <v>78089</v>
      </c>
      <c r="D9" s="23">
        <v>1755541</v>
      </c>
      <c r="E9" s="23">
        <v>116978</v>
      </c>
      <c r="F9" s="23">
        <v>1742544</v>
      </c>
      <c r="G9" s="187" t="s">
        <v>13</v>
      </c>
      <c r="I9" s="109"/>
      <c r="J9" s="109"/>
      <c r="K9" s="109"/>
      <c r="L9" s="109"/>
      <c r="M9" s="109"/>
    </row>
    <row r="10" spans="2:13" s="36" customFormat="1" ht="33" customHeight="1" x14ac:dyDescent="0.2">
      <c r="B10" s="22" t="s">
        <v>14</v>
      </c>
      <c r="C10" s="22">
        <v>81393</v>
      </c>
      <c r="D10" s="22">
        <v>1568017</v>
      </c>
      <c r="E10" s="22">
        <v>115046</v>
      </c>
      <c r="F10" s="22">
        <v>1568747</v>
      </c>
      <c r="G10" s="188" t="s">
        <v>15</v>
      </c>
      <c r="I10" s="109"/>
      <c r="J10" s="109"/>
      <c r="K10" s="109"/>
      <c r="L10" s="109"/>
      <c r="M10" s="109"/>
    </row>
    <row r="11" spans="2:13" s="36" customFormat="1" ht="33" customHeight="1" x14ac:dyDescent="0.2">
      <c r="B11" s="23" t="s">
        <v>16</v>
      </c>
      <c r="C11" s="23">
        <v>70797</v>
      </c>
      <c r="D11" s="23">
        <v>1380993</v>
      </c>
      <c r="E11" s="23">
        <v>102068</v>
      </c>
      <c r="F11" s="23">
        <v>1377549</v>
      </c>
      <c r="G11" s="187" t="s">
        <v>17</v>
      </c>
      <c r="I11" s="109"/>
      <c r="J11" s="109"/>
      <c r="K11" s="109"/>
      <c r="L11" s="109"/>
      <c r="M11" s="109"/>
    </row>
    <row r="12" spans="2:13" s="36" customFormat="1" ht="33" customHeight="1" x14ac:dyDescent="0.2">
      <c r="B12" s="22" t="s">
        <v>18</v>
      </c>
      <c r="C12" s="22">
        <v>50186</v>
      </c>
      <c r="D12" s="22">
        <v>1162147</v>
      </c>
      <c r="E12" s="22">
        <v>94180</v>
      </c>
      <c r="F12" s="22">
        <v>1151450</v>
      </c>
      <c r="G12" s="188" t="s">
        <v>19</v>
      </c>
      <c r="I12" s="109"/>
      <c r="J12" s="109"/>
      <c r="K12" s="109"/>
      <c r="L12" s="109"/>
      <c r="M12" s="109"/>
    </row>
    <row r="13" spans="2:13" s="36" customFormat="1" ht="33" customHeight="1" x14ac:dyDescent="0.2">
      <c r="B13" s="23" t="s">
        <v>20</v>
      </c>
      <c r="C13" s="23">
        <v>62829</v>
      </c>
      <c r="D13" s="23">
        <v>951566</v>
      </c>
      <c r="E13" s="23">
        <v>80212</v>
      </c>
      <c r="F13" s="23">
        <v>962203</v>
      </c>
      <c r="G13" s="187" t="s">
        <v>21</v>
      </c>
      <c r="I13" s="109"/>
      <c r="J13" s="109"/>
      <c r="K13" s="109"/>
      <c r="L13" s="109"/>
      <c r="M13" s="109"/>
    </row>
    <row r="14" spans="2:13" s="36" customFormat="1" ht="33" customHeight="1" x14ac:dyDescent="0.2">
      <c r="B14" s="22" t="s">
        <v>22</v>
      </c>
      <c r="C14" s="22">
        <v>42880</v>
      </c>
      <c r="D14" s="22">
        <v>773564</v>
      </c>
      <c r="E14" s="22">
        <v>59922</v>
      </c>
      <c r="F14" s="22">
        <v>769593</v>
      </c>
      <c r="G14" s="188" t="s">
        <v>23</v>
      </c>
      <c r="I14" s="109"/>
      <c r="J14" s="109"/>
      <c r="K14" s="109"/>
      <c r="L14" s="109"/>
      <c r="M14" s="109"/>
    </row>
    <row r="15" spans="2:13" s="36" customFormat="1" ht="33" customHeight="1" x14ac:dyDescent="0.2">
      <c r="B15" s="23" t="s">
        <v>24</v>
      </c>
      <c r="C15" s="23">
        <v>30605</v>
      </c>
      <c r="D15" s="23">
        <v>596693</v>
      </c>
      <c r="E15" s="23">
        <v>50541</v>
      </c>
      <c r="F15" s="23">
        <v>588604</v>
      </c>
      <c r="G15" s="187" t="s">
        <v>25</v>
      </c>
      <c r="I15" s="109"/>
      <c r="J15" s="109"/>
      <c r="K15" s="109"/>
      <c r="L15" s="109"/>
      <c r="M15" s="109"/>
    </row>
    <row r="16" spans="2:13" s="36" customFormat="1" ht="33" customHeight="1" x14ac:dyDescent="0.2">
      <c r="B16" s="22" t="s">
        <v>26</v>
      </c>
      <c r="C16" s="22">
        <v>19535</v>
      </c>
      <c r="D16" s="22">
        <v>436421</v>
      </c>
      <c r="E16" s="22">
        <v>34560</v>
      </c>
      <c r="F16" s="22">
        <v>432358</v>
      </c>
      <c r="G16" s="188" t="s">
        <v>27</v>
      </c>
      <c r="I16" s="109"/>
      <c r="J16" s="109"/>
      <c r="K16" s="109"/>
      <c r="L16" s="109"/>
      <c r="M16" s="109"/>
    </row>
    <row r="17" spans="2:13" s="36" customFormat="1" ht="33" customHeight="1" x14ac:dyDescent="0.2">
      <c r="B17" s="23" t="s">
        <v>70</v>
      </c>
      <c r="C17" s="23">
        <v>24013</v>
      </c>
      <c r="D17" s="23">
        <v>747912</v>
      </c>
      <c r="E17" s="23">
        <v>46030</v>
      </c>
      <c r="F17" s="23">
        <v>768242</v>
      </c>
      <c r="G17" s="187" t="s">
        <v>61</v>
      </c>
      <c r="I17" s="109"/>
      <c r="J17" s="109"/>
      <c r="K17" s="109"/>
      <c r="L17" s="109"/>
      <c r="M17" s="109"/>
    </row>
    <row r="18" spans="2:13" s="36" customFormat="1" ht="33" customHeight="1" x14ac:dyDescent="0.2">
      <c r="B18" s="225" t="s">
        <v>5</v>
      </c>
      <c r="C18" s="224">
        <f t="shared" ref="C18:E18" si="0">SUM(C7:C17)</f>
        <v>623512</v>
      </c>
      <c r="D18" s="224">
        <f t="shared" si="0"/>
        <v>12756346</v>
      </c>
      <c r="E18" s="224">
        <f t="shared" si="0"/>
        <v>947103</v>
      </c>
      <c r="F18" s="224">
        <f>SUM(F7:F17)</f>
        <v>12726722</v>
      </c>
      <c r="G18" s="224" t="s">
        <v>29</v>
      </c>
    </row>
    <row r="19" spans="2:13" s="37" customFormat="1" ht="33" customHeight="1" x14ac:dyDescent="0.2">
      <c r="B19" s="247" t="s">
        <v>30</v>
      </c>
      <c r="C19" s="247"/>
      <c r="D19" s="247"/>
      <c r="E19" s="248" t="s">
        <v>193</v>
      </c>
      <c r="F19" s="248"/>
      <c r="G19" s="248"/>
    </row>
    <row r="20" spans="2:13" ht="33" customHeight="1" x14ac:dyDescent="0.2"/>
    <row r="21" spans="2:13" ht="33" customHeight="1" x14ac:dyDescent="0.2">
      <c r="C21" s="240"/>
      <c r="D21" s="240"/>
      <c r="E21" s="240"/>
      <c r="F21" s="240"/>
      <c r="G21" s="240"/>
      <c r="H21" s="240"/>
      <c r="I21" s="240"/>
      <c r="J21" s="240"/>
    </row>
    <row r="22" spans="2:13" x14ac:dyDescent="0.2">
      <c r="C22" s="240"/>
      <c r="D22" s="240"/>
      <c r="E22" s="240"/>
      <c r="F22" s="240"/>
      <c r="G22" s="240"/>
      <c r="H22" s="240"/>
      <c r="I22" s="240"/>
      <c r="J22" s="240"/>
    </row>
    <row r="23" spans="2:13" x14ac:dyDescent="0.2">
      <c r="C23" s="240"/>
      <c r="D23" s="240"/>
      <c r="E23" s="240"/>
      <c r="F23" s="240"/>
      <c r="G23" s="240"/>
      <c r="H23" s="240"/>
      <c r="I23" s="240"/>
      <c r="J23" s="240"/>
    </row>
    <row r="24" spans="2:13" x14ac:dyDescent="0.2">
      <c r="C24" s="240"/>
      <c r="D24" s="240"/>
      <c r="E24" s="240"/>
      <c r="F24" s="240"/>
      <c r="G24" s="240"/>
      <c r="H24" s="240"/>
      <c r="I24" s="240"/>
      <c r="J24" s="240"/>
    </row>
  </sheetData>
  <protectedRanges>
    <protectedRange sqref="B7:B17" name="نطاق1_5_1"/>
    <protectedRange sqref="G7:G16" name="نطاق1_6_1"/>
    <protectedRange sqref="G17" name="نطاق1_6_1_2"/>
  </protectedRanges>
  <mergeCells count="8">
    <mergeCell ref="B19:D19"/>
    <mergeCell ref="B2:G2"/>
    <mergeCell ref="B3:G3"/>
    <mergeCell ref="C4:D4"/>
    <mergeCell ref="E4:F4"/>
    <mergeCell ref="B4:B6"/>
    <mergeCell ref="G4:G6"/>
    <mergeCell ref="E19:G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2"/>
  <sheetViews>
    <sheetView view="pageBreakPreview" zoomScale="75" zoomScaleNormal="75" zoomScaleSheetLayoutView="75" zoomScalePageLayoutView="70" workbookViewId="0">
      <selection activeCell="G1" sqref="B1:G21"/>
    </sheetView>
  </sheetViews>
  <sheetFormatPr defaultColWidth="9.125" defaultRowHeight="20.25" x14ac:dyDescent="0.2"/>
  <cols>
    <col min="1" max="1" width="1.75" style="33" customWidth="1"/>
    <col min="2" max="2" width="25.625" style="110" customWidth="1"/>
    <col min="3" max="7" width="25.625" style="33" customWidth="1"/>
    <col min="8" max="8" width="9.125" style="33"/>
    <col min="9" max="13" width="19.375" style="33" customWidth="1"/>
    <col min="14" max="16384" width="9.125" style="33"/>
  </cols>
  <sheetData>
    <row r="1" spans="2:13" s="106" customFormat="1" ht="24" customHeight="1" x14ac:dyDescent="0.2">
      <c r="B1" s="53" t="s">
        <v>315</v>
      </c>
      <c r="C1" s="36"/>
      <c r="D1" s="36"/>
      <c r="E1" s="36"/>
      <c r="F1" s="36"/>
      <c r="G1" s="196" t="s">
        <v>359</v>
      </c>
    </row>
    <row r="2" spans="2:13" s="107" customFormat="1" ht="28.5" customHeight="1" x14ac:dyDescent="0.2">
      <c r="B2" s="300" t="s">
        <v>99</v>
      </c>
      <c r="C2" s="300"/>
      <c r="D2" s="300"/>
      <c r="E2" s="300"/>
      <c r="F2" s="300"/>
      <c r="G2" s="300"/>
    </row>
    <row r="3" spans="2:13" s="209" customFormat="1" ht="39.950000000000003" customHeight="1" x14ac:dyDescent="0.2">
      <c r="B3" s="301" t="s">
        <v>518</v>
      </c>
      <c r="C3" s="301"/>
      <c r="D3" s="301"/>
      <c r="E3" s="301"/>
      <c r="F3" s="301"/>
      <c r="G3" s="301"/>
    </row>
    <row r="4" spans="2:13" s="108" customFormat="1" ht="42.75" customHeight="1" x14ac:dyDescent="0.2">
      <c r="B4" s="303" t="s">
        <v>31</v>
      </c>
      <c r="C4" s="302" t="s">
        <v>166</v>
      </c>
      <c r="D4" s="302"/>
      <c r="E4" s="302" t="s">
        <v>167</v>
      </c>
      <c r="F4" s="302"/>
      <c r="G4" s="306" t="s">
        <v>62</v>
      </c>
    </row>
    <row r="5" spans="2:13" s="34" customFormat="1" ht="37.5" customHeight="1" x14ac:dyDescent="0.2">
      <c r="B5" s="304"/>
      <c r="C5" s="152" t="s">
        <v>85</v>
      </c>
      <c r="D5" s="153" t="s">
        <v>168</v>
      </c>
      <c r="E5" s="152" t="s">
        <v>85</v>
      </c>
      <c r="F5" s="153" t="s">
        <v>168</v>
      </c>
      <c r="G5" s="307"/>
    </row>
    <row r="6" spans="2:13" s="34" customFormat="1" ht="19.5" customHeight="1" x14ac:dyDescent="0.2">
      <c r="B6" s="305"/>
      <c r="C6" s="244" t="s">
        <v>169</v>
      </c>
      <c r="D6" s="245" t="s">
        <v>170</v>
      </c>
      <c r="E6" s="244" t="s">
        <v>169</v>
      </c>
      <c r="F6" s="245" t="s">
        <v>170</v>
      </c>
      <c r="G6" s="308"/>
    </row>
    <row r="7" spans="2:13" s="36" customFormat="1" ht="33" customHeight="1" x14ac:dyDescent="0.2">
      <c r="B7" s="71" t="s">
        <v>33</v>
      </c>
      <c r="C7" s="22">
        <v>70816</v>
      </c>
      <c r="D7" s="22">
        <v>2778002</v>
      </c>
      <c r="E7" s="22">
        <v>159857</v>
      </c>
      <c r="F7" s="22">
        <v>2842189</v>
      </c>
      <c r="G7" s="22" t="s">
        <v>34</v>
      </c>
      <c r="I7" s="109"/>
      <c r="J7" s="109"/>
      <c r="K7" s="109"/>
      <c r="L7" s="109"/>
      <c r="M7" s="109"/>
    </row>
    <row r="8" spans="2:13" s="36" customFormat="1" ht="33" customHeight="1" x14ac:dyDescent="0.2">
      <c r="B8" s="73" t="s">
        <v>35</v>
      </c>
      <c r="C8" s="23">
        <v>217954</v>
      </c>
      <c r="D8" s="23">
        <v>3000077</v>
      </c>
      <c r="E8" s="23">
        <v>269292</v>
      </c>
      <c r="F8" s="23">
        <v>2955372</v>
      </c>
      <c r="G8" s="23" t="s">
        <v>36</v>
      </c>
      <c r="I8" s="109"/>
      <c r="J8" s="109"/>
      <c r="K8" s="109"/>
      <c r="L8" s="109"/>
      <c r="M8" s="109"/>
    </row>
    <row r="9" spans="2:13" s="36" customFormat="1" ht="33" customHeight="1" x14ac:dyDescent="0.2">
      <c r="B9" s="71" t="s">
        <v>37</v>
      </c>
      <c r="C9" s="22">
        <v>7988</v>
      </c>
      <c r="D9" s="22">
        <v>860508</v>
      </c>
      <c r="E9" s="22">
        <v>29569</v>
      </c>
      <c r="F9" s="22">
        <v>843665</v>
      </c>
      <c r="G9" s="22" t="s">
        <v>38</v>
      </c>
      <c r="I9" s="109"/>
      <c r="J9" s="109"/>
      <c r="K9" s="109"/>
      <c r="L9" s="109"/>
      <c r="M9" s="109"/>
    </row>
    <row r="10" spans="2:13" s="36" customFormat="1" ht="33" customHeight="1" x14ac:dyDescent="0.2">
      <c r="B10" s="73" t="s">
        <v>39</v>
      </c>
      <c r="C10" s="23">
        <v>32114</v>
      </c>
      <c r="D10" s="23">
        <v>613798</v>
      </c>
      <c r="E10" s="23">
        <v>10321</v>
      </c>
      <c r="F10" s="23">
        <v>676335</v>
      </c>
      <c r="G10" s="23" t="s">
        <v>40</v>
      </c>
      <c r="I10" s="109"/>
      <c r="J10" s="109"/>
      <c r="K10" s="109"/>
      <c r="L10" s="109"/>
      <c r="M10" s="109"/>
    </row>
    <row r="11" spans="2:13" s="36" customFormat="1" ht="33" customHeight="1" x14ac:dyDescent="0.2">
      <c r="B11" s="71" t="s">
        <v>41</v>
      </c>
      <c r="C11" s="22">
        <v>63335</v>
      </c>
      <c r="D11" s="22">
        <v>1974586</v>
      </c>
      <c r="E11" s="22">
        <v>140311</v>
      </c>
      <c r="F11" s="22">
        <v>1916647</v>
      </c>
      <c r="G11" s="22" t="s">
        <v>42</v>
      </c>
      <c r="I11" s="109"/>
      <c r="J11" s="109"/>
      <c r="K11" s="109"/>
      <c r="L11" s="109"/>
      <c r="M11" s="109"/>
    </row>
    <row r="12" spans="2:13" s="36" customFormat="1" ht="33" customHeight="1" x14ac:dyDescent="0.2">
      <c r="B12" s="73" t="s">
        <v>43</v>
      </c>
      <c r="C12" s="23">
        <v>85522</v>
      </c>
      <c r="D12" s="23">
        <v>1083729</v>
      </c>
      <c r="E12" s="23">
        <v>62928</v>
      </c>
      <c r="F12" s="23">
        <v>1099163</v>
      </c>
      <c r="G12" s="23" t="s">
        <v>44</v>
      </c>
      <c r="I12" s="109"/>
      <c r="J12" s="109"/>
      <c r="K12" s="109"/>
      <c r="L12" s="109"/>
      <c r="M12" s="109"/>
    </row>
    <row r="13" spans="2:13" s="36" customFormat="1" ht="33" customHeight="1" x14ac:dyDescent="0.2">
      <c r="B13" s="71" t="s">
        <v>45</v>
      </c>
      <c r="C13" s="22">
        <v>22093</v>
      </c>
      <c r="D13" s="22">
        <v>456692</v>
      </c>
      <c r="E13" s="22">
        <v>26778</v>
      </c>
      <c r="F13" s="22">
        <v>452184</v>
      </c>
      <c r="G13" s="22" t="s">
        <v>46</v>
      </c>
      <c r="I13" s="109"/>
      <c r="J13" s="109"/>
      <c r="K13" s="109"/>
      <c r="L13" s="109"/>
      <c r="M13" s="109"/>
    </row>
    <row r="14" spans="2:13" s="36" customFormat="1" ht="33" customHeight="1" x14ac:dyDescent="0.2">
      <c r="B14" s="73" t="s">
        <v>47</v>
      </c>
      <c r="C14" s="23">
        <v>4213</v>
      </c>
      <c r="D14" s="23">
        <v>340033</v>
      </c>
      <c r="E14" s="23">
        <v>32999</v>
      </c>
      <c r="F14" s="23">
        <v>336827</v>
      </c>
      <c r="G14" s="23" t="s">
        <v>48</v>
      </c>
      <c r="I14" s="109"/>
      <c r="J14" s="109"/>
      <c r="K14" s="109"/>
      <c r="L14" s="109"/>
      <c r="M14" s="109"/>
    </row>
    <row r="15" spans="2:13" s="36" customFormat="1" ht="33" customHeight="1" x14ac:dyDescent="0.2">
      <c r="B15" s="71" t="s">
        <v>49</v>
      </c>
      <c r="C15" s="22">
        <v>4882</v>
      </c>
      <c r="D15" s="22">
        <v>161320</v>
      </c>
      <c r="E15" s="22">
        <v>7602</v>
      </c>
      <c r="F15" s="22">
        <v>163383</v>
      </c>
      <c r="G15" s="22" t="s">
        <v>50</v>
      </c>
      <c r="I15" s="109"/>
      <c r="J15" s="109"/>
      <c r="K15" s="109"/>
      <c r="L15" s="109"/>
      <c r="M15" s="109"/>
    </row>
    <row r="16" spans="2:13" s="36" customFormat="1" ht="33" customHeight="1" x14ac:dyDescent="0.2">
      <c r="B16" s="73" t="s">
        <v>51</v>
      </c>
      <c r="C16" s="23">
        <v>69803</v>
      </c>
      <c r="D16" s="23">
        <v>743197</v>
      </c>
      <c r="E16" s="23">
        <v>100773</v>
      </c>
      <c r="F16" s="23">
        <v>746881</v>
      </c>
      <c r="G16" s="23" t="s">
        <v>52</v>
      </c>
      <c r="I16" s="109"/>
      <c r="J16" s="109"/>
      <c r="K16" s="109"/>
      <c r="L16" s="109"/>
      <c r="M16" s="109"/>
    </row>
    <row r="17" spans="2:13" s="36" customFormat="1" ht="33" customHeight="1" x14ac:dyDescent="0.2">
      <c r="B17" s="71" t="s">
        <v>53</v>
      </c>
      <c r="C17" s="22">
        <v>25388</v>
      </c>
      <c r="D17" s="22">
        <v>263743</v>
      </c>
      <c r="E17" s="22">
        <v>69722</v>
      </c>
      <c r="F17" s="22">
        <v>220674</v>
      </c>
      <c r="G17" s="22" t="s">
        <v>54</v>
      </c>
      <c r="I17" s="109"/>
      <c r="J17" s="109"/>
      <c r="K17" s="109"/>
      <c r="L17" s="109"/>
      <c r="M17" s="109"/>
    </row>
    <row r="18" spans="2:13" s="36" customFormat="1" ht="33" customHeight="1" x14ac:dyDescent="0.2">
      <c r="B18" s="73" t="s">
        <v>55</v>
      </c>
      <c r="C18" s="23">
        <v>12011</v>
      </c>
      <c r="D18" s="23">
        <v>258013</v>
      </c>
      <c r="E18" s="23">
        <v>27278</v>
      </c>
      <c r="F18" s="23">
        <v>241422</v>
      </c>
      <c r="G18" s="23" t="s">
        <v>56</v>
      </c>
      <c r="I18" s="109"/>
      <c r="J18" s="109"/>
      <c r="K18" s="109"/>
      <c r="L18" s="109"/>
      <c r="M18" s="109"/>
    </row>
    <row r="19" spans="2:13" s="36" customFormat="1" ht="33" customHeight="1" x14ac:dyDescent="0.2">
      <c r="B19" s="71" t="s">
        <v>57</v>
      </c>
      <c r="C19" s="22">
        <v>7393</v>
      </c>
      <c r="D19" s="22">
        <v>222648</v>
      </c>
      <c r="E19" s="22">
        <v>9673</v>
      </c>
      <c r="F19" s="22">
        <v>231980</v>
      </c>
      <c r="G19" s="22" t="s">
        <v>58</v>
      </c>
      <c r="I19" s="109"/>
      <c r="J19" s="109"/>
      <c r="K19" s="109"/>
      <c r="L19" s="109"/>
      <c r="M19" s="109"/>
    </row>
    <row r="20" spans="2:13" s="36" customFormat="1" ht="33" customHeight="1" x14ac:dyDescent="0.2">
      <c r="B20" s="225" t="s">
        <v>5</v>
      </c>
      <c r="C20" s="192">
        <f>SUM(C7:C19)</f>
        <v>623512</v>
      </c>
      <c r="D20" s="192">
        <f>SUM(D7:D19)</f>
        <v>12756346</v>
      </c>
      <c r="E20" s="192">
        <f>SUM(E7:E19)</f>
        <v>947103</v>
      </c>
      <c r="F20" s="192">
        <f>SUM(F7:F19)</f>
        <v>12726722</v>
      </c>
      <c r="G20" s="224" t="s">
        <v>29</v>
      </c>
    </row>
    <row r="21" spans="2:13" s="37" customFormat="1" ht="33" customHeight="1" x14ac:dyDescent="0.2">
      <c r="B21" s="247" t="s">
        <v>30</v>
      </c>
      <c r="C21" s="247"/>
      <c r="D21" s="247"/>
      <c r="E21" s="248" t="s">
        <v>193</v>
      </c>
      <c r="F21" s="248"/>
      <c r="G21" s="248"/>
    </row>
    <row r="22" spans="2:13" ht="35.1" customHeight="1" x14ac:dyDescent="0.2"/>
  </sheetData>
  <protectedRanges>
    <protectedRange sqref="B7:B19" name="نطاق1_5_1_1"/>
  </protectedRanges>
  <mergeCells count="8">
    <mergeCell ref="B21:D21"/>
    <mergeCell ref="B2:G2"/>
    <mergeCell ref="B3:G3"/>
    <mergeCell ref="C4:D4"/>
    <mergeCell ref="E4:F4"/>
    <mergeCell ref="B4:B6"/>
    <mergeCell ref="G4:G6"/>
    <mergeCell ref="E21:G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L26"/>
  <sheetViews>
    <sheetView view="pageBreakPreview" zoomScale="75" zoomScaleNormal="65" zoomScaleSheetLayoutView="75" zoomScalePageLayoutView="70" workbookViewId="0">
      <selection activeCell="I1" sqref="B1:I21"/>
    </sheetView>
  </sheetViews>
  <sheetFormatPr defaultColWidth="9.125" defaultRowHeight="35.1" customHeight="1" x14ac:dyDescent="0.2"/>
  <cols>
    <col min="1" max="1" width="1.75" style="33" customWidth="1"/>
    <col min="2" max="9" width="19.625" style="33" customWidth="1"/>
    <col min="10" max="11" width="9.125" style="33"/>
    <col min="12" max="12" width="10.625" style="33" bestFit="1" customWidth="1"/>
    <col min="13" max="16384" width="9.125" style="33"/>
  </cols>
  <sheetData>
    <row r="1" spans="2:9" ht="35.1" customHeight="1" x14ac:dyDescent="0.2">
      <c r="B1" s="53" t="s">
        <v>316</v>
      </c>
      <c r="C1" s="32"/>
      <c r="D1" s="32"/>
      <c r="I1" s="119" t="s">
        <v>324</v>
      </c>
    </row>
    <row r="2" spans="2:9" s="107" customFormat="1" ht="35.1" customHeight="1" x14ac:dyDescent="0.2">
      <c r="B2" s="309" t="s">
        <v>110</v>
      </c>
      <c r="C2" s="309"/>
      <c r="D2" s="309"/>
      <c r="E2" s="309"/>
      <c r="F2" s="309"/>
      <c r="G2" s="309"/>
      <c r="H2" s="309"/>
      <c r="I2" s="309"/>
    </row>
    <row r="3" spans="2:9" s="209" customFormat="1" ht="35.1" customHeight="1" x14ac:dyDescent="0.2">
      <c r="B3" s="310" t="s">
        <v>173</v>
      </c>
      <c r="C3" s="310"/>
      <c r="D3" s="310"/>
      <c r="E3" s="310"/>
      <c r="F3" s="310"/>
      <c r="G3" s="310"/>
      <c r="H3" s="310"/>
      <c r="I3" s="310"/>
    </row>
    <row r="4" spans="2:9" s="34" customFormat="1" ht="43.5" customHeight="1" x14ac:dyDescent="0.2">
      <c r="B4" s="311" t="s">
        <v>72</v>
      </c>
      <c r="C4" s="312" t="s">
        <v>152</v>
      </c>
      <c r="D4" s="312"/>
      <c r="E4" s="312"/>
      <c r="F4" s="312" t="s">
        <v>172</v>
      </c>
      <c r="G4" s="312"/>
      <c r="H4" s="312"/>
      <c r="I4" s="313" t="s">
        <v>32</v>
      </c>
    </row>
    <row r="5" spans="2:9" s="34" customFormat="1" ht="35.1" customHeight="1" x14ac:dyDescent="0.2">
      <c r="B5" s="311"/>
      <c r="C5" s="154" t="s">
        <v>105</v>
      </c>
      <c r="D5" s="154" t="s">
        <v>106</v>
      </c>
      <c r="E5" s="154" t="s">
        <v>107</v>
      </c>
      <c r="F5" s="154" t="s">
        <v>105</v>
      </c>
      <c r="G5" s="154" t="s">
        <v>106</v>
      </c>
      <c r="H5" s="154" t="s">
        <v>107</v>
      </c>
      <c r="I5" s="314"/>
    </row>
    <row r="6" spans="2:9" s="34" customFormat="1" ht="35.1" customHeight="1" x14ac:dyDescent="0.2">
      <c r="B6" s="311"/>
      <c r="C6" s="155" t="s">
        <v>171</v>
      </c>
      <c r="D6" s="155" t="s">
        <v>108</v>
      </c>
      <c r="E6" s="155" t="s">
        <v>109</v>
      </c>
      <c r="F6" s="155" t="s">
        <v>171</v>
      </c>
      <c r="G6" s="155" t="s">
        <v>108</v>
      </c>
      <c r="H6" s="155" t="s">
        <v>109</v>
      </c>
      <c r="I6" s="314"/>
    </row>
    <row r="7" spans="2:9" ht="33" customHeight="1" x14ac:dyDescent="0.2">
      <c r="B7" s="71" t="s">
        <v>33</v>
      </c>
      <c r="C7" s="20">
        <v>147870</v>
      </c>
      <c r="D7" s="20">
        <v>124827</v>
      </c>
      <c r="E7" s="20">
        <v>47548</v>
      </c>
      <c r="F7" s="20">
        <v>148356</v>
      </c>
      <c r="G7" s="20">
        <v>136340</v>
      </c>
      <c r="H7" s="20">
        <v>61225</v>
      </c>
      <c r="I7" s="21" t="s">
        <v>74</v>
      </c>
    </row>
    <row r="8" spans="2:9" ht="33" customHeight="1" x14ac:dyDescent="0.2">
      <c r="B8" s="73" t="s">
        <v>35</v>
      </c>
      <c r="C8" s="35">
        <v>95176</v>
      </c>
      <c r="D8" s="35">
        <v>178608</v>
      </c>
      <c r="E8" s="35">
        <v>65879</v>
      </c>
      <c r="F8" s="35">
        <v>99349</v>
      </c>
      <c r="G8" s="35">
        <v>174474</v>
      </c>
      <c r="H8" s="35">
        <v>59473</v>
      </c>
      <c r="I8" s="35" t="s">
        <v>75</v>
      </c>
    </row>
    <row r="9" spans="2:9" ht="33" customHeight="1" x14ac:dyDescent="0.2">
      <c r="B9" s="71" t="s">
        <v>37</v>
      </c>
      <c r="C9" s="21">
        <v>16006</v>
      </c>
      <c r="D9" s="21">
        <v>41319</v>
      </c>
      <c r="E9" s="21">
        <v>19381</v>
      </c>
      <c r="F9" s="21">
        <v>18353</v>
      </c>
      <c r="G9" s="21">
        <v>38972</v>
      </c>
      <c r="H9" s="21">
        <v>21069</v>
      </c>
      <c r="I9" s="21" t="s">
        <v>38</v>
      </c>
    </row>
    <row r="10" spans="2:9" ht="33" customHeight="1" x14ac:dyDescent="0.2">
      <c r="B10" s="73" t="s">
        <v>39</v>
      </c>
      <c r="C10" s="35">
        <v>21125</v>
      </c>
      <c r="D10" s="35">
        <v>23150</v>
      </c>
      <c r="E10" s="35">
        <v>8235</v>
      </c>
      <c r="F10" s="35">
        <v>22231</v>
      </c>
      <c r="G10" s="35">
        <v>24657</v>
      </c>
      <c r="H10" s="35">
        <v>5261</v>
      </c>
      <c r="I10" s="35" t="s">
        <v>76</v>
      </c>
    </row>
    <row r="11" spans="2:9" ht="33" customHeight="1" x14ac:dyDescent="0.2">
      <c r="B11" s="71" t="s">
        <v>41</v>
      </c>
      <c r="C11" s="21">
        <v>48790</v>
      </c>
      <c r="D11" s="21">
        <v>123943</v>
      </c>
      <c r="E11" s="21">
        <v>22447</v>
      </c>
      <c r="F11" s="21">
        <v>48034</v>
      </c>
      <c r="G11" s="21">
        <v>113129</v>
      </c>
      <c r="H11" s="21">
        <v>28180</v>
      </c>
      <c r="I11" s="21" t="s">
        <v>77</v>
      </c>
    </row>
    <row r="12" spans="2:9" ht="33" customHeight="1" x14ac:dyDescent="0.2">
      <c r="B12" s="73" t="s">
        <v>43</v>
      </c>
      <c r="C12" s="35">
        <v>19047</v>
      </c>
      <c r="D12" s="35">
        <v>64702</v>
      </c>
      <c r="E12" s="35">
        <v>19119</v>
      </c>
      <c r="F12" s="35">
        <v>21273</v>
      </c>
      <c r="G12" s="35">
        <v>55299</v>
      </c>
      <c r="H12" s="35">
        <v>13696</v>
      </c>
      <c r="I12" s="35" t="s">
        <v>78</v>
      </c>
    </row>
    <row r="13" spans="2:9" ht="33" customHeight="1" x14ac:dyDescent="0.2">
      <c r="B13" s="71" t="s">
        <v>45</v>
      </c>
      <c r="C13" s="21">
        <v>11651</v>
      </c>
      <c r="D13" s="21">
        <v>28631</v>
      </c>
      <c r="E13" s="21">
        <v>7493</v>
      </c>
      <c r="F13" s="21">
        <v>12371</v>
      </c>
      <c r="G13" s="21">
        <v>26539</v>
      </c>
      <c r="H13" s="21">
        <v>7937</v>
      </c>
      <c r="I13" s="21" t="s">
        <v>79</v>
      </c>
    </row>
    <row r="14" spans="2:9" ht="33" customHeight="1" x14ac:dyDescent="0.2">
      <c r="B14" s="73" t="s">
        <v>47</v>
      </c>
      <c r="C14" s="35">
        <v>11143</v>
      </c>
      <c r="D14" s="35">
        <v>14788</v>
      </c>
      <c r="E14" s="35">
        <v>2412</v>
      </c>
      <c r="F14" s="35">
        <v>10686</v>
      </c>
      <c r="G14" s="35">
        <v>15449</v>
      </c>
      <c r="H14" s="35">
        <v>2741</v>
      </c>
      <c r="I14" s="35" t="s">
        <v>80</v>
      </c>
    </row>
    <row r="15" spans="2:9" ht="33" customHeight="1" x14ac:dyDescent="0.2">
      <c r="B15" s="71" t="s">
        <v>49</v>
      </c>
      <c r="C15" s="21">
        <v>6090</v>
      </c>
      <c r="D15" s="21">
        <v>8692</v>
      </c>
      <c r="E15" s="21">
        <v>1564</v>
      </c>
      <c r="F15" s="21">
        <v>4664</v>
      </c>
      <c r="G15" s="21">
        <v>8560</v>
      </c>
      <c r="H15" s="21">
        <v>1848</v>
      </c>
      <c r="I15" s="21" t="s">
        <v>50</v>
      </c>
    </row>
    <row r="16" spans="2:9" ht="33" customHeight="1" x14ac:dyDescent="0.2">
      <c r="B16" s="73" t="s">
        <v>51</v>
      </c>
      <c r="C16" s="35">
        <v>9615</v>
      </c>
      <c r="D16" s="35">
        <v>48852</v>
      </c>
      <c r="E16" s="35">
        <v>6009</v>
      </c>
      <c r="F16" s="35">
        <v>10322</v>
      </c>
      <c r="G16" s="35">
        <v>48300</v>
      </c>
      <c r="H16" s="35">
        <v>5060</v>
      </c>
      <c r="I16" s="35" t="s">
        <v>81</v>
      </c>
    </row>
    <row r="17" spans="2:12" ht="33" customHeight="1" x14ac:dyDescent="0.2">
      <c r="B17" s="71" t="s">
        <v>53</v>
      </c>
      <c r="C17" s="21">
        <v>10899</v>
      </c>
      <c r="D17" s="21">
        <v>16766</v>
      </c>
      <c r="E17" s="21">
        <v>4621</v>
      </c>
      <c r="F17" s="21">
        <v>10423</v>
      </c>
      <c r="G17" s="21">
        <v>16595</v>
      </c>
      <c r="H17" s="21">
        <v>5081</v>
      </c>
      <c r="I17" s="21" t="s">
        <v>82</v>
      </c>
    </row>
    <row r="18" spans="2:12" ht="33" customHeight="1" x14ac:dyDescent="0.2">
      <c r="B18" s="73" t="s">
        <v>55</v>
      </c>
      <c r="C18" s="35">
        <v>4420</v>
      </c>
      <c r="D18" s="35">
        <v>9791</v>
      </c>
      <c r="E18" s="35">
        <v>2954</v>
      </c>
      <c r="F18" s="35">
        <v>5212</v>
      </c>
      <c r="G18" s="35">
        <v>8718</v>
      </c>
      <c r="H18" s="35">
        <v>3113</v>
      </c>
      <c r="I18" s="35" t="s">
        <v>83</v>
      </c>
    </row>
    <row r="19" spans="2:12" ht="33" customHeight="1" x14ac:dyDescent="0.2">
      <c r="B19" s="71" t="s">
        <v>57</v>
      </c>
      <c r="C19" s="21">
        <v>11165</v>
      </c>
      <c r="D19" s="21">
        <v>11734</v>
      </c>
      <c r="E19" s="21">
        <v>6196</v>
      </c>
      <c r="F19" s="21">
        <v>9231</v>
      </c>
      <c r="G19" s="21">
        <v>13288</v>
      </c>
      <c r="H19" s="21">
        <v>6522</v>
      </c>
      <c r="I19" s="21" t="s">
        <v>84</v>
      </c>
    </row>
    <row r="20" spans="2:12" s="36" customFormat="1" ht="33" customHeight="1" x14ac:dyDescent="0.2">
      <c r="B20" s="224" t="s">
        <v>5</v>
      </c>
      <c r="C20" s="224">
        <f t="shared" ref="C20:G20" si="0">SUM(C7:C19)</f>
        <v>412997</v>
      </c>
      <c r="D20" s="224">
        <f t="shared" si="0"/>
        <v>695803</v>
      </c>
      <c r="E20" s="224">
        <f t="shared" si="0"/>
        <v>213858</v>
      </c>
      <c r="F20" s="224">
        <f t="shared" si="0"/>
        <v>420505</v>
      </c>
      <c r="G20" s="224">
        <f t="shared" si="0"/>
        <v>680320</v>
      </c>
      <c r="H20" s="224">
        <f>SUM(H7:H19)</f>
        <v>221206</v>
      </c>
      <c r="I20" s="224" t="s">
        <v>29</v>
      </c>
    </row>
    <row r="21" spans="2:12" s="37" customFormat="1" ht="35.1" customHeight="1" x14ac:dyDescent="0.2">
      <c r="B21" s="286" t="s">
        <v>194</v>
      </c>
      <c r="C21" s="286"/>
      <c r="D21" s="286"/>
      <c r="E21" s="286"/>
      <c r="F21" s="248" t="s">
        <v>193</v>
      </c>
      <c r="G21" s="248"/>
      <c r="H21" s="248"/>
      <c r="I21" s="248"/>
      <c r="L21" s="36"/>
    </row>
    <row r="23" spans="2:12" ht="35.1" customHeight="1" x14ac:dyDescent="0.2">
      <c r="C23" s="240"/>
      <c r="D23" s="240"/>
      <c r="E23" s="240"/>
      <c r="F23" s="240"/>
      <c r="G23" s="240"/>
      <c r="H23" s="240"/>
      <c r="I23" s="240"/>
      <c r="J23" s="240"/>
    </row>
    <row r="24" spans="2:12" ht="35.1" customHeight="1" x14ac:dyDescent="0.2">
      <c r="C24" s="240"/>
      <c r="D24" s="240"/>
      <c r="E24" s="240"/>
      <c r="F24" s="240"/>
      <c r="G24" s="240"/>
      <c r="H24" s="240"/>
      <c r="I24" s="240"/>
      <c r="J24" s="240"/>
    </row>
    <row r="25" spans="2:12" ht="35.1" customHeight="1" x14ac:dyDescent="0.2">
      <c r="C25" s="240"/>
      <c r="D25" s="240"/>
      <c r="E25" s="240"/>
      <c r="F25" s="240"/>
      <c r="G25" s="240"/>
      <c r="H25" s="240"/>
      <c r="I25" s="240"/>
      <c r="J25" s="240"/>
    </row>
    <row r="26" spans="2:12" ht="35.1" customHeight="1" x14ac:dyDescent="0.2">
      <c r="C26" s="240"/>
      <c r="D26" s="240"/>
      <c r="E26" s="240"/>
      <c r="F26" s="240"/>
      <c r="G26" s="240"/>
      <c r="H26" s="240"/>
      <c r="I26" s="240"/>
      <c r="J26" s="240"/>
    </row>
  </sheetData>
  <protectedRanges>
    <protectedRange sqref="B7:B19" name="نطاق1_5_1_1"/>
  </protectedRanges>
  <mergeCells count="8">
    <mergeCell ref="B21:E21"/>
    <mergeCell ref="F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H1" sqref="B1:H20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278</v>
      </c>
      <c r="C1" s="61"/>
      <c r="D1" s="61"/>
      <c r="E1" s="61"/>
      <c r="F1" s="61"/>
      <c r="G1" s="61"/>
      <c r="H1" s="119" t="s">
        <v>326</v>
      </c>
    </row>
    <row r="2" spans="1:8" ht="30" customHeight="1" x14ac:dyDescent="0.2">
      <c r="A2" s="68"/>
      <c r="B2" s="269" t="s">
        <v>225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491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0</v>
      </c>
      <c r="C4" s="272" t="s">
        <v>205</v>
      </c>
      <c r="D4" s="273"/>
      <c r="E4" s="273"/>
      <c r="F4" s="273"/>
      <c r="G4" s="274"/>
      <c r="H4" s="275" t="s">
        <v>1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9" t="s">
        <v>69</v>
      </c>
      <c r="C7" s="9">
        <v>67532</v>
      </c>
      <c r="D7" s="9">
        <v>61912</v>
      </c>
      <c r="E7" s="9">
        <v>195577</v>
      </c>
      <c r="F7" s="9">
        <v>343301</v>
      </c>
      <c r="G7" s="9">
        <v>61321</v>
      </c>
      <c r="H7" s="183" t="s">
        <v>69</v>
      </c>
    </row>
    <row r="8" spans="1:8" ht="30" customHeight="1" x14ac:dyDescent="0.2">
      <c r="A8" s="54"/>
      <c r="B8" s="11" t="s">
        <v>8</v>
      </c>
      <c r="C8" s="11">
        <v>85608</v>
      </c>
      <c r="D8" s="11">
        <v>103664</v>
      </c>
      <c r="E8" s="11">
        <v>170533</v>
      </c>
      <c r="F8" s="11">
        <v>400651</v>
      </c>
      <c r="G8" s="11">
        <v>68041</v>
      </c>
      <c r="H8" s="184" t="s">
        <v>9</v>
      </c>
    </row>
    <row r="9" spans="1:8" ht="30" customHeight="1" x14ac:dyDescent="0.2">
      <c r="A9" s="54"/>
      <c r="B9" s="9" t="s">
        <v>10</v>
      </c>
      <c r="C9" s="9">
        <v>89788</v>
      </c>
      <c r="D9" s="9">
        <v>148806</v>
      </c>
      <c r="E9" s="9">
        <v>175522</v>
      </c>
      <c r="F9" s="9">
        <v>452655</v>
      </c>
      <c r="G9" s="9">
        <v>126894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83774</v>
      </c>
      <c r="D10" s="11">
        <v>129963</v>
      </c>
      <c r="E10" s="11">
        <v>190607</v>
      </c>
      <c r="F10" s="11">
        <v>519224</v>
      </c>
      <c r="G10" s="11">
        <v>223533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74992</v>
      </c>
      <c r="D11" s="9">
        <v>137406</v>
      </c>
      <c r="E11" s="9">
        <v>205061</v>
      </c>
      <c r="F11" s="9">
        <v>532016</v>
      </c>
      <c r="G11" s="9">
        <v>238161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79018</v>
      </c>
      <c r="D12" s="11">
        <v>155859</v>
      </c>
      <c r="E12" s="11">
        <v>196868</v>
      </c>
      <c r="F12" s="11">
        <v>606014</v>
      </c>
      <c r="G12" s="11">
        <v>298161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58754</v>
      </c>
      <c r="D13" s="9">
        <v>132516</v>
      </c>
      <c r="E13" s="9">
        <v>177171</v>
      </c>
      <c r="F13" s="9">
        <v>577826</v>
      </c>
      <c r="G13" s="9">
        <v>242177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54955</v>
      </c>
      <c r="D14" s="11">
        <v>92030</v>
      </c>
      <c r="E14" s="11">
        <v>135712</v>
      </c>
      <c r="F14" s="11">
        <v>431542</v>
      </c>
      <c r="G14" s="11">
        <v>197298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25159</v>
      </c>
      <c r="D15" s="9">
        <v>61842</v>
      </c>
      <c r="E15" s="9">
        <v>88066</v>
      </c>
      <c r="F15" s="9">
        <v>296625</v>
      </c>
      <c r="G15" s="9">
        <v>133115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21034</v>
      </c>
      <c r="D16" s="11">
        <v>44831</v>
      </c>
      <c r="E16" s="11">
        <v>55470</v>
      </c>
      <c r="F16" s="11">
        <v>212266</v>
      </c>
      <c r="G16" s="11">
        <v>84244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17188</v>
      </c>
      <c r="D17" s="9">
        <v>23858</v>
      </c>
      <c r="E17" s="9">
        <v>29719</v>
      </c>
      <c r="F17" s="9">
        <v>131873</v>
      </c>
      <c r="G17" s="9">
        <v>44523</v>
      </c>
      <c r="H17" s="183" t="s">
        <v>27</v>
      </c>
    </row>
    <row r="18" spans="1:8" ht="30" customHeight="1" x14ac:dyDescent="0.2">
      <c r="A18" s="54"/>
      <c r="B18" s="11" t="s">
        <v>70</v>
      </c>
      <c r="C18" s="11">
        <v>16311</v>
      </c>
      <c r="D18" s="11">
        <v>26406</v>
      </c>
      <c r="E18" s="11">
        <v>48619</v>
      </c>
      <c r="F18" s="11">
        <v>147878</v>
      </c>
      <c r="G18" s="11">
        <v>32270</v>
      </c>
      <c r="H18" s="184" t="s">
        <v>61</v>
      </c>
    </row>
    <row r="19" spans="1:8" ht="30" customHeight="1" x14ac:dyDescent="0.2">
      <c r="A19" s="54"/>
      <c r="B19" s="59" t="s">
        <v>5</v>
      </c>
      <c r="C19" s="222">
        <f t="shared" ref="C19:F19" si="0">SUM(C7:C18)</f>
        <v>674113</v>
      </c>
      <c r="D19" s="222">
        <f t="shared" si="0"/>
        <v>1119093</v>
      </c>
      <c r="E19" s="222">
        <f t="shared" si="0"/>
        <v>1668925</v>
      </c>
      <c r="F19" s="222">
        <f t="shared" si="0"/>
        <v>4651871</v>
      </c>
      <c r="G19" s="222">
        <f>SUM(G7:G18)</f>
        <v>1749738</v>
      </c>
      <c r="H19" s="222" t="s">
        <v>29</v>
      </c>
    </row>
    <row r="20" spans="1:8" ht="30" customHeight="1" x14ac:dyDescent="0.2">
      <c r="A20" s="37"/>
      <c r="B20" s="247" t="s">
        <v>30</v>
      </c>
      <c r="C20" s="247"/>
      <c r="D20" s="247"/>
      <c r="E20" s="247"/>
      <c r="F20" s="248" t="s">
        <v>193</v>
      </c>
      <c r="G20" s="248"/>
      <c r="H20" s="248"/>
    </row>
  </sheetData>
  <protectedRanges>
    <protectedRange sqref="B7:B18" name="نطاق1_5_1_1"/>
    <protectedRange sqref="H7:H18" name="نطاق1_6_1_1"/>
    <protectedRange sqref="B1" name="نطاق1_2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L28"/>
  <sheetViews>
    <sheetView view="pageBreakPreview" zoomScale="70" zoomScaleNormal="50" zoomScaleSheetLayoutView="70" zoomScalePageLayoutView="55" workbookViewId="0">
      <selection activeCell="I1" sqref="B1:I22"/>
    </sheetView>
  </sheetViews>
  <sheetFormatPr defaultColWidth="9.125" defaultRowHeight="35.1" customHeight="1" x14ac:dyDescent="0.2"/>
  <cols>
    <col min="1" max="1" width="1.75" style="91" customWidth="1"/>
    <col min="2" max="2" width="18.75" style="91" customWidth="1"/>
    <col min="3" max="8" width="21.625" style="91" customWidth="1"/>
    <col min="9" max="9" width="18.75" style="91" customWidth="1"/>
    <col min="10" max="10" width="9.125" style="91"/>
    <col min="11" max="11" width="31" style="91" customWidth="1"/>
    <col min="12" max="12" width="36.25" style="91" customWidth="1"/>
    <col min="13" max="13" width="14.875" style="91" customWidth="1"/>
    <col min="14" max="14" width="33.625" style="91" customWidth="1"/>
    <col min="15" max="15" width="23.625" style="91" customWidth="1"/>
    <col min="16" max="16" width="46.25" style="91" customWidth="1"/>
    <col min="17" max="16384" width="9.125" style="91"/>
  </cols>
  <sheetData>
    <row r="1" spans="2:12" s="89" customFormat="1" ht="35.1" customHeight="1" x14ac:dyDescent="0.2">
      <c r="B1" s="53" t="s">
        <v>317</v>
      </c>
      <c r="C1" s="87"/>
      <c r="D1" s="87"/>
      <c r="E1" s="88"/>
      <c r="F1" s="87"/>
      <c r="G1" s="198"/>
      <c r="H1" s="87"/>
      <c r="I1" s="119" t="s">
        <v>360</v>
      </c>
    </row>
    <row r="2" spans="2:12" s="64" customFormat="1" ht="35.1" customHeight="1" x14ac:dyDescent="0.2">
      <c r="B2" s="315" t="s">
        <v>139</v>
      </c>
      <c r="C2" s="315"/>
      <c r="D2" s="315"/>
      <c r="E2" s="315"/>
      <c r="F2" s="315"/>
      <c r="G2" s="315"/>
      <c r="H2" s="315"/>
      <c r="I2" s="315"/>
    </row>
    <row r="3" spans="2:12" s="90" customFormat="1" ht="35.1" customHeight="1" x14ac:dyDescent="0.2">
      <c r="B3" s="316" t="s">
        <v>519</v>
      </c>
      <c r="C3" s="316"/>
      <c r="D3" s="316"/>
      <c r="E3" s="316"/>
      <c r="F3" s="316"/>
      <c r="G3" s="316"/>
      <c r="H3" s="316"/>
      <c r="I3" s="316"/>
    </row>
    <row r="4" spans="2:12" ht="35.1" customHeight="1" x14ac:dyDescent="0.2">
      <c r="B4" s="317" t="s">
        <v>111</v>
      </c>
      <c r="C4" s="318" t="s">
        <v>113</v>
      </c>
      <c r="D4" s="319"/>
      <c r="E4" s="320"/>
      <c r="F4" s="318" t="s">
        <v>196</v>
      </c>
      <c r="G4" s="319"/>
      <c r="H4" s="320"/>
      <c r="I4" s="317" t="s">
        <v>112</v>
      </c>
    </row>
    <row r="5" spans="2:12" ht="35.1" customHeight="1" x14ac:dyDescent="0.2">
      <c r="B5" s="317"/>
      <c r="C5" s="215" t="s">
        <v>114</v>
      </c>
      <c r="D5" s="213" t="s">
        <v>445</v>
      </c>
      <c r="E5" s="213" t="s">
        <v>115</v>
      </c>
      <c r="F5" s="215" t="s">
        <v>114</v>
      </c>
      <c r="G5" s="213" t="s">
        <v>445</v>
      </c>
      <c r="H5" s="213" t="s">
        <v>115</v>
      </c>
      <c r="I5" s="317"/>
    </row>
    <row r="6" spans="2:12" ht="45.75" customHeight="1" x14ac:dyDescent="0.2">
      <c r="B6" s="317"/>
      <c r="C6" s="155" t="s">
        <v>446</v>
      </c>
      <c r="D6" s="214" t="s">
        <v>444</v>
      </c>
      <c r="E6" s="214" t="s">
        <v>443</v>
      </c>
      <c r="F6" s="155" t="s">
        <v>446</v>
      </c>
      <c r="G6" s="214" t="s">
        <v>444</v>
      </c>
      <c r="H6" s="214" t="s">
        <v>443</v>
      </c>
      <c r="I6" s="317"/>
    </row>
    <row r="7" spans="2:12" ht="35.1" customHeight="1" x14ac:dyDescent="0.2">
      <c r="B7" s="92" t="s">
        <v>116</v>
      </c>
      <c r="C7" s="93">
        <v>9427</v>
      </c>
      <c r="D7" s="93">
        <v>52080</v>
      </c>
      <c r="E7" s="93">
        <v>60914</v>
      </c>
      <c r="F7" s="93">
        <v>8397</v>
      </c>
      <c r="G7" s="93">
        <v>36626</v>
      </c>
      <c r="H7" s="93">
        <v>56100</v>
      </c>
      <c r="I7" s="92" t="s">
        <v>116</v>
      </c>
    </row>
    <row r="8" spans="2:12" ht="35.1" customHeight="1" x14ac:dyDescent="0.2">
      <c r="B8" s="95" t="s">
        <v>117</v>
      </c>
      <c r="C8" s="19">
        <v>16767</v>
      </c>
      <c r="D8" s="19">
        <v>47578</v>
      </c>
      <c r="E8" s="19">
        <v>53257</v>
      </c>
      <c r="F8" s="19">
        <v>11989</v>
      </c>
      <c r="G8" s="19">
        <v>25951</v>
      </c>
      <c r="H8" s="19">
        <v>47451</v>
      </c>
      <c r="I8" s="95" t="s">
        <v>117</v>
      </c>
    </row>
    <row r="9" spans="2:12" ht="35.1" customHeight="1" x14ac:dyDescent="0.2">
      <c r="B9" s="92" t="s">
        <v>118</v>
      </c>
      <c r="C9" s="93">
        <v>8621</v>
      </c>
      <c r="D9" s="93">
        <v>36246</v>
      </c>
      <c r="E9" s="93">
        <v>41854</v>
      </c>
      <c r="F9" s="93">
        <v>6055</v>
      </c>
      <c r="G9" s="93">
        <v>21614</v>
      </c>
      <c r="H9" s="93">
        <v>33369</v>
      </c>
      <c r="I9" s="92" t="s">
        <v>118</v>
      </c>
      <c r="L9" s="97"/>
    </row>
    <row r="10" spans="2:12" ht="35.1" customHeight="1" x14ac:dyDescent="0.2">
      <c r="B10" s="95" t="s">
        <v>119</v>
      </c>
      <c r="C10" s="19">
        <v>14632</v>
      </c>
      <c r="D10" s="19">
        <v>49750</v>
      </c>
      <c r="E10" s="19">
        <v>66389</v>
      </c>
      <c r="F10" s="19">
        <v>10058</v>
      </c>
      <c r="G10" s="19">
        <v>26451</v>
      </c>
      <c r="H10" s="19">
        <v>50960</v>
      </c>
      <c r="I10" s="95" t="s">
        <v>120</v>
      </c>
      <c r="L10" s="97"/>
    </row>
    <row r="11" spans="2:12" ht="35.1" customHeight="1" x14ac:dyDescent="0.2">
      <c r="B11" s="92" t="s">
        <v>121</v>
      </c>
      <c r="C11" s="93">
        <v>54134</v>
      </c>
      <c r="D11" s="93">
        <v>76741</v>
      </c>
      <c r="E11" s="93">
        <v>96735</v>
      </c>
      <c r="F11" s="93">
        <v>46630</v>
      </c>
      <c r="G11" s="93">
        <v>43893</v>
      </c>
      <c r="H11" s="93">
        <v>86167</v>
      </c>
      <c r="I11" s="92" t="s">
        <v>122</v>
      </c>
      <c r="L11" s="97"/>
    </row>
    <row r="12" spans="2:12" ht="35.1" customHeight="1" x14ac:dyDescent="0.2">
      <c r="B12" s="95" t="s">
        <v>123</v>
      </c>
      <c r="C12" s="19">
        <v>107652</v>
      </c>
      <c r="D12" s="19">
        <v>78887</v>
      </c>
      <c r="E12" s="19">
        <v>60849</v>
      </c>
      <c r="F12" s="19">
        <v>69390</v>
      </c>
      <c r="G12" s="19">
        <v>61617</v>
      </c>
      <c r="H12" s="19">
        <v>50325</v>
      </c>
      <c r="I12" s="95" t="s">
        <v>124</v>
      </c>
    </row>
    <row r="13" spans="2:12" ht="35.1" customHeight="1" x14ac:dyDescent="0.2">
      <c r="B13" s="92" t="s">
        <v>125</v>
      </c>
      <c r="C13" s="93">
        <v>172095</v>
      </c>
      <c r="D13" s="93">
        <v>91272</v>
      </c>
      <c r="E13" s="93">
        <v>57566</v>
      </c>
      <c r="F13" s="93">
        <v>138086</v>
      </c>
      <c r="G13" s="93">
        <v>79607</v>
      </c>
      <c r="H13" s="93">
        <v>47347</v>
      </c>
      <c r="I13" s="92" t="s">
        <v>126</v>
      </c>
    </row>
    <row r="14" spans="2:12" ht="35.1" customHeight="1" x14ac:dyDescent="0.2">
      <c r="B14" s="95" t="s">
        <v>127</v>
      </c>
      <c r="C14" s="19">
        <v>205795</v>
      </c>
      <c r="D14" s="19">
        <v>45952</v>
      </c>
      <c r="E14" s="19">
        <v>25531</v>
      </c>
      <c r="F14" s="19">
        <v>158553</v>
      </c>
      <c r="G14" s="19">
        <v>41071</v>
      </c>
      <c r="H14" s="19">
        <v>16912</v>
      </c>
      <c r="I14" s="95" t="s">
        <v>128</v>
      </c>
      <c r="K14" s="98"/>
    </row>
    <row r="15" spans="2:12" ht="35.1" customHeight="1" x14ac:dyDescent="0.2">
      <c r="B15" s="92" t="s">
        <v>129</v>
      </c>
      <c r="C15" s="93">
        <v>142643</v>
      </c>
      <c r="D15" s="93">
        <v>26180</v>
      </c>
      <c r="E15" s="93">
        <v>9210</v>
      </c>
      <c r="F15" s="93">
        <v>116868</v>
      </c>
      <c r="G15" s="93">
        <v>25419</v>
      </c>
      <c r="H15" s="93">
        <v>5736</v>
      </c>
      <c r="I15" s="92" t="s">
        <v>15</v>
      </c>
    </row>
    <row r="16" spans="2:12" ht="35.1" customHeight="1" x14ac:dyDescent="0.2">
      <c r="B16" s="95" t="s">
        <v>130</v>
      </c>
      <c r="C16" s="19">
        <v>252308</v>
      </c>
      <c r="D16" s="19">
        <v>22327</v>
      </c>
      <c r="E16" s="19">
        <v>10218</v>
      </c>
      <c r="F16" s="19">
        <v>197191</v>
      </c>
      <c r="G16" s="19">
        <v>19797</v>
      </c>
      <c r="H16" s="19">
        <v>5314</v>
      </c>
      <c r="I16" s="95" t="s">
        <v>17</v>
      </c>
    </row>
    <row r="17" spans="2:10" ht="35.1" customHeight="1" x14ac:dyDescent="0.2">
      <c r="B17" s="92" t="s">
        <v>131</v>
      </c>
      <c r="C17" s="93">
        <v>158544</v>
      </c>
      <c r="D17" s="93">
        <v>9795</v>
      </c>
      <c r="E17" s="93">
        <v>5158</v>
      </c>
      <c r="F17" s="93">
        <v>119985</v>
      </c>
      <c r="G17" s="93">
        <v>8424</v>
      </c>
      <c r="H17" s="93">
        <v>4164</v>
      </c>
      <c r="I17" s="92" t="s">
        <v>132</v>
      </c>
    </row>
    <row r="18" spans="2:10" ht="35.1" customHeight="1" x14ac:dyDescent="0.2">
      <c r="B18" s="95" t="s">
        <v>133</v>
      </c>
      <c r="C18" s="19">
        <v>247408</v>
      </c>
      <c r="D18" s="19">
        <v>12893</v>
      </c>
      <c r="E18" s="19">
        <v>10873</v>
      </c>
      <c r="F18" s="19">
        <v>202635</v>
      </c>
      <c r="G18" s="19">
        <v>9595</v>
      </c>
      <c r="H18" s="19">
        <v>9462</v>
      </c>
      <c r="I18" s="95" t="s">
        <v>95</v>
      </c>
    </row>
    <row r="19" spans="2:10" ht="35.1" customHeight="1" x14ac:dyDescent="0.2">
      <c r="B19" s="92" t="s">
        <v>134</v>
      </c>
      <c r="C19" s="93">
        <v>119398</v>
      </c>
      <c r="D19" s="93">
        <v>6414</v>
      </c>
      <c r="E19" s="93">
        <v>1514</v>
      </c>
      <c r="F19" s="93">
        <v>107085</v>
      </c>
      <c r="G19" s="93">
        <v>6414</v>
      </c>
      <c r="H19" s="93">
        <v>1514</v>
      </c>
      <c r="I19" s="92" t="s">
        <v>23</v>
      </c>
    </row>
    <row r="20" spans="2:10" ht="35.1" customHeight="1" x14ac:dyDescent="0.2">
      <c r="B20" s="95" t="s">
        <v>135</v>
      </c>
      <c r="C20" s="19">
        <v>73498</v>
      </c>
      <c r="D20" s="19">
        <v>4611</v>
      </c>
      <c r="E20" s="19">
        <v>973</v>
      </c>
      <c r="F20" s="19">
        <v>69219</v>
      </c>
      <c r="G20" s="19">
        <v>4611</v>
      </c>
      <c r="H20" s="19">
        <v>973</v>
      </c>
      <c r="I20" s="95" t="s">
        <v>136</v>
      </c>
    </row>
    <row r="21" spans="2:10" ht="35.1" customHeight="1" x14ac:dyDescent="0.2">
      <c r="B21" s="65" t="s">
        <v>5</v>
      </c>
      <c r="C21" s="99">
        <f t="shared" ref="C21:G21" si="0">SUM(C7:C20)</f>
        <v>1582922</v>
      </c>
      <c r="D21" s="99">
        <f t="shared" si="0"/>
        <v>560726</v>
      </c>
      <c r="E21" s="99">
        <f t="shared" si="0"/>
        <v>501041</v>
      </c>
      <c r="F21" s="99">
        <f t="shared" si="0"/>
        <v>1262141</v>
      </c>
      <c r="G21" s="99">
        <f t="shared" si="0"/>
        <v>411090</v>
      </c>
      <c r="H21" s="99">
        <f>SUM(H7:H20)</f>
        <v>415794</v>
      </c>
      <c r="I21" s="225" t="s">
        <v>71</v>
      </c>
    </row>
    <row r="22" spans="2:10" s="37" customFormat="1" ht="35.1" customHeight="1" x14ac:dyDescent="0.2">
      <c r="B22" s="286" t="s">
        <v>194</v>
      </c>
      <c r="C22" s="286"/>
      <c r="D22" s="286"/>
      <c r="E22" s="286"/>
      <c r="F22" s="248" t="s">
        <v>193</v>
      </c>
      <c r="G22" s="248"/>
      <c r="H22" s="248"/>
      <c r="I22" s="248"/>
    </row>
    <row r="23" spans="2:10" ht="35.1" customHeight="1" x14ac:dyDescent="0.2">
      <c r="B23" s="100"/>
      <c r="C23" s="100"/>
      <c r="D23" s="101"/>
      <c r="E23" s="100"/>
      <c r="F23" s="100"/>
      <c r="G23" s="102"/>
      <c r="H23" s="103"/>
    </row>
    <row r="24" spans="2:10" ht="35.1" customHeight="1" x14ac:dyDescent="0.2">
      <c r="B24" s="100"/>
      <c r="C24" s="240"/>
      <c r="D24" s="240"/>
      <c r="E24" s="240"/>
      <c r="F24" s="240"/>
      <c r="G24" s="240"/>
      <c r="H24" s="240"/>
      <c r="I24" s="240"/>
      <c r="J24" s="240"/>
    </row>
    <row r="25" spans="2:10" ht="35.1" customHeight="1" x14ac:dyDescent="0.2">
      <c r="B25" s="100"/>
      <c r="C25" s="240"/>
      <c r="D25" s="240"/>
      <c r="E25" s="240"/>
      <c r="F25" s="240"/>
      <c r="G25" s="240"/>
      <c r="H25" s="240"/>
      <c r="I25" s="240"/>
      <c r="J25" s="240"/>
    </row>
    <row r="26" spans="2:10" ht="35.1" customHeight="1" x14ac:dyDescent="0.2">
      <c r="B26" s="100"/>
      <c r="C26" s="240"/>
      <c r="D26" s="240"/>
      <c r="E26" s="240"/>
      <c r="F26" s="240"/>
      <c r="G26" s="240"/>
      <c r="H26" s="240"/>
      <c r="I26" s="240"/>
      <c r="J26" s="240"/>
    </row>
    <row r="27" spans="2:10" ht="35.1" customHeight="1" x14ac:dyDescent="0.2">
      <c r="B27" s="100"/>
      <c r="C27" s="240"/>
      <c r="D27" s="240"/>
      <c r="E27" s="240"/>
      <c r="F27" s="240"/>
      <c r="G27" s="240"/>
      <c r="H27" s="240"/>
      <c r="I27" s="240"/>
      <c r="J27" s="240"/>
    </row>
    <row r="28" spans="2:10" ht="35.1" customHeight="1" x14ac:dyDescent="0.2">
      <c r="B28" s="100"/>
      <c r="C28" s="100"/>
      <c r="D28" s="100"/>
      <c r="E28" s="100"/>
      <c r="F28" s="100"/>
      <c r="G28" s="100"/>
      <c r="H28" s="104"/>
    </row>
  </sheetData>
  <protectedRanges>
    <protectedRange sqref="B4:B20 C5:C6 F5:F6" name="نطاق1_5"/>
    <protectedRange sqref="B21" name="نطاق1_1_2"/>
    <protectedRange sqref="H23 I4:I21 H28" name="نطاق1_6"/>
    <protectedRange sqref="B2:I3" name="نطاق1_7"/>
    <protectedRange sqref="C1:D1 F1:H1" name="نطاق1_2_1"/>
    <protectedRange sqref="F4 C4" name="نطاق1_2_2"/>
  </protectedRanges>
  <mergeCells count="8">
    <mergeCell ref="B22:E22"/>
    <mergeCell ref="F22:I22"/>
    <mergeCell ref="B2:I2"/>
    <mergeCell ref="B3:I3"/>
    <mergeCell ref="B4:B6"/>
    <mergeCell ref="I4:I6"/>
    <mergeCell ref="C4:E4"/>
    <mergeCell ref="F4:H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6"/>
  <sheetViews>
    <sheetView view="pageBreakPreview" zoomScale="75" zoomScaleNormal="50" zoomScaleSheetLayoutView="75" zoomScalePageLayoutView="55" workbookViewId="0">
      <selection activeCell="H1" sqref="H1"/>
    </sheetView>
  </sheetViews>
  <sheetFormatPr defaultColWidth="9.125" defaultRowHeight="30" customHeight="1" x14ac:dyDescent="0.2"/>
  <cols>
    <col min="1" max="1" width="1.75" style="123" customWidth="1"/>
    <col min="2" max="2" width="30.625" style="123" customWidth="1"/>
    <col min="3" max="3" width="30.625" style="124" customWidth="1"/>
    <col min="4" max="6" width="30.625" style="123" customWidth="1"/>
    <col min="7" max="7" width="9.125" style="123"/>
    <col min="8" max="8" width="31" style="123" customWidth="1"/>
    <col min="9" max="9" width="36.25" style="123" customWidth="1"/>
    <col min="10" max="10" width="14.875" style="123" customWidth="1"/>
    <col min="11" max="11" width="33.625" style="123" customWidth="1"/>
    <col min="12" max="12" width="23.625" style="123" customWidth="1"/>
    <col min="13" max="13" width="46.25" style="123" customWidth="1"/>
    <col min="14" max="16384" width="9.125" style="123"/>
  </cols>
  <sheetData>
    <row r="1" spans="2:9" s="121" customFormat="1" ht="30" customHeight="1" x14ac:dyDescent="0.2">
      <c r="B1" s="87" t="s">
        <v>229</v>
      </c>
      <c r="C1" s="120"/>
      <c r="D1" s="119"/>
      <c r="E1" s="119"/>
      <c r="F1" s="119" t="s">
        <v>230</v>
      </c>
      <c r="G1" s="197"/>
    </row>
    <row r="2" spans="2:9" s="31" customFormat="1" ht="30" customHeight="1" x14ac:dyDescent="0.2">
      <c r="B2" s="249" t="s">
        <v>585</v>
      </c>
      <c r="C2" s="249"/>
      <c r="D2" s="249"/>
      <c r="E2" s="249"/>
      <c r="F2" s="249"/>
    </row>
    <row r="3" spans="2:9" s="122" customFormat="1" ht="30" customHeight="1" x14ac:dyDescent="0.2">
      <c r="B3" s="316" t="s">
        <v>520</v>
      </c>
      <c r="C3" s="316"/>
      <c r="D3" s="316"/>
      <c r="E3" s="316"/>
      <c r="F3" s="316"/>
    </row>
    <row r="4" spans="2:9" ht="30" customHeight="1" x14ac:dyDescent="0.2">
      <c r="B4" s="251" t="s">
        <v>0</v>
      </c>
      <c r="C4" s="156" t="s">
        <v>227</v>
      </c>
      <c r="D4" s="194" t="s">
        <v>228</v>
      </c>
      <c r="E4" s="157" t="s">
        <v>217</v>
      </c>
      <c r="F4" s="251" t="s">
        <v>63</v>
      </c>
    </row>
    <row r="5" spans="2:9" ht="30" customHeight="1" x14ac:dyDescent="0.2">
      <c r="B5" s="251"/>
      <c r="C5" s="195" t="s">
        <v>5</v>
      </c>
      <c r="D5" s="195" t="s">
        <v>226</v>
      </c>
      <c r="E5" s="195" t="s">
        <v>218</v>
      </c>
      <c r="F5" s="251"/>
    </row>
    <row r="6" spans="2:9" ht="33" customHeight="1" x14ac:dyDescent="0.2">
      <c r="B6" s="1" t="s">
        <v>67</v>
      </c>
      <c r="C6" s="18">
        <v>27.131349311316267</v>
      </c>
      <c r="D6" s="18">
        <v>72.174397212884116</v>
      </c>
      <c r="E6" s="18">
        <v>15.37127014116933</v>
      </c>
      <c r="F6" s="179" t="s">
        <v>67</v>
      </c>
      <c r="I6" s="97"/>
    </row>
    <row r="7" spans="2:9" ht="33" customHeight="1" x14ac:dyDescent="0.2">
      <c r="B7" s="30" t="s">
        <v>68</v>
      </c>
      <c r="C7" s="145">
        <v>28.844960608700561</v>
      </c>
      <c r="D7" s="145">
        <v>74.450252702812421</v>
      </c>
      <c r="E7" s="145">
        <v>13.395045988483185</v>
      </c>
      <c r="F7" s="180" t="s">
        <v>68</v>
      </c>
    </row>
    <row r="8" spans="2:9" ht="33" customHeight="1" x14ac:dyDescent="0.2">
      <c r="B8" s="1" t="s">
        <v>69</v>
      </c>
      <c r="C8" s="18">
        <v>25.898106358434809</v>
      </c>
      <c r="D8" s="18">
        <v>73.040350732848296</v>
      </c>
      <c r="E8" s="18">
        <v>11.276325705200014</v>
      </c>
      <c r="F8" s="179" t="s">
        <v>69</v>
      </c>
      <c r="I8" s="97"/>
    </row>
    <row r="9" spans="2:9" ht="33" customHeight="1" x14ac:dyDescent="0.2">
      <c r="B9" s="30" t="s">
        <v>8</v>
      </c>
      <c r="C9" s="145">
        <v>22.223389430526815</v>
      </c>
      <c r="D9" s="145">
        <v>68.831377790979758</v>
      </c>
      <c r="E9" s="145">
        <v>9.7361165073226044</v>
      </c>
      <c r="F9" s="180" t="s">
        <v>9</v>
      </c>
      <c r="I9" s="97"/>
    </row>
    <row r="10" spans="2:9" ht="33" customHeight="1" x14ac:dyDescent="0.2">
      <c r="B10" s="1" t="s">
        <v>10</v>
      </c>
      <c r="C10" s="18">
        <v>23.378040751854464</v>
      </c>
      <c r="D10" s="18">
        <v>68.535873792704251</v>
      </c>
      <c r="E10" s="18">
        <v>11.942827224720224</v>
      </c>
      <c r="F10" s="179" t="s">
        <v>11</v>
      </c>
      <c r="I10" s="97"/>
    </row>
    <row r="11" spans="2:9" ht="33" customHeight="1" x14ac:dyDescent="0.2">
      <c r="B11" s="30" t="s">
        <v>12</v>
      </c>
      <c r="C11" s="145">
        <v>38.560072853192963</v>
      </c>
      <c r="D11" s="145">
        <v>71.036857756264084</v>
      </c>
      <c r="E11" s="145">
        <v>18.661210166493387</v>
      </c>
      <c r="F11" s="180" t="s">
        <v>13</v>
      </c>
    </row>
    <row r="12" spans="2:9" ht="33" customHeight="1" x14ac:dyDescent="0.2">
      <c r="B12" s="1" t="s">
        <v>14</v>
      </c>
      <c r="C12" s="18">
        <v>43.98380477128557</v>
      </c>
      <c r="D12" s="18">
        <v>76.347091318169603</v>
      </c>
      <c r="E12" s="18">
        <v>17.806024601597738</v>
      </c>
      <c r="F12" s="179" t="s">
        <v>15</v>
      </c>
    </row>
    <row r="13" spans="2:9" ht="33" customHeight="1" x14ac:dyDescent="0.2">
      <c r="B13" s="30" t="s">
        <v>16</v>
      </c>
      <c r="C13" s="145">
        <v>48.859500012350367</v>
      </c>
      <c r="D13" s="145">
        <v>74.961082137134611</v>
      </c>
      <c r="E13" s="145">
        <v>14.770440477508146</v>
      </c>
      <c r="F13" s="180" t="s">
        <v>17</v>
      </c>
    </row>
    <row r="14" spans="2:9" ht="33" customHeight="1" x14ac:dyDescent="0.2">
      <c r="B14" s="1" t="s">
        <v>18</v>
      </c>
      <c r="C14" s="18">
        <v>52.137358257904452</v>
      </c>
      <c r="D14" s="18">
        <v>78.21333892999823</v>
      </c>
      <c r="E14" s="18">
        <v>14.24989585041887</v>
      </c>
      <c r="F14" s="179" t="s">
        <v>19</v>
      </c>
    </row>
    <row r="15" spans="2:9" ht="33" customHeight="1" x14ac:dyDescent="0.2">
      <c r="B15" s="30" t="s">
        <v>20</v>
      </c>
      <c r="C15" s="145">
        <v>49.386747974317757</v>
      </c>
      <c r="D15" s="145">
        <v>79.331018192211744</v>
      </c>
      <c r="E15" s="145">
        <v>13.851247063259834</v>
      </c>
      <c r="F15" s="180" t="s">
        <v>21</v>
      </c>
    </row>
    <row r="16" spans="2:9" ht="33" customHeight="1" x14ac:dyDescent="0.2">
      <c r="B16" s="1" t="s">
        <v>22</v>
      </c>
      <c r="C16" s="18">
        <v>46.669960947032934</v>
      </c>
      <c r="D16" s="18">
        <v>81.247305993498884</v>
      </c>
      <c r="E16" s="18">
        <v>15.049869052435833</v>
      </c>
      <c r="F16" s="179" t="s">
        <v>23</v>
      </c>
    </row>
    <row r="17" spans="2:9" ht="33" customHeight="1" x14ac:dyDescent="0.2">
      <c r="B17" s="30" t="s">
        <v>24</v>
      </c>
      <c r="C17" s="145">
        <v>40.494742820680926</v>
      </c>
      <c r="D17" s="145">
        <v>77.435384135373454</v>
      </c>
      <c r="E17" s="145">
        <v>13.901287831850736</v>
      </c>
      <c r="F17" s="180" t="s">
        <v>25</v>
      </c>
    </row>
    <row r="18" spans="2:9" ht="33" customHeight="1" x14ac:dyDescent="0.2">
      <c r="B18" s="1" t="s">
        <v>26</v>
      </c>
      <c r="C18" s="18">
        <v>35.255334053801135</v>
      </c>
      <c r="D18" s="18">
        <v>78.792105420605481</v>
      </c>
      <c r="E18" s="18">
        <v>11.242923287925505</v>
      </c>
      <c r="F18" s="179" t="s">
        <v>27</v>
      </c>
    </row>
    <row r="19" spans="2:9" ht="33" customHeight="1" x14ac:dyDescent="0.2">
      <c r="B19" s="30" t="s">
        <v>70</v>
      </c>
      <c r="C19" s="145">
        <v>22.141325412578421</v>
      </c>
      <c r="D19" s="145">
        <v>70.263988293731771</v>
      </c>
      <c r="E19" s="145">
        <v>10.958934211698089</v>
      </c>
      <c r="F19" s="180" t="s">
        <v>61</v>
      </c>
    </row>
    <row r="20" spans="2:9" ht="33" customHeight="1" x14ac:dyDescent="0.2">
      <c r="B20" s="85" t="s">
        <v>5</v>
      </c>
      <c r="C20" s="86">
        <v>37.074233661698116</v>
      </c>
      <c r="D20" s="86">
        <v>75.430106283098993</v>
      </c>
      <c r="E20" s="86">
        <v>13.934651293160933</v>
      </c>
      <c r="F20" s="219" t="s">
        <v>71</v>
      </c>
    </row>
    <row r="21" spans="2:9" s="37" customFormat="1" ht="30" customHeight="1" x14ac:dyDescent="0.2">
      <c r="B21" s="247" t="s">
        <v>194</v>
      </c>
      <c r="C21" s="247"/>
      <c r="D21" s="247"/>
      <c r="E21" s="248" t="s">
        <v>193</v>
      </c>
      <c r="F21" s="248"/>
    </row>
    <row r="22" spans="2:9" ht="30" customHeight="1" x14ac:dyDescent="0.2">
      <c r="F22" s="125"/>
      <c r="G22" s="125"/>
      <c r="H22" s="125"/>
      <c r="I22" s="125"/>
    </row>
    <row r="23" spans="2:9" ht="30" customHeight="1" x14ac:dyDescent="0.2">
      <c r="B23" s="126"/>
      <c r="C23" s="127"/>
      <c r="D23" s="128"/>
      <c r="E23" s="128"/>
      <c r="F23" s="125"/>
      <c r="G23" s="125"/>
      <c r="H23" s="125"/>
      <c r="I23" s="125"/>
    </row>
    <row r="24" spans="2:9" ht="30" customHeight="1" x14ac:dyDescent="0.2">
      <c r="B24" s="126"/>
      <c r="C24" s="127"/>
      <c r="D24" s="128"/>
      <c r="E24" s="128"/>
    </row>
    <row r="25" spans="2:9" ht="30" customHeight="1" x14ac:dyDescent="0.2">
      <c r="B25" s="126"/>
      <c r="C25" s="127"/>
      <c r="D25" s="128"/>
      <c r="E25" s="128"/>
    </row>
    <row r="26" spans="2:9" ht="30" customHeight="1" x14ac:dyDescent="0.2">
      <c r="B26" s="126"/>
      <c r="C26" s="126"/>
      <c r="D26" s="126"/>
      <c r="E26" s="126"/>
    </row>
  </sheetData>
  <protectedRanges>
    <protectedRange sqref="B6:B19" name="نطاق1_5"/>
    <protectedRange sqref="B20" name="نطاق1_1_2"/>
    <protectedRange sqref="F22:I23 F6:F20 D6:E19" name="نطاق1_6"/>
    <protectedRange sqref="B2:F2" name="نطاق1_7"/>
    <protectedRange sqref="B3:F3" name="نطاق1_7_1_1"/>
    <protectedRange sqref="E4" name="نطاق1_2_2"/>
    <protectedRange sqref="B4:B5" name="نطاق1_5_2"/>
    <protectedRange sqref="F4:F5" name="نطاق1_6_2"/>
  </protectedRanges>
  <mergeCells count="6">
    <mergeCell ref="B21:D21"/>
    <mergeCell ref="E21:F21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0"/>
  <sheetViews>
    <sheetView view="pageBreakPreview" topLeftCell="B1" zoomScale="75" zoomScaleNormal="50" zoomScaleSheetLayoutView="75" zoomScalePageLayoutView="70" workbookViewId="0">
      <selection activeCell="H1" sqref="H1"/>
    </sheetView>
  </sheetViews>
  <sheetFormatPr defaultColWidth="9.125" defaultRowHeight="30" customHeight="1" x14ac:dyDescent="0.2"/>
  <cols>
    <col min="1" max="1" width="1.75" style="123" customWidth="1"/>
    <col min="2" max="2" width="30.625" style="123" customWidth="1"/>
    <col min="3" max="3" width="30.625" style="124" customWidth="1"/>
    <col min="4" max="6" width="30.625" style="123" customWidth="1"/>
    <col min="7" max="8" width="9.125" style="123"/>
    <col min="9" max="9" width="29.125" style="123" customWidth="1"/>
    <col min="10" max="16384" width="9.125" style="123"/>
  </cols>
  <sheetData>
    <row r="1" spans="2:7" s="121" customFormat="1" ht="30" customHeight="1" x14ac:dyDescent="0.2">
      <c r="B1" s="87" t="s">
        <v>250</v>
      </c>
      <c r="C1" s="119"/>
      <c r="D1" s="119"/>
      <c r="E1" s="119"/>
      <c r="F1" s="119" t="s">
        <v>252</v>
      </c>
      <c r="G1" s="197"/>
    </row>
    <row r="2" spans="2:7" s="31" customFormat="1" ht="30" customHeight="1" x14ac:dyDescent="0.2">
      <c r="B2" s="321" t="s">
        <v>584</v>
      </c>
      <c r="C2" s="321"/>
      <c r="D2" s="321"/>
      <c r="E2" s="321"/>
      <c r="F2" s="321"/>
    </row>
    <row r="3" spans="2:7" s="122" customFormat="1" ht="30" customHeight="1" x14ac:dyDescent="0.2">
      <c r="B3" s="322" t="s">
        <v>583</v>
      </c>
      <c r="C3" s="322"/>
      <c r="D3" s="322"/>
      <c r="E3" s="322"/>
      <c r="F3" s="322"/>
    </row>
    <row r="4" spans="2:7" ht="30" customHeight="1" x14ac:dyDescent="0.2">
      <c r="B4" s="323" t="s">
        <v>72</v>
      </c>
      <c r="C4" s="156" t="s">
        <v>227</v>
      </c>
      <c r="D4" s="194" t="s">
        <v>228</v>
      </c>
      <c r="E4" s="157" t="s">
        <v>217</v>
      </c>
      <c r="F4" s="325" t="s">
        <v>32</v>
      </c>
    </row>
    <row r="5" spans="2:7" ht="30" customHeight="1" x14ac:dyDescent="0.2">
      <c r="B5" s="324" t="s">
        <v>73</v>
      </c>
      <c r="C5" s="195" t="s">
        <v>5</v>
      </c>
      <c r="D5" s="195" t="s">
        <v>226</v>
      </c>
      <c r="E5" s="195" t="s">
        <v>218</v>
      </c>
      <c r="F5" s="326"/>
    </row>
    <row r="6" spans="2:7" ht="33" customHeight="1" x14ac:dyDescent="0.2">
      <c r="B6" s="1" t="s">
        <v>33</v>
      </c>
      <c r="C6" s="18">
        <v>40.880429849649062</v>
      </c>
      <c r="D6" s="18">
        <v>69.826223592384224</v>
      </c>
      <c r="E6" s="18">
        <v>18.460926318212188</v>
      </c>
      <c r="F6" s="179" t="s">
        <v>74</v>
      </c>
    </row>
    <row r="7" spans="2:7" ht="33" customHeight="1" x14ac:dyDescent="0.2">
      <c r="B7" s="30" t="s">
        <v>35</v>
      </c>
      <c r="C7" s="145">
        <v>49.618808727047302</v>
      </c>
      <c r="D7" s="145">
        <v>86.315945437429846</v>
      </c>
      <c r="E7" s="145">
        <v>16.319303710642618</v>
      </c>
      <c r="F7" s="180" t="s">
        <v>75</v>
      </c>
    </row>
    <row r="8" spans="2:7" ht="33" customHeight="1" x14ac:dyDescent="0.2">
      <c r="B8" s="1" t="s">
        <v>37</v>
      </c>
      <c r="C8" s="18">
        <v>28.721351899199103</v>
      </c>
      <c r="D8" s="18">
        <v>66.192707151550152</v>
      </c>
      <c r="E8" s="18">
        <v>7.8342755754599755</v>
      </c>
      <c r="F8" s="179" t="s">
        <v>38</v>
      </c>
    </row>
    <row r="9" spans="2:7" ht="33" customHeight="1" x14ac:dyDescent="0.2">
      <c r="B9" s="30" t="s">
        <v>39</v>
      </c>
      <c r="C9" s="145">
        <v>25.898347165769188</v>
      </c>
      <c r="D9" s="145">
        <v>80.044656435454471</v>
      </c>
      <c r="E9" s="145">
        <v>3.4063741703206674</v>
      </c>
      <c r="F9" s="180" t="s">
        <v>76</v>
      </c>
    </row>
    <row r="10" spans="2:7" ht="33" customHeight="1" x14ac:dyDescent="0.2">
      <c r="B10" s="1" t="s">
        <v>41</v>
      </c>
      <c r="C10" s="18">
        <v>47.500173210683435</v>
      </c>
      <c r="D10" s="18">
        <v>79.994845103679936</v>
      </c>
      <c r="E10" s="18">
        <v>29.038113608628901</v>
      </c>
      <c r="F10" s="179" t="s">
        <v>77</v>
      </c>
    </row>
    <row r="11" spans="2:7" ht="33" customHeight="1" x14ac:dyDescent="0.2">
      <c r="B11" s="30" t="s">
        <v>43</v>
      </c>
      <c r="C11" s="145">
        <v>17.785283979684205</v>
      </c>
      <c r="D11" s="145">
        <v>72.282862424082381</v>
      </c>
      <c r="E11" s="145">
        <v>3.2037937729444979</v>
      </c>
      <c r="F11" s="180" t="s">
        <v>78</v>
      </c>
    </row>
    <row r="12" spans="2:7" ht="33" customHeight="1" x14ac:dyDescent="0.2">
      <c r="B12" s="1" t="s">
        <v>45</v>
      </c>
      <c r="C12" s="18">
        <v>19.541831136012039</v>
      </c>
      <c r="D12" s="18">
        <v>84.236388959890661</v>
      </c>
      <c r="E12" s="18">
        <v>2.5692819312723243</v>
      </c>
      <c r="F12" s="179" t="s">
        <v>79</v>
      </c>
    </row>
    <row r="13" spans="2:7" ht="33" customHeight="1" x14ac:dyDescent="0.2">
      <c r="B13" s="30" t="s">
        <v>47</v>
      </c>
      <c r="C13" s="145">
        <v>16.844008104353414</v>
      </c>
      <c r="D13" s="145">
        <v>56.84635532970416</v>
      </c>
      <c r="E13" s="145">
        <v>4.6609857953709968</v>
      </c>
      <c r="F13" s="180" t="s">
        <v>80</v>
      </c>
    </row>
    <row r="14" spans="2:7" ht="33" customHeight="1" x14ac:dyDescent="0.2">
      <c r="B14" s="1" t="s">
        <v>49</v>
      </c>
      <c r="C14" s="18">
        <v>18.982646028147858</v>
      </c>
      <c r="D14" s="18">
        <v>75.484979421230108</v>
      </c>
      <c r="E14" s="18">
        <v>3.8973175774671027</v>
      </c>
      <c r="F14" s="179" t="s">
        <v>50</v>
      </c>
    </row>
    <row r="15" spans="2:7" ht="33" customHeight="1" x14ac:dyDescent="0.2">
      <c r="B15" s="30" t="s">
        <v>51</v>
      </c>
      <c r="C15" s="145">
        <v>8.7798846873679341</v>
      </c>
      <c r="D15" s="145">
        <v>26.325890355709188</v>
      </c>
      <c r="E15" s="145">
        <v>3.4697025676650983</v>
      </c>
      <c r="F15" s="180" t="s">
        <v>81</v>
      </c>
    </row>
    <row r="16" spans="2:7" ht="33" customHeight="1" x14ac:dyDescent="0.2">
      <c r="B16" s="1" t="s">
        <v>53</v>
      </c>
      <c r="C16" s="18">
        <v>16.691586980927916</v>
      </c>
      <c r="D16" s="18">
        <v>49.925559991879268</v>
      </c>
      <c r="E16" s="18">
        <v>5.6003107645123187</v>
      </c>
      <c r="F16" s="179" t="s">
        <v>82</v>
      </c>
    </row>
    <row r="17" spans="2:6" ht="33" customHeight="1" x14ac:dyDescent="0.2">
      <c r="B17" s="30" t="s">
        <v>55</v>
      </c>
      <c r="C17" s="145">
        <v>14.892347100552719</v>
      </c>
      <c r="D17" s="145">
        <v>68.623818644227455</v>
      </c>
      <c r="E17" s="145">
        <v>1.6256822128504094</v>
      </c>
      <c r="F17" s="180" t="s">
        <v>83</v>
      </c>
    </row>
    <row r="18" spans="2:6" ht="33" customHeight="1" x14ac:dyDescent="0.2">
      <c r="B18" s="1" t="s">
        <v>57</v>
      </c>
      <c r="C18" s="18">
        <v>16.658816231985192</v>
      </c>
      <c r="D18" s="18">
        <v>58.270873675817292</v>
      </c>
      <c r="E18" s="18">
        <v>2.3966060227479766</v>
      </c>
      <c r="F18" s="179" t="s">
        <v>84</v>
      </c>
    </row>
    <row r="19" spans="2:6" ht="33" customHeight="1" x14ac:dyDescent="0.2">
      <c r="B19" s="85" t="s">
        <v>5</v>
      </c>
      <c r="C19" s="86">
        <v>37.074245752008864</v>
      </c>
      <c r="D19" s="86">
        <v>75.430106283098993</v>
      </c>
      <c r="E19" s="86">
        <v>13.934670677393642</v>
      </c>
      <c r="F19" s="219" t="s">
        <v>71</v>
      </c>
    </row>
    <row r="20" spans="2:6" s="37" customFormat="1" ht="30" customHeight="1" x14ac:dyDescent="0.2">
      <c r="B20" s="247" t="s">
        <v>194</v>
      </c>
      <c r="C20" s="247"/>
      <c r="D20" s="247"/>
      <c r="E20" s="248" t="s">
        <v>193</v>
      </c>
      <c r="F20" s="248"/>
    </row>
  </sheetData>
  <protectedRanges>
    <protectedRange sqref="F5:F19 F4" name="نطاق1_1"/>
    <protectedRange sqref="D1:D2 F2 B2:C2 B5 B19 E1:E2 B4 C1" name="نطاق1"/>
    <protectedRange sqref="F3 E3 D3 B3:C3" name="نطاق1_2"/>
    <protectedRange sqref="B6:B18" name="نطاق1_5_1_1"/>
    <protectedRange sqref="E4" name="نطاق1_2_2_2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18"/>
  <sheetViews>
    <sheetView view="pageBreakPreview" zoomScale="75" zoomScaleNormal="75" zoomScaleSheetLayoutView="75" workbookViewId="0">
      <selection activeCell="F1" sqref="B1:F18"/>
    </sheetView>
  </sheetViews>
  <sheetFormatPr defaultColWidth="9.125" defaultRowHeight="30" customHeight="1" x14ac:dyDescent="0.2"/>
  <cols>
    <col min="1" max="1" width="1.75" style="240" customWidth="1"/>
    <col min="2" max="6" width="30.125" style="240" customWidth="1"/>
    <col min="7" max="16384" width="9.125" style="240"/>
  </cols>
  <sheetData>
    <row r="1" spans="2:6" ht="30" customHeight="1" x14ac:dyDescent="0.2">
      <c r="B1" s="87" t="s">
        <v>231</v>
      </c>
      <c r="C1" s="79"/>
      <c r="D1" s="79"/>
      <c r="E1" s="79"/>
      <c r="F1" s="119" t="s">
        <v>253</v>
      </c>
    </row>
    <row r="2" spans="2:6" s="242" customFormat="1" ht="30" customHeight="1" x14ac:dyDescent="0.2">
      <c r="B2" s="255" t="s">
        <v>448</v>
      </c>
      <c r="C2" s="255"/>
      <c r="D2" s="255"/>
      <c r="E2" s="255"/>
      <c r="F2" s="255"/>
    </row>
    <row r="3" spans="2:6" ht="30" customHeight="1" x14ac:dyDescent="0.2">
      <c r="B3" s="256" t="s">
        <v>521</v>
      </c>
      <c r="C3" s="256"/>
      <c r="D3" s="256"/>
      <c r="E3" s="256"/>
      <c r="F3" s="256"/>
    </row>
    <row r="4" spans="2:6" ht="30" customHeight="1" x14ac:dyDescent="0.2">
      <c r="B4" s="263" t="s">
        <v>0</v>
      </c>
      <c r="C4" s="159" t="s">
        <v>2</v>
      </c>
      <c r="D4" s="159" t="s">
        <v>411</v>
      </c>
      <c r="E4" s="159" t="s">
        <v>217</v>
      </c>
      <c r="F4" s="266" t="s">
        <v>1</v>
      </c>
    </row>
    <row r="5" spans="2:6" ht="30" customHeight="1" x14ac:dyDescent="0.2">
      <c r="B5" s="265"/>
      <c r="C5" s="161" t="s">
        <v>5</v>
      </c>
      <c r="D5" s="162" t="s">
        <v>410</v>
      </c>
      <c r="E5" s="162" t="s">
        <v>218</v>
      </c>
      <c r="F5" s="268"/>
    </row>
    <row r="6" spans="2:6" ht="33" customHeight="1" x14ac:dyDescent="0.2">
      <c r="B6" s="28" t="s">
        <v>8</v>
      </c>
      <c r="C6" s="17">
        <v>2.0961366034732341</v>
      </c>
      <c r="D6" s="17">
        <v>1.5011056652969619</v>
      </c>
      <c r="E6" s="17">
        <v>2.2555580671350732</v>
      </c>
      <c r="F6" s="181" t="s">
        <v>9</v>
      </c>
    </row>
    <row r="7" spans="2:6" ht="33" customHeight="1" x14ac:dyDescent="0.2">
      <c r="B7" s="27" t="s">
        <v>10</v>
      </c>
      <c r="C7" s="16">
        <v>10.390318569206137</v>
      </c>
      <c r="D7" s="16">
        <v>8.7769360774527776</v>
      </c>
      <c r="E7" s="16">
        <v>10.798871682847579</v>
      </c>
      <c r="F7" s="182" t="s">
        <v>11</v>
      </c>
    </row>
    <row r="8" spans="2:6" ht="33" customHeight="1" x14ac:dyDescent="0.2">
      <c r="B8" s="28" t="s">
        <v>12</v>
      </c>
      <c r="C8" s="17">
        <v>16.139129080101782</v>
      </c>
      <c r="D8" s="17">
        <v>14.616003920470458</v>
      </c>
      <c r="E8" s="17">
        <v>17.072363650476234</v>
      </c>
      <c r="F8" s="181" t="s">
        <v>13</v>
      </c>
    </row>
    <row r="9" spans="2:6" ht="33" customHeight="1" x14ac:dyDescent="0.2">
      <c r="B9" s="27" t="s">
        <v>14</v>
      </c>
      <c r="C9" s="16">
        <v>18.133162646484575</v>
      </c>
      <c r="D9" s="16">
        <v>18.915666696516524</v>
      </c>
      <c r="E9" s="16">
        <v>17.500216453768587</v>
      </c>
      <c r="F9" s="182" t="s">
        <v>15</v>
      </c>
    </row>
    <row r="10" spans="2:6" ht="33" customHeight="1" x14ac:dyDescent="0.2">
      <c r="B10" s="28" t="s">
        <v>16</v>
      </c>
      <c r="C10" s="17">
        <v>18.619352796010158</v>
      </c>
      <c r="D10" s="17">
        <v>19.409122515563428</v>
      </c>
      <c r="E10" s="17">
        <v>17.587901642591252</v>
      </c>
      <c r="F10" s="181" t="s">
        <v>17</v>
      </c>
    </row>
    <row r="11" spans="2:6" ht="33" customHeight="1" x14ac:dyDescent="0.2">
      <c r="B11" s="27" t="s">
        <v>18</v>
      </c>
      <c r="C11" s="16">
        <v>17.204471203606648</v>
      </c>
      <c r="D11" s="16">
        <v>18.722116048118597</v>
      </c>
      <c r="E11" s="16">
        <v>14.99938780837709</v>
      </c>
      <c r="F11" s="182" t="s">
        <v>19</v>
      </c>
    </row>
    <row r="12" spans="2:6" ht="33" customHeight="1" x14ac:dyDescent="0.2">
      <c r="B12" s="28" t="s">
        <v>20</v>
      </c>
      <c r="C12" s="17">
        <v>16.113361282133969</v>
      </c>
      <c r="D12" s="17">
        <v>18.88441765685808</v>
      </c>
      <c r="E12" s="17">
        <v>12.824889878020151</v>
      </c>
      <c r="F12" s="181" t="s">
        <v>21</v>
      </c>
    </row>
    <row r="13" spans="2:6" ht="33" customHeight="1" x14ac:dyDescent="0.2">
      <c r="B13" s="27" t="s">
        <v>22</v>
      </c>
      <c r="C13" s="16">
        <v>15.083201774066868</v>
      </c>
      <c r="D13" s="16">
        <v>18.331795108444854</v>
      </c>
      <c r="E13" s="16">
        <v>12.112446800740587</v>
      </c>
      <c r="F13" s="182" t="s">
        <v>23</v>
      </c>
    </row>
    <row r="14" spans="2:6" ht="33" customHeight="1" x14ac:dyDescent="0.2">
      <c r="B14" s="28" t="s">
        <v>24</v>
      </c>
      <c r="C14" s="17">
        <v>13.296421471869971</v>
      </c>
      <c r="D14" s="17">
        <v>17.094856487133363</v>
      </c>
      <c r="E14" s="17">
        <v>10.561939692144422</v>
      </c>
      <c r="F14" s="181" t="s">
        <v>25</v>
      </c>
    </row>
    <row r="15" spans="2:6" ht="33" customHeight="1" x14ac:dyDescent="0.2">
      <c r="B15" s="27" t="s">
        <v>26</v>
      </c>
      <c r="C15" s="16">
        <v>10.416076800272236</v>
      </c>
      <c r="D15" s="16">
        <v>12.851875673088427</v>
      </c>
      <c r="E15" s="16">
        <v>9.0726284635929595</v>
      </c>
      <c r="F15" s="182" t="s">
        <v>27</v>
      </c>
    </row>
    <row r="16" spans="2:6" ht="33" customHeight="1" x14ac:dyDescent="0.2">
      <c r="B16" s="28" t="s">
        <v>61</v>
      </c>
      <c r="C16" s="17">
        <v>3.2377493418922536</v>
      </c>
      <c r="D16" s="17">
        <v>5.0786888183238936</v>
      </c>
      <c r="E16" s="17">
        <v>2.8099653380551608</v>
      </c>
      <c r="F16" s="181" t="s">
        <v>61</v>
      </c>
    </row>
    <row r="17" spans="2:6" ht="33" customHeight="1" x14ac:dyDescent="0.2">
      <c r="B17" s="81" t="s">
        <v>5</v>
      </c>
      <c r="C17" s="84">
        <v>14.076909191556958</v>
      </c>
      <c r="D17" s="84">
        <v>16.643524918706991</v>
      </c>
      <c r="E17" s="84">
        <v>12.192637219644785</v>
      </c>
      <c r="F17" s="220" t="s">
        <v>29</v>
      </c>
    </row>
    <row r="18" spans="2:6" ht="30" customHeight="1" x14ac:dyDescent="0.2">
      <c r="B18" s="247" t="s">
        <v>194</v>
      </c>
      <c r="C18" s="247"/>
      <c r="D18" s="247"/>
      <c r="E18" s="247"/>
      <c r="F18" s="218"/>
    </row>
  </sheetData>
  <protectedRanges>
    <protectedRange sqref="B6:B16 C7:E16" name="نطاق1_5_1_1"/>
    <protectedRange sqref="F6:F16" name="نطاق1_6_1_1"/>
  </protectedRanges>
  <mergeCells count="5">
    <mergeCell ref="B4:B5"/>
    <mergeCell ref="F4:F5"/>
    <mergeCell ref="B18:E18"/>
    <mergeCell ref="B2:F2"/>
    <mergeCell ref="B3:F3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0"/>
  <sheetViews>
    <sheetView view="pageBreakPreview" zoomScale="75" zoomScaleNormal="75" zoomScaleSheetLayoutView="75" workbookViewId="0">
      <selection activeCell="F1" sqref="B1:F20"/>
    </sheetView>
  </sheetViews>
  <sheetFormatPr defaultColWidth="9.125" defaultRowHeight="30" customHeight="1" x14ac:dyDescent="0.2"/>
  <cols>
    <col min="1" max="1" width="1.75" style="240" customWidth="1"/>
    <col min="2" max="6" width="30.125" style="240" customWidth="1"/>
    <col min="7" max="16384" width="9.125" style="240"/>
  </cols>
  <sheetData>
    <row r="1" spans="2:6" ht="30" customHeight="1" x14ac:dyDescent="0.2">
      <c r="B1" s="87" t="s">
        <v>232</v>
      </c>
      <c r="C1" s="79"/>
      <c r="D1" s="79"/>
      <c r="E1" s="79"/>
      <c r="F1" s="119" t="s">
        <v>254</v>
      </c>
    </row>
    <row r="2" spans="2:6" s="242" customFormat="1" ht="30" customHeight="1" x14ac:dyDescent="0.2">
      <c r="B2" s="255" t="s">
        <v>447</v>
      </c>
      <c r="C2" s="255"/>
      <c r="D2" s="255"/>
      <c r="E2" s="255"/>
      <c r="F2" s="255"/>
    </row>
    <row r="3" spans="2:6" ht="30" customHeight="1" x14ac:dyDescent="0.2">
      <c r="B3" s="256" t="s">
        <v>522</v>
      </c>
      <c r="C3" s="256"/>
      <c r="D3" s="256"/>
      <c r="E3" s="256"/>
      <c r="F3" s="256"/>
    </row>
    <row r="4" spans="2:6" ht="30" customHeight="1" x14ac:dyDescent="0.2">
      <c r="B4" s="263" t="s">
        <v>0</v>
      </c>
      <c r="C4" s="159" t="s">
        <v>2</v>
      </c>
      <c r="D4" s="159" t="s">
        <v>411</v>
      </c>
      <c r="E4" s="159" t="s">
        <v>217</v>
      </c>
      <c r="F4" s="266" t="s">
        <v>1</v>
      </c>
    </row>
    <row r="5" spans="2:6" ht="30" customHeight="1" x14ac:dyDescent="0.2">
      <c r="B5" s="265"/>
      <c r="C5" s="161" t="s">
        <v>5</v>
      </c>
      <c r="D5" s="162" t="s">
        <v>410</v>
      </c>
      <c r="E5" s="162" t="s">
        <v>218</v>
      </c>
      <c r="F5" s="268"/>
    </row>
    <row r="6" spans="2:6" ht="30" customHeight="1" x14ac:dyDescent="0.2">
      <c r="B6" s="71" t="s">
        <v>33</v>
      </c>
      <c r="C6" s="16">
        <v>14.310457532835958</v>
      </c>
      <c r="D6" s="16">
        <v>17.656948977142331</v>
      </c>
      <c r="E6" s="16">
        <v>11.092431722243781</v>
      </c>
      <c r="F6" s="27" t="s">
        <v>34</v>
      </c>
    </row>
    <row r="7" spans="2:6" ht="30" customHeight="1" x14ac:dyDescent="0.2">
      <c r="B7" s="73" t="s">
        <v>35</v>
      </c>
      <c r="C7" s="17">
        <v>14.896476999849581</v>
      </c>
      <c r="D7" s="17">
        <v>14.680301381470191</v>
      </c>
      <c r="E7" s="17">
        <v>15.128267212261354</v>
      </c>
      <c r="F7" s="28" t="s">
        <v>36</v>
      </c>
    </row>
    <row r="8" spans="2:6" ht="30" customHeight="1" x14ac:dyDescent="0.2">
      <c r="B8" s="71" t="s">
        <v>37</v>
      </c>
      <c r="C8" s="16">
        <v>10.754251089044784</v>
      </c>
      <c r="D8" s="16">
        <v>12.252609479833321</v>
      </c>
      <c r="E8" s="16">
        <v>9.7106918504776374</v>
      </c>
      <c r="F8" s="27" t="s">
        <v>38</v>
      </c>
    </row>
    <row r="9" spans="2:6" ht="30" customHeight="1" x14ac:dyDescent="0.2">
      <c r="B9" s="73" t="s">
        <v>39</v>
      </c>
      <c r="C9" s="17">
        <v>10.451951500392427</v>
      </c>
      <c r="D9" s="17">
        <v>16.865570524011776</v>
      </c>
      <c r="E9" s="17">
        <v>6.9699438941373186</v>
      </c>
      <c r="F9" s="28" t="s">
        <v>40</v>
      </c>
    </row>
    <row r="10" spans="2:6" ht="30" customHeight="1" x14ac:dyDescent="0.2">
      <c r="B10" s="71" t="s">
        <v>41</v>
      </c>
      <c r="C10" s="16">
        <v>16.189962621874443</v>
      </c>
      <c r="D10" s="16">
        <v>18.909223689097903</v>
      </c>
      <c r="E10" s="16">
        <v>14.230131379839966</v>
      </c>
      <c r="F10" s="27" t="s">
        <v>42</v>
      </c>
    </row>
    <row r="11" spans="2:6" ht="30" customHeight="1" x14ac:dyDescent="0.2">
      <c r="B11" s="73" t="s">
        <v>43</v>
      </c>
      <c r="C11" s="17">
        <v>10.790933775485556</v>
      </c>
      <c r="D11" s="17">
        <v>17.453824694646215</v>
      </c>
      <c r="E11" s="17">
        <v>8.5132893409200303</v>
      </c>
      <c r="F11" s="28" t="s">
        <v>44</v>
      </c>
    </row>
    <row r="12" spans="2:6" ht="30" customHeight="1" x14ac:dyDescent="0.2">
      <c r="B12" s="71" t="s">
        <v>45</v>
      </c>
      <c r="C12" s="16">
        <v>21.396944706490977</v>
      </c>
      <c r="D12" s="16">
        <v>25.873839674960703</v>
      </c>
      <c r="E12" s="16">
        <v>19.852238424149398</v>
      </c>
      <c r="F12" s="27" t="s">
        <v>46</v>
      </c>
    </row>
    <row r="13" spans="2:6" ht="30" customHeight="1" x14ac:dyDescent="0.2">
      <c r="B13" s="73" t="s">
        <v>47</v>
      </c>
      <c r="C13" s="17">
        <v>15.684798907286822</v>
      </c>
      <c r="D13" s="17">
        <v>24.52250187156741</v>
      </c>
      <c r="E13" s="17">
        <v>12.179632033380805</v>
      </c>
      <c r="F13" s="28" t="s">
        <v>48</v>
      </c>
    </row>
    <row r="14" spans="2:6" ht="30" customHeight="1" x14ac:dyDescent="0.2">
      <c r="B14" s="71" t="s">
        <v>49</v>
      </c>
      <c r="C14" s="16">
        <v>18.833891047379492</v>
      </c>
      <c r="D14" s="16">
        <v>22.032528394991704</v>
      </c>
      <c r="E14" s="16">
        <v>17.686725420694778</v>
      </c>
      <c r="F14" s="27" t="s">
        <v>50</v>
      </c>
    </row>
    <row r="15" spans="2:6" ht="30" customHeight="1" x14ac:dyDescent="0.2">
      <c r="B15" s="73" t="s">
        <v>51</v>
      </c>
      <c r="C15" s="17">
        <v>9.0323355759989017</v>
      </c>
      <c r="D15" s="17">
        <v>10.007441224383081</v>
      </c>
      <c r="E15" s="17">
        <v>8.696775562840422</v>
      </c>
      <c r="F15" s="28" t="s">
        <v>52</v>
      </c>
    </row>
    <row r="16" spans="2:6" ht="30" customHeight="1" x14ac:dyDescent="0.2">
      <c r="B16" s="71" t="s">
        <v>53</v>
      </c>
      <c r="C16" s="16">
        <v>9.0875803069138836</v>
      </c>
      <c r="D16" s="16">
        <v>16.939851935949292</v>
      </c>
      <c r="E16" s="16">
        <v>5.7258704214995042</v>
      </c>
      <c r="F16" s="27" t="s">
        <v>54</v>
      </c>
    </row>
    <row r="17" spans="2:6" ht="30" customHeight="1" x14ac:dyDescent="0.2">
      <c r="B17" s="73" t="s">
        <v>55</v>
      </c>
      <c r="C17" s="17">
        <v>12.242055344878947</v>
      </c>
      <c r="D17" s="17">
        <v>19.846772910178007</v>
      </c>
      <c r="E17" s="17">
        <v>9.891615577845311</v>
      </c>
      <c r="F17" s="28" t="s">
        <v>56</v>
      </c>
    </row>
    <row r="18" spans="2:6" ht="30" customHeight="1" x14ac:dyDescent="0.2">
      <c r="B18" s="71" t="s">
        <v>57</v>
      </c>
      <c r="C18" s="16">
        <v>18.089226836079153</v>
      </c>
      <c r="D18" s="16">
        <v>24.228165758626382</v>
      </c>
      <c r="E18" s="16">
        <v>15.034057202954637</v>
      </c>
      <c r="F18" s="27" t="s">
        <v>58</v>
      </c>
    </row>
    <row r="19" spans="2:6" ht="30" customHeight="1" x14ac:dyDescent="0.2">
      <c r="B19" s="81" t="s">
        <v>5</v>
      </c>
      <c r="C19" s="84">
        <v>14.076909191556958</v>
      </c>
      <c r="D19" s="84">
        <v>16.647864588653299</v>
      </c>
      <c r="E19" s="84">
        <v>12.192637219644785</v>
      </c>
      <c r="F19" s="220" t="s">
        <v>29</v>
      </c>
    </row>
    <row r="20" spans="2:6" ht="30" customHeight="1" x14ac:dyDescent="0.2">
      <c r="B20" s="247" t="s">
        <v>194</v>
      </c>
      <c r="C20" s="247"/>
      <c r="D20" s="247"/>
      <c r="E20" s="247"/>
      <c r="F20" s="218"/>
    </row>
  </sheetData>
  <protectedRanges>
    <protectedRange sqref="B6:B18" name="نطاق1_5_1_1"/>
  </protectedRanges>
  <mergeCells count="5">
    <mergeCell ref="B20:E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1"/>
  <sheetViews>
    <sheetView view="pageBreakPreview" zoomScale="75" zoomScaleNormal="75" zoomScaleSheetLayoutView="75" workbookViewId="0">
      <selection activeCell="M9" sqref="M9"/>
    </sheetView>
  </sheetViews>
  <sheetFormatPr defaultColWidth="9.125" defaultRowHeight="30" customHeight="1" x14ac:dyDescent="0.2"/>
  <cols>
    <col min="1" max="1" width="1.75" style="240" customWidth="1"/>
    <col min="2" max="9" width="19.625" style="240" customWidth="1"/>
    <col min="10" max="11" width="9.125" style="240"/>
    <col min="12" max="22" width="11.75" style="240" customWidth="1"/>
    <col min="23" max="16384" width="9.125" style="240"/>
  </cols>
  <sheetData>
    <row r="1" spans="2:9" ht="30" customHeight="1" x14ac:dyDescent="0.2">
      <c r="B1" s="87" t="s">
        <v>233</v>
      </c>
      <c r="C1" s="79"/>
      <c r="D1" s="79"/>
      <c r="E1" s="79"/>
      <c r="F1" s="80"/>
      <c r="G1" s="80"/>
      <c r="H1" s="80"/>
      <c r="I1" s="119" t="s">
        <v>255</v>
      </c>
    </row>
    <row r="2" spans="2:9" s="242" customFormat="1" ht="30" customHeight="1" x14ac:dyDescent="0.2">
      <c r="B2" s="255" t="s">
        <v>581</v>
      </c>
      <c r="C2" s="255"/>
      <c r="D2" s="255"/>
      <c r="E2" s="255"/>
      <c r="F2" s="255"/>
      <c r="G2" s="255"/>
      <c r="H2" s="255"/>
      <c r="I2" s="255"/>
    </row>
    <row r="3" spans="2:9" ht="30" customHeight="1" x14ac:dyDescent="0.2">
      <c r="B3" s="256" t="s">
        <v>523</v>
      </c>
      <c r="C3" s="256"/>
      <c r="D3" s="256"/>
      <c r="E3" s="256"/>
      <c r="F3" s="256"/>
      <c r="G3" s="256"/>
      <c r="H3" s="256"/>
      <c r="I3" s="256"/>
    </row>
    <row r="4" spans="2:9" ht="30" customHeight="1" x14ac:dyDescent="0.2">
      <c r="B4" s="257" t="s">
        <v>0</v>
      </c>
      <c r="C4" s="327" t="s">
        <v>59</v>
      </c>
      <c r="D4" s="328"/>
      <c r="E4" s="329"/>
      <c r="F4" s="258" t="s">
        <v>60</v>
      </c>
      <c r="G4" s="259"/>
      <c r="H4" s="260"/>
      <c r="I4" s="261" t="s">
        <v>1</v>
      </c>
    </row>
    <row r="5" spans="2:9" ht="30" customHeight="1" x14ac:dyDescent="0.2">
      <c r="B5" s="257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61"/>
    </row>
    <row r="6" spans="2:9" ht="30" customHeight="1" x14ac:dyDescent="0.2">
      <c r="B6" s="257"/>
      <c r="C6" s="160" t="s">
        <v>5</v>
      </c>
      <c r="D6" s="160" t="s">
        <v>65</v>
      </c>
      <c r="E6" s="160" t="s">
        <v>66</v>
      </c>
      <c r="F6" s="161" t="s">
        <v>5</v>
      </c>
      <c r="G6" s="162" t="s">
        <v>65</v>
      </c>
      <c r="H6" s="162" t="s">
        <v>66</v>
      </c>
      <c r="I6" s="261"/>
    </row>
    <row r="7" spans="2:9" ht="33" customHeight="1" x14ac:dyDescent="0.2">
      <c r="B7" s="28" t="s">
        <v>8</v>
      </c>
      <c r="C7" s="15">
        <v>25.703990065265348</v>
      </c>
      <c r="D7" s="15">
        <v>21.643613707165109</v>
      </c>
      <c r="E7" s="15">
        <v>29.600751020993911</v>
      </c>
      <c r="F7" s="15">
        <v>25.040994320207226</v>
      </c>
      <c r="G7" s="15">
        <v>21.355899404496036</v>
      </c>
      <c r="H7" s="15">
        <v>28.599020172284561</v>
      </c>
      <c r="I7" s="181" t="s">
        <v>9</v>
      </c>
    </row>
    <row r="8" spans="2:9" ht="33" customHeight="1" x14ac:dyDescent="0.2">
      <c r="B8" s="27" t="s">
        <v>10</v>
      </c>
      <c r="C8" s="14">
        <v>26.217699193279298</v>
      </c>
      <c r="D8" s="14">
        <v>21.163471005660757</v>
      </c>
      <c r="E8" s="14">
        <v>30.657116657457589</v>
      </c>
      <c r="F8" s="14">
        <v>25.132558636606973</v>
      </c>
      <c r="G8" s="14">
        <v>20.475709499408751</v>
      </c>
      <c r="H8" s="14">
        <v>29.389833753110793</v>
      </c>
      <c r="I8" s="182" t="s">
        <v>11</v>
      </c>
    </row>
    <row r="9" spans="2:9" ht="33" customHeight="1" x14ac:dyDescent="0.2">
      <c r="B9" s="28" t="s">
        <v>12</v>
      </c>
      <c r="C9" s="15">
        <v>24.835567354372774</v>
      </c>
      <c r="D9" s="15">
        <v>19.969985974160551</v>
      </c>
      <c r="E9" s="15">
        <v>28.793696786778455</v>
      </c>
      <c r="F9" s="15">
        <v>23.243301761345183</v>
      </c>
      <c r="G9" s="15">
        <v>20.067595197085538</v>
      </c>
      <c r="H9" s="15">
        <v>26.350185480025541</v>
      </c>
      <c r="I9" s="181" t="s">
        <v>13</v>
      </c>
    </row>
    <row r="10" spans="2:9" ht="33" customHeight="1" x14ac:dyDescent="0.2">
      <c r="B10" s="27" t="s">
        <v>14</v>
      </c>
      <c r="C10" s="14">
        <v>25.50858017385907</v>
      </c>
      <c r="D10" s="14">
        <v>21.070111901539356</v>
      </c>
      <c r="E10" s="14">
        <v>28.637976006955739</v>
      </c>
      <c r="F10" s="14">
        <v>24.317802799016029</v>
      </c>
      <c r="G10" s="14">
        <v>21.353703566312642</v>
      </c>
      <c r="H10" s="14">
        <v>27.232364316289676</v>
      </c>
      <c r="I10" s="182" t="s">
        <v>15</v>
      </c>
    </row>
    <row r="11" spans="2:9" ht="33" customHeight="1" x14ac:dyDescent="0.2">
      <c r="B11" s="28" t="s">
        <v>16</v>
      </c>
      <c r="C11" s="15">
        <v>26.158351877592175</v>
      </c>
      <c r="D11" s="15">
        <v>21.5861586308332</v>
      </c>
      <c r="E11" s="15">
        <v>28.901674396504529</v>
      </c>
      <c r="F11" s="15">
        <v>24.162668121742183</v>
      </c>
      <c r="G11" s="15">
        <v>21.330251184635387</v>
      </c>
      <c r="H11" s="15">
        <v>26.92723382103339</v>
      </c>
      <c r="I11" s="181" t="s">
        <v>17</v>
      </c>
    </row>
    <row r="12" spans="2:9" ht="33" customHeight="1" x14ac:dyDescent="0.2">
      <c r="B12" s="27" t="s">
        <v>18</v>
      </c>
      <c r="C12" s="14">
        <v>26.113821873260644</v>
      </c>
      <c r="D12" s="14">
        <v>21.437776125505241</v>
      </c>
      <c r="E12" s="14">
        <v>28.789475372697858</v>
      </c>
      <c r="F12" s="14">
        <v>24.836344623070922</v>
      </c>
      <c r="G12" s="14">
        <v>20.878337533463657</v>
      </c>
      <c r="H12" s="14">
        <v>28.645757773586734</v>
      </c>
      <c r="I12" s="182" t="s">
        <v>19</v>
      </c>
    </row>
    <row r="13" spans="2:9" ht="33" customHeight="1" x14ac:dyDescent="0.2">
      <c r="B13" s="28" t="s">
        <v>20</v>
      </c>
      <c r="C13" s="15">
        <v>27.06423898971806</v>
      </c>
      <c r="D13" s="15">
        <v>21.732746872283514</v>
      </c>
      <c r="E13" s="15">
        <v>29.821028049967492</v>
      </c>
      <c r="F13" s="15">
        <v>24.885441717145017</v>
      </c>
      <c r="G13" s="15">
        <v>22.07004213632699</v>
      </c>
      <c r="H13" s="15">
        <v>27.548150412717824</v>
      </c>
      <c r="I13" s="181" t="s">
        <v>21</v>
      </c>
    </row>
    <row r="14" spans="2:9" ht="33" customHeight="1" x14ac:dyDescent="0.2">
      <c r="B14" s="27" t="s">
        <v>22</v>
      </c>
      <c r="C14" s="14">
        <v>26.010584086809128</v>
      </c>
      <c r="D14" s="14">
        <v>19.298091753683895</v>
      </c>
      <c r="E14" s="14">
        <v>29.135081121087936</v>
      </c>
      <c r="F14" s="14">
        <v>22.103647402670425</v>
      </c>
      <c r="G14" s="14">
        <v>18.241324507104096</v>
      </c>
      <c r="H14" s="14">
        <v>25.753035478743193</v>
      </c>
      <c r="I14" s="182" t="s">
        <v>23</v>
      </c>
    </row>
    <row r="15" spans="2:9" ht="33" customHeight="1" x14ac:dyDescent="0.2">
      <c r="B15" s="28" t="s">
        <v>24</v>
      </c>
      <c r="C15" s="15">
        <v>26.322446174827945</v>
      </c>
      <c r="D15" s="15">
        <v>18.743878740769528</v>
      </c>
      <c r="E15" s="15">
        <v>30.196724090886214</v>
      </c>
      <c r="F15" s="15">
        <v>22.372517008033309</v>
      </c>
      <c r="G15" s="15">
        <v>18.958089263444315</v>
      </c>
      <c r="H15" s="15">
        <v>25.507545593078699</v>
      </c>
      <c r="I15" s="181" t="s">
        <v>25</v>
      </c>
    </row>
    <row r="16" spans="2:9" ht="33" customHeight="1" x14ac:dyDescent="0.2">
      <c r="B16" s="27" t="s">
        <v>26</v>
      </c>
      <c r="C16" s="14">
        <v>23.235086515953309</v>
      </c>
      <c r="D16" s="14">
        <v>20.13341633536594</v>
      </c>
      <c r="E16" s="14">
        <v>25.102594954905072</v>
      </c>
      <c r="F16" s="14">
        <v>21.496086539552248</v>
      </c>
      <c r="G16" s="14">
        <v>21.629545541837551</v>
      </c>
      <c r="H16" s="14">
        <v>21.371267092942499</v>
      </c>
      <c r="I16" s="182" t="s">
        <v>27</v>
      </c>
    </row>
    <row r="17" spans="2:9" ht="33" customHeight="1" x14ac:dyDescent="0.2">
      <c r="B17" s="28" t="s">
        <v>61</v>
      </c>
      <c r="C17" s="15">
        <v>19.188028773737631</v>
      </c>
      <c r="D17" s="15">
        <v>15.596663904471775</v>
      </c>
      <c r="E17" s="15">
        <v>22.401890698021809</v>
      </c>
      <c r="F17" s="15">
        <v>18.649676106851775</v>
      </c>
      <c r="G17" s="15">
        <v>15.334443017133758</v>
      </c>
      <c r="H17" s="15">
        <v>22.119492791187046</v>
      </c>
      <c r="I17" s="181" t="s">
        <v>61</v>
      </c>
    </row>
    <row r="18" spans="2:9" ht="33" customHeight="1" x14ac:dyDescent="0.2">
      <c r="B18" s="81" t="s">
        <v>5</v>
      </c>
      <c r="C18" s="82">
        <v>25.563611639269297</v>
      </c>
      <c r="D18" s="82">
        <v>20.672442514587217</v>
      </c>
      <c r="E18" s="82">
        <v>28.870314603839265</v>
      </c>
      <c r="F18" s="83">
        <v>23.792262751848583</v>
      </c>
      <c r="G18" s="83">
        <v>20.402254155940362</v>
      </c>
      <c r="H18" s="83">
        <v>27.051592686758553</v>
      </c>
      <c r="I18" s="220" t="s">
        <v>29</v>
      </c>
    </row>
    <row r="19" spans="2:9" ht="30" customHeight="1" x14ac:dyDescent="0.2">
      <c r="B19" s="247" t="s">
        <v>194</v>
      </c>
      <c r="C19" s="247"/>
      <c r="D19" s="247"/>
      <c r="E19" s="247"/>
      <c r="F19" s="248" t="s">
        <v>193</v>
      </c>
      <c r="G19" s="248"/>
      <c r="H19" s="248"/>
      <c r="I19" s="248"/>
    </row>
    <row r="21" spans="2:9" ht="30" customHeight="1" x14ac:dyDescent="0.2">
      <c r="C21" s="243"/>
      <c r="D21" s="243"/>
      <c r="E21" s="243"/>
      <c r="F21" s="243"/>
      <c r="G21" s="243"/>
      <c r="H21" s="243"/>
    </row>
  </sheetData>
  <protectedRanges>
    <protectedRange sqref="B8:E17 B7" name="نطاق1_5_1_1"/>
    <protectedRange sqref="I7:I17" name="نطاق1_6_1_1"/>
  </protectedRanges>
  <mergeCells count="8">
    <mergeCell ref="B19:E19"/>
    <mergeCell ref="F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1"/>
  <sheetViews>
    <sheetView view="pageBreakPreview" zoomScale="75" zoomScaleNormal="75" zoomScaleSheetLayoutView="75" workbookViewId="0">
      <selection activeCell="O15" sqref="O15"/>
    </sheetView>
  </sheetViews>
  <sheetFormatPr defaultColWidth="9.125" defaultRowHeight="30" customHeight="1" x14ac:dyDescent="0.2"/>
  <cols>
    <col min="1" max="1" width="1.75" style="240" customWidth="1"/>
    <col min="2" max="9" width="19.625" style="240" customWidth="1"/>
    <col min="10" max="16384" width="9.125" style="240"/>
  </cols>
  <sheetData>
    <row r="1" spans="2:9" ht="30" customHeight="1" x14ac:dyDescent="0.2">
      <c r="B1" s="87" t="s">
        <v>234</v>
      </c>
      <c r="C1" s="79"/>
      <c r="D1" s="79"/>
      <c r="E1" s="79"/>
      <c r="F1" s="80"/>
      <c r="G1" s="80"/>
      <c r="H1" s="80"/>
      <c r="I1" s="119" t="s">
        <v>256</v>
      </c>
    </row>
    <row r="2" spans="2:9" s="242" customFormat="1" ht="30" customHeight="1" x14ac:dyDescent="0.2">
      <c r="B2" s="255" t="s">
        <v>582</v>
      </c>
      <c r="C2" s="255"/>
      <c r="D2" s="255"/>
      <c r="E2" s="255"/>
      <c r="F2" s="255"/>
      <c r="G2" s="255"/>
      <c r="H2" s="255"/>
      <c r="I2" s="255"/>
    </row>
    <row r="3" spans="2:9" ht="30" customHeight="1" x14ac:dyDescent="0.2">
      <c r="B3" s="256" t="s">
        <v>524</v>
      </c>
      <c r="C3" s="256"/>
      <c r="D3" s="256"/>
      <c r="E3" s="256"/>
      <c r="F3" s="256"/>
      <c r="G3" s="256"/>
      <c r="H3" s="256"/>
      <c r="I3" s="256"/>
    </row>
    <row r="4" spans="2:9" ht="30" customHeight="1" x14ac:dyDescent="0.2">
      <c r="B4" s="257" t="s">
        <v>31</v>
      </c>
      <c r="C4" s="327" t="s">
        <v>59</v>
      </c>
      <c r="D4" s="328"/>
      <c r="E4" s="329"/>
      <c r="F4" s="258" t="s">
        <v>60</v>
      </c>
      <c r="G4" s="259"/>
      <c r="H4" s="260"/>
      <c r="I4" s="261" t="s">
        <v>32</v>
      </c>
    </row>
    <row r="5" spans="2:9" ht="30" customHeight="1" x14ac:dyDescent="0.2">
      <c r="B5" s="257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61"/>
    </row>
    <row r="6" spans="2:9" ht="30" customHeight="1" x14ac:dyDescent="0.2">
      <c r="B6" s="257"/>
      <c r="C6" s="160" t="s">
        <v>5</v>
      </c>
      <c r="D6" s="160" t="s">
        <v>65</v>
      </c>
      <c r="E6" s="160" t="s">
        <v>66</v>
      </c>
      <c r="F6" s="161" t="s">
        <v>5</v>
      </c>
      <c r="G6" s="162" t="s">
        <v>65</v>
      </c>
      <c r="H6" s="162" t="s">
        <v>66</v>
      </c>
      <c r="I6" s="261"/>
    </row>
    <row r="7" spans="2:9" ht="30" customHeight="1" x14ac:dyDescent="0.2">
      <c r="B7" s="71" t="s">
        <v>33</v>
      </c>
      <c r="C7" s="14">
        <v>20.463807885677365</v>
      </c>
      <c r="D7" s="14">
        <v>14.850327611750631</v>
      </c>
      <c r="E7" s="14">
        <v>23.929312300952621</v>
      </c>
      <c r="F7" s="14">
        <v>17.26012663202264</v>
      </c>
      <c r="G7" s="14">
        <v>13.55087868801929</v>
      </c>
      <c r="H7" s="14">
        <v>20.654721515199103</v>
      </c>
      <c r="I7" s="27" t="s">
        <v>34</v>
      </c>
    </row>
    <row r="8" spans="2:9" ht="30" customHeight="1" x14ac:dyDescent="0.2">
      <c r="B8" s="73" t="s">
        <v>35</v>
      </c>
      <c r="C8" s="15">
        <v>30.167175756878411</v>
      </c>
      <c r="D8" s="15">
        <v>23.692249033489418</v>
      </c>
      <c r="E8" s="15">
        <v>34.68559079261248</v>
      </c>
      <c r="F8" s="15">
        <v>27.106935751383155</v>
      </c>
      <c r="G8" s="15">
        <v>22.986667783174919</v>
      </c>
      <c r="H8" s="15">
        <v>31.09030203062153</v>
      </c>
      <c r="I8" s="28" t="s">
        <v>36</v>
      </c>
    </row>
    <row r="9" spans="2:9" ht="30" customHeight="1" x14ac:dyDescent="0.2">
      <c r="B9" s="71" t="s">
        <v>37</v>
      </c>
      <c r="C9" s="14">
        <v>30.258724034961531</v>
      </c>
      <c r="D9" s="14">
        <v>27.530984106238893</v>
      </c>
      <c r="E9" s="14">
        <v>32.21307918101725</v>
      </c>
      <c r="F9" s="14">
        <v>32.577804917731427</v>
      </c>
      <c r="G9" s="14">
        <v>28.196905264365913</v>
      </c>
      <c r="H9" s="14">
        <v>36.908525965717978</v>
      </c>
      <c r="I9" s="27" t="s">
        <v>38</v>
      </c>
    </row>
    <row r="10" spans="2:9" ht="30" customHeight="1" x14ac:dyDescent="0.2">
      <c r="B10" s="73" t="s">
        <v>39</v>
      </c>
      <c r="C10" s="15">
        <v>27.459088541857685</v>
      </c>
      <c r="D10" s="15">
        <v>12.945388079202555</v>
      </c>
      <c r="E10" s="15">
        <v>37.106525611418334</v>
      </c>
      <c r="F10" s="15">
        <v>20.761857067273279</v>
      </c>
      <c r="G10" s="15">
        <v>12.847985426920546</v>
      </c>
      <c r="H10" s="15">
        <v>28.437544414068704</v>
      </c>
      <c r="I10" s="28" t="s">
        <v>40</v>
      </c>
    </row>
    <row r="11" spans="2:9" ht="30" customHeight="1" x14ac:dyDescent="0.2">
      <c r="B11" s="71" t="s">
        <v>41</v>
      </c>
      <c r="C11" s="14">
        <v>21.231592756422511</v>
      </c>
      <c r="D11" s="14">
        <v>17.402188438401513</v>
      </c>
      <c r="E11" s="14">
        <v>23.532277175397326</v>
      </c>
      <c r="F11" s="14">
        <v>20.695625738742194</v>
      </c>
      <c r="G11" s="14">
        <v>17.152952594704438</v>
      </c>
      <c r="H11" s="14">
        <v>23.949138394019027</v>
      </c>
      <c r="I11" s="27" t="s">
        <v>42</v>
      </c>
    </row>
    <row r="12" spans="2:9" ht="30" customHeight="1" x14ac:dyDescent="0.2">
      <c r="B12" s="73" t="s">
        <v>43</v>
      </c>
      <c r="C12" s="15">
        <v>19.832275089245723</v>
      </c>
      <c r="D12" s="15">
        <v>20.532378537466379</v>
      </c>
      <c r="E12" s="15">
        <v>19.280224909363262</v>
      </c>
      <c r="F12" s="15">
        <v>20.634656933284145</v>
      </c>
      <c r="G12" s="15">
        <v>20.913405752180037</v>
      </c>
      <c r="H12" s="15">
        <v>20.341804980119267</v>
      </c>
      <c r="I12" s="28" t="s">
        <v>44</v>
      </c>
    </row>
    <row r="13" spans="2:9" ht="30" customHeight="1" x14ac:dyDescent="0.2">
      <c r="B13" s="71" t="s">
        <v>45</v>
      </c>
      <c r="C13" s="14">
        <v>50.654271020358479</v>
      </c>
      <c r="D13" s="14">
        <v>47.382581205691885</v>
      </c>
      <c r="E13" s="14">
        <v>52.992543427101438</v>
      </c>
      <c r="F13" s="14">
        <v>50.072755180353035</v>
      </c>
      <c r="G13" s="14">
        <v>50.503618434973973</v>
      </c>
      <c r="H13" s="14">
        <v>49.669288842213724</v>
      </c>
      <c r="I13" s="27" t="s">
        <v>46</v>
      </c>
    </row>
    <row r="14" spans="2:9" ht="30" customHeight="1" x14ac:dyDescent="0.2">
      <c r="B14" s="73" t="s">
        <v>47</v>
      </c>
      <c r="C14" s="15">
        <v>26.425296460534952</v>
      </c>
      <c r="D14" s="15">
        <v>22.464625205465154</v>
      </c>
      <c r="E14" s="15">
        <v>29.445706421714114</v>
      </c>
      <c r="F14" s="15">
        <v>23.95120054233298</v>
      </c>
      <c r="G14" s="15">
        <v>22.208181391486441</v>
      </c>
      <c r="H14" s="15">
        <v>25.761252068838076</v>
      </c>
      <c r="I14" s="28" t="s">
        <v>48</v>
      </c>
    </row>
    <row r="15" spans="2:9" ht="30" customHeight="1" x14ac:dyDescent="0.2">
      <c r="B15" s="71" t="s">
        <v>49</v>
      </c>
      <c r="C15" s="14">
        <v>41.355057979802517</v>
      </c>
      <c r="D15" s="14">
        <v>41.090623841664723</v>
      </c>
      <c r="E15" s="14">
        <v>41.558003374020046</v>
      </c>
      <c r="F15" s="14">
        <v>38.770030360203215</v>
      </c>
      <c r="G15" s="14">
        <v>38.769540177347103</v>
      </c>
      <c r="H15" s="14">
        <v>38.770521856031287</v>
      </c>
      <c r="I15" s="27" t="s">
        <v>50</v>
      </c>
    </row>
    <row r="16" spans="2:9" ht="30" customHeight="1" x14ac:dyDescent="0.2">
      <c r="B16" s="73" t="s">
        <v>51</v>
      </c>
      <c r="C16" s="15">
        <v>15.415865714678018</v>
      </c>
      <c r="D16" s="15">
        <v>13.875493457018887</v>
      </c>
      <c r="E16" s="15">
        <v>16.662887952319871</v>
      </c>
      <c r="F16" s="15">
        <v>16.025754894791117</v>
      </c>
      <c r="G16" s="15">
        <v>13.91032572125982</v>
      </c>
      <c r="H16" s="15">
        <v>18.117029085237178</v>
      </c>
      <c r="I16" s="28" t="s">
        <v>52</v>
      </c>
    </row>
    <row r="17" spans="2:9" ht="30" customHeight="1" x14ac:dyDescent="0.2">
      <c r="B17" s="71" t="s">
        <v>53</v>
      </c>
      <c r="C17" s="14">
        <v>26.836418799069843</v>
      </c>
      <c r="D17" s="14">
        <v>16.666666666666664</v>
      </c>
      <c r="E17" s="14">
        <v>34.346762126009637</v>
      </c>
      <c r="F17" s="14">
        <v>25.799269414476218</v>
      </c>
      <c r="G17" s="14">
        <v>16.399311343699615</v>
      </c>
      <c r="H17" s="14">
        <v>35.135887083092996</v>
      </c>
      <c r="I17" s="27" t="s">
        <v>54</v>
      </c>
    </row>
    <row r="18" spans="2:9" ht="30" customHeight="1" x14ac:dyDescent="0.2">
      <c r="B18" s="73" t="s">
        <v>55</v>
      </c>
      <c r="C18" s="15">
        <v>26.415626031577339</v>
      </c>
      <c r="D18" s="15">
        <v>21.50570467237036</v>
      </c>
      <c r="E18" s="15">
        <v>30.548662943008253</v>
      </c>
      <c r="F18" s="15">
        <v>24.028316967344143</v>
      </c>
      <c r="G18" s="15">
        <v>21.513359032300944</v>
      </c>
      <c r="H18" s="15">
        <v>26.848518725544995</v>
      </c>
      <c r="I18" s="28" t="s">
        <v>56</v>
      </c>
    </row>
    <row r="19" spans="2:9" ht="30" customHeight="1" x14ac:dyDescent="0.2">
      <c r="B19" s="71" t="s">
        <v>57</v>
      </c>
      <c r="C19" s="14">
        <v>46.610653017111318</v>
      </c>
      <c r="D19" s="14">
        <v>43.488869804659281</v>
      </c>
      <c r="E19" s="14">
        <v>48.71325217135827</v>
      </c>
      <c r="F19" s="14">
        <v>43.987198764245278</v>
      </c>
      <c r="G19" s="14">
        <v>40.554425143356823</v>
      </c>
      <c r="H19" s="14">
        <v>47.26703084832905</v>
      </c>
      <c r="I19" s="27" t="s">
        <v>58</v>
      </c>
    </row>
    <row r="20" spans="2:9" ht="30" customHeight="1" x14ac:dyDescent="0.2">
      <c r="B20" s="81" t="s">
        <v>5</v>
      </c>
      <c r="C20" s="82">
        <v>25.563611639269297</v>
      </c>
      <c r="D20" s="82">
        <v>20.672442514587217</v>
      </c>
      <c r="E20" s="82">
        <v>28.870314603839265</v>
      </c>
      <c r="F20" s="83">
        <v>23.792262751848583</v>
      </c>
      <c r="G20" s="83">
        <v>20.402254155940362</v>
      </c>
      <c r="H20" s="83">
        <v>27.051592686758553</v>
      </c>
      <c r="I20" s="220" t="s">
        <v>29</v>
      </c>
    </row>
    <row r="21" spans="2:9" ht="30" customHeight="1" x14ac:dyDescent="0.2">
      <c r="B21" s="247" t="s">
        <v>194</v>
      </c>
      <c r="C21" s="247"/>
      <c r="D21" s="247"/>
      <c r="E21" s="247"/>
      <c r="F21" s="248" t="s">
        <v>193</v>
      </c>
      <c r="G21" s="248"/>
      <c r="H21" s="248"/>
      <c r="I21" s="248"/>
    </row>
  </sheetData>
  <protectedRanges>
    <protectedRange sqref="C8:E19" name="نطاق1_5_1_1"/>
    <protectedRange sqref="B7:B19" name="نطاق1_5_1_1_1"/>
  </protectedRanges>
  <mergeCells count="8">
    <mergeCell ref="B21:E21"/>
    <mergeCell ref="B2:I2"/>
    <mergeCell ref="B3:I3"/>
    <mergeCell ref="B4:B6"/>
    <mergeCell ref="C4:E4"/>
    <mergeCell ref="F4:H4"/>
    <mergeCell ref="I4:I6"/>
    <mergeCell ref="F21:I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19"/>
  <sheetViews>
    <sheetView view="pageBreakPreview" zoomScale="75" zoomScaleNormal="75" zoomScaleSheetLayoutView="75" zoomScalePageLayoutView="70" workbookViewId="0">
      <selection activeCell="I1" sqref="B1:I19"/>
    </sheetView>
  </sheetViews>
  <sheetFormatPr defaultColWidth="9.125" defaultRowHeight="20.25" x14ac:dyDescent="0.2"/>
  <cols>
    <col min="1" max="1" width="1.75" style="61" customWidth="1"/>
    <col min="2" max="9" width="19.625" style="61" customWidth="1"/>
    <col min="10" max="16384" width="9.125" style="61"/>
  </cols>
  <sheetData>
    <row r="1" spans="2:17" s="55" customFormat="1" ht="24" customHeight="1" x14ac:dyDescent="0.2">
      <c r="B1" s="87" t="s">
        <v>235</v>
      </c>
      <c r="C1" s="54"/>
      <c r="D1" s="54"/>
      <c r="E1" s="54"/>
      <c r="F1" s="54"/>
      <c r="G1" s="54"/>
      <c r="H1" s="54"/>
      <c r="I1" s="119" t="s">
        <v>257</v>
      </c>
      <c r="J1" s="54"/>
      <c r="K1" s="54"/>
      <c r="L1" s="54"/>
      <c r="M1" s="54"/>
      <c r="N1" s="54"/>
      <c r="O1" s="54"/>
      <c r="P1" s="54"/>
    </row>
    <row r="2" spans="2:17" s="39" customFormat="1" ht="28.5" customHeight="1" x14ac:dyDescent="0.2">
      <c r="B2" s="269" t="s">
        <v>89</v>
      </c>
      <c r="C2" s="269"/>
      <c r="D2" s="269"/>
      <c r="E2" s="269"/>
      <c r="F2" s="269"/>
      <c r="G2" s="269"/>
      <c r="H2" s="269"/>
      <c r="I2" s="269"/>
      <c r="J2" s="40"/>
      <c r="K2" s="40"/>
      <c r="L2" s="40"/>
      <c r="M2" s="40"/>
      <c r="N2" s="40"/>
      <c r="O2" s="40"/>
      <c r="P2" s="40"/>
      <c r="Q2" s="40"/>
    </row>
    <row r="3" spans="2:17" s="68" customFormat="1" ht="39.950000000000003" customHeight="1" x14ac:dyDescent="0.2">
      <c r="B3" s="270" t="s">
        <v>525</v>
      </c>
      <c r="C3" s="270"/>
      <c r="D3" s="270"/>
      <c r="E3" s="270"/>
      <c r="F3" s="270"/>
      <c r="G3" s="270"/>
      <c r="H3" s="270"/>
      <c r="I3" s="270"/>
      <c r="J3" s="54"/>
      <c r="K3" s="54"/>
      <c r="L3" s="54"/>
      <c r="M3" s="54"/>
      <c r="N3" s="54"/>
      <c r="O3" s="54"/>
      <c r="P3" s="54"/>
      <c r="Q3" s="54"/>
    </row>
    <row r="4" spans="2:17" s="226" customFormat="1" ht="33" customHeight="1" x14ac:dyDescent="0.2">
      <c r="B4" s="271" t="s">
        <v>0</v>
      </c>
      <c r="C4" s="330" t="s">
        <v>175</v>
      </c>
      <c r="D4" s="331"/>
      <c r="E4" s="332"/>
      <c r="F4" s="330" t="s">
        <v>174</v>
      </c>
      <c r="G4" s="331"/>
      <c r="H4" s="332"/>
      <c r="I4" s="292" t="s">
        <v>1</v>
      </c>
    </row>
    <row r="5" spans="2:17" s="226" customFormat="1" ht="33" customHeight="1" x14ac:dyDescent="0.2">
      <c r="B5" s="271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333"/>
    </row>
    <row r="6" spans="2:17" s="56" customFormat="1" ht="33" customHeight="1" x14ac:dyDescent="0.2">
      <c r="B6" s="271"/>
      <c r="C6" s="160" t="s">
        <v>5</v>
      </c>
      <c r="D6" s="160" t="s">
        <v>65</v>
      </c>
      <c r="E6" s="160" t="s">
        <v>66</v>
      </c>
      <c r="F6" s="161" t="s">
        <v>5</v>
      </c>
      <c r="G6" s="162" t="s">
        <v>65</v>
      </c>
      <c r="H6" s="162" t="s">
        <v>66</v>
      </c>
      <c r="I6" s="293"/>
    </row>
    <row r="7" spans="2:17" s="54" customFormat="1" ht="33" customHeight="1" x14ac:dyDescent="0.2">
      <c r="B7" s="75" t="s">
        <v>8</v>
      </c>
      <c r="C7" s="69">
        <v>98.644173739295155</v>
      </c>
      <c r="D7" s="69">
        <v>98.557276368491316</v>
      </c>
      <c r="E7" s="69">
        <v>98.727569526246867</v>
      </c>
      <c r="F7" s="69">
        <v>98.421849931220166</v>
      </c>
      <c r="G7" s="69">
        <v>98.33049626080215</v>
      </c>
      <c r="H7" s="69">
        <v>98.510053553776473</v>
      </c>
      <c r="I7" s="184" t="s">
        <v>9</v>
      </c>
      <c r="J7" s="76"/>
    </row>
    <row r="8" spans="2:17" s="54" customFormat="1" ht="33" customHeight="1" x14ac:dyDescent="0.2">
      <c r="B8" s="77" t="s">
        <v>10</v>
      </c>
      <c r="C8" s="13">
        <v>98.750742743992632</v>
      </c>
      <c r="D8" s="13">
        <v>98.823679986080236</v>
      </c>
      <c r="E8" s="13">
        <v>98.686677795934685</v>
      </c>
      <c r="F8" s="13">
        <v>98.572200336102824</v>
      </c>
      <c r="G8" s="13">
        <v>98.73528035080804</v>
      </c>
      <c r="H8" s="13">
        <v>98.423113159741902</v>
      </c>
      <c r="I8" s="183" t="s">
        <v>11</v>
      </c>
      <c r="J8" s="76"/>
    </row>
    <row r="9" spans="2:17" s="54" customFormat="1" ht="33" customHeight="1" x14ac:dyDescent="0.2">
      <c r="B9" s="75" t="s">
        <v>12</v>
      </c>
      <c r="C9" s="69">
        <v>98.303902433463833</v>
      </c>
      <c r="D9" s="69">
        <v>98.394051971135141</v>
      </c>
      <c r="E9" s="69">
        <v>98.230566174034323</v>
      </c>
      <c r="F9" s="69">
        <v>97.975566263386781</v>
      </c>
      <c r="G9" s="69">
        <v>98.10225399933087</v>
      </c>
      <c r="H9" s="69">
        <v>97.851624061487243</v>
      </c>
      <c r="I9" s="184" t="s">
        <v>13</v>
      </c>
      <c r="J9" s="76"/>
    </row>
    <row r="10" spans="2:17" s="54" customFormat="1" ht="33" customHeight="1" x14ac:dyDescent="0.2">
      <c r="B10" s="77" t="s">
        <v>14</v>
      </c>
      <c r="C10" s="13">
        <v>98.341434388957666</v>
      </c>
      <c r="D10" s="13">
        <v>98.288756055249451</v>
      </c>
      <c r="E10" s="13">
        <v>98.378575886403766</v>
      </c>
      <c r="F10" s="13">
        <v>98.089095200611609</v>
      </c>
      <c r="G10" s="13">
        <v>98.248061042214786</v>
      </c>
      <c r="H10" s="13">
        <v>97.93278608673792</v>
      </c>
      <c r="I10" s="183" t="s">
        <v>15</v>
      </c>
      <c r="J10" s="76"/>
    </row>
    <row r="11" spans="2:17" s="54" customFormat="1" ht="33" customHeight="1" x14ac:dyDescent="0.2">
      <c r="B11" s="75" t="s">
        <v>16</v>
      </c>
      <c r="C11" s="69">
        <v>98.026692505125396</v>
      </c>
      <c r="D11" s="69">
        <v>98.040860931365756</v>
      </c>
      <c r="E11" s="69">
        <v>98.018191429019254</v>
      </c>
      <c r="F11" s="69">
        <v>97.179885005019614</v>
      </c>
      <c r="G11" s="69">
        <v>97.380959869165935</v>
      </c>
      <c r="H11" s="69">
        <v>96.983626938233613</v>
      </c>
      <c r="I11" s="184" t="s">
        <v>17</v>
      </c>
      <c r="J11" s="76"/>
    </row>
    <row r="12" spans="2:17" s="54" customFormat="1" ht="33" customHeight="1" x14ac:dyDescent="0.2">
      <c r="B12" s="77" t="s">
        <v>18</v>
      </c>
      <c r="C12" s="13">
        <v>96.823652286599298</v>
      </c>
      <c r="D12" s="13">
        <v>96.446186039370474</v>
      </c>
      <c r="E12" s="13">
        <v>97.039640097625735</v>
      </c>
      <c r="F12" s="13">
        <v>95.280734137113981</v>
      </c>
      <c r="G12" s="13">
        <v>95.245138447286408</v>
      </c>
      <c r="H12" s="13">
        <v>95.314993471637891</v>
      </c>
      <c r="I12" s="183" t="s">
        <v>19</v>
      </c>
      <c r="J12" s="76"/>
    </row>
    <row r="13" spans="2:17" s="54" customFormat="1" ht="33" customHeight="1" x14ac:dyDescent="0.2">
      <c r="B13" s="75" t="s">
        <v>20</v>
      </c>
      <c r="C13" s="69">
        <v>94.972385801648613</v>
      </c>
      <c r="D13" s="69">
        <v>93.842903006997602</v>
      </c>
      <c r="E13" s="69">
        <v>95.55641476454467</v>
      </c>
      <c r="F13" s="69">
        <v>92.978256569887492</v>
      </c>
      <c r="G13" s="69">
        <v>92.018626690396871</v>
      </c>
      <c r="H13" s="69">
        <v>93.885841710576017</v>
      </c>
      <c r="I13" s="184" t="s">
        <v>21</v>
      </c>
      <c r="J13" s="76"/>
    </row>
    <row r="14" spans="2:17" s="54" customFormat="1" ht="33" customHeight="1" x14ac:dyDescent="0.2">
      <c r="B14" s="77" t="s">
        <v>22</v>
      </c>
      <c r="C14" s="13">
        <v>90.907422849346617</v>
      </c>
      <c r="D14" s="13">
        <v>87.624520269278364</v>
      </c>
      <c r="E14" s="13">
        <v>92.435531764217274</v>
      </c>
      <c r="F14" s="13">
        <v>88.400677518871163</v>
      </c>
      <c r="G14" s="13">
        <v>86.65661227431309</v>
      </c>
      <c r="H14" s="13">
        <v>90.048590207551214</v>
      </c>
      <c r="I14" s="183" t="s">
        <v>23</v>
      </c>
      <c r="J14" s="76"/>
    </row>
    <row r="15" spans="2:17" s="54" customFormat="1" ht="33" customHeight="1" x14ac:dyDescent="0.2">
      <c r="B15" s="75" t="s">
        <v>24</v>
      </c>
      <c r="C15" s="69">
        <v>86.144992269369524</v>
      </c>
      <c r="D15" s="69">
        <v>81.584143023707739</v>
      </c>
      <c r="E15" s="69">
        <v>88.476567156666661</v>
      </c>
      <c r="F15" s="69">
        <v>84.304671801110402</v>
      </c>
      <c r="G15" s="69">
        <v>80.071299900482472</v>
      </c>
      <c r="H15" s="69">
        <v>88.191631172451281</v>
      </c>
      <c r="I15" s="184" t="s">
        <v>25</v>
      </c>
      <c r="J15" s="76"/>
    </row>
    <row r="16" spans="2:17" s="54" customFormat="1" ht="33" customHeight="1" x14ac:dyDescent="0.2">
      <c r="B16" s="77" t="s">
        <v>26</v>
      </c>
      <c r="C16" s="13">
        <v>78.482338569353004</v>
      </c>
      <c r="D16" s="13">
        <v>69.901741627877371</v>
      </c>
      <c r="E16" s="13">
        <v>83.648696133655619</v>
      </c>
      <c r="F16" s="13">
        <v>75.000670289668264</v>
      </c>
      <c r="G16" s="13">
        <v>67.872978751552353</v>
      </c>
      <c r="H16" s="13">
        <v>81.666946060939878</v>
      </c>
      <c r="I16" s="183" t="s">
        <v>27</v>
      </c>
      <c r="J16" s="76"/>
    </row>
    <row r="17" spans="2:10" s="54" customFormat="1" ht="33" customHeight="1" x14ac:dyDescent="0.2">
      <c r="B17" s="75" t="s">
        <v>28</v>
      </c>
      <c r="C17" s="69">
        <v>52.60225891671476</v>
      </c>
      <c r="D17" s="69">
        <v>46.57974695115287</v>
      </c>
      <c r="E17" s="69">
        <v>57.991720193764543</v>
      </c>
      <c r="F17" s="69">
        <v>50.845152358735518</v>
      </c>
      <c r="G17" s="69">
        <v>45.695753650196302</v>
      </c>
      <c r="H17" s="69">
        <v>56.234658637675196</v>
      </c>
      <c r="I17" s="184" t="s">
        <v>61</v>
      </c>
      <c r="J17" s="76"/>
    </row>
    <row r="18" spans="2:10" s="54" customFormat="1" ht="33" customHeight="1" x14ac:dyDescent="0.2">
      <c r="B18" s="59" t="s">
        <v>5</v>
      </c>
      <c r="C18" s="70">
        <v>94.242918000433221</v>
      </c>
      <c r="D18" s="70">
        <v>93.211978140233185</v>
      </c>
      <c r="E18" s="70">
        <v>94.939890811046951</v>
      </c>
      <c r="F18" s="70">
        <v>92.610312945503082</v>
      </c>
      <c r="G18" s="70">
        <v>91.659395958867748</v>
      </c>
      <c r="H18" s="70">
        <v>93.524573813129152</v>
      </c>
      <c r="I18" s="222" t="s">
        <v>29</v>
      </c>
      <c r="J18" s="76"/>
    </row>
    <row r="19" spans="2:10" s="37" customFormat="1" ht="30" customHeight="1" x14ac:dyDescent="0.2">
      <c r="B19" s="247" t="s">
        <v>194</v>
      </c>
      <c r="C19" s="247"/>
      <c r="D19" s="247"/>
      <c r="E19" s="247"/>
      <c r="F19" s="248" t="s">
        <v>193</v>
      </c>
      <c r="G19" s="248"/>
      <c r="H19" s="248"/>
      <c r="I19" s="248"/>
    </row>
  </sheetData>
  <protectedRanges>
    <protectedRange sqref="B7:B17" name="نطاق1_5_1"/>
    <protectedRange sqref="I7:I17" name="نطاق1_6_1"/>
  </protectedRanges>
  <mergeCells count="8">
    <mergeCell ref="B19:E19"/>
    <mergeCell ref="F19:I19"/>
    <mergeCell ref="F4:H4"/>
    <mergeCell ref="B2:I2"/>
    <mergeCell ref="B3:I3"/>
    <mergeCell ref="C4:E4"/>
    <mergeCell ref="I4:I6"/>
    <mergeCell ref="B4:B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23"/>
  <sheetViews>
    <sheetView view="pageBreakPreview" zoomScale="75" zoomScaleNormal="75" zoomScaleSheetLayoutView="75" zoomScalePageLayoutView="70" workbookViewId="0">
      <selection activeCell="I1" sqref="B1:I21"/>
    </sheetView>
  </sheetViews>
  <sheetFormatPr defaultColWidth="9.125" defaultRowHeight="20.25" x14ac:dyDescent="0.2"/>
  <cols>
    <col min="1" max="1" width="1.75" style="61" customWidth="1"/>
    <col min="2" max="9" width="19.625" style="61" customWidth="1"/>
    <col min="10" max="16384" width="9.125" style="61"/>
  </cols>
  <sheetData>
    <row r="1" spans="2:17" s="55" customFormat="1" ht="24" customHeight="1" x14ac:dyDescent="0.2">
      <c r="B1" s="87" t="s">
        <v>251</v>
      </c>
      <c r="C1" s="54"/>
      <c r="D1" s="54"/>
      <c r="E1" s="54"/>
      <c r="F1" s="54"/>
      <c r="G1" s="54"/>
      <c r="H1" s="54"/>
      <c r="I1" s="119" t="s">
        <v>258</v>
      </c>
      <c r="J1" s="54"/>
      <c r="K1" s="54"/>
      <c r="L1" s="54"/>
      <c r="M1" s="54"/>
      <c r="N1" s="54"/>
      <c r="O1" s="54"/>
      <c r="P1" s="54"/>
    </row>
    <row r="2" spans="2:17" s="39" customFormat="1" ht="28.5" customHeight="1" x14ac:dyDescent="0.2">
      <c r="B2" s="269" t="s">
        <v>176</v>
      </c>
      <c r="C2" s="269"/>
      <c r="D2" s="269"/>
      <c r="E2" s="269"/>
      <c r="F2" s="269"/>
      <c r="G2" s="269"/>
      <c r="H2" s="269"/>
      <c r="I2" s="269"/>
      <c r="J2" s="40"/>
      <c r="K2" s="40"/>
      <c r="L2" s="40"/>
      <c r="M2" s="40"/>
      <c r="N2" s="40"/>
      <c r="O2" s="40"/>
      <c r="P2" s="40"/>
      <c r="Q2" s="40"/>
    </row>
    <row r="3" spans="2:17" s="68" customFormat="1" ht="39.950000000000003" customHeight="1" x14ac:dyDescent="0.2">
      <c r="B3" s="270" t="s">
        <v>526</v>
      </c>
      <c r="C3" s="270"/>
      <c r="D3" s="270"/>
      <c r="E3" s="270"/>
      <c r="F3" s="270"/>
      <c r="G3" s="270"/>
      <c r="H3" s="270"/>
      <c r="I3" s="270"/>
      <c r="J3" s="54"/>
      <c r="K3" s="54"/>
      <c r="L3" s="54"/>
      <c r="M3" s="54"/>
      <c r="N3" s="54"/>
      <c r="O3" s="54"/>
      <c r="P3" s="54"/>
      <c r="Q3" s="54"/>
    </row>
    <row r="4" spans="2:17" s="226" customFormat="1" ht="33" customHeight="1" x14ac:dyDescent="0.2">
      <c r="B4" s="271" t="s">
        <v>72</v>
      </c>
      <c r="C4" s="330" t="s">
        <v>175</v>
      </c>
      <c r="D4" s="331"/>
      <c r="E4" s="332"/>
      <c r="F4" s="330" t="s">
        <v>174</v>
      </c>
      <c r="G4" s="331"/>
      <c r="H4" s="332"/>
      <c r="I4" s="282" t="s">
        <v>62</v>
      </c>
    </row>
    <row r="5" spans="2:17" s="226" customFormat="1" ht="33" customHeight="1" x14ac:dyDescent="0.2">
      <c r="B5" s="271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83"/>
    </row>
    <row r="6" spans="2:17" s="56" customFormat="1" ht="33" customHeight="1" x14ac:dyDescent="0.2">
      <c r="B6" s="271"/>
      <c r="C6" s="160" t="s">
        <v>5</v>
      </c>
      <c r="D6" s="160" t="s">
        <v>65</v>
      </c>
      <c r="E6" s="160" t="s">
        <v>66</v>
      </c>
      <c r="F6" s="161" t="s">
        <v>5</v>
      </c>
      <c r="G6" s="162" t="s">
        <v>65</v>
      </c>
      <c r="H6" s="162" t="s">
        <v>66</v>
      </c>
      <c r="I6" s="284"/>
    </row>
    <row r="7" spans="2:17" s="54" customFormat="1" ht="33" customHeight="1" x14ac:dyDescent="0.2">
      <c r="B7" s="71" t="s">
        <v>33</v>
      </c>
      <c r="C7" s="72">
        <v>95.606865768830829</v>
      </c>
      <c r="D7" s="72">
        <v>94.8061088071874</v>
      </c>
      <c r="E7" s="72">
        <v>96.101216269896454</v>
      </c>
      <c r="F7" s="72">
        <v>94.419050377414422</v>
      </c>
      <c r="G7" s="72">
        <v>93.551085902851213</v>
      </c>
      <c r="H7" s="72">
        <v>95.213385997090256</v>
      </c>
      <c r="I7" s="71" t="s">
        <v>34</v>
      </c>
    </row>
    <row r="8" spans="2:17" s="54" customFormat="1" ht="33" customHeight="1" x14ac:dyDescent="0.2">
      <c r="B8" s="73" t="s">
        <v>35</v>
      </c>
      <c r="C8" s="12">
        <v>93.614423643359984</v>
      </c>
      <c r="D8" s="12">
        <v>93.537264696683721</v>
      </c>
      <c r="E8" s="12">
        <v>93.668267672751711</v>
      </c>
      <c r="F8" s="12">
        <v>92.164350310528931</v>
      </c>
      <c r="G8" s="12">
        <v>91.865703760395689</v>
      </c>
      <c r="H8" s="12">
        <v>92.45307390967119</v>
      </c>
      <c r="I8" s="73" t="s">
        <v>36</v>
      </c>
    </row>
    <row r="9" spans="2:17" s="54" customFormat="1" ht="33" customHeight="1" x14ac:dyDescent="0.2">
      <c r="B9" s="71" t="s">
        <v>37</v>
      </c>
      <c r="C9" s="72">
        <v>93.573468097760269</v>
      </c>
      <c r="D9" s="72">
        <v>92.185007974481664</v>
      </c>
      <c r="E9" s="72">
        <v>94.568263883989559</v>
      </c>
      <c r="F9" s="72">
        <v>90.757225836578513</v>
      </c>
      <c r="G9" s="72">
        <v>89.961342369740365</v>
      </c>
      <c r="H9" s="72">
        <v>91.543993294019032</v>
      </c>
      <c r="I9" s="71" t="s">
        <v>38</v>
      </c>
    </row>
    <row r="10" spans="2:17" s="54" customFormat="1" ht="33" customHeight="1" x14ac:dyDescent="0.2">
      <c r="B10" s="73" t="s">
        <v>39</v>
      </c>
      <c r="C10" s="12">
        <v>94.345655060111056</v>
      </c>
      <c r="D10" s="12">
        <v>93.438440748488489</v>
      </c>
      <c r="E10" s="12">
        <v>94.948691687641286</v>
      </c>
      <c r="F10" s="12">
        <v>93.099940866740795</v>
      </c>
      <c r="G10" s="12">
        <v>91.965842908409684</v>
      </c>
      <c r="H10" s="12">
        <v>94.199905807339789</v>
      </c>
      <c r="I10" s="73" t="s">
        <v>40</v>
      </c>
    </row>
    <row r="11" spans="2:17" s="54" customFormat="1" ht="33" customHeight="1" x14ac:dyDescent="0.2">
      <c r="B11" s="71" t="s">
        <v>41</v>
      </c>
      <c r="C11" s="72">
        <v>94.526022954256291</v>
      </c>
      <c r="D11" s="72">
        <v>93.238975590011123</v>
      </c>
      <c r="E11" s="72">
        <v>95.299035453916588</v>
      </c>
      <c r="F11" s="72">
        <v>92.515092460462398</v>
      </c>
      <c r="G11" s="72">
        <v>91.557827333110936</v>
      </c>
      <c r="H11" s="72">
        <v>93.394223579723246</v>
      </c>
      <c r="I11" s="71" t="s">
        <v>42</v>
      </c>
    </row>
    <row r="12" spans="2:17" s="54" customFormat="1" ht="33" customHeight="1" x14ac:dyDescent="0.2">
      <c r="B12" s="73" t="s">
        <v>43</v>
      </c>
      <c r="C12" s="12">
        <v>92.852816474863729</v>
      </c>
      <c r="D12" s="12">
        <v>90.833353982032875</v>
      </c>
      <c r="E12" s="12">
        <v>94.445216334151041</v>
      </c>
      <c r="F12" s="12">
        <v>91.242235974262556</v>
      </c>
      <c r="G12" s="12">
        <v>89.811768221541911</v>
      </c>
      <c r="H12" s="12">
        <v>92.74507741044485</v>
      </c>
      <c r="I12" s="73" t="s">
        <v>44</v>
      </c>
    </row>
    <row r="13" spans="2:17" s="54" customFormat="1" ht="33" customHeight="1" x14ac:dyDescent="0.2">
      <c r="B13" s="71" t="s">
        <v>45</v>
      </c>
      <c r="C13" s="72">
        <v>93.939624478865525</v>
      </c>
      <c r="D13" s="72">
        <v>92.364219118473798</v>
      </c>
      <c r="E13" s="72">
        <v>95.065564617544084</v>
      </c>
      <c r="F13" s="72">
        <v>92.703197748784845</v>
      </c>
      <c r="G13" s="72">
        <v>91.404629903931607</v>
      </c>
      <c r="H13" s="72">
        <v>93.919194721303029</v>
      </c>
      <c r="I13" s="71" t="s">
        <v>46</v>
      </c>
    </row>
    <row r="14" spans="2:17" s="54" customFormat="1" ht="33" customHeight="1" x14ac:dyDescent="0.2">
      <c r="B14" s="73" t="s">
        <v>47</v>
      </c>
      <c r="C14" s="12">
        <v>94.153006184139485</v>
      </c>
      <c r="D14" s="12">
        <v>91.956202221197927</v>
      </c>
      <c r="E14" s="12">
        <v>95.828290030011104</v>
      </c>
      <c r="F14" s="12">
        <v>92.197657247660146</v>
      </c>
      <c r="G14" s="12">
        <v>90.458997622228296</v>
      </c>
      <c r="H14" s="12">
        <v>94.003181591759997</v>
      </c>
      <c r="I14" s="73" t="s">
        <v>48</v>
      </c>
    </row>
    <row r="15" spans="2:17" s="54" customFormat="1" ht="33" customHeight="1" x14ac:dyDescent="0.2">
      <c r="B15" s="71" t="s">
        <v>49</v>
      </c>
      <c r="C15" s="72">
        <v>95.730305956685456</v>
      </c>
      <c r="D15" s="72">
        <v>94.939098502676558</v>
      </c>
      <c r="E15" s="72">
        <v>96.33753431907644</v>
      </c>
      <c r="F15" s="72">
        <v>95.199324650755955</v>
      </c>
      <c r="G15" s="72">
        <v>94.698885740114378</v>
      </c>
      <c r="H15" s="72">
        <v>95.701104004562666</v>
      </c>
      <c r="I15" s="71" t="s">
        <v>50</v>
      </c>
    </row>
    <row r="16" spans="2:17" s="54" customFormat="1" ht="33" customHeight="1" x14ac:dyDescent="0.2">
      <c r="B16" s="73" t="s">
        <v>51</v>
      </c>
      <c r="C16" s="12">
        <v>92.230965948098302</v>
      </c>
      <c r="D16" s="12">
        <v>90.097866577662174</v>
      </c>
      <c r="E16" s="12">
        <v>93.957835759475003</v>
      </c>
      <c r="F16" s="12">
        <v>91.178071889468967</v>
      </c>
      <c r="G16" s="12">
        <v>89.276582316662882</v>
      </c>
      <c r="H16" s="12">
        <v>93.0578493439765</v>
      </c>
      <c r="I16" s="73" t="s">
        <v>52</v>
      </c>
    </row>
    <row r="17" spans="2:10" s="54" customFormat="1" ht="33" customHeight="1" x14ac:dyDescent="0.2">
      <c r="B17" s="71" t="s">
        <v>53</v>
      </c>
      <c r="C17" s="72">
        <v>95.475707009943548</v>
      </c>
      <c r="D17" s="72">
        <v>94.049458176607558</v>
      </c>
      <c r="E17" s="72">
        <v>96.528989161616749</v>
      </c>
      <c r="F17" s="72">
        <v>94.465116754103164</v>
      </c>
      <c r="G17" s="72">
        <v>93.438635804662098</v>
      </c>
      <c r="H17" s="72">
        <v>95.484680894377902</v>
      </c>
      <c r="I17" s="71" t="s">
        <v>54</v>
      </c>
    </row>
    <row r="18" spans="2:10" s="54" customFormat="1" ht="33" customHeight="1" x14ac:dyDescent="0.2">
      <c r="B18" s="73" t="s">
        <v>55</v>
      </c>
      <c r="C18" s="12">
        <v>91.44169893910238</v>
      </c>
      <c r="D18" s="12">
        <v>88.724537431223908</v>
      </c>
      <c r="E18" s="12">
        <v>93.728930848697559</v>
      </c>
      <c r="F18" s="12">
        <v>88.958842025752276</v>
      </c>
      <c r="G18" s="12">
        <v>87.23780406752627</v>
      </c>
      <c r="H18" s="12">
        <v>90.888764673001674</v>
      </c>
      <c r="I18" s="73" t="s">
        <v>56</v>
      </c>
    </row>
    <row r="19" spans="2:10" s="54" customFormat="1" ht="33" customHeight="1" x14ac:dyDescent="0.2">
      <c r="B19" s="71" t="s">
        <v>57</v>
      </c>
      <c r="C19" s="72">
        <v>95.470904173318644</v>
      </c>
      <c r="D19" s="72">
        <v>93.9857413541624</v>
      </c>
      <c r="E19" s="72">
        <v>96.471198516315013</v>
      </c>
      <c r="F19" s="72">
        <v>93.697568751181109</v>
      </c>
      <c r="G19" s="72">
        <v>92.760690803302666</v>
      </c>
      <c r="H19" s="72">
        <v>94.592705655526984</v>
      </c>
      <c r="I19" s="71" t="s">
        <v>58</v>
      </c>
    </row>
    <row r="20" spans="2:10" s="54" customFormat="1" ht="33" customHeight="1" x14ac:dyDescent="0.2">
      <c r="B20" s="59" t="s">
        <v>5</v>
      </c>
      <c r="C20" s="74">
        <v>94.242918000433235</v>
      </c>
      <c r="D20" s="74">
        <v>93.214508163226128</v>
      </c>
      <c r="E20" s="74">
        <v>94.938148622275079</v>
      </c>
      <c r="F20" s="74">
        <v>92.610319901733504</v>
      </c>
      <c r="G20" s="74">
        <v>91.659395958867748</v>
      </c>
      <c r="H20" s="74">
        <v>93.524587457439978</v>
      </c>
      <c r="I20" s="59" t="s">
        <v>29</v>
      </c>
    </row>
    <row r="21" spans="2:10" s="37" customFormat="1" ht="30" customHeight="1" x14ac:dyDescent="0.2">
      <c r="B21" s="334" t="s">
        <v>194</v>
      </c>
      <c r="C21" s="334"/>
      <c r="D21" s="334"/>
      <c r="E21" s="334"/>
      <c r="F21" s="248" t="s">
        <v>193</v>
      </c>
      <c r="G21" s="248"/>
      <c r="H21" s="248"/>
      <c r="I21" s="248"/>
      <c r="J21" s="78"/>
    </row>
    <row r="22" spans="2:10" ht="20.25" customHeight="1" x14ac:dyDescent="0.2"/>
    <row r="23" spans="2:10" x14ac:dyDescent="0.2">
      <c r="C23" s="217"/>
      <c r="D23" s="217"/>
      <c r="E23" s="217"/>
      <c r="F23" s="217"/>
      <c r="G23" s="217"/>
      <c r="H23" s="217"/>
    </row>
  </sheetData>
  <protectedRanges>
    <protectedRange sqref="I7:I19" name="نطاق1_6_1"/>
    <protectedRange sqref="B7:B19" name="نطاق1_5_1_1"/>
  </protectedRanges>
  <mergeCells count="8">
    <mergeCell ref="B21:E21"/>
    <mergeCell ref="F21:I21"/>
    <mergeCell ref="B3:I3"/>
    <mergeCell ref="B2:I2"/>
    <mergeCell ref="I4:I6"/>
    <mergeCell ref="B4:B6"/>
    <mergeCell ref="C4:E4"/>
    <mergeCell ref="F4:H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2"/>
  <sheetViews>
    <sheetView view="pageBreakPreview" zoomScale="75" zoomScaleNormal="75" zoomScaleSheetLayoutView="75" zoomScalePageLayoutView="70" workbookViewId="0">
      <selection activeCell="F2" sqref="B2:F19"/>
    </sheetView>
  </sheetViews>
  <sheetFormatPr defaultColWidth="9.125" defaultRowHeight="20.25" x14ac:dyDescent="0.2"/>
  <cols>
    <col min="1" max="1" width="1.75" style="61" customWidth="1"/>
    <col min="2" max="2" width="30.625" style="62" customWidth="1"/>
    <col min="3" max="6" width="30.625" style="61" customWidth="1"/>
    <col min="7" max="255" width="33.875" style="61" customWidth="1"/>
    <col min="256" max="16384" width="9.125" style="61"/>
  </cols>
  <sheetData>
    <row r="1" spans="2:12" ht="12.75" customHeight="1" x14ac:dyDescent="0.2"/>
    <row r="2" spans="2:12" s="117" customFormat="1" ht="24" customHeight="1" x14ac:dyDescent="0.2">
      <c r="B2" s="87" t="s">
        <v>236</v>
      </c>
      <c r="C2" s="40"/>
      <c r="D2" s="40"/>
      <c r="E2" s="40"/>
      <c r="F2" s="119" t="s">
        <v>259</v>
      </c>
    </row>
    <row r="3" spans="2:12" s="68" customFormat="1" ht="28.5" customHeight="1" x14ac:dyDescent="0.2">
      <c r="B3" s="335" t="s">
        <v>178</v>
      </c>
      <c r="C3" s="335"/>
      <c r="D3" s="335"/>
      <c r="E3" s="335"/>
      <c r="F3" s="335"/>
    </row>
    <row r="4" spans="2:12" s="68" customFormat="1" ht="39.75" customHeight="1" x14ac:dyDescent="0.2">
      <c r="B4" s="270" t="s">
        <v>177</v>
      </c>
      <c r="C4" s="270"/>
      <c r="D4" s="270"/>
      <c r="E4" s="270"/>
      <c r="F4" s="270"/>
    </row>
    <row r="5" spans="2:12" s="226" customFormat="1" ht="33" customHeight="1" x14ac:dyDescent="0.2">
      <c r="B5" s="271" t="s">
        <v>0</v>
      </c>
      <c r="C5" s="163" t="s">
        <v>2</v>
      </c>
      <c r="D5" s="163" t="s">
        <v>3</v>
      </c>
      <c r="E5" s="163" t="s">
        <v>4</v>
      </c>
      <c r="F5" s="275" t="s">
        <v>1</v>
      </c>
    </row>
    <row r="6" spans="2:12" s="56" customFormat="1" ht="33" customHeight="1" x14ac:dyDescent="0.2">
      <c r="B6" s="271"/>
      <c r="C6" s="232" t="s">
        <v>5</v>
      </c>
      <c r="D6" s="164" t="s">
        <v>6</v>
      </c>
      <c r="E6" s="164" t="s">
        <v>7</v>
      </c>
      <c r="F6" s="275"/>
    </row>
    <row r="7" spans="2:12" s="54" customFormat="1" ht="33" customHeight="1" x14ac:dyDescent="0.2">
      <c r="B7" s="11" t="s">
        <v>8</v>
      </c>
      <c r="C7" s="69">
        <v>4.4116115044506232</v>
      </c>
      <c r="D7" s="69">
        <v>4.1551401869158875</v>
      </c>
      <c r="E7" s="69">
        <v>4.657748149995772</v>
      </c>
      <c r="F7" s="184" t="s">
        <v>9</v>
      </c>
      <c r="H7" s="57"/>
      <c r="I7" s="57"/>
      <c r="J7" s="57"/>
      <c r="K7" s="57"/>
      <c r="L7" s="57"/>
    </row>
    <row r="8" spans="2:12" s="54" customFormat="1" ht="33" customHeight="1" x14ac:dyDescent="0.2">
      <c r="B8" s="9" t="s">
        <v>10</v>
      </c>
      <c r="C8" s="13">
        <v>3.8710310870877356</v>
      </c>
      <c r="D8" s="13">
        <v>3.6618000490203051</v>
      </c>
      <c r="E8" s="13">
        <v>4.0548106652872642</v>
      </c>
      <c r="F8" s="183" t="s">
        <v>11</v>
      </c>
      <c r="H8" s="57"/>
      <c r="I8" s="57"/>
      <c r="J8" s="57"/>
      <c r="K8" s="57"/>
      <c r="L8" s="57"/>
    </row>
    <row r="9" spans="2:12" s="54" customFormat="1" ht="33" customHeight="1" x14ac:dyDescent="0.2">
      <c r="B9" s="11" t="s">
        <v>12</v>
      </c>
      <c r="C9" s="69">
        <v>4.2215778187865478</v>
      </c>
      <c r="D9" s="69">
        <v>4.1651166714078283</v>
      </c>
      <c r="E9" s="69">
        <v>4.2675087182543852</v>
      </c>
      <c r="F9" s="184" t="s">
        <v>13</v>
      </c>
      <c r="H9" s="57"/>
      <c r="I9" s="57"/>
      <c r="J9" s="57"/>
      <c r="K9" s="57"/>
      <c r="L9" s="57"/>
    </row>
    <row r="10" spans="2:12" s="54" customFormat="1" ht="33" customHeight="1" x14ac:dyDescent="0.2">
      <c r="B10" s="9" t="s">
        <v>14</v>
      </c>
      <c r="C10" s="13">
        <v>6.0623551343861735</v>
      </c>
      <c r="D10" s="13">
        <v>6.6241383823566133</v>
      </c>
      <c r="E10" s="13">
        <v>5.6662630486848631</v>
      </c>
      <c r="F10" s="183" t="s">
        <v>15</v>
      </c>
      <c r="H10" s="57"/>
      <c r="I10" s="57"/>
      <c r="J10" s="57"/>
      <c r="K10" s="57"/>
      <c r="L10" s="57"/>
    </row>
    <row r="11" spans="2:12" s="54" customFormat="1" ht="33" customHeight="1" x14ac:dyDescent="0.2">
      <c r="B11" s="11" t="s">
        <v>16</v>
      </c>
      <c r="C11" s="69">
        <v>8.1188486766023473</v>
      </c>
      <c r="D11" s="69">
        <v>7.9644759149547717</v>
      </c>
      <c r="E11" s="69">
        <v>8.2114725554453241</v>
      </c>
      <c r="F11" s="184" t="s">
        <v>17</v>
      </c>
      <c r="H11" s="57"/>
      <c r="I11" s="57"/>
      <c r="J11" s="57"/>
      <c r="K11" s="57"/>
      <c r="L11" s="57"/>
    </row>
    <row r="12" spans="2:12" s="54" customFormat="1" ht="33" customHeight="1" x14ac:dyDescent="0.2">
      <c r="B12" s="9" t="s">
        <v>18</v>
      </c>
      <c r="C12" s="13">
        <v>13.99296363372094</v>
      </c>
      <c r="D12" s="13">
        <v>15.460181861152753</v>
      </c>
      <c r="E12" s="13">
        <v>13.153415050059102</v>
      </c>
      <c r="F12" s="183" t="s">
        <v>19</v>
      </c>
      <c r="H12" s="57"/>
      <c r="I12" s="57"/>
      <c r="J12" s="57"/>
      <c r="K12" s="57"/>
      <c r="L12" s="57"/>
    </row>
    <row r="13" spans="2:12" s="54" customFormat="1" ht="33" customHeight="1" x14ac:dyDescent="0.2">
      <c r="B13" s="11" t="s">
        <v>20</v>
      </c>
      <c r="C13" s="69">
        <v>22.41126664364603</v>
      </c>
      <c r="D13" s="69">
        <v>27.216248625094398</v>
      </c>
      <c r="E13" s="69">
        <v>19.926723579644186</v>
      </c>
      <c r="F13" s="184" t="s">
        <v>21</v>
      </c>
      <c r="H13" s="57"/>
      <c r="I13" s="57"/>
      <c r="J13" s="57"/>
      <c r="K13" s="57"/>
      <c r="L13" s="57"/>
    </row>
    <row r="14" spans="2:12" s="54" customFormat="1" ht="33" customHeight="1" x14ac:dyDescent="0.2">
      <c r="B14" s="9" t="s">
        <v>22</v>
      </c>
      <c r="C14" s="13">
        <v>35.256672280265747</v>
      </c>
      <c r="D14" s="13">
        <v>42.032704623145662</v>
      </c>
      <c r="E14" s="13">
        <v>32.102598963112577</v>
      </c>
      <c r="F14" s="183" t="s">
        <v>23</v>
      </c>
      <c r="H14" s="57"/>
      <c r="I14" s="57"/>
      <c r="J14" s="57"/>
      <c r="K14" s="57"/>
      <c r="L14" s="57"/>
    </row>
    <row r="15" spans="2:12" s="54" customFormat="1" ht="33" customHeight="1" x14ac:dyDescent="0.2">
      <c r="B15" s="11" t="s">
        <v>24</v>
      </c>
      <c r="C15" s="69">
        <v>45.70275112278204</v>
      </c>
      <c r="D15" s="69">
        <v>51.772250291488533</v>
      </c>
      <c r="E15" s="69">
        <v>42.599931652551241</v>
      </c>
      <c r="F15" s="184" t="s">
        <v>25</v>
      </c>
      <c r="H15" s="57"/>
      <c r="I15" s="57"/>
      <c r="J15" s="57"/>
      <c r="K15" s="57"/>
      <c r="L15" s="57"/>
    </row>
    <row r="16" spans="2:12" s="54" customFormat="1" ht="33" customHeight="1" x14ac:dyDescent="0.2">
      <c r="B16" s="9" t="s">
        <v>26</v>
      </c>
      <c r="C16" s="13">
        <v>58.8729863124411</v>
      </c>
      <c r="D16" s="13">
        <v>65.701532236386015</v>
      </c>
      <c r="E16" s="13">
        <v>54.761534611821581</v>
      </c>
      <c r="F16" s="183" t="s">
        <v>27</v>
      </c>
      <c r="H16" s="57"/>
      <c r="I16" s="57"/>
      <c r="J16" s="57"/>
      <c r="K16" s="57"/>
      <c r="L16" s="57"/>
    </row>
    <row r="17" spans="2:12" s="54" customFormat="1" ht="33" customHeight="1" x14ac:dyDescent="0.2">
      <c r="B17" s="11" t="s">
        <v>61</v>
      </c>
      <c r="C17" s="69">
        <v>70.657826203246202</v>
      </c>
      <c r="D17" s="69">
        <v>73.7975013065778</v>
      </c>
      <c r="E17" s="69">
        <v>67.84817509940747</v>
      </c>
      <c r="F17" s="184" t="s">
        <v>88</v>
      </c>
      <c r="H17" s="57"/>
      <c r="I17" s="57"/>
      <c r="J17" s="57"/>
      <c r="K17" s="57"/>
      <c r="L17" s="57"/>
    </row>
    <row r="18" spans="2:12" s="54" customFormat="1" ht="33" customHeight="1" x14ac:dyDescent="0.2">
      <c r="B18" s="59" t="s">
        <v>5</v>
      </c>
      <c r="C18" s="70">
        <v>16.414121479056856</v>
      </c>
      <c r="D18" s="70">
        <v>17.100415481956187</v>
      </c>
      <c r="E18" s="70">
        <v>15.950148478715901</v>
      </c>
      <c r="F18" s="222" t="s">
        <v>29</v>
      </c>
    </row>
    <row r="19" spans="2:12" s="37" customFormat="1" ht="30" customHeight="1" x14ac:dyDescent="0.2">
      <c r="B19" s="334" t="s">
        <v>194</v>
      </c>
      <c r="C19" s="334"/>
      <c r="D19" s="334"/>
      <c r="E19" s="248" t="s">
        <v>193</v>
      </c>
      <c r="F19" s="248"/>
    </row>
    <row r="21" spans="2:12" x14ac:dyDescent="0.2">
      <c r="B21" s="61"/>
      <c r="F21" s="61" t="s">
        <v>195</v>
      </c>
    </row>
    <row r="22" spans="2:12" ht="22.5" customHeight="1" x14ac:dyDescent="0.2">
      <c r="B22" s="61"/>
    </row>
  </sheetData>
  <protectedRanges>
    <protectedRange sqref="B7:B17" name="نطاق1_5_1"/>
    <protectedRange sqref="F7:F17" name="نطاق1_6_1"/>
  </protectedRanges>
  <mergeCells count="6">
    <mergeCell ref="B19:D19"/>
    <mergeCell ref="E19:F19"/>
    <mergeCell ref="B3:F3"/>
    <mergeCell ref="B4:F4"/>
    <mergeCell ref="B5:B6"/>
    <mergeCell ref="F5:F6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H1" sqref="B1:H20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417</v>
      </c>
      <c r="C1" s="61"/>
      <c r="D1" s="61"/>
      <c r="E1" s="61"/>
      <c r="F1" s="61"/>
      <c r="G1" s="61"/>
      <c r="H1" s="119" t="s">
        <v>416</v>
      </c>
    </row>
    <row r="2" spans="1:8" ht="30" customHeight="1" x14ac:dyDescent="0.2">
      <c r="A2" s="68"/>
      <c r="B2" s="269" t="s">
        <v>223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492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0</v>
      </c>
      <c r="C4" s="272" t="s">
        <v>205</v>
      </c>
      <c r="D4" s="273"/>
      <c r="E4" s="273"/>
      <c r="F4" s="273"/>
      <c r="G4" s="274"/>
      <c r="H4" s="275" t="s">
        <v>1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9" t="s">
        <v>69</v>
      </c>
      <c r="C7" s="9">
        <v>33928</v>
      </c>
      <c r="D7" s="9">
        <v>30871</v>
      </c>
      <c r="E7" s="9">
        <v>98613</v>
      </c>
      <c r="F7" s="9">
        <v>183785</v>
      </c>
      <c r="G7" s="9">
        <v>28075</v>
      </c>
      <c r="H7" s="9" t="s">
        <v>69</v>
      </c>
    </row>
    <row r="8" spans="1:8" ht="30" customHeight="1" x14ac:dyDescent="0.2">
      <c r="A8" s="54"/>
      <c r="B8" s="11" t="s">
        <v>8</v>
      </c>
      <c r="C8" s="11">
        <v>56453</v>
      </c>
      <c r="D8" s="11">
        <v>73512</v>
      </c>
      <c r="E8" s="11">
        <v>84499</v>
      </c>
      <c r="F8" s="11">
        <v>242700</v>
      </c>
      <c r="G8" s="11">
        <v>38258</v>
      </c>
      <c r="H8" s="184" t="s">
        <v>9</v>
      </c>
    </row>
    <row r="9" spans="1:8" ht="30" customHeight="1" x14ac:dyDescent="0.2">
      <c r="A9" s="54"/>
      <c r="B9" s="9" t="s">
        <v>10</v>
      </c>
      <c r="C9" s="9">
        <v>59053</v>
      </c>
      <c r="D9" s="9">
        <v>119088</v>
      </c>
      <c r="E9" s="9">
        <v>84813</v>
      </c>
      <c r="F9" s="9">
        <v>299951</v>
      </c>
      <c r="G9" s="9">
        <v>89507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43693</v>
      </c>
      <c r="D10" s="11">
        <v>104001</v>
      </c>
      <c r="E10" s="11">
        <v>89720</v>
      </c>
      <c r="F10" s="11">
        <v>346366</v>
      </c>
      <c r="G10" s="11">
        <v>183970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40763</v>
      </c>
      <c r="D11" s="9">
        <v>106401</v>
      </c>
      <c r="E11" s="9">
        <v>104149</v>
      </c>
      <c r="F11" s="9">
        <v>356485</v>
      </c>
      <c r="G11" s="9">
        <v>209646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41127</v>
      </c>
      <c r="D12" s="11">
        <v>122799</v>
      </c>
      <c r="E12" s="11">
        <v>102880</v>
      </c>
      <c r="F12" s="11">
        <v>427680</v>
      </c>
      <c r="G12" s="11">
        <v>264651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30966</v>
      </c>
      <c r="D13" s="9">
        <v>99613</v>
      </c>
      <c r="E13" s="9">
        <v>91223</v>
      </c>
      <c r="F13" s="9">
        <v>419027</v>
      </c>
      <c r="G13" s="9">
        <v>214897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28966</v>
      </c>
      <c r="D14" s="11">
        <v>73953</v>
      </c>
      <c r="E14" s="11">
        <v>67180</v>
      </c>
      <c r="F14" s="11">
        <v>327898</v>
      </c>
      <c r="G14" s="11">
        <v>176984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16689</v>
      </c>
      <c r="D15" s="9">
        <v>53346</v>
      </c>
      <c r="E15" s="9">
        <v>52524</v>
      </c>
      <c r="F15" s="9">
        <v>233128</v>
      </c>
      <c r="G15" s="9">
        <v>114762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12532</v>
      </c>
      <c r="D16" s="11">
        <v>37565</v>
      </c>
      <c r="E16" s="11">
        <v>31932</v>
      </c>
      <c r="F16" s="11">
        <v>165264</v>
      </c>
      <c r="G16" s="11">
        <v>73737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10337</v>
      </c>
      <c r="D17" s="9">
        <v>18296</v>
      </c>
      <c r="E17" s="9">
        <v>12616</v>
      </c>
      <c r="F17" s="9">
        <v>93441</v>
      </c>
      <c r="G17" s="9">
        <v>35831</v>
      </c>
      <c r="H17" s="183" t="s">
        <v>27</v>
      </c>
    </row>
    <row r="18" spans="1:8" ht="30" customHeight="1" x14ac:dyDescent="0.2">
      <c r="A18" s="54"/>
      <c r="B18" s="11" t="s">
        <v>70</v>
      </c>
      <c r="C18" s="11">
        <v>9690</v>
      </c>
      <c r="D18" s="11">
        <v>14349</v>
      </c>
      <c r="E18" s="11">
        <v>25315</v>
      </c>
      <c r="F18" s="11">
        <v>97264</v>
      </c>
      <c r="G18" s="11">
        <v>19548</v>
      </c>
      <c r="H18" s="184" t="s">
        <v>61</v>
      </c>
    </row>
    <row r="19" spans="1:8" ht="30" customHeight="1" x14ac:dyDescent="0.2">
      <c r="A19" s="54"/>
      <c r="B19" s="59" t="s">
        <v>5</v>
      </c>
      <c r="C19" s="222">
        <f t="shared" ref="C19:F19" si="0">SUM(C7:C18)</f>
        <v>384197</v>
      </c>
      <c r="D19" s="222">
        <f t="shared" si="0"/>
        <v>853794</v>
      </c>
      <c r="E19" s="222">
        <f t="shared" si="0"/>
        <v>845464</v>
      </c>
      <c r="F19" s="222">
        <f t="shared" si="0"/>
        <v>3192989</v>
      </c>
      <c r="G19" s="222">
        <f>SUM(G7:G18)</f>
        <v>1449866</v>
      </c>
      <c r="H19" s="222" t="s">
        <v>29</v>
      </c>
    </row>
    <row r="20" spans="1:8" ht="30" customHeight="1" x14ac:dyDescent="0.2">
      <c r="A20" s="37"/>
      <c r="B20" s="247" t="s">
        <v>30</v>
      </c>
      <c r="C20" s="247"/>
      <c r="D20" s="247"/>
      <c r="E20" s="247"/>
      <c r="F20" s="248" t="s">
        <v>193</v>
      </c>
      <c r="G20" s="248"/>
      <c r="H20" s="248"/>
    </row>
  </sheetData>
  <protectedRanges>
    <protectedRange sqref="B7:B18" name="نطاق1_5_1_1"/>
    <protectedRange sqref="H7:H18" name="نطاق1_6_1_1"/>
    <protectedRange sqref="B1" name="نطاق1_2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2"/>
  <sheetViews>
    <sheetView view="pageBreakPreview" zoomScale="75" zoomScaleNormal="75" zoomScaleSheetLayoutView="75" zoomScalePageLayoutView="70" workbookViewId="0">
      <selection activeCell="F1" sqref="B1:F20"/>
    </sheetView>
  </sheetViews>
  <sheetFormatPr defaultColWidth="9.125" defaultRowHeight="30" customHeight="1" x14ac:dyDescent="0.2"/>
  <cols>
    <col min="1" max="1" width="1.75" style="61" customWidth="1"/>
    <col min="2" max="2" width="30.625" style="62" customWidth="1"/>
    <col min="3" max="6" width="30.625" style="61" customWidth="1"/>
    <col min="7" max="255" width="45.75" style="61" customWidth="1"/>
    <col min="256" max="16384" width="9.125" style="61"/>
  </cols>
  <sheetData>
    <row r="1" spans="2:12" s="55" customFormat="1" ht="30" customHeight="1" x14ac:dyDescent="0.2">
      <c r="B1" s="87" t="s">
        <v>237</v>
      </c>
      <c r="C1" s="54"/>
      <c r="D1" s="54"/>
      <c r="E1" s="54"/>
      <c r="F1" s="119" t="s">
        <v>260</v>
      </c>
    </row>
    <row r="2" spans="2:12" s="39" customFormat="1" ht="30" customHeight="1" x14ac:dyDescent="0.2">
      <c r="B2" s="336" t="s">
        <v>140</v>
      </c>
      <c r="C2" s="336"/>
      <c r="D2" s="336"/>
      <c r="E2" s="336"/>
      <c r="F2" s="336"/>
    </row>
    <row r="3" spans="2:12" s="68" customFormat="1" ht="30" customHeight="1" x14ac:dyDescent="0.2">
      <c r="B3" s="279" t="s">
        <v>181</v>
      </c>
      <c r="C3" s="279"/>
      <c r="D3" s="279"/>
      <c r="E3" s="279"/>
      <c r="F3" s="279"/>
    </row>
    <row r="4" spans="2:12" s="226" customFormat="1" ht="33" customHeight="1" x14ac:dyDescent="0.2">
      <c r="B4" s="271" t="s">
        <v>31</v>
      </c>
      <c r="C4" s="163" t="s">
        <v>2</v>
      </c>
      <c r="D4" s="163" t="s">
        <v>3</v>
      </c>
      <c r="E4" s="163" t="s">
        <v>4</v>
      </c>
      <c r="F4" s="275" t="s">
        <v>32</v>
      </c>
    </row>
    <row r="5" spans="2:12" s="56" customFormat="1" ht="33" customHeight="1" x14ac:dyDescent="0.2">
      <c r="B5" s="271"/>
      <c r="C5" s="232" t="s">
        <v>5</v>
      </c>
      <c r="D5" s="164" t="s">
        <v>6</v>
      </c>
      <c r="E5" s="164" t="s">
        <v>7</v>
      </c>
      <c r="F5" s="275"/>
    </row>
    <row r="6" spans="2:12" s="54" customFormat="1" ht="33" customHeight="1" x14ac:dyDescent="0.2">
      <c r="B6" s="71" t="s">
        <v>33</v>
      </c>
      <c r="C6" s="13">
        <v>15.478361331812263</v>
      </c>
      <c r="D6" s="13">
        <v>16.510888364048874</v>
      </c>
      <c r="E6" s="13">
        <v>14.840926654126294</v>
      </c>
      <c r="F6" s="9" t="s">
        <v>34</v>
      </c>
      <c r="H6" s="57"/>
      <c r="I6" s="57"/>
      <c r="J6" s="57"/>
      <c r="K6" s="57"/>
      <c r="L6" s="57"/>
    </row>
    <row r="7" spans="2:12" s="54" customFormat="1" ht="33" customHeight="1" x14ac:dyDescent="0.2">
      <c r="B7" s="73" t="s">
        <v>35</v>
      </c>
      <c r="C7" s="69">
        <v>17.330386662855233</v>
      </c>
      <c r="D7" s="69">
        <v>16.621722010925232</v>
      </c>
      <c r="E7" s="69">
        <v>17.824915968802003</v>
      </c>
      <c r="F7" s="11" t="s">
        <v>36</v>
      </c>
      <c r="H7" s="57"/>
      <c r="I7" s="57"/>
      <c r="J7" s="57"/>
      <c r="K7" s="57"/>
      <c r="L7" s="57"/>
    </row>
    <row r="8" spans="2:12" s="54" customFormat="1" ht="33" customHeight="1" x14ac:dyDescent="0.2">
      <c r="B8" s="71" t="s">
        <v>37</v>
      </c>
      <c r="C8" s="13">
        <v>14.298169408350535</v>
      </c>
      <c r="D8" s="13">
        <v>13.495597996607303</v>
      </c>
      <c r="E8" s="13">
        <v>14.873191078159106</v>
      </c>
      <c r="F8" s="9" t="s">
        <v>38</v>
      </c>
      <c r="H8" s="57"/>
      <c r="I8" s="57"/>
      <c r="J8" s="57"/>
      <c r="K8" s="57"/>
      <c r="L8" s="57"/>
    </row>
    <row r="9" spans="2:12" s="54" customFormat="1" ht="33" customHeight="1" x14ac:dyDescent="0.2">
      <c r="B9" s="73" t="s">
        <v>39</v>
      </c>
      <c r="C9" s="69">
        <v>16.861077084448876</v>
      </c>
      <c r="D9" s="69">
        <v>19.824979161452248</v>
      </c>
      <c r="E9" s="69">
        <v>14.890934539354689</v>
      </c>
      <c r="F9" s="11" t="s">
        <v>40</v>
      </c>
      <c r="H9" s="57"/>
      <c r="I9" s="57"/>
      <c r="J9" s="57"/>
      <c r="K9" s="57"/>
      <c r="L9" s="57"/>
    </row>
    <row r="10" spans="2:12" s="54" customFormat="1" ht="33" customHeight="1" x14ac:dyDescent="0.2">
      <c r="B10" s="71" t="s">
        <v>41</v>
      </c>
      <c r="C10" s="13">
        <v>16.346621136110436</v>
      </c>
      <c r="D10" s="13">
        <v>17.638353253353422</v>
      </c>
      <c r="E10" s="13">
        <v>15.570794930656765</v>
      </c>
      <c r="F10" s="9" t="s">
        <v>42</v>
      </c>
      <c r="H10" s="57"/>
      <c r="I10" s="57"/>
      <c r="J10" s="57"/>
      <c r="K10" s="57"/>
      <c r="L10" s="57"/>
    </row>
    <row r="11" spans="2:12" s="54" customFormat="1" ht="33" customHeight="1" x14ac:dyDescent="0.2">
      <c r="B11" s="73" t="s">
        <v>43</v>
      </c>
      <c r="C11" s="69">
        <v>19.436510816909408</v>
      </c>
      <c r="D11" s="69">
        <v>21.237325139929354</v>
      </c>
      <c r="E11" s="69">
        <v>18.016520851876777</v>
      </c>
      <c r="F11" s="11" t="s">
        <v>44</v>
      </c>
      <c r="H11" s="57"/>
      <c r="I11" s="57"/>
      <c r="J11" s="57"/>
      <c r="K11" s="57"/>
      <c r="L11" s="57"/>
    </row>
    <row r="12" spans="2:12" s="54" customFormat="1" ht="33" customHeight="1" x14ac:dyDescent="0.2">
      <c r="B12" s="71" t="s">
        <v>45</v>
      </c>
      <c r="C12" s="13">
        <v>18.579318949514622</v>
      </c>
      <c r="D12" s="13">
        <v>19.181262639905963</v>
      </c>
      <c r="E12" s="13">
        <v>18.149110585828858</v>
      </c>
      <c r="F12" s="9" t="s">
        <v>46</v>
      </c>
      <c r="H12" s="57"/>
      <c r="I12" s="57"/>
      <c r="J12" s="57"/>
      <c r="K12" s="57"/>
      <c r="L12" s="57"/>
    </row>
    <row r="13" spans="2:12" s="54" customFormat="1" ht="33" customHeight="1" x14ac:dyDescent="0.2">
      <c r="B13" s="73" t="s">
        <v>47</v>
      </c>
      <c r="C13" s="69">
        <v>14.335275558256399</v>
      </c>
      <c r="D13" s="69">
        <v>17.639129262586643</v>
      </c>
      <c r="E13" s="69">
        <v>11.815755003233242</v>
      </c>
      <c r="F13" s="11" t="s">
        <v>48</v>
      </c>
      <c r="H13" s="57"/>
      <c r="I13" s="57"/>
      <c r="J13" s="57"/>
      <c r="K13" s="57"/>
      <c r="L13" s="57"/>
    </row>
    <row r="14" spans="2:12" s="54" customFormat="1" ht="33" customHeight="1" x14ac:dyDescent="0.2">
      <c r="B14" s="71" t="s">
        <v>49</v>
      </c>
      <c r="C14" s="13">
        <v>13.953705991121494</v>
      </c>
      <c r="D14" s="13">
        <v>15.699914660322223</v>
      </c>
      <c r="E14" s="13">
        <v>12.613542390261651</v>
      </c>
      <c r="F14" s="9" t="s">
        <v>50</v>
      </c>
      <c r="H14" s="57"/>
      <c r="I14" s="57"/>
      <c r="J14" s="57"/>
      <c r="K14" s="57"/>
      <c r="L14" s="57"/>
    </row>
    <row r="15" spans="2:12" s="54" customFormat="1" ht="33" customHeight="1" x14ac:dyDescent="0.2">
      <c r="B15" s="73" t="s">
        <v>51</v>
      </c>
      <c r="C15" s="69">
        <v>16.782747494164493</v>
      </c>
      <c r="D15" s="69">
        <v>17.620012199753702</v>
      </c>
      <c r="E15" s="69">
        <v>16.104932309249982</v>
      </c>
      <c r="F15" s="11" t="s">
        <v>52</v>
      </c>
      <c r="H15" s="57"/>
      <c r="I15" s="57"/>
      <c r="J15" s="57"/>
      <c r="K15" s="57"/>
      <c r="L15" s="57"/>
    </row>
    <row r="16" spans="2:12" s="54" customFormat="1" ht="33" customHeight="1" x14ac:dyDescent="0.2">
      <c r="B16" s="71" t="s">
        <v>53</v>
      </c>
      <c r="C16" s="13">
        <v>13.970193117025778</v>
      </c>
      <c r="D16" s="13">
        <v>15.424614902382231</v>
      </c>
      <c r="E16" s="13">
        <v>12.896105291875759</v>
      </c>
      <c r="F16" s="9" t="s">
        <v>54</v>
      </c>
      <c r="H16" s="57"/>
      <c r="I16" s="57"/>
      <c r="J16" s="57"/>
      <c r="K16" s="57"/>
      <c r="L16" s="57"/>
    </row>
    <row r="17" spans="2:12" s="54" customFormat="1" ht="33" customHeight="1" x14ac:dyDescent="0.2">
      <c r="B17" s="73" t="s">
        <v>55</v>
      </c>
      <c r="C17" s="69">
        <v>16.233370637853621</v>
      </c>
      <c r="D17" s="69">
        <v>16.715306607789827</v>
      </c>
      <c r="E17" s="69">
        <v>15.827690178439029</v>
      </c>
      <c r="F17" s="11" t="s">
        <v>56</v>
      </c>
      <c r="H17" s="57"/>
      <c r="I17" s="57"/>
      <c r="J17" s="57"/>
      <c r="K17" s="57"/>
      <c r="L17" s="57"/>
    </row>
    <row r="18" spans="2:12" s="54" customFormat="1" ht="33" customHeight="1" x14ac:dyDescent="0.2">
      <c r="B18" s="71" t="s">
        <v>57</v>
      </c>
      <c r="C18" s="13">
        <v>13.691524438080505</v>
      </c>
      <c r="D18" s="13">
        <v>15.506618138197087</v>
      </c>
      <c r="E18" s="13">
        <v>12.469013386217153</v>
      </c>
      <c r="F18" s="9" t="s">
        <v>58</v>
      </c>
      <c r="H18" s="57"/>
      <c r="I18" s="57"/>
      <c r="J18" s="57"/>
      <c r="K18" s="57"/>
      <c r="L18" s="57"/>
    </row>
    <row r="19" spans="2:12" s="54" customFormat="1" ht="33" customHeight="1" x14ac:dyDescent="0.2">
      <c r="B19" s="59" t="s">
        <v>5</v>
      </c>
      <c r="C19" s="70">
        <v>16.414117467728868</v>
      </c>
      <c r="D19" s="70">
        <v>17.100891402593881</v>
      </c>
      <c r="E19" s="70">
        <v>15.9598412108062</v>
      </c>
      <c r="F19" s="222" t="s">
        <v>29</v>
      </c>
    </row>
    <row r="20" spans="2:12" s="37" customFormat="1" ht="30" customHeight="1" x14ac:dyDescent="0.2">
      <c r="B20" s="334" t="s">
        <v>194</v>
      </c>
      <c r="C20" s="334"/>
      <c r="D20" s="334"/>
      <c r="E20" s="248" t="s">
        <v>193</v>
      </c>
      <c r="F20" s="248"/>
    </row>
    <row r="21" spans="2:12" ht="30" customHeight="1" x14ac:dyDescent="0.2">
      <c r="B21" s="61"/>
    </row>
    <row r="22" spans="2:12" ht="30" customHeight="1" x14ac:dyDescent="0.2">
      <c r="B22" s="61"/>
    </row>
  </sheetData>
  <protectedRanges>
    <protectedRange sqref="B6:B18" name="نطاق1_5_1_1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4"/>
  <sheetViews>
    <sheetView view="pageBreakPreview" zoomScale="75" zoomScaleNormal="75" zoomScaleSheetLayoutView="75" zoomScalePageLayoutView="70" workbookViewId="0">
      <selection activeCell="F1" sqref="B1:F18"/>
    </sheetView>
  </sheetViews>
  <sheetFormatPr defaultColWidth="9.125" defaultRowHeight="20.25" x14ac:dyDescent="0.2"/>
  <cols>
    <col min="1" max="1" width="1.75" style="61" customWidth="1"/>
    <col min="2" max="2" width="30.625" style="62" customWidth="1"/>
    <col min="3" max="6" width="30.625" style="61" customWidth="1"/>
    <col min="7" max="7" width="9.125" style="61"/>
    <col min="8" max="12" width="19.375" style="61" customWidth="1"/>
    <col min="13" max="16384" width="9.125" style="61"/>
  </cols>
  <sheetData>
    <row r="1" spans="2:12" s="55" customFormat="1" ht="24" customHeight="1" x14ac:dyDescent="0.2">
      <c r="B1" s="87" t="s">
        <v>238</v>
      </c>
      <c r="C1" s="54"/>
      <c r="D1" s="54"/>
      <c r="E1" s="54"/>
      <c r="F1" s="119" t="s">
        <v>261</v>
      </c>
    </row>
    <row r="2" spans="2:12" s="39" customFormat="1" ht="28.5" customHeight="1" x14ac:dyDescent="0.2">
      <c r="B2" s="269" t="s">
        <v>179</v>
      </c>
      <c r="C2" s="269"/>
      <c r="D2" s="269"/>
      <c r="E2" s="269"/>
      <c r="F2" s="269"/>
    </row>
    <row r="3" spans="2:12" s="68" customFormat="1" ht="39.950000000000003" customHeight="1" x14ac:dyDescent="0.2">
      <c r="B3" s="270" t="s">
        <v>180</v>
      </c>
      <c r="C3" s="270"/>
      <c r="D3" s="270"/>
      <c r="E3" s="270"/>
      <c r="F3" s="270"/>
    </row>
    <row r="4" spans="2:12" s="226" customFormat="1" ht="30" customHeight="1" x14ac:dyDescent="0.2">
      <c r="B4" s="290" t="s">
        <v>0</v>
      </c>
      <c r="C4" s="163" t="s">
        <v>2</v>
      </c>
      <c r="D4" s="163" t="s">
        <v>3</v>
      </c>
      <c r="E4" s="163" t="s">
        <v>4</v>
      </c>
      <c r="F4" s="292" t="s">
        <v>1</v>
      </c>
    </row>
    <row r="5" spans="2:12" s="226" customFormat="1" ht="30" customHeight="1" x14ac:dyDescent="0.2">
      <c r="B5" s="291"/>
      <c r="C5" s="232" t="s">
        <v>5</v>
      </c>
      <c r="D5" s="164" t="s">
        <v>6</v>
      </c>
      <c r="E5" s="164" t="s">
        <v>7</v>
      </c>
      <c r="F5" s="293"/>
    </row>
    <row r="6" spans="2:12" s="54" customFormat="1" ht="33" customHeight="1" x14ac:dyDescent="0.2">
      <c r="B6" s="11" t="s">
        <v>8</v>
      </c>
      <c r="C6" s="69">
        <v>17.630056669658302</v>
      </c>
      <c r="D6" s="69">
        <v>18.655451713395639</v>
      </c>
      <c r="E6" s="69">
        <v>16.64598055990016</v>
      </c>
      <c r="F6" s="184" t="s">
        <v>9</v>
      </c>
      <c r="H6" s="57"/>
      <c r="I6" s="57"/>
      <c r="J6" s="57"/>
      <c r="K6" s="57"/>
      <c r="L6" s="57"/>
    </row>
    <row r="7" spans="2:12" s="54" customFormat="1" ht="33" customHeight="1" x14ac:dyDescent="0.2">
      <c r="B7" s="9" t="s">
        <v>10</v>
      </c>
      <c r="C7" s="13">
        <v>19.652057444866784</v>
      </c>
      <c r="D7" s="13">
        <v>20.921380967239212</v>
      </c>
      <c r="E7" s="13">
        <v>18.537138053867224</v>
      </c>
      <c r="F7" s="183" t="s">
        <v>11</v>
      </c>
      <c r="H7" s="57"/>
      <c r="I7" s="57"/>
      <c r="J7" s="57"/>
      <c r="K7" s="57"/>
      <c r="L7" s="57"/>
    </row>
    <row r="8" spans="2:12" s="54" customFormat="1" ht="33" customHeight="1" x14ac:dyDescent="0.2">
      <c r="B8" s="11" t="s">
        <v>12</v>
      </c>
      <c r="C8" s="69">
        <v>21.469020294275225</v>
      </c>
      <c r="D8" s="69">
        <v>22.825694886109758</v>
      </c>
      <c r="E8" s="69">
        <v>20.365371374954709</v>
      </c>
      <c r="F8" s="184" t="s">
        <v>13</v>
      </c>
      <c r="H8" s="57"/>
      <c r="I8" s="57"/>
      <c r="J8" s="57"/>
      <c r="K8" s="57"/>
      <c r="L8" s="57"/>
    </row>
    <row r="9" spans="2:12" s="54" customFormat="1" ht="33" customHeight="1" x14ac:dyDescent="0.2">
      <c r="B9" s="9" t="s">
        <v>14</v>
      </c>
      <c r="C9" s="13">
        <v>24.481299372406731</v>
      </c>
      <c r="D9" s="13">
        <v>25.471577493196712</v>
      </c>
      <c r="E9" s="13">
        <v>23.783091784862727</v>
      </c>
      <c r="F9" s="183" t="s">
        <v>15</v>
      </c>
      <c r="H9" s="57"/>
      <c r="I9" s="57"/>
      <c r="J9" s="57"/>
      <c r="K9" s="57"/>
      <c r="L9" s="57"/>
    </row>
    <row r="10" spans="2:12" s="54" customFormat="1" ht="33" customHeight="1" x14ac:dyDescent="0.2">
      <c r="B10" s="11" t="s">
        <v>16</v>
      </c>
      <c r="C10" s="69">
        <v>24.279103633028019</v>
      </c>
      <c r="D10" s="69">
        <v>26.323002705848449</v>
      </c>
      <c r="E10" s="69">
        <v>23.052761251977742</v>
      </c>
      <c r="F10" s="184" t="s">
        <v>17</v>
      </c>
      <c r="H10" s="57"/>
      <c r="I10" s="57"/>
      <c r="J10" s="57"/>
      <c r="K10" s="57"/>
      <c r="L10" s="57"/>
    </row>
    <row r="11" spans="2:12" s="54" customFormat="1" ht="33" customHeight="1" x14ac:dyDescent="0.2">
      <c r="B11" s="9" t="s">
        <v>18</v>
      </c>
      <c r="C11" s="13">
        <v>27.468889020738352</v>
      </c>
      <c r="D11" s="13">
        <v>27.361288174539784</v>
      </c>
      <c r="E11" s="13">
        <v>27.530458687975202</v>
      </c>
      <c r="F11" s="183" t="s">
        <v>19</v>
      </c>
      <c r="H11" s="57"/>
      <c r="I11" s="57"/>
      <c r="J11" s="57"/>
      <c r="K11" s="57"/>
      <c r="L11" s="57"/>
    </row>
    <row r="12" spans="2:12" s="54" customFormat="1" ht="33" customHeight="1" x14ac:dyDescent="0.2">
      <c r="B12" s="11" t="s">
        <v>20</v>
      </c>
      <c r="C12" s="69">
        <v>29.378531551023183</v>
      </c>
      <c r="D12" s="69">
        <v>32.35377638671708</v>
      </c>
      <c r="E12" s="69">
        <v>27.840102489525986</v>
      </c>
      <c r="F12" s="184" t="s">
        <v>21</v>
      </c>
      <c r="H12" s="57"/>
      <c r="I12" s="57"/>
      <c r="J12" s="57"/>
      <c r="K12" s="57"/>
      <c r="L12" s="57"/>
    </row>
    <row r="13" spans="2:12" s="54" customFormat="1" ht="33" customHeight="1" x14ac:dyDescent="0.2">
      <c r="B13" s="9" t="s">
        <v>22</v>
      </c>
      <c r="C13" s="13">
        <v>33.485027677405171</v>
      </c>
      <c r="D13" s="13">
        <v>38.168548729964748</v>
      </c>
      <c r="E13" s="13">
        <v>31.304965948844281</v>
      </c>
      <c r="F13" s="183" t="s">
        <v>23</v>
      </c>
      <c r="H13" s="57"/>
      <c r="I13" s="57"/>
      <c r="J13" s="57"/>
      <c r="K13" s="57"/>
      <c r="L13" s="57"/>
    </row>
    <row r="14" spans="2:12" s="54" customFormat="1" ht="33" customHeight="1" x14ac:dyDescent="0.2">
      <c r="B14" s="11" t="s">
        <v>24</v>
      </c>
      <c r="C14" s="69">
        <v>35.587983690297968</v>
      </c>
      <c r="D14" s="69">
        <v>41.417022930431401</v>
      </c>
      <c r="E14" s="69">
        <v>32.608090960387621</v>
      </c>
      <c r="F14" s="184" t="s">
        <v>25</v>
      </c>
      <c r="H14" s="57"/>
      <c r="I14" s="57"/>
      <c r="J14" s="57"/>
      <c r="K14" s="57"/>
      <c r="L14" s="57"/>
    </row>
    <row r="15" spans="2:12" s="54" customFormat="1" ht="33" customHeight="1" x14ac:dyDescent="0.2">
      <c r="B15" s="9" t="s">
        <v>26</v>
      </c>
      <c r="C15" s="13">
        <v>41.727181973948838</v>
      </c>
      <c r="D15" s="13">
        <v>48.10026739859368</v>
      </c>
      <c r="E15" s="13">
        <v>37.88996198609351</v>
      </c>
      <c r="F15" s="183" t="s">
        <v>27</v>
      </c>
      <c r="H15" s="57"/>
      <c r="I15" s="57"/>
      <c r="J15" s="57"/>
      <c r="K15" s="57"/>
      <c r="L15" s="57"/>
    </row>
    <row r="16" spans="2:12" s="54" customFormat="1" ht="33" customHeight="1" x14ac:dyDescent="0.2">
      <c r="B16" s="11" t="s">
        <v>61</v>
      </c>
      <c r="C16" s="69">
        <v>45.976979132940109</v>
      </c>
      <c r="D16" s="69">
        <v>46.499663171198449</v>
      </c>
      <c r="E16" s="69">
        <v>45.509236536423323</v>
      </c>
      <c r="F16" s="184" t="s">
        <v>61</v>
      </c>
      <c r="H16" s="57"/>
      <c r="I16" s="57"/>
      <c r="J16" s="57"/>
      <c r="K16" s="57"/>
      <c r="L16" s="57"/>
    </row>
    <row r="17" spans="2:6" s="54" customFormat="1" ht="33" customHeight="1" x14ac:dyDescent="0.2">
      <c r="B17" s="59" t="s">
        <v>5</v>
      </c>
      <c r="C17" s="70">
        <v>26.335555609039929</v>
      </c>
      <c r="D17" s="70">
        <v>27.642115285378193</v>
      </c>
      <c r="E17" s="70">
        <v>25.452248439526315</v>
      </c>
      <c r="F17" s="222" t="s">
        <v>29</v>
      </c>
    </row>
    <row r="18" spans="2:6" s="37" customFormat="1" ht="30" customHeight="1" x14ac:dyDescent="0.2">
      <c r="B18" s="334" t="s">
        <v>194</v>
      </c>
      <c r="C18" s="334"/>
      <c r="D18" s="334"/>
      <c r="E18" s="248" t="s">
        <v>193</v>
      </c>
      <c r="F18" s="248"/>
    </row>
    <row r="21" spans="2:6" x14ac:dyDescent="0.2">
      <c r="C21" s="56"/>
      <c r="D21" s="56"/>
      <c r="E21" s="56"/>
    </row>
    <row r="22" spans="2:6" x14ac:dyDescent="0.2">
      <c r="C22" s="56"/>
      <c r="D22" s="56"/>
      <c r="E22" s="56"/>
    </row>
    <row r="23" spans="2:6" x14ac:dyDescent="0.2">
      <c r="C23" s="56"/>
    </row>
    <row r="24" spans="2:6" x14ac:dyDescent="0.2">
      <c r="C24" s="56"/>
      <c r="D24" s="56"/>
    </row>
  </sheetData>
  <protectedRanges>
    <protectedRange sqref="B6:B16" name="نطاق1_5_1"/>
    <protectedRange sqref="F6:F16" name="نطاق1_6_1_4_1"/>
  </protectedRanges>
  <mergeCells count="6">
    <mergeCell ref="B2:F2"/>
    <mergeCell ref="B3:F3"/>
    <mergeCell ref="E18:F18"/>
    <mergeCell ref="B4:B5"/>
    <mergeCell ref="F4:F5"/>
    <mergeCell ref="B18:D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7"/>
  <sheetViews>
    <sheetView view="pageBreakPreview" zoomScale="75" zoomScaleNormal="75" zoomScaleSheetLayoutView="75" zoomScalePageLayoutView="70" workbookViewId="0">
      <selection activeCell="F1" sqref="B1:F20"/>
    </sheetView>
  </sheetViews>
  <sheetFormatPr defaultColWidth="9.125" defaultRowHeight="20.25" x14ac:dyDescent="0.2"/>
  <cols>
    <col min="1" max="1" width="1.75" style="61" customWidth="1"/>
    <col min="2" max="2" width="30.625" style="62" customWidth="1"/>
    <col min="3" max="6" width="30.625" style="61" customWidth="1"/>
    <col min="7" max="7" width="9.125" style="61"/>
    <col min="8" max="12" width="19.375" style="61" customWidth="1"/>
    <col min="13" max="16384" width="9.125" style="61"/>
  </cols>
  <sheetData>
    <row r="1" spans="2:12" s="55" customFormat="1" ht="24" customHeight="1" x14ac:dyDescent="0.2">
      <c r="B1" s="87" t="s">
        <v>239</v>
      </c>
      <c r="C1" s="54"/>
      <c r="D1" s="54"/>
      <c r="E1" s="54"/>
      <c r="F1" s="119" t="s">
        <v>262</v>
      </c>
    </row>
    <row r="2" spans="2:12" s="39" customFormat="1" ht="28.5" customHeight="1" x14ac:dyDescent="0.2">
      <c r="B2" s="269" t="s">
        <v>182</v>
      </c>
      <c r="C2" s="269"/>
      <c r="D2" s="269"/>
      <c r="E2" s="269"/>
      <c r="F2" s="269"/>
    </row>
    <row r="3" spans="2:12" s="68" customFormat="1" ht="39.950000000000003" customHeight="1" x14ac:dyDescent="0.2">
      <c r="B3" s="270" t="s">
        <v>183</v>
      </c>
      <c r="C3" s="270"/>
      <c r="D3" s="270"/>
      <c r="E3" s="270"/>
      <c r="F3" s="270"/>
    </row>
    <row r="4" spans="2:12" s="226" customFormat="1" ht="30" customHeight="1" x14ac:dyDescent="0.2">
      <c r="B4" s="290" t="s">
        <v>72</v>
      </c>
      <c r="C4" s="163" t="s">
        <v>2</v>
      </c>
      <c r="D4" s="163" t="s">
        <v>3</v>
      </c>
      <c r="E4" s="163" t="s">
        <v>4</v>
      </c>
      <c r="F4" s="292" t="s">
        <v>62</v>
      </c>
    </row>
    <row r="5" spans="2:12" s="226" customFormat="1" ht="30" customHeight="1" x14ac:dyDescent="0.2">
      <c r="B5" s="291"/>
      <c r="C5" s="232" t="s">
        <v>5</v>
      </c>
      <c r="D5" s="164" t="s">
        <v>6</v>
      </c>
      <c r="E5" s="164" t="s">
        <v>7</v>
      </c>
      <c r="F5" s="293"/>
    </row>
    <row r="6" spans="2:12" s="54" customFormat="1" ht="33" customHeight="1" x14ac:dyDescent="0.2">
      <c r="B6" s="71" t="s">
        <v>33</v>
      </c>
      <c r="C6" s="13">
        <v>27.065797477108216</v>
      </c>
      <c r="D6" s="13">
        <v>30.243058784148179</v>
      </c>
      <c r="E6" s="13">
        <v>25.104302548699398</v>
      </c>
      <c r="F6" s="9" t="s">
        <v>34</v>
      </c>
      <c r="H6" s="57"/>
      <c r="I6" s="57"/>
      <c r="J6" s="57"/>
      <c r="K6" s="57"/>
      <c r="L6" s="57"/>
    </row>
    <row r="7" spans="2:12" s="54" customFormat="1" ht="33" customHeight="1" x14ac:dyDescent="0.2">
      <c r="B7" s="73" t="s">
        <v>35</v>
      </c>
      <c r="C7" s="69">
        <v>27.108214780336116</v>
      </c>
      <c r="D7" s="69">
        <v>26.822992417366354</v>
      </c>
      <c r="E7" s="69">
        <v>27.307252247233599</v>
      </c>
      <c r="F7" s="11" t="s">
        <v>36</v>
      </c>
      <c r="H7" s="57"/>
      <c r="I7" s="57"/>
      <c r="J7" s="57"/>
      <c r="K7" s="57"/>
      <c r="L7" s="57"/>
    </row>
    <row r="8" spans="2:12" s="54" customFormat="1" ht="33" customHeight="1" x14ac:dyDescent="0.2">
      <c r="B8" s="71" t="s">
        <v>37</v>
      </c>
      <c r="C8" s="13">
        <v>21.188094148272008</v>
      </c>
      <c r="D8" s="13">
        <v>25.921914233666488</v>
      </c>
      <c r="E8" s="13">
        <v>17.796434427719021</v>
      </c>
      <c r="F8" s="9" t="s">
        <v>38</v>
      </c>
      <c r="H8" s="57"/>
      <c r="I8" s="57"/>
      <c r="J8" s="57"/>
      <c r="K8" s="57"/>
      <c r="L8" s="57"/>
    </row>
    <row r="9" spans="2:12" s="54" customFormat="1" ht="33" customHeight="1" x14ac:dyDescent="0.2">
      <c r="B9" s="73" t="s">
        <v>39</v>
      </c>
      <c r="C9" s="69">
        <v>38.334091292516007</v>
      </c>
      <c r="D9" s="69">
        <v>37.077230069048497</v>
      </c>
      <c r="E9" s="69">
        <v>39.169542567659356</v>
      </c>
      <c r="F9" s="11" t="s">
        <v>40</v>
      </c>
      <c r="H9" s="57"/>
      <c r="I9" s="57"/>
      <c r="J9" s="57"/>
      <c r="K9" s="57"/>
      <c r="L9" s="57"/>
    </row>
    <row r="10" spans="2:12" s="54" customFormat="1" ht="33" customHeight="1" x14ac:dyDescent="0.2">
      <c r="B10" s="71" t="s">
        <v>41</v>
      </c>
      <c r="C10" s="13">
        <v>22.895637900232707</v>
      </c>
      <c r="D10" s="13">
        <v>24.004444057162775</v>
      </c>
      <c r="E10" s="13">
        <v>22.229678711147297</v>
      </c>
      <c r="F10" s="9" t="s">
        <v>42</v>
      </c>
      <c r="H10" s="57"/>
      <c r="I10" s="57"/>
      <c r="J10" s="57"/>
      <c r="K10" s="57"/>
      <c r="L10" s="57"/>
    </row>
    <row r="11" spans="2:12" s="54" customFormat="1" ht="33" customHeight="1" x14ac:dyDescent="0.2">
      <c r="B11" s="73" t="s">
        <v>43</v>
      </c>
      <c r="C11" s="69">
        <v>26.547340592754253</v>
      </c>
      <c r="D11" s="69">
        <v>29.244064875460811</v>
      </c>
      <c r="E11" s="69">
        <v>24.420901808392852</v>
      </c>
      <c r="F11" s="11" t="s">
        <v>44</v>
      </c>
      <c r="H11" s="57"/>
      <c r="I11" s="57"/>
      <c r="J11" s="57"/>
      <c r="K11" s="57"/>
      <c r="L11" s="57"/>
    </row>
    <row r="12" spans="2:12" s="54" customFormat="1" ht="33" customHeight="1" x14ac:dyDescent="0.2">
      <c r="B12" s="71" t="s">
        <v>45</v>
      </c>
      <c r="C12" s="13">
        <v>51.281610419646384</v>
      </c>
      <c r="D12" s="13">
        <v>49.614505683850858</v>
      </c>
      <c r="E12" s="13">
        <v>52.473087981298562</v>
      </c>
      <c r="F12" s="9" t="s">
        <v>46</v>
      </c>
      <c r="H12" s="57"/>
      <c r="I12" s="57"/>
      <c r="J12" s="57"/>
      <c r="K12" s="57"/>
      <c r="L12" s="57"/>
    </row>
    <row r="13" spans="2:12" s="54" customFormat="1" ht="33" customHeight="1" x14ac:dyDescent="0.2">
      <c r="B13" s="73" t="s">
        <v>47</v>
      </c>
      <c r="C13" s="69">
        <v>21.958680842337365</v>
      </c>
      <c r="D13" s="69">
        <v>22.271988033013574</v>
      </c>
      <c r="E13" s="69">
        <v>21.719752615609092</v>
      </c>
      <c r="F13" s="11" t="s">
        <v>48</v>
      </c>
      <c r="H13" s="57"/>
      <c r="I13" s="57"/>
      <c r="J13" s="57"/>
      <c r="K13" s="57"/>
      <c r="L13" s="57"/>
    </row>
    <row r="14" spans="2:12" s="54" customFormat="1" ht="33" customHeight="1" x14ac:dyDescent="0.2">
      <c r="B14" s="71" t="s">
        <v>49</v>
      </c>
      <c r="C14" s="13">
        <v>28.213967555266095</v>
      </c>
      <c r="D14" s="13">
        <v>23.564957287060263</v>
      </c>
      <c r="E14" s="13">
        <v>31.781945684892992</v>
      </c>
      <c r="F14" s="9" t="s">
        <v>50</v>
      </c>
      <c r="H14" s="57"/>
      <c r="I14" s="57"/>
      <c r="J14" s="57"/>
      <c r="K14" s="57"/>
      <c r="L14" s="57"/>
    </row>
    <row r="15" spans="2:12" s="54" customFormat="1" ht="33" customHeight="1" x14ac:dyDescent="0.2">
      <c r="B15" s="73" t="s">
        <v>51</v>
      </c>
      <c r="C15" s="69">
        <v>13.388284360840313</v>
      </c>
      <c r="D15" s="69">
        <v>15.697591891383828</v>
      </c>
      <c r="E15" s="69">
        <v>11.518763646076296</v>
      </c>
      <c r="F15" s="11" t="s">
        <v>52</v>
      </c>
      <c r="H15" s="57"/>
      <c r="I15" s="57"/>
      <c r="J15" s="57"/>
      <c r="K15" s="57"/>
      <c r="L15" s="57"/>
    </row>
    <row r="16" spans="2:12" s="54" customFormat="1" ht="33" customHeight="1" x14ac:dyDescent="0.2">
      <c r="B16" s="71" t="s">
        <v>53</v>
      </c>
      <c r="C16" s="13">
        <v>25.783571975443088</v>
      </c>
      <c r="D16" s="13">
        <v>31.422398352140423</v>
      </c>
      <c r="E16" s="13">
        <v>21.619309022065327</v>
      </c>
      <c r="F16" s="9" t="s">
        <v>54</v>
      </c>
      <c r="H16" s="57"/>
      <c r="I16" s="57"/>
      <c r="J16" s="57"/>
      <c r="K16" s="57"/>
      <c r="L16" s="57"/>
    </row>
    <row r="17" spans="2:12" s="54" customFormat="1" ht="33" customHeight="1" x14ac:dyDescent="0.2">
      <c r="B17" s="73" t="s">
        <v>55</v>
      </c>
      <c r="C17" s="69">
        <v>25.943549404335375</v>
      </c>
      <c r="D17" s="69">
        <v>23.342474119049434</v>
      </c>
      <c r="E17" s="69">
        <v>28.133063120952993</v>
      </c>
      <c r="F17" s="11" t="s">
        <v>56</v>
      </c>
      <c r="H17" s="57"/>
      <c r="I17" s="57"/>
      <c r="J17" s="57"/>
      <c r="K17" s="57"/>
      <c r="L17" s="57"/>
    </row>
    <row r="18" spans="2:12" s="54" customFormat="1" ht="33" customHeight="1" x14ac:dyDescent="0.2">
      <c r="B18" s="71" t="s">
        <v>57</v>
      </c>
      <c r="C18" s="13">
        <v>23.549323282696115</v>
      </c>
      <c r="D18" s="13">
        <v>20.762960236644449</v>
      </c>
      <c r="E18" s="13">
        <v>25.426008556896011</v>
      </c>
      <c r="F18" s="9" t="s">
        <v>58</v>
      </c>
      <c r="H18" s="57"/>
      <c r="I18" s="57"/>
      <c r="J18" s="57"/>
      <c r="K18" s="57"/>
      <c r="L18" s="57"/>
    </row>
    <row r="19" spans="2:12" s="54" customFormat="1" ht="33" customHeight="1" x14ac:dyDescent="0.2">
      <c r="B19" s="59" t="s">
        <v>5</v>
      </c>
      <c r="C19" s="70">
        <v>26.335559620367921</v>
      </c>
      <c r="D19" s="70">
        <v>27.642878460732607</v>
      </c>
      <c r="E19" s="70">
        <v>25.451779577189189</v>
      </c>
      <c r="F19" s="222" t="s">
        <v>29</v>
      </c>
    </row>
    <row r="20" spans="2:12" s="37" customFormat="1" ht="30" customHeight="1" x14ac:dyDescent="0.2">
      <c r="B20" s="334" t="s">
        <v>194</v>
      </c>
      <c r="C20" s="334"/>
      <c r="D20" s="334"/>
      <c r="E20" s="248" t="s">
        <v>193</v>
      </c>
      <c r="F20" s="248"/>
    </row>
    <row r="24" spans="2:12" x14ac:dyDescent="0.2">
      <c r="C24" s="56"/>
      <c r="D24" s="56"/>
      <c r="E24" s="56"/>
    </row>
    <row r="25" spans="2:12" x14ac:dyDescent="0.2">
      <c r="C25" s="56"/>
      <c r="D25" s="56"/>
      <c r="E25" s="56"/>
    </row>
    <row r="26" spans="2:12" x14ac:dyDescent="0.2">
      <c r="C26" s="56"/>
    </row>
    <row r="27" spans="2:12" x14ac:dyDescent="0.2">
      <c r="C27" s="56"/>
      <c r="D27" s="56"/>
    </row>
  </sheetData>
  <protectedRanges>
    <protectedRange sqref="F6:F18" name="نطاق1_6_1"/>
    <protectedRange sqref="B6:B18" name="نطاق1_5_1_1"/>
  </protectedRanges>
  <mergeCells count="6">
    <mergeCell ref="B2:F2"/>
    <mergeCell ref="B3:F3"/>
    <mergeCell ref="E20:F20"/>
    <mergeCell ref="B4:B5"/>
    <mergeCell ref="F4:F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36"/>
  <sheetViews>
    <sheetView view="pageBreakPreview" zoomScale="75" zoomScaleNormal="75" zoomScaleSheetLayoutView="75" zoomScalePageLayoutView="70" workbookViewId="0">
      <selection activeCell="F1" sqref="B1:F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6" width="25.625" style="61" customWidth="1"/>
    <col min="7" max="8" width="23.625" style="61" customWidth="1"/>
    <col min="9" max="11" width="28.875" style="61" customWidth="1"/>
    <col min="12" max="14" width="19.375" style="61" customWidth="1"/>
    <col min="15" max="16384" width="9.125" style="61"/>
  </cols>
  <sheetData>
    <row r="1" spans="2:6" ht="22.5" x14ac:dyDescent="0.2">
      <c r="B1" s="87" t="s">
        <v>240</v>
      </c>
      <c r="C1" s="174"/>
      <c r="D1" s="174"/>
      <c r="E1" s="174"/>
      <c r="F1" s="119" t="s">
        <v>263</v>
      </c>
    </row>
    <row r="2" spans="2:6" ht="20.25" customHeight="1" x14ac:dyDescent="0.2">
      <c r="B2" s="269" t="s">
        <v>203</v>
      </c>
      <c r="C2" s="269"/>
      <c r="D2" s="269"/>
      <c r="E2" s="269"/>
      <c r="F2" s="269"/>
    </row>
    <row r="3" spans="2:6" ht="22.5" x14ac:dyDescent="0.2">
      <c r="B3" s="289" t="s">
        <v>527</v>
      </c>
      <c r="C3" s="289"/>
      <c r="D3" s="289"/>
      <c r="E3" s="289"/>
      <c r="F3" s="289"/>
    </row>
    <row r="4" spans="2:6" ht="51.75" customHeight="1" x14ac:dyDescent="0.2">
      <c r="B4" s="142" t="s">
        <v>72</v>
      </c>
      <c r="C4" s="166" t="s">
        <v>200</v>
      </c>
      <c r="D4" s="166" t="s">
        <v>201</v>
      </c>
      <c r="E4" s="165" t="s">
        <v>202</v>
      </c>
      <c r="F4" s="225" t="s">
        <v>32</v>
      </c>
    </row>
    <row r="5" spans="2:6" ht="33" customHeight="1" x14ac:dyDescent="0.2">
      <c r="B5" s="169" t="s">
        <v>33</v>
      </c>
      <c r="C5" s="8">
        <v>1.9487935340758598</v>
      </c>
      <c r="D5" s="8">
        <v>1.3067542250715256</v>
      </c>
      <c r="E5" s="8">
        <v>2.4460748552749245</v>
      </c>
      <c r="F5" s="94" t="s">
        <v>74</v>
      </c>
    </row>
    <row r="6" spans="2:6" ht="33" customHeight="1" x14ac:dyDescent="0.2">
      <c r="B6" s="170" t="s">
        <v>35</v>
      </c>
      <c r="C6" s="144">
        <v>1.6194187877713579</v>
      </c>
      <c r="D6" s="144">
        <v>0.91323449014639357</v>
      </c>
      <c r="E6" s="144">
        <v>2.2602204870117535</v>
      </c>
      <c r="F6" s="96" t="s">
        <v>75</v>
      </c>
    </row>
    <row r="7" spans="2:6" ht="33" customHeight="1" x14ac:dyDescent="0.2">
      <c r="B7" s="169" t="s">
        <v>37</v>
      </c>
      <c r="C7" s="8">
        <v>1.7074818328734285</v>
      </c>
      <c r="D7" s="8">
        <v>1.1903878911497869</v>
      </c>
      <c r="E7" s="8">
        <v>1.9957174879381683</v>
      </c>
      <c r="F7" s="94" t="s">
        <v>38</v>
      </c>
    </row>
    <row r="8" spans="2:6" ht="33" customHeight="1" x14ac:dyDescent="0.2">
      <c r="B8" s="170" t="s">
        <v>39</v>
      </c>
      <c r="C8" s="144">
        <v>2.759843399911877</v>
      </c>
      <c r="D8" s="144">
        <v>2.1823146662106634</v>
      </c>
      <c r="E8" s="144">
        <v>2.9997445281273536</v>
      </c>
      <c r="F8" s="96" t="s">
        <v>76</v>
      </c>
    </row>
    <row r="9" spans="2:6" ht="33" customHeight="1" x14ac:dyDescent="0.2">
      <c r="B9" s="169" t="s">
        <v>41</v>
      </c>
      <c r="C9" s="8">
        <v>1.5307026542810513</v>
      </c>
      <c r="D9" s="8">
        <v>0.84703342739424825</v>
      </c>
      <c r="E9" s="8">
        <v>1.9191337809728006</v>
      </c>
      <c r="F9" s="94" t="s">
        <v>77</v>
      </c>
    </row>
    <row r="10" spans="2:6" ht="33" customHeight="1" x14ac:dyDescent="0.2">
      <c r="B10" s="170" t="s">
        <v>43</v>
      </c>
      <c r="C10" s="144">
        <v>1.549571496589162</v>
      </c>
      <c r="D10" s="144">
        <v>1.2334332659391265</v>
      </c>
      <c r="E10" s="144">
        <v>1.6341581267804983</v>
      </c>
      <c r="F10" s="96" t="s">
        <v>78</v>
      </c>
    </row>
    <row r="11" spans="2:6" ht="33" customHeight="1" x14ac:dyDescent="0.2">
      <c r="B11" s="169" t="s">
        <v>45</v>
      </c>
      <c r="C11" s="8">
        <v>3.0659184784069717</v>
      </c>
      <c r="D11" s="8">
        <v>2.7028449823422376</v>
      </c>
      <c r="E11" s="8">
        <v>3.1611704282490329</v>
      </c>
      <c r="F11" s="94" t="s">
        <v>79</v>
      </c>
    </row>
    <row r="12" spans="2:6" ht="33" customHeight="1" x14ac:dyDescent="0.2">
      <c r="B12" s="170" t="s">
        <v>47</v>
      </c>
      <c r="C12" s="144">
        <v>1.3016587485860773</v>
      </c>
      <c r="D12" s="144">
        <v>0.43886105482033611</v>
      </c>
      <c r="E12" s="144">
        <v>1.5644304177601605</v>
      </c>
      <c r="F12" s="96" t="s">
        <v>80</v>
      </c>
    </row>
    <row r="13" spans="2:6" ht="33" customHeight="1" x14ac:dyDescent="0.2">
      <c r="B13" s="169" t="s">
        <v>49</v>
      </c>
      <c r="C13" s="8">
        <v>1.9117265856039682</v>
      </c>
      <c r="D13" s="8">
        <v>1.3398550142054058</v>
      </c>
      <c r="E13" s="8">
        <v>2.0644082532111772</v>
      </c>
      <c r="F13" s="94" t="s">
        <v>50</v>
      </c>
    </row>
    <row r="14" spans="2:6" ht="33" customHeight="1" x14ac:dyDescent="0.2">
      <c r="B14" s="170" t="s">
        <v>51</v>
      </c>
      <c r="C14" s="144">
        <v>1.3016220630889852</v>
      </c>
      <c r="D14" s="144">
        <v>0.91376066786429355</v>
      </c>
      <c r="E14" s="144">
        <v>1.4190057391675435</v>
      </c>
      <c r="F14" s="96" t="s">
        <v>81</v>
      </c>
    </row>
    <row r="15" spans="2:6" ht="33" customHeight="1" x14ac:dyDescent="0.2">
      <c r="B15" s="169" t="s">
        <v>53</v>
      </c>
      <c r="C15" s="8">
        <v>1.6752773149003901</v>
      </c>
      <c r="D15" s="8">
        <v>1.5781875063715003</v>
      </c>
      <c r="E15" s="8">
        <v>1.707679395862495</v>
      </c>
      <c r="F15" s="94" t="s">
        <v>82</v>
      </c>
    </row>
    <row r="16" spans="2:6" ht="33" customHeight="1" x14ac:dyDescent="0.2">
      <c r="B16" s="170" t="s">
        <v>55</v>
      </c>
      <c r="C16" s="144">
        <v>1.6411349015632932</v>
      </c>
      <c r="D16" s="144">
        <v>0.79250375037265175</v>
      </c>
      <c r="E16" s="144">
        <v>1.850667690684098</v>
      </c>
      <c r="F16" s="96" t="s">
        <v>83</v>
      </c>
    </row>
    <row r="17" spans="2:6" ht="33" customHeight="1" x14ac:dyDescent="0.2">
      <c r="B17" s="169" t="s">
        <v>57</v>
      </c>
      <c r="C17" s="8">
        <v>1.3108357488614883</v>
      </c>
      <c r="D17" s="8">
        <v>0.88846236743740259</v>
      </c>
      <c r="E17" s="8">
        <v>1.4556009520910478</v>
      </c>
      <c r="F17" s="94" t="s">
        <v>84</v>
      </c>
    </row>
    <row r="18" spans="2:6" ht="33" customHeight="1" x14ac:dyDescent="0.2">
      <c r="B18" s="65" t="s">
        <v>5</v>
      </c>
      <c r="C18" s="67">
        <v>1.7581316589353531</v>
      </c>
      <c r="D18" s="67">
        <v>1.1222704333800486</v>
      </c>
      <c r="E18" s="67">
        <v>2.1417381889947573</v>
      </c>
      <c r="F18" s="225" t="s">
        <v>71</v>
      </c>
    </row>
    <row r="19" spans="2:6" ht="22.5" x14ac:dyDescent="0.2">
      <c r="B19" s="337" t="s">
        <v>30</v>
      </c>
      <c r="C19" s="337"/>
      <c r="D19" s="173"/>
      <c r="E19" s="338" t="s">
        <v>193</v>
      </c>
      <c r="F19" s="338"/>
    </row>
    <row r="22" spans="2:6" x14ac:dyDescent="0.2">
      <c r="B22" s="171"/>
      <c r="C22" s="172"/>
      <c r="D22" s="172"/>
      <c r="E22" s="172"/>
      <c r="F22" s="172"/>
    </row>
    <row r="23" spans="2:6" x14ac:dyDescent="0.2">
      <c r="B23" s="171"/>
      <c r="C23" s="172"/>
      <c r="D23" s="172"/>
      <c r="E23" s="172"/>
      <c r="F23" s="172"/>
    </row>
    <row r="24" spans="2:6" x14ac:dyDescent="0.2">
      <c r="B24" s="171"/>
      <c r="C24" s="172"/>
      <c r="D24" s="172"/>
      <c r="E24" s="172"/>
      <c r="F24" s="172"/>
    </row>
    <row r="25" spans="2:6" x14ac:dyDescent="0.2">
      <c r="C25" s="175"/>
      <c r="D25" s="176"/>
      <c r="E25" s="176"/>
    </row>
    <row r="26" spans="2:6" x14ac:dyDescent="0.2">
      <c r="C26" s="175"/>
      <c r="D26" s="176"/>
      <c r="E26" s="176"/>
    </row>
    <row r="27" spans="2:6" x14ac:dyDescent="0.2">
      <c r="C27" s="175"/>
      <c r="D27" s="176"/>
      <c r="E27" s="176"/>
    </row>
    <row r="28" spans="2:6" x14ac:dyDescent="0.2">
      <c r="C28" s="175"/>
      <c r="D28" s="176"/>
      <c r="E28" s="176"/>
    </row>
    <row r="29" spans="2:6" x14ac:dyDescent="0.2">
      <c r="C29" s="175"/>
      <c r="D29" s="176"/>
      <c r="E29" s="176"/>
    </row>
    <row r="30" spans="2:6" x14ac:dyDescent="0.2">
      <c r="C30" s="175"/>
      <c r="D30" s="176"/>
      <c r="E30" s="176"/>
    </row>
    <row r="31" spans="2:6" x14ac:dyDescent="0.2">
      <c r="C31" s="175"/>
      <c r="D31" s="176"/>
      <c r="E31" s="176"/>
    </row>
    <row r="32" spans="2:6" x14ac:dyDescent="0.2">
      <c r="C32" s="175"/>
      <c r="D32" s="176"/>
      <c r="E32" s="176"/>
    </row>
    <row r="33" spans="3:5" x14ac:dyDescent="0.2">
      <c r="C33" s="175"/>
      <c r="D33" s="176"/>
      <c r="E33" s="176"/>
    </row>
    <row r="34" spans="3:5" x14ac:dyDescent="0.2">
      <c r="C34" s="175"/>
      <c r="D34" s="176"/>
      <c r="E34" s="176"/>
    </row>
    <row r="35" spans="3:5" x14ac:dyDescent="0.2">
      <c r="C35" s="175"/>
      <c r="D35" s="176"/>
      <c r="E35" s="176"/>
    </row>
    <row r="36" spans="3:5" x14ac:dyDescent="0.2">
      <c r="C36" s="175"/>
      <c r="D36" s="176"/>
      <c r="E36" s="176"/>
    </row>
  </sheetData>
  <mergeCells count="4">
    <mergeCell ref="B2:F2"/>
    <mergeCell ref="B3:F3"/>
    <mergeCell ref="B19:C19"/>
    <mergeCell ref="E19:F19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6"/>
  <sheetViews>
    <sheetView view="pageBreakPreview" zoomScale="75" zoomScaleNormal="75" zoomScaleSheetLayoutView="75" zoomScalePageLayoutView="70" workbookViewId="0">
      <selection activeCell="F1" sqref="B1:F19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6" width="25.625" style="61" customWidth="1"/>
    <col min="7" max="8" width="23.625" style="61" customWidth="1"/>
    <col min="9" max="11" width="28.875" style="61" customWidth="1"/>
    <col min="12" max="14" width="19.375" style="61" customWidth="1"/>
    <col min="15" max="16384" width="9.125" style="61"/>
  </cols>
  <sheetData>
    <row r="1" spans="2:6" ht="22.5" x14ac:dyDescent="0.2">
      <c r="B1" s="87" t="s">
        <v>241</v>
      </c>
      <c r="C1" s="174"/>
      <c r="D1" s="174"/>
      <c r="E1" s="174"/>
      <c r="F1" s="119" t="s">
        <v>264</v>
      </c>
    </row>
    <row r="2" spans="2:6" ht="20.25" customHeight="1" x14ac:dyDescent="0.2">
      <c r="B2" s="339" t="s">
        <v>204</v>
      </c>
      <c r="C2" s="339"/>
      <c r="D2" s="339"/>
      <c r="E2" s="339"/>
      <c r="F2" s="339"/>
    </row>
    <row r="3" spans="2:6" ht="22.5" x14ac:dyDescent="0.2">
      <c r="B3" s="289" t="s">
        <v>528</v>
      </c>
      <c r="C3" s="289"/>
      <c r="D3" s="289"/>
      <c r="E3" s="289"/>
      <c r="F3" s="289"/>
    </row>
    <row r="4" spans="2:6" ht="51.75" customHeight="1" x14ac:dyDescent="0.2">
      <c r="B4" s="142" t="s">
        <v>72</v>
      </c>
      <c r="C4" s="166" t="s">
        <v>197</v>
      </c>
      <c r="D4" s="166" t="s">
        <v>198</v>
      </c>
      <c r="E4" s="165" t="s">
        <v>199</v>
      </c>
      <c r="F4" s="225" t="s">
        <v>32</v>
      </c>
    </row>
    <row r="5" spans="2:6" ht="33" customHeight="1" x14ac:dyDescent="0.2">
      <c r="B5" s="169" t="s">
        <v>33</v>
      </c>
      <c r="C5" s="7">
        <v>30.519703215969823</v>
      </c>
      <c r="D5" s="7">
        <v>13.170335110111296</v>
      </c>
      <c r="E5" s="7">
        <v>43.957379963566751</v>
      </c>
      <c r="F5" s="94" t="s">
        <v>74</v>
      </c>
    </row>
    <row r="6" spans="2:6" ht="33" customHeight="1" x14ac:dyDescent="0.2">
      <c r="B6" s="170" t="s">
        <v>35</v>
      </c>
      <c r="C6" s="143">
        <v>39.467982091332686</v>
      </c>
      <c r="D6" s="143">
        <v>29.304839565928738</v>
      </c>
      <c r="E6" s="143">
        <v>48.690162507696769</v>
      </c>
      <c r="F6" s="96" t="s">
        <v>75</v>
      </c>
    </row>
    <row r="7" spans="2:6" ht="33" customHeight="1" x14ac:dyDescent="0.2">
      <c r="B7" s="169" t="s">
        <v>37</v>
      </c>
      <c r="C7" s="7">
        <v>18.478249268112911</v>
      </c>
      <c r="D7" s="7">
        <v>25.626405990030165</v>
      </c>
      <c r="E7" s="7">
        <v>14.49376314479963</v>
      </c>
      <c r="F7" s="94" t="s">
        <v>38</v>
      </c>
    </row>
    <row r="8" spans="2:6" ht="33" customHeight="1" x14ac:dyDescent="0.2">
      <c r="B8" s="170" t="s">
        <v>39</v>
      </c>
      <c r="C8" s="143">
        <v>34.017835809561291</v>
      </c>
      <c r="D8" s="143">
        <v>20.010436529439744</v>
      </c>
      <c r="E8" s="143">
        <v>39.836404989886709</v>
      </c>
      <c r="F8" s="96" t="s">
        <v>76</v>
      </c>
    </row>
    <row r="9" spans="2:6" ht="33" customHeight="1" x14ac:dyDescent="0.2">
      <c r="B9" s="169" t="s">
        <v>41</v>
      </c>
      <c r="C9" s="7">
        <v>36.728508813800495</v>
      </c>
      <c r="D9" s="7">
        <v>31.481409051486331</v>
      </c>
      <c r="E9" s="7">
        <v>39.709682738829329</v>
      </c>
      <c r="F9" s="94" t="s">
        <v>77</v>
      </c>
    </row>
    <row r="10" spans="2:6" ht="33" customHeight="1" x14ac:dyDescent="0.2">
      <c r="B10" s="170" t="s">
        <v>43</v>
      </c>
      <c r="C10" s="143">
        <v>17.188200066903402</v>
      </c>
      <c r="D10" s="143">
        <v>10.488378111727261</v>
      </c>
      <c r="E10" s="143">
        <v>18.980818950437339</v>
      </c>
      <c r="F10" s="96" t="s">
        <v>78</v>
      </c>
    </row>
    <row r="11" spans="2:6" ht="33" customHeight="1" x14ac:dyDescent="0.2">
      <c r="B11" s="169" t="s">
        <v>45</v>
      </c>
      <c r="C11" s="7">
        <v>81.822109316954212</v>
      </c>
      <c r="D11" s="7">
        <v>40.583257993126701</v>
      </c>
      <c r="E11" s="7">
        <v>92.641078590166302</v>
      </c>
      <c r="F11" s="94" t="s">
        <v>79</v>
      </c>
    </row>
    <row r="12" spans="2:6" ht="33" customHeight="1" x14ac:dyDescent="0.2">
      <c r="B12" s="170" t="s">
        <v>47</v>
      </c>
      <c r="C12" s="143">
        <v>23.41100267113076</v>
      </c>
      <c r="D12" s="143">
        <v>6.2694436402905129</v>
      </c>
      <c r="E12" s="143">
        <v>28.63159622547898</v>
      </c>
      <c r="F12" s="96" t="s">
        <v>80</v>
      </c>
    </row>
    <row r="13" spans="2:6" ht="33" customHeight="1" x14ac:dyDescent="0.2">
      <c r="B13" s="169" t="s">
        <v>49</v>
      </c>
      <c r="C13" s="7">
        <v>27.544854937376371</v>
      </c>
      <c r="D13" s="7">
        <v>13.604970382337827</v>
      </c>
      <c r="E13" s="7">
        <v>31.266608083646869</v>
      </c>
      <c r="F13" s="94" t="s">
        <v>50</v>
      </c>
    </row>
    <row r="14" spans="2:6" ht="33" customHeight="1" x14ac:dyDescent="0.2">
      <c r="B14" s="170" t="s">
        <v>51</v>
      </c>
      <c r="C14" s="143">
        <v>29.552054737475203</v>
      </c>
      <c r="D14" s="143">
        <v>21.430514665479947</v>
      </c>
      <c r="E14" s="143">
        <v>32.009984917708444</v>
      </c>
      <c r="F14" s="96" t="s">
        <v>81</v>
      </c>
    </row>
    <row r="15" spans="2:6" ht="33" customHeight="1" x14ac:dyDescent="0.2">
      <c r="B15" s="169" t="s">
        <v>53</v>
      </c>
      <c r="C15" s="7">
        <v>14.299343089865646</v>
      </c>
      <c r="D15" s="7">
        <v>5.0909274399080671</v>
      </c>
      <c r="E15" s="7">
        <v>17.37249601851455</v>
      </c>
      <c r="F15" s="94" t="s">
        <v>82</v>
      </c>
    </row>
    <row r="16" spans="2:6" ht="33" customHeight="1" x14ac:dyDescent="0.2">
      <c r="B16" s="170" t="s">
        <v>55</v>
      </c>
      <c r="C16" s="143">
        <v>28.909045155338042</v>
      </c>
      <c r="D16" s="143">
        <v>9.434568456817285</v>
      </c>
      <c r="E16" s="143">
        <v>33.717425584908767</v>
      </c>
      <c r="F16" s="96" t="s">
        <v>83</v>
      </c>
    </row>
    <row r="17" spans="2:6" ht="33" customHeight="1" x14ac:dyDescent="0.2">
      <c r="B17" s="169" t="s">
        <v>57</v>
      </c>
      <c r="C17" s="7">
        <v>34.090752826461397</v>
      </c>
      <c r="D17" s="7">
        <v>13.238677660491087</v>
      </c>
      <c r="E17" s="7">
        <v>41.23763999293498</v>
      </c>
      <c r="F17" s="94" t="s">
        <v>84</v>
      </c>
    </row>
    <row r="18" spans="2:6" ht="33" customHeight="1" x14ac:dyDescent="0.2">
      <c r="B18" s="65" t="s">
        <v>5</v>
      </c>
      <c r="C18" s="66">
        <v>33.211271697671144</v>
      </c>
      <c r="D18" s="66">
        <v>22.556240913976243</v>
      </c>
      <c r="E18" s="66">
        <v>39.639308543351994</v>
      </c>
      <c r="F18" s="225" t="s">
        <v>71</v>
      </c>
    </row>
    <row r="19" spans="2:6" ht="22.5" x14ac:dyDescent="0.2">
      <c r="B19" s="337" t="s">
        <v>30</v>
      </c>
      <c r="C19" s="337"/>
      <c r="D19" s="173"/>
      <c r="E19" s="338" t="s">
        <v>193</v>
      </c>
      <c r="F19" s="338"/>
    </row>
    <row r="23" spans="2:6" x14ac:dyDescent="0.2">
      <c r="B23" s="171"/>
      <c r="F23" s="172"/>
    </row>
    <row r="24" spans="2:6" x14ac:dyDescent="0.2">
      <c r="B24" s="171"/>
      <c r="F24" s="172"/>
    </row>
    <row r="25" spans="2:6" x14ac:dyDescent="0.2">
      <c r="B25" s="171"/>
      <c r="F25" s="172"/>
    </row>
    <row r="26" spans="2:6" x14ac:dyDescent="0.2">
      <c r="B26" s="171"/>
      <c r="F26" s="172"/>
    </row>
  </sheetData>
  <mergeCells count="4">
    <mergeCell ref="B2:F2"/>
    <mergeCell ref="B3:F3"/>
    <mergeCell ref="B19:C19"/>
    <mergeCell ref="E19:F19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18"/>
  <sheetViews>
    <sheetView view="pageBreakPreview" topLeftCell="B1" zoomScale="70" zoomScaleNormal="75" zoomScaleSheetLayoutView="70" zoomScalePageLayoutView="70" workbookViewId="0">
      <selection activeCell="F1" sqref="B1:F18"/>
    </sheetView>
  </sheetViews>
  <sheetFormatPr defaultColWidth="9.125" defaultRowHeight="20.25" x14ac:dyDescent="0.2"/>
  <cols>
    <col min="1" max="1" width="1.75" style="61" customWidth="1"/>
    <col min="2" max="2" width="30.625" style="62" customWidth="1"/>
    <col min="3" max="6" width="30.625" style="61" customWidth="1"/>
    <col min="7" max="7" width="5.875" style="61" customWidth="1"/>
    <col min="8" max="9" width="19.375" style="61" customWidth="1"/>
    <col min="10" max="16384" width="9.125" style="61"/>
  </cols>
  <sheetData>
    <row r="1" spans="2:10" s="55" customFormat="1" ht="24" customHeight="1" x14ac:dyDescent="0.2">
      <c r="B1" s="53" t="s">
        <v>375</v>
      </c>
      <c r="C1" s="54"/>
      <c r="D1" s="54"/>
      <c r="E1" s="54"/>
      <c r="F1" s="199" t="s">
        <v>374</v>
      </c>
      <c r="G1" s="199"/>
      <c r="H1" s="199"/>
      <c r="I1" s="199"/>
      <c r="J1" s="199"/>
    </row>
    <row r="2" spans="2:10" s="39" customFormat="1" ht="28.5" customHeight="1" x14ac:dyDescent="0.2">
      <c r="B2" s="339" t="s">
        <v>369</v>
      </c>
      <c r="C2" s="339"/>
      <c r="D2" s="339"/>
      <c r="E2" s="339"/>
      <c r="F2" s="339"/>
    </row>
    <row r="3" spans="2:10" s="68" customFormat="1" ht="39.950000000000003" customHeight="1" x14ac:dyDescent="0.2">
      <c r="B3" s="270" t="s">
        <v>529</v>
      </c>
      <c r="C3" s="270"/>
      <c r="D3" s="270"/>
      <c r="E3" s="270"/>
      <c r="F3" s="270"/>
    </row>
    <row r="4" spans="2:10" s="226" customFormat="1" ht="32.25" customHeight="1" x14ac:dyDescent="0.2">
      <c r="B4" s="290" t="s">
        <v>0</v>
      </c>
      <c r="C4" s="200" t="s">
        <v>2</v>
      </c>
      <c r="D4" s="201" t="s">
        <v>3</v>
      </c>
      <c r="E4" s="201" t="s">
        <v>4</v>
      </c>
      <c r="F4" s="292" t="s">
        <v>1</v>
      </c>
    </row>
    <row r="5" spans="2:10" s="226" customFormat="1" ht="32.25" customHeight="1" x14ac:dyDescent="0.2">
      <c r="B5" s="291"/>
      <c r="C5" s="202" t="s">
        <v>5</v>
      </c>
      <c r="D5" s="203" t="s">
        <v>6</v>
      </c>
      <c r="E5" s="203" t="s">
        <v>7</v>
      </c>
      <c r="F5" s="293"/>
    </row>
    <row r="6" spans="2:10" s="54" customFormat="1" ht="35.1" customHeight="1" x14ac:dyDescent="0.2">
      <c r="B6" s="11" t="s">
        <v>8</v>
      </c>
      <c r="C6" s="69">
        <f>'[1]4-29'!AB6/'[1]السكان فئات'!C7*100</f>
        <v>8.7956313669457362</v>
      </c>
      <c r="D6" s="69">
        <f>'[1]4-29'!AA6/'[1]السكان فئات'!D7*100</f>
        <v>10.041299510458389</v>
      </c>
      <c r="E6" s="69">
        <f>'[1]4-29'!Z6/'[1]السكان فئات'!E7*100</f>
        <v>7.6001581995997176</v>
      </c>
      <c r="F6" s="184" t="s">
        <v>9</v>
      </c>
      <c r="G6" s="57"/>
      <c r="H6" s="57"/>
      <c r="I6" s="57"/>
    </row>
    <row r="7" spans="2:10" s="54" customFormat="1" ht="35.1" customHeight="1" x14ac:dyDescent="0.2">
      <c r="B7" s="9" t="s">
        <v>10</v>
      </c>
      <c r="C7" s="13">
        <f>'[1]4-29'!AB7/'[1]السكان فئات'!C8*100</f>
        <v>11.838957846564641</v>
      </c>
      <c r="D7" s="13">
        <f>'[1]4-29'!AA7/'[1]السكان فئات'!D8*100</f>
        <v>14.75251856455832</v>
      </c>
      <c r="E7" s="13">
        <f>'[1]4-29'!Z7/'[1]السكان فئات'!E8*100</f>
        <v>9.2798109591939912</v>
      </c>
      <c r="F7" s="183" t="s">
        <v>11</v>
      </c>
      <c r="G7" s="57"/>
      <c r="H7" s="57"/>
      <c r="I7" s="57"/>
    </row>
    <row r="8" spans="2:10" s="54" customFormat="1" ht="35.1" customHeight="1" x14ac:dyDescent="0.2">
      <c r="B8" s="11" t="s">
        <v>12</v>
      </c>
      <c r="C8" s="69">
        <f>'[1]4-29'!AB8/'[1]السكان فئات'!C9*100</f>
        <v>17.806665459201831</v>
      </c>
      <c r="D8" s="69">
        <f>'[1]4-29'!AA8/'[1]السكان فئات'!D9*100</f>
        <v>21.421134476529836</v>
      </c>
      <c r="E8" s="69">
        <f>'[1]4-29'!Z8/'[1]السكان فئات'!E9*100</f>
        <v>14.866310528917962</v>
      </c>
      <c r="F8" s="184" t="s">
        <v>13</v>
      </c>
      <c r="G8" s="57"/>
      <c r="H8" s="57"/>
      <c r="I8" s="57"/>
    </row>
    <row r="9" spans="2:10" s="54" customFormat="1" ht="35.1" customHeight="1" x14ac:dyDescent="0.2">
      <c r="B9" s="9" t="s">
        <v>14</v>
      </c>
      <c r="C9" s="13">
        <f>'[1]4-29'!AB9/'[1]السكان فئات'!C10*100</f>
        <v>20.275226286775805</v>
      </c>
      <c r="D9" s="13">
        <f>'[1]4-29'!AA9/'[1]السكان فئات'!D10*100</f>
        <v>22.894914233533843</v>
      </c>
      <c r="E9" s="13">
        <f>'[1]4-29'!Z9/'[1]السكان فئات'!E10*100</f>
        <v>18.428183559057135</v>
      </c>
      <c r="F9" s="183" t="s">
        <v>15</v>
      </c>
      <c r="G9" s="57"/>
      <c r="H9" s="57"/>
      <c r="I9" s="57"/>
    </row>
    <row r="10" spans="2:10" s="54" customFormat="1" ht="35.1" customHeight="1" x14ac:dyDescent="0.2">
      <c r="B10" s="11" t="s">
        <v>16</v>
      </c>
      <c r="C10" s="69">
        <f>'[1]4-29'!AB10/'[1]السكان فئات'!C11*100</f>
        <v>22.863667698857704</v>
      </c>
      <c r="D10" s="69">
        <f>'[1]4-29'!AA10/'[1]السكان فئات'!D11*100</f>
        <v>23.411390012687171</v>
      </c>
      <c r="E10" s="69">
        <f>'[1]4-29'!Z10/'[1]السكان فئات'!E11*100</f>
        <v>22.53503352340935</v>
      </c>
      <c r="F10" s="184" t="s">
        <v>17</v>
      </c>
      <c r="G10" s="57"/>
      <c r="H10" s="57"/>
      <c r="I10" s="57"/>
    </row>
    <row r="11" spans="2:10" s="54" customFormat="1" ht="35.1" customHeight="1" x14ac:dyDescent="0.2">
      <c r="B11" s="9" t="s">
        <v>18</v>
      </c>
      <c r="C11" s="13">
        <f>'[1]4-29'!AB11/'[1]السكان فئات'!C12*100</f>
        <v>26.807789540633337</v>
      </c>
      <c r="D11" s="13">
        <f>'[1]4-29'!AA11/'[1]السكان فئات'!D12*100</f>
        <v>27.939286459779911</v>
      </c>
      <c r="E11" s="13">
        <f>'[1]4-29'!Z11/'[1]السكان فئات'!E12*100</f>
        <v>26.160342134292154</v>
      </c>
      <c r="F11" s="183" t="s">
        <v>19</v>
      </c>
      <c r="G11" s="57"/>
      <c r="H11" s="57"/>
      <c r="I11" s="57"/>
    </row>
    <row r="12" spans="2:10" s="54" customFormat="1" ht="35.1" customHeight="1" x14ac:dyDescent="0.2">
      <c r="B12" s="11" t="s">
        <v>20</v>
      </c>
      <c r="C12" s="69">
        <f>'[1]4-29'!AB12/'[1]السكان فئات'!C13*100</f>
        <v>31.562646212393698</v>
      </c>
      <c r="D12" s="69">
        <f>'[1]4-29'!AA12/'[1]السكان فئات'!D13*100</f>
        <v>35.243093230690249</v>
      </c>
      <c r="E12" s="69">
        <f>'[1]4-29'!Z12/'[1]السكان فئات'!E13*100</f>
        <v>29.659573704101248</v>
      </c>
      <c r="F12" s="184" t="s">
        <v>21</v>
      </c>
      <c r="G12" s="57"/>
      <c r="H12" s="57"/>
      <c r="I12" s="57"/>
    </row>
    <row r="13" spans="2:10" s="54" customFormat="1" ht="35.1" customHeight="1" x14ac:dyDescent="0.2">
      <c r="B13" s="9" t="s">
        <v>22</v>
      </c>
      <c r="C13" s="13">
        <f>'[1]4-29'!AB13/'[1]السكان فئات'!C14*100</f>
        <v>39.791636766833378</v>
      </c>
      <c r="D13" s="13">
        <f>'[1]4-29'!AA13/'[1]السكان فئات'!D14*100</f>
        <v>42.680162360132165</v>
      </c>
      <c r="E13" s="13">
        <f>'[1]4-29'!Z13/'[1]السكان فئات'!E14*100</f>
        <v>38.44710046022751</v>
      </c>
      <c r="F13" s="183" t="s">
        <v>23</v>
      </c>
      <c r="G13" s="57"/>
      <c r="H13" s="57"/>
      <c r="I13" s="57"/>
    </row>
    <row r="14" spans="2:10" s="54" customFormat="1" ht="35.1" customHeight="1" x14ac:dyDescent="0.2">
      <c r="B14" s="11" t="s">
        <v>24</v>
      </c>
      <c r="C14" s="69">
        <f>'[1]4-29'!AB14/'[1]السكان فئات'!C15*100</f>
        <v>44.768501800307824</v>
      </c>
      <c r="D14" s="69">
        <f>'[1]4-29'!AA14/'[1]السكان فئات'!D15*100</f>
        <v>47.229952066329837</v>
      </c>
      <c r="E14" s="69">
        <f>'[1]4-29'!Z14/'[1]السكان فئات'!E15*100</f>
        <v>43.510171318973306</v>
      </c>
      <c r="F14" s="184" t="s">
        <v>25</v>
      </c>
      <c r="G14" s="57"/>
      <c r="H14" s="57"/>
      <c r="I14" s="57"/>
    </row>
    <row r="15" spans="2:10" s="54" customFormat="1" ht="35.1" customHeight="1" x14ac:dyDescent="0.2">
      <c r="B15" s="9" t="s">
        <v>26</v>
      </c>
      <c r="C15" s="13">
        <f>'[1]4-29'!AB15/'[1]السكان فئات'!C16*100</f>
        <v>52.664600971169328</v>
      </c>
      <c r="D15" s="13">
        <f>'[1]4-29'!AA15/'[1]السكان فئات'!D16*100</f>
        <v>56.123993718255264</v>
      </c>
      <c r="E15" s="13">
        <f>'[1]4-29'!Z15/'[1]السكان فئات'!E16*100</f>
        <v>50.58170860264287</v>
      </c>
      <c r="F15" s="183" t="s">
        <v>27</v>
      </c>
      <c r="G15" s="57"/>
      <c r="H15" s="57"/>
      <c r="I15" s="57"/>
    </row>
    <row r="16" spans="2:10" s="54" customFormat="1" ht="35.1" customHeight="1" x14ac:dyDescent="0.2">
      <c r="B16" s="11" t="s">
        <v>61</v>
      </c>
      <c r="C16" s="69">
        <f>'[1]4-29'!AB16/'[1]السكان فئات'!C17*100</f>
        <v>59.369248889076587</v>
      </c>
      <c r="D16" s="69">
        <f>'[1]4-29'!AA16/'[1]السكان فئات'!D17*100</f>
        <v>60.91792306790429</v>
      </c>
      <c r="E16" s="69">
        <f>'[1]4-29'!Z16/'[1]السكان فئات'!E17*100</f>
        <v>57.983362141937498</v>
      </c>
      <c r="F16" s="184" t="s">
        <v>61</v>
      </c>
      <c r="G16" s="57"/>
      <c r="H16" s="57"/>
      <c r="I16" s="57"/>
    </row>
    <row r="17" spans="2:6" s="54" customFormat="1" ht="35.1" customHeight="1" x14ac:dyDescent="0.2">
      <c r="B17" s="59" t="s">
        <v>5</v>
      </c>
      <c r="C17" s="70">
        <f>'[1]4-29'!AB17/'[1]السكان فئات'!C18*100</f>
        <v>25.379010325158248</v>
      </c>
      <c r="D17" s="70">
        <f>'[1]4-29'!AA17/'[1]السكان فئات'!D18*100</f>
        <v>26.726819843089654</v>
      </c>
      <c r="E17" s="70">
        <f>'[1]4-29'!Z17/'[1]السكان فئات'!E18*100</f>
        <v>24.467815963440266</v>
      </c>
      <c r="F17" s="222" t="s">
        <v>29</v>
      </c>
    </row>
    <row r="18" spans="2:6" s="37" customFormat="1" ht="30" customHeight="1" x14ac:dyDescent="0.2">
      <c r="B18" s="334" t="s">
        <v>194</v>
      </c>
      <c r="C18" s="334"/>
      <c r="D18" s="334"/>
      <c r="E18" s="287" t="s">
        <v>193</v>
      </c>
      <c r="F18" s="287"/>
    </row>
  </sheetData>
  <protectedRanges>
    <protectedRange sqref="B6:B16" name="نطاق1_5_1"/>
    <protectedRange sqref="F6:F16" name="نطاق1_6_1_4"/>
  </protectedRanges>
  <mergeCells count="6">
    <mergeCell ref="B2:F2"/>
    <mergeCell ref="B3:F3"/>
    <mergeCell ref="B18:D18"/>
    <mergeCell ref="E18:F18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0"/>
  <sheetViews>
    <sheetView view="pageBreakPreview" topLeftCell="B1" zoomScale="70" zoomScaleNormal="75" zoomScaleSheetLayoutView="70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30.625" style="62" customWidth="1"/>
    <col min="3" max="6" width="30.625" style="61" customWidth="1"/>
    <col min="7" max="7" width="4.75" style="61" customWidth="1"/>
    <col min="8" max="8" width="19.375" style="61" customWidth="1"/>
    <col min="9" max="16384" width="9.125" style="61"/>
  </cols>
  <sheetData>
    <row r="1" spans="2:12" s="55" customFormat="1" ht="24" customHeight="1" x14ac:dyDescent="0.2">
      <c r="B1" s="53" t="s">
        <v>377</v>
      </c>
      <c r="C1" s="54"/>
      <c r="D1" s="54"/>
      <c r="E1" s="54"/>
      <c r="F1" s="199" t="s">
        <v>376</v>
      </c>
    </row>
    <row r="2" spans="2:12" s="39" customFormat="1" ht="28.5" customHeight="1" x14ac:dyDescent="0.2">
      <c r="B2" s="339" t="s">
        <v>370</v>
      </c>
      <c r="C2" s="339"/>
      <c r="D2" s="339"/>
      <c r="E2" s="339"/>
      <c r="F2" s="339"/>
    </row>
    <row r="3" spans="2:12" s="68" customFormat="1" ht="39.950000000000003" customHeight="1" x14ac:dyDescent="0.2">
      <c r="B3" s="270" t="s">
        <v>530</v>
      </c>
      <c r="C3" s="270"/>
      <c r="D3" s="270"/>
      <c r="E3" s="270"/>
      <c r="F3" s="270"/>
    </row>
    <row r="4" spans="2:12" s="226" customFormat="1" ht="37.5" customHeight="1" x14ac:dyDescent="0.2">
      <c r="B4" s="290" t="s">
        <v>371</v>
      </c>
      <c r="C4" s="200" t="s">
        <v>2</v>
      </c>
      <c r="D4" s="201" t="s">
        <v>3</v>
      </c>
      <c r="E4" s="201" t="s">
        <v>4</v>
      </c>
      <c r="F4" s="292" t="s">
        <v>62</v>
      </c>
    </row>
    <row r="5" spans="2:12" s="226" customFormat="1" ht="36.75" customHeight="1" x14ac:dyDescent="0.2">
      <c r="B5" s="291"/>
      <c r="C5" s="202" t="s">
        <v>5</v>
      </c>
      <c r="D5" s="203" t="s">
        <v>6</v>
      </c>
      <c r="E5" s="203" t="s">
        <v>7</v>
      </c>
      <c r="F5" s="293"/>
    </row>
    <row r="6" spans="2:12" s="54" customFormat="1" ht="35.1" customHeight="1" x14ac:dyDescent="0.2">
      <c r="B6" s="9" t="s">
        <v>33</v>
      </c>
      <c r="C6" s="13">
        <f>'[1]4-30'!AB6/'[1]السكان مناطق'!C7*100</f>
        <v>23.172900492665544</v>
      </c>
      <c r="D6" s="13">
        <f>'[1]4-30'!AA6/'[1]السكان مناطق'!D7*100</f>
        <v>25.709804796707147</v>
      </c>
      <c r="E6" s="13">
        <f>'[1]4-30'!Z6/'[1]السكان مناطق'!E7*100</f>
        <v>21.606732511703342</v>
      </c>
      <c r="F6" s="9" t="s">
        <v>34</v>
      </c>
      <c r="H6" s="57"/>
      <c r="I6" s="57"/>
      <c r="J6" s="57"/>
      <c r="K6" s="57"/>
      <c r="L6" s="57"/>
    </row>
    <row r="7" spans="2:12" s="54" customFormat="1" ht="27.95" customHeight="1" x14ac:dyDescent="0.2">
      <c r="B7" s="11" t="s">
        <v>35</v>
      </c>
      <c r="C7" s="69">
        <f>'[1]4-30'!AB7/'[1]السكان مناطق'!C8*100</f>
        <v>27.347283423914838</v>
      </c>
      <c r="D7" s="69">
        <f>'[1]4-30'!AA7/'[1]السكان مناطق'!D8*100</f>
        <v>26.71243512550604</v>
      </c>
      <c r="E7" s="69">
        <f>'[1]4-30'!Z7/'[1]السكان مناطق'!E8*100</f>
        <v>27.790301270986177</v>
      </c>
      <c r="F7" s="11" t="s">
        <v>36</v>
      </c>
      <c r="H7" s="57"/>
      <c r="I7" s="57"/>
      <c r="J7" s="57"/>
      <c r="K7" s="57"/>
      <c r="L7" s="57"/>
    </row>
    <row r="8" spans="2:12" s="54" customFormat="1" ht="27.95" customHeight="1" x14ac:dyDescent="0.2">
      <c r="B8" s="9" t="s">
        <v>37</v>
      </c>
      <c r="C8" s="13">
        <f>'[1]4-30'!AB8/'[1]السكان مناطق'!C9*100</f>
        <v>21.487826674513393</v>
      </c>
      <c r="D8" s="13">
        <f>'[1]4-30'!AA8/'[1]السكان مناطق'!D9*100</f>
        <v>25.452247848978683</v>
      </c>
      <c r="E8" s="13">
        <f>'[1]4-30'!Z8/'[1]السكان مناطق'!E9*100</f>
        <v>18.64742138445455</v>
      </c>
      <c r="F8" s="9" t="s">
        <v>38</v>
      </c>
      <c r="H8" s="57"/>
      <c r="I8" s="57"/>
      <c r="J8" s="57"/>
      <c r="K8" s="57"/>
      <c r="L8" s="57"/>
    </row>
    <row r="9" spans="2:12" s="54" customFormat="1" ht="27.95" customHeight="1" x14ac:dyDescent="0.2">
      <c r="B9" s="11" t="s">
        <v>39</v>
      </c>
      <c r="C9" s="69">
        <f>'[1]4-30'!AB9/'[1]السكان مناطق'!C10*100</f>
        <v>39.796983077949989</v>
      </c>
      <c r="D9" s="69">
        <f>'[1]4-30'!AA9/'[1]السكان مناطق'!D10*100</f>
        <v>41.138852467674418</v>
      </c>
      <c r="E9" s="69">
        <f>'[1]4-30'!Z9/'[1]السكان مناطق'!E10*100</f>
        <v>38.90502581823899</v>
      </c>
      <c r="F9" s="11" t="s">
        <v>40</v>
      </c>
      <c r="H9" s="57"/>
      <c r="I9" s="57"/>
      <c r="J9" s="57"/>
      <c r="K9" s="57"/>
      <c r="L9" s="57"/>
    </row>
    <row r="10" spans="2:12" s="54" customFormat="1" ht="27.95" customHeight="1" x14ac:dyDescent="0.2">
      <c r="B10" s="9" t="s">
        <v>41</v>
      </c>
      <c r="C10" s="13">
        <f>'[1]4-30'!AB10/'[1]السكان مناطق'!C11*100</f>
        <v>25.593402464187538</v>
      </c>
      <c r="D10" s="13">
        <f>'[1]4-30'!AA10/'[1]السكان مناطق'!D11*100</f>
        <v>25.872094248709686</v>
      </c>
      <c r="E10" s="13">
        <f>'[1]4-30'!Z10/'[1]السكان مناطق'!E11*100</f>
        <v>25.425966018960526</v>
      </c>
      <c r="F10" s="9" t="s">
        <v>42</v>
      </c>
      <c r="H10" s="57"/>
      <c r="I10" s="57"/>
      <c r="J10" s="57"/>
      <c r="K10" s="57"/>
      <c r="L10" s="57"/>
    </row>
    <row r="11" spans="2:12" s="54" customFormat="1" ht="27.95" customHeight="1" x14ac:dyDescent="0.2">
      <c r="B11" s="11" t="s">
        <v>43</v>
      </c>
      <c r="C11" s="69">
        <f>'[1]4-30'!AB11/'[1]السكان مناطق'!C12*100</f>
        <v>31.455642963698445</v>
      </c>
      <c r="D11" s="69">
        <f>'[1]4-30'!AA11/'[1]السكان مناطق'!D12*100</f>
        <v>33.566938954184664</v>
      </c>
      <c r="E11" s="69">
        <f>'[1]4-30'!Z11/'[1]السكان مناطق'!E12*100</f>
        <v>29.790829950285481</v>
      </c>
      <c r="F11" s="11" t="s">
        <v>44</v>
      </c>
      <c r="H11" s="57"/>
      <c r="I11" s="57"/>
      <c r="J11" s="57"/>
      <c r="K11" s="57"/>
      <c r="L11" s="57"/>
    </row>
    <row r="12" spans="2:12" s="54" customFormat="1" ht="27.95" customHeight="1" x14ac:dyDescent="0.2">
      <c r="B12" s="9" t="s">
        <v>45</v>
      </c>
      <c r="C12" s="13">
        <f>'[1]4-30'!AB12/'[1]السكان مناطق'!C13*100</f>
        <v>24.024375399409635</v>
      </c>
      <c r="D12" s="13">
        <f>'[1]4-30'!AA12/'[1]السكان مناطق'!D13*100</f>
        <v>27.475961362956042</v>
      </c>
      <c r="E12" s="13">
        <f>'[1]4-30'!Z12/'[1]السكان مناطق'!E13*100</f>
        <v>21.557531451709689</v>
      </c>
      <c r="F12" s="9" t="s">
        <v>46</v>
      </c>
      <c r="H12" s="57"/>
      <c r="I12" s="57"/>
      <c r="J12" s="57"/>
      <c r="K12" s="57"/>
      <c r="L12" s="57"/>
    </row>
    <row r="13" spans="2:12" s="54" customFormat="1" ht="27.95" customHeight="1" x14ac:dyDescent="0.2">
      <c r="B13" s="11" t="s">
        <v>47</v>
      </c>
      <c r="C13" s="69">
        <f>'[1]4-30'!AB13/'[1]السكان مناطق'!C14*100</f>
        <v>18.535862176659059</v>
      </c>
      <c r="D13" s="69">
        <f>'[1]4-30'!AA13/'[1]السكان مناطق'!D14*100</f>
        <v>21.136167955262952</v>
      </c>
      <c r="E13" s="69">
        <f>'[1]4-30'!Z13/'[1]السكان مناطق'!E14*100</f>
        <v>16.552867636086287</v>
      </c>
      <c r="F13" s="11" t="s">
        <v>48</v>
      </c>
      <c r="H13" s="57"/>
      <c r="I13" s="57"/>
      <c r="J13" s="57"/>
      <c r="K13" s="57"/>
      <c r="L13" s="57"/>
    </row>
    <row r="14" spans="2:12" s="54" customFormat="1" ht="27.95" customHeight="1" x14ac:dyDescent="0.2">
      <c r="B14" s="9" t="s">
        <v>49</v>
      </c>
      <c r="C14" s="13">
        <f>'[1]4-30'!AB14/'[1]السكان مناطق'!C15*100</f>
        <v>28.134989257454279</v>
      </c>
      <c r="D14" s="13">
        <f>'[1]4-30'!AA14/'[1]السكان مناطق'!D15*100</f>
        <v>29.787857629280989</v>
      </c>
      <c r="E14" s="13">
        <f>'[1]4-30'!Z14/'[1]السكان مناطق'!E15*100</f>
        <v>26.866461579173695</v>
      </c>
      <c r="F14" s="9" t="s">
        <v>50</v>
      </c>
      <c r="H14" s="57"/>
      <c r="I14" s="57"/>
      <c r="J14" s="57"/>
      <c r="K14" s="57"/>
      <c r="L14" s="57"/>
    </row>
    <row r="15" spans="2:12" s="54" customFormat="1" ht="27.95" customHeight="1" x14ac:dyDescent="0.2">
      <c r="B15" s="11" t="s">
        <v>51</v>
      </c>
      <c r="C15" s="69">
        <f>'[1]4-30'!AB15/'[1]السكان مناطق'!C16*100</f>
        <v>13.152718659892901</v>
      </c>
      <c r="D15" s="69">
        <f>'[1]4-30'!AA15/'[1]السكان مناطق'!D16*100</f>
        <v>14.602299538481015</v>
      </c>
      <c r="E15" s="69">
        <f>'[1]4-30'!Z15/'[1]السكان مناطق'!E16*100</f>
        <v>11.979197401072742</v>
      </c>
      <c r="F15" s="11" t="s">
        <v>52</v>
      </c>
      <c r="H15" s="57"/>
      <c r="I15" s="57"/>
      <c r="J15" s="57"/>
      <c r="K15" s="57"/>
      <c r="L15" s="57"/>
    </row>
    <row r="16" spans="2:12" s="54" customFormat="1" ht="27.95" customHeight="1" x14ac:dyDescent="0.2">
      <c r="B16" s="9" t="s">
        <v>53</v>
      </c>
      <c r="C16" s="13">
        <f>'[1]4-30'!AB16/'[1]السكان مناطق'!C17*100</f>
        <v>28.313685582085434</v>
      </c>
      <c r="D16" s="13">
        <f>'[1]4-30'!AA16/'[1]السكان مناطق'!D17*100</f>
        <v>36.505351065735269</v>
      </c>
      <c r="E16" s="13">
        <f>'[1]4-30'!Z16/'[1]السكان مناطق'!E17*100</f>
        <v>22.264155622979686</v>
      </c>
      <c r="F16" s="9" t="s">
        <v>54</v>
      </c>
      <c r="H16" s="57"/>
      <c r="I16" s="57"/>
      <c r="J16" s="57"/>
      <c r="K16" s="57"/>
      <c r="L16" s="57"/>
    </row>
    <row r="17" spans="2:12" s="54" customFormat="1" ht="27.95" customHeight="1" x14ac:dyDescent="0.2">
      <c r="B17" s="11" t="s">
        <v>55</v>
      </c>
      <c r="C17" s="69">
        <f>'[1]4-30'!AB17/'[1]السكان مناطق'!C18*100</f>
        <v>23.041311401495935</v>
      </c>
      <c r="D17" s="69">
        <f>'[1]4-30'!AA17/'[1]السكان مناطق'!D18*100</f>
        <v>22.666604031732422</v>
      </c>
      <c r="E17" s="69">
        <f>'[1]4-30'!Z17/'[1]السكان مناطق'!E18*100</f>
        <v>23.356729771143296</v>
      </c>
      <c r="F17" s="11" t="s">
        <v>56</v>
      </c>
      <c r="H17" s="57"/>
      <c r="I17" s="57"/>
      <c r="J17" s="57"/>
      <c r="K17" s="57"/>
      <c r="L17" s="57"/>
    </row>
    <row r="18" spans="2:12" s="54" customFormat="1" ht="27.95" customHeight="1" x14ac:dyDescent="0.2">
      <c r="B18" s="9" t="s">
        <v>57</v>
      </c>
      <c r="C18" s="13">
        <f>'[1]4-30'!AB18/'[1]السكان مناطق'!C19*100</f>
        <v>20.501215183484479</v>
      </c>
      <c r="D18" s="13">
        <f>'[1]4-30'!AA18/'[1]السكان مناطق'!D19*100</f>
        <v>22.073637863111546</v>
      </c>
      <c r="E18" s="13">
        <f>'[1]4-30'!Z18/'[1]السكان مناطق'!E19*100</f>
        <v>19.442149139719788</v>
      </c>
      <c r="F18" s="9" t="s">
        <v>58</v>
      </c>
      <c r="H18" s="57"/>
      <c r="I18" s="57"/>
      <c r="J18" s="57"/>
      <c r="K18" s="57"/>
      <c r="L18" s="57"/>
    </row>
    <row r="19" spans="2:12" s="54" customFormat="1" ht="39.950000000000003" customHeight="1" x14ac:dyDescent="0.2">
      <c r="B19" s="59" t="s">
        <v>5</v>
      </c>
      <c r="C19" s="70">
        <f>'[1]4-30'!AB19/'[1]السكان مناطق'!C20*100</f>
        <v>25.379046427110158</v>
      </c>
      <c r="D19" s="70">
        <f>'[1]4-30'!AA19/'[1]السكان مناطق'!D20*100</f>
        <v>26.72688945638086</v>
      </c>
      <c r="E19" s="70">
        <f>'[1]4-30'!Z19/'[1]السكان مناطق'!E20*100</f>
        <v>24.467829409858872</v>
      </c>
      <c r="F19" s="222" t="s">
        <v>29</v>
      </c>
    </row>
    <row r="20" spans="2:12" s="37" customFormat="1" ht="30" customHeight="1" x14ac:dyDescent="0.2">
      <c r="B20" s="334" t="s">
        <v>194</v>
      </c>
      <c r="C20" s="334"/>
      <c r="D20" s="334"/>
      <c r="E20" s="287" t="s">
        <v>193</v>
      </c>
      <c r="F20" s="287"/>
    </row>
  </sheetData>
  <protectedRanges>
    <protectedRange sqref="B6:B18" name="نطاق1_5_1"/>
    <protectedRange sqref="F6:F18" name="نطاق1_6_1"/>
  </protectedRanges>
  <mergeCells count="6">
    <mergeCell ref="F4:F5"/>
    <mergeCell ref="B2:F2"/>
    <mergeCell ref="B3:F3"/>
    <mergeCell ref="B20:D20"/>
    <mergeCell ref="E20:F20"/>
    <mergeCell ref="B4:B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379</v>
      </c>
      <c r="C1" s="54"/>
      <c r="D1" s="54"/>
      <c r="E1" s="54"/>
      <c r="F1" s="54"/>
      <c r="G1" s="199" t="s">
        <v>378</v>
      </c>
      <c r="H1" s="199"/>
      <c r="I1" s="199"/>
      <c r="J1" s="199"/>
      <c r="K1" s="199"/>
    </row>
    <row r="2" spans="2:11" s="39" customFormat="1" ht="28.5" customHeight="1" x14ac:dyDescent="0.2">
      <c r="B2" s="269" t="s">
        <v>531</v>
      </c>
      <c r="C2" s="269"/>
      <c r="D2" s="269"/>
      <c r="E2" s="269"/>
      <c r="F2" s="269"/>
      <c r="G2" s="269"/>
    </row>
    <row r="3" spans="2:11" s="68" customFormat="1" ht="39.950000000000003" customHeight="1" x14ac:dyDescent="0.2">
      <c r="B3" s="279" t="s">
        <v>532</v>
      </c>
      <c r="C3" s="279"/>
      <c r="D3" s="279"/>
      <c r="E3" s="279"/>
      <c r="F3" s="279"/>
      <c r="G3" s="279"/>
    </row>
    <row r="4" spans="2:11" s="226" customFormat="1" ht="32.25" customHeight="1" x14ac:dyDescent="0.2">
      <c r="B4" s="290" t="s">
        <v>0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1</v>
      </c>
    </row>
    <row r="5" spans="2:11" s="226" customFormat="1" ht="32.2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1" s="54" customFormat="1" ht="35.1" customHeight="1" x14ac:dyDescent="0.2">
      <c r="B6" s="11" t="s">
        <v>8</v>
      </c>
      <c r="C6" s="75">
        <v>8.3515933628370662E-2</v>
      </c>
      <c r="D6" s="75">
        <v>0.1267559159662327</v>
      </c>
      <c r="E6" s="75">
        <v>0.46299908507335763</v>
      </c>
      <c r="F6" s="75">
        <v>2.4889143059394384E-2</v>
      </c>
      <c r="G6" s="184" t="s">
        <v>9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0.21322962495291228</v>
      </c>
      <c r="D7" s="77">
        <v>0.1669927112316974</v>
      </c>
      <c r="E7" s="77">
        <v>0.62900979072515684</v>
      </c>
      <c r="F7" s="77">
        <v>4.5415445710939487E-2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0.29226137476204289</v>
      </c>
      <c r="D8" s="75">
        <v>8.9609933973627445E-2</v>
      </c>
      <c r="E8" s="75">
        <v>0.82691287127960456</v>
      </c>
      <c r="F8" s="75">
        <v>8.8216705318207092E-2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1.0132654590321843</v>
      </c>
      <c r="D9" s="77">
        <v>9.4103013392473067E-2</v>
      </c>
      <c r="E9" s="77">
        <v>1.3890205434261318</v>
      </c>
      <c r="F9" s="77">
        <v>7.8554742895112994E-2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2.200048952352295</v>
      </c>
      <c r="D10" s="75">
        <v>0.3063170989668359</v>
      </c>
      <c r="E10" s="75">
        <v>2.8589408776842391</v>
      </c>
      <c r="F10" s="75">
        <v>8.1372058087130703E-2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4.5957699553375644</v>
      </c>
      <c r="D11" s="77">
        <v>0.55637333614612183</v>
      </c>
      <c r="E11" s="77">
        <v>5.9875665957504918</v>
      </c>
      <c r="F11" s="77">
        <v>0.16650703463967895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9.5614822190936319</v>
      </c>
      <c r="D12" s="75">
        <v>0.94387430562981378</v>
      </c>
      <c r="E12" s="75">
        <v>10.571586644592777</v>
      </c>
      <c r="F12" s="75">
        <v>0.15541043443492861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17.45774812925448</v>
      </c>
      <c r="D13" s="77">
        <v>1.8818576592321299</v>
      </c>
      <c r="E13" s="77">
        <v>21.225399628303439</v>
      </c>
      <c r="F13" s="77">
        <v>0.34614166495594201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24.316251152582662</v>
      </c>
      <c r="D14" s="75">
        <v>3.0402764094815042</v>
      </c>
      <c r="E14" s="75">
        <v>29.597270964733603</v>
      </c>
      <c r="F14" s="75">
        <v>0.32824502417355877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34.072942712175774</v>
      </c>
      <c r="D15" s="77">
        <v>5.4600027383093463</v>
      </c>
      <c r="E15" s="77">
        <v>38.086028108878374</v>
      </c>
      <c r="F15" s="77">
        <v>0.800091454215069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88</v>
      </c>
      <c r="C16" s="75">
        <v>48.207835353407383</v>
      </c>
      <c r="D16" s="75">
        <v>10.577586328251474</v>
      </c>
      <c r="E16" s="75">
        <v>47.415478318810386</v>
      </c>
      <c r="F16" s="75">
        <v>0.79226318678998264</v>
      </c>
      <c r="G16" s="184" t="s">
        <v>61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7.3636349049716401</v>
      </c>
      <c r="D17" s="70">
        <v>1.1373438590579799</v>
      </c>
      <c r="E17" s="70">
        <v>8.5034778213675413</v>
      </c>
      <c r="F17" s="70">
        <v>0.1718132004781503</v>
      </c>
      <c r="G17" s="222" t="s">
        <v>29</v>
      </c>
    </row>
    <row r="18" spans="2:7" s="37" customFormat="1" ht="30" customHeight="1" x14ac:dyDescent="0.2">
      <c r="B18" s="334" t="s">
        <v>194</v>
      </c>
      <c r="C18" s="334"/>
      <c r="D18" s="334"/>
      <c r="E18" s="334"/>
      <c r="F18" s="287" t="s">
        <v>193</v>
      </c>
      <c r="G18" s="287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38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4.75" style="61" customWidth="1"/>
    <col min="9" max="9" width="19.375" style="61" customWidth="1"/>
    <col min="10" max="16384" width="9.125" style="61"/>
  </cols>
  <sheetData>
    <row r="1" spans="2:13" s="55" customFormat="1" ht="24" customHeight="1" x14ac:dyDescent="0.2">
      <c r="B1" s="53" t="s">
        <v>381</v>
      </c>
      <c r="C1" s="54"/>
      <c r="D1" s="54"/>
      <c r="E1" s="54"/>
      <c r="F1" s="54"/>
      <c r="G1" s="199" t="s">
        <v>380</v>
      </c>
    </row>
    <row r="2" spans="2:13" s="39" customFormat="1" ht="28.5" customHeight="1" x14ac:dyDescent="0.2">
      <c r="B2" s="269" t="s">
        <v>533</v>
      </c>
      <c r="C2" s="269"/>
      <c r="D2" s="269"/>
      <c r="E2" s="269"/>
      <c r="F2" s="269"/>
      <c r="G2" s="269"/>
    </row>
    <row r="3" spans="2:13" s="68" customFormat="1" ht="39.950000000000003" customHeight="1" x14ac:dyDescent="0.2">
      <c r="B3" s="279" t="s">
        <v>534</v>
      </c>
      <c r="C3" s="279"/>
      <c r="D3" s="279"/>
      <c r="E3" s="279"/>
      <c r="F3" s="279"/>
      <c r="G3" s="279"/>
    </row>
    <row r="4" spans="2:13" s="226" customFormat="1" ht="37.5" customHeight="1" x14ac:dyDescent="0.2">
      <c r="B4" s="290" t="s">
        <v>371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62</v>
      </c>
    </row>
    <row r="5" spans="2:13" s="226" customFormat="1" ht="36.7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3" s="54" customFormat="1" ht="35.1" customHeight="1" x14ac:dyDescent="0.2">
      <c r="B6" s="9" t="s">
        <v>33</v>
      </c>
      <c r="C6" s="13">
        <v>6.4918370720725278</v>
      </c>
      <c r="D6" s="13">
        <v>0.99056818067095387</v>
      </c>
      <c r="E6" s="13">
        <v>7.9341835936316922</v>
      </c>
      <c r="F6" s="13">
        <v>0.20375771051861125</v>
      </c>
      <c r="G6" s="9" t="s">
        <v>34</v>
      </c>
      <c r="I6" s="57"/>
      <c r="J6" s="57"/>
      <c r="K6" s="57"/>
      <c r="L6" s="57"/>
      <c r="M6" s="57"/>
    </row>
    <row r="7" spans="2:13" s="54" customFormat="1" ht="27.95" customHeight="1" x14ac:dyDescent="0.2">
      <c r="B7" s="11" t="s">
        <v>35</v>
      </c>
      <c r="C7" s="69">
        <v>8.2015062358307222</v>
      </c>
      <c r="D7" s="69">
        <v>1.3721614250450809</v>
      </c>
      <c r="E7" s="69">
        <v>9.670511661132295</v>
      </c>
      <c r="F7" s="69">
        <v>0.18612206299294706</v>
      </c>
      <c r="G7" s="11" t="s">
        <v>36</v>
      </c>
      <c r="I7" s="57"/>
      <c r="J7" s="57"/>
      <c r="K7" s="57"/>
      <c r="L7" s="57"/>
      <c r="M7" s="57"/>
    </row>
    <row r="8" spans="2:13" s="54" customFormat="1" ht="27.95" customHeight="1" x14ac:dyDescent="0.2">
      <c r="B8" s="9" t="s">
        <v>37</v>
      </c>
      <c r="C8" s="13">
        <v>6.280744691782421</v>
      </c>
      <c r="D8" s="13">
        <v>0.57063144357985129</v>
      </c>
      <c r="E8" s="13">
        <v>8.0981961868642056</v>
      </c>
      <c r="F8" s="13">
        <v>6.5700771906225378E-2</v>
      </c>
      <c r="G8" s="9" t="s">
        <v>38</v>
      </c>
      <c r="I8" s="57"/>
      <c r="J8" s="57"/>
      <c r="K8" s="57"/>
      <c r="L8" s="57"/>
      <c r="M8" s="57"/>
    </row>
    <row r="9" spans="2:13" s="54" customFormat="1" ht="27.95" customHeight="1" x14ac:dyDescent="0.2">
      <c r="B9" s="11" t="s">
        <v>39</v>
      </c>
      <c r="C9" s="69">
        <v>7.6964336797940307</v>
      </c>
      <c r="D9" s="69">
        <v>0.91303518642128356</v>
      </c>
      <c r="E9" s="69">
        <v>8.0179856378960039</v>
      </c>
      <c r="F9" s="69">
        <v>4.7127945955065247E-2</v>
      </c>
      <c r="G9" s="11" t="s">
        <v>40</v>
      </c>
      <c r="I9" s="57"/>
      <c r="J9" s="57"/>
      <c r="K9" s="57"/>
      <c r="L9" s="57"/>
      <c r="M9" s="57"/>
    </row>
    <row r="10" spans="2:13" s="54" customFormat="1" ht="27.95" customHeight="1" x14ac:dyDescent="0.2">
      <c r="B10" s="9" t="s">
        <v>41</v>
      </c>
      <c r="C10" s="13">
        <v>7.2793602868952423</v>
      </c>
      <c r="D10" s="13">
        <v>0.96088810953702553</v>
      </c>
      <c r="E10" s="13">
        <v>7.8934690460337658</v>
      </c>
      <c r="F10" s="13">
        <v>0.17551238356417237</v>
      </c>
      <c r="G10" s="9" t="s">
        <v>42</v>
      </c>
      <c r="I10" s="57"/>
      <c r="J10" s="57"/>
      <c r="K10" s="57"/>
      <c r="L10" s="57"/>
      <c r="M10" s="57"/>
    </row>
    <row r="11" spans="2:13" s="54" customFormat="1" ht="27.95" customHeight="1" x14ac:dyDescent="0.2">
      <c r="B11" s="11" t="s">
        <v>43</v>
      </c>
      <c r="C11" s="69">
        <v>8.6820521721820381</v>
      </c>
      <c r="D11" s="69">
        <v>1.3051542212225784</v>
      </c>
      <c r="E11" s="69">
        <v>9.1258228146177274</v>
      </c>
      <c r="F11" s="69">
        <v>0.16683882604700617</v>
      </c>
      <c r="G11" s="11" t="s">
        <v>44</v>
      </c>
      <c r="I11" s="57"/>
      <c r="J11" s="57"/>
      <c r="K11" s="57"/>
      <c r="L11" s="57"/>
      <c r="M11" s="57"/>
    </row>
    <row r="12" spans="2:13" s="54" customFormat="1" ht="27.95" customHeight="1" x14ac:dyDescent="0.2">
      <c r="B12" s="9" t="s">
        <v>45</v>
      </c>
      <c r="C12" s="13">
        <v>7.9652171266851282</v>
      </c>
      <c r="D12" s="13">
        <v>1.7073430510331395</v>
      </c>
      <c r="E12" s="13">
        <v>9.8461702321901345</v>
      </c>
      <c r="F12" s="13">
        <v>8.1403487416694564E-2</v>
      </c>
      <c r="G12" s="9" t="s">
        <v>46</v>
      </c>
      <c r="I12" s="57"/>
      <c r="J12" s="57"/>
      <c r="K12" s="57"/>
      <c r="L12" s="57"/>
      <c r="M12" s="57"/>
    </row>
    <row r="13" spans="2:13" s="54" customFormat="1" ht="27.95" customHeight="1" x14ac:dyDescent="0.2">
      <c r="B13" s="11" t="s">
        <v>47</v>
      </c>
      <c r="C13" s="69">
        <v>6.8849584494309726</v>
      </c>
      <c r="D13" s="69">
        <v>1.242283936100361</v>
      </c>
      <c r="E13" s="69">
        <v>8.2604450247497283</v>
      </c>
      <c r="F13" s="69">
        <v>0.18738676364621529</v>
      </c>
      <c r="G13" s="11" t="s">
        <v>48</v>
      </c>
      <c r="I13" s="57"/>
      <c r="J13" s="57"/>
      <c r="K13" s="57"/>
      <c r="L13" s="57"/>
      <c r="M13" s="57"/>
    </row>
    <row r="14" spans="2:13" s="54" customFormat="1" ht="27.95" customHeight="1" x14ac:dyDescent="0.2">
      <c r="B14" s="9" t="s">
        <v>49</v>
      </c>
      <c r="C14" s="13">
        <v>8.1662062718500383</v>
      </c>
      <c r="D14" s="13">
        <v>0.84630299219200333</v>
      </c>
      <c r="E14" s="13">
        <v>8.0468030633099019</v>
      </c>
      <c r="F14" s="13">
        <v>0.20025302999678099</v>
      </c>
      <c r="G14" s="9" t="s">
        <v>50</v>
      </c>
      <c r="I14" s="57"/>
      <c r="J14" s="57"/>
      <c r="K14" s="57"/>
      <c r="L14" s="57"/>
      <c r="M14" s="57"/>
    </row>
    <row r="15" spans="2:13" s="54" customFormat="1" ht="27.95" customHeight="1" x14ac:dyDescent="0.2">
      <c r="B15" s="11" t="s">
        <v>51</v>
      </c>
      <c r="C15" s="69">
        <v>7.5253158039269534</v>
      </c>
      <c r="D15" s="69">
        <v>1.4409412330083757</v>
      </c>
      <c r="E15" s="69">
        <v>6.9039200878758757</v>
      </c>
      <c r="F15" s="69">
        <v>0.22329397226417685</v>
      </c>
      <c r="G15" s="11" t="s">
        <v>52</v>
      </c>
      <c r="I15" s="57"/>
      <c r="J15" s="57"/>
      <c r="K15" s="57"/>
      <c r="L15" s="57"/>
      <c r="M15" s="57"/>
    </row>
    <row r="16" spans="2:13" s="54" customFormat="1" ht="27.95" customHeight="1" x14ac:dyDescent="0.2">
      <c r="B16" s="9" t="s">
        <v>53</v>
      </c>
      <c r="C16" s="13">
        <v>5.6827098203883262</v>
      </c>
      <c r="D16" s="13">
        <v>1.1662632497491523</v>
      </c>
      <c r="E16" s="13">
        <v>7.7020928540518439</v>
      </c>
      <c r="F16" s="13">
        <v>0.12078730496892343</v>
      </c>
      <c r="G16" s="9" t="s">
        <v>54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55</v>
      </c>
      <c r="C17" s="69">
        <v>7.9230507046260295</v>
      </c>
      <c r="D17" s="69">
        <v>1.5673266077845676</v>
      </c>
      <c r="E17" s="69">
        <v>8.9581840481577206</v>
      </c>
      <c r="F17" s="69">
        <v>0.20852958463161114</v>
      </c>
      <c r="G17" s="11" t="s">
        <v>56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57</v>
      </c>
      <c r="C18" s="13">
        <v>5.7508626979816437</v>
      </c>
      <c r="D18" s="13">
        <v>1.2239613335747241</v>
      </c>
      <c r="E18" s="13">
        <v>7.6474267186754226</v>
      </c>
      <c r="F18" s="13">
        <v>0.15470959034875492</v>
      </c>
      <c r="G18" s="9" t="s">
        <v>58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7.3636349049716401</v>
      </c>
      <c r="D19" s="70">
        <v>1.1373438590579799</v>
      </c>
      <c r="E19" s="70">
        <v>8.5034778213675413</v>
      </c>
      <c r="F19" s="70">
        <v>0.1718132004781503</v>
      </c>
      <c r="G19" s="222" t="s">
        <v>29</v>
      </c>
    </row>
    <row r="20" spans="2:13" s="37" customFormat="1" ht="30" customHeight="1" x14ac:dyDescent="0.2">
      <c r="B20" s="334" t="s">
        <v>194</v>
      </c>
      <c r="C20" s="334"/>
      <c r="D20" s="334"/>
      <c r="E20" s="334"/>
      <c r="F20" s="287" t="s">
        <v>193</v>
      </c>
      <c r="G20" s="287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479</v>
      </c>
      <c r="C1" s="54"/>
      <c r="D1" s="54"/>
      <c r="E1" s="54"/>
      <c r="F1" s="54"/>
      <c r="G1" s="199" t="s">
        <v>480</v>
      </c>
      <c r="H1" s="199"/>
      <c r="I1" s="199"/>
      <c r="J1" s="199"/>
      <c r="K1" s="199"/>
    </row>
    <row r="2" spans="2:11" s="39" customFormat="1" ht="28.5" customHeight="1" x14ac:dyDescent="0.2">
      <c r="B2" s="269" t="s">
        <v>535</v>
      </c>
      <c r="C2" s="269"/>
      <c r="D2" s="269"/>
      <c r="E2" s="269"/>
      <c r="F2" s="269"/>
      <c r="G2" s="269"/>
    </row>
    <row r="3" spans="2:11" s="68" customFormat="1" ht="39.950000000000003" customHeight="1" x14ac:dyDescent="0.2">
      <c r="B3" s="279" t="s">
        <v>536</v>
      </c>
      <c r="C3" s="279"/>
      <c r="D3" s="279"/>
      <c r="E3" s="279"/>
      <c r="F3" s="279"/>
      <c r="G3" s="279"/>
    </row>
    <row r="4" spans="2:11" s="226" customFormat="1" ht="32.25" customHeight="1" x14ac:dyDescent="0.2">
      <c r="B4" s="290" t="s">
        <v>0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1</v>
      </c>
    </row>
    <row r="5" spans="2:11" s="226" customFormat="1" ht="32.2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1" s="54" customFormat="1" ht="35.1" customHeight="1" x14ac:dyDescent="0.2">
      <c r="B6" s="11" t="s">
        <v>8</v>
      </c>
      <c r="C6" s="75">
        <v>0.10589163130037245</v>
      </c>
      <c r="D6" s="75">
        <v>0.12871691508275962</v>
      </c>
      <c r="E6" s="75">
        <v>0.53697447271107446</v>
      </c>
      <c r="F6" s="75">
        <v>3.155747467250139E-2</v>
      </c>
      <c r="G6" s="184" t="s">
        <v>9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0.21388806638913019</v>
      </c>
      <c r="D7" s="77">
        <v>0.18736653443485116</v>
      </c>
      <c r="E7" s="77">
        <v>0.72260144363414602</v>
      </c>
      <c r="F7" s="77">
        <v>5.6915893898184772E-2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0.40188410622404608</v>
      </c>
      <c r="D8" s="75">
        <v>7.184891200218968E-2</v>
      </c>
      <c r="E8" s="75">
        <v>0.98367135173999987</v>
      </c>
      <c r="F8" s="75">
        <v>0.10483711182693349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1.0562943907066917</v>
      </c>
      <c r="D9" s="77">
        <v>0.11363115485583614</v>
      </c>
      <c r="E9" s="77">
        <v>1.755510799769795</v>
      </c>
      <c r="F9" s="77">
        <v>0.1420955327903409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2.8520256813060989</v>
      </c>
      <c r="D10" s="75">
        <v>0.38066277136219795</v>
      </c>
      <c r="E10" s="75">
        <v>3.1825245948540295</v>
      </c>
      <c r="F10" s="75">
        <v>0.127901655536763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6.2545962499990377</v>
      </c>
      <c r="D11" s="77">
        <v>0.91797941342031852</v>
      </c>
      <c r="E11" s="77">
        <v>6.4431820719490718</v>
      </c>
      <c r="F11" s="77">
        <v>0.40843576954797156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12.047705045000749</v>
      </c>
      <c r="D12" s="75">
        <v>1.4262714167148807</v>
      </c>
      <c r="E12" s="75">
        <v>12.780619270930572</v>
      </c>
      <c r="F12" s="75">
        <v>0.17671273644108684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23.183573529462912</v>
      </c>
      <c r="D13" s="77">
        <v>2.8192854054041523</v>
      </c>
      <c r="E13" s="77">
        <v>25.646129714025363</v>
      </c>
      <c r="F13" s="77">
        <v>0.43510067137436398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29.931274430440048</v>
      </c>
      <c r="D14" s="75">
        <v>4.177200115170729</v>
      </c>
      <c r="E14" s="75">
        <v>34.076214681855937</v>
      </c>
      <c r="F14" s="75">
        <v>0.4979174298234903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40.16128200633166</v>
      </c>
      <c r="D15" s="77">
        <v>6.0489002093366198</v>
      </c>
      <c r="E15" s="77">
        <v>43.610695760675647</v>
      </c>
      <c r="F15" s="77">
        <v>1.0642137502191331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88</v>
      </c>
      <c r="C16" s="75">
        <v>51.575169695490708</v>
      </c>
      <c r="D16" s="75">
        <v>11.788068287616653</v>
      </c>
      <c r="E16" s="75">
        <v>51.549841147209754</v>
      </c>
      <c r="F16" s="75">
        <v>0.71440384808885116</v>
      </c>
      <c r="G16" s="184" t="s">
        <v>61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9.23539758543677</v>
      </c>
      <c r="D17" s="70">
        <v>1.5726715305557291</v>
      </c>
      <c r="E17" s="70">
        <v>10.088600115668198</v>
      </c>
      <c r="F17" s="70">
        <v>0.23568404300564247</v>
      </c>
      <c r="G17" s="222" t="s">
        <v>29</v>
      </c>
    </row>
    <row r="18" spans="2:7" s="37" customFormat="1" ht="30" customHeight="1" x14ac:dyDescent="0.2">
      <c r="B18" s="334" t="s">
        <v>194</v>
      </c>
      <c r="C18" s="334"/>
      <c r="D18" s="334"/>
      <c r="E18" s="334"/>
      <c r="F18" s="287" t="s">
        <v>193</v>
      </c>
      <c r="G18" s="287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H1" sqref="B1:H20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419</v>
      </c>
      <c r="C1" s="61"/>
      <c r="D1" s="61"/>
      <c r="E1" s="61"/>
      <c r="F1" s="61"/>
      <c r="G1" s="61"/>
      <c r="H1" s="119" t="s">
        <v>418</v>
      </c>
    </row>
    <row r="2" spans="1:8" ht="30" customHeight="1" x14ac:dyDescent="0.2">
      <c r="A2" s="68"/>
      <c r="B2" s="269" t="s">
        <v>224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493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0</v>
      </c>
      <c r="C4" s="272" t="s">
        <v>205</v>
      </c>
      <c r="D4" s="273"/>
      <c r="E4" s="273"/>
      <c r="F4" s="273"/>
      <c r="G4" s="274"/>
      <c r="H4" s="275" t="s">
        <v>1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9" t="s">
        <v>69</v>
      </c>
      <c r="C7" s="9">
        <v>33604</v>
      </c>
      <c r="D7" s="9">
        <v>31041</v>
      </c>
      <c r="E7" s="9">
        <v>96964</v>
      </c>
      <c r="F7" s="9">
        <v>159516</v>
      </c>
      <c r="G7" s="9">
        <v>33246</v>
      </c>
      <c r="H7" s="183" t="s">
        <v>69</v>
      </c>
    </row>
    <row r="8" spans="1:8" ht="30" customHeight="1" x14ac:dyDescent="0.2">
      <c r="A8" s="54"/>
      <c r="B8" s="11" t="s">
        <v>8</v>
      </c>
      <c r="C8" s="11">
        <v>29155</v>
      </c>
      <c r="D8" s="11">
        <v>30152</v>
      </c>
      <c r="E8" s="11">
        <v>86034</v>
      </c>
      <c r="F8" s="11">
        <v>157951</v>
      </c>
      <c r="G8" s="11">
        <v>29783</v>
      </c>
      <c r="H8" s="184" t="s">
        <v>9</v>
      </c>
    </row>
    <row r="9" spans="1:8" ht="30" customHeight="1" x14ac:dyDescent="0.2">
      <c r="A9" s="54"/>
      <c r="B9" s="9" t="s">
        <v>10</v>
      </c>
      <c r="C9" s="9">
        <v>30735</v>
      </c>
      <c r="D9" s="9">
        <v>29718</v>
      </c>
      <c r="E9" s="9">
        <v>90709</v>
      </c>
      <c r="F9" s="9">
        <v>152704</v>
      </c>
      <c r="G9" s="9">
        <v>37387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40081</v>
      </c>
      <c r="D10" s="11">
        <v>25962</v>
      </c>
      <c r="E10" s="11">
        <v>100887</v>
      </c>
      <c r="F10" s="11">
        <v>172858</v>
      </c>
      <c r="G10" s="11">
        <v>39563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34229</v>
      </c>
      <c r="D11" s="9">
        <v>31005</v>
      </c>
      <c r="E11" s="9">
        <v>100912</v>
      </c>
      <c r="F11" s="9">
        <v>175531</v>
      </c>
      <c r="G11" s="9">
        <v>28515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37891</v>
      </c>
      <c r="D12" s="11">
        <v>33060</v>
      </c>
      <c r="E12" s="11">
        <v>93988</v>
      </c>
      <c r="F12" s="11">
        <v>178334</v>
      </c>
      <c r="G12" s="11">
        <v>33510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27788</v>
      </c>
      <c r="D13" s="9">
        <v>32903</v>
      </c>
      <c r="E13" s="9">
        <v>85948</v>
      </c>
      <c r="F13" s="9">
        <v>158799</v>
      </c>
      <c r="G13" s="9">
        <v>27280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25989</v>
      </c>
      <c r="D14" s="11">
        <v>18077</v>
      </c>
      <c r="E14" s="11">
        <v>68532</v>
      </c>
      <c r="F14" s="11">
        <v>103644</v>
      </c>
      <c r="G14" s="11">
        <v>20314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8470</v>
      </c>
      <c r="D15" s="9">
        <v>8496</v>
      </c>
      <c r="E15" s="9">
        <v>35542</v>
      </c>
      <c r="F15" s="9">
        <v>63497</v>
      </c>
      <c r="G15" s="9">
        <v>18353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8502</v>
      </c>
      <c r="D16" s="11">
        <v>7266</v>
      </c>
      <c r="E16" s="11">
        <v>23538</v>
      </c>
      <c r="F16" s="11">
        <v>47002</v>
      </c>
      <c r="G16" s="11">
        <v>10507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6851</v>
      </c>
      <c r="D17" s="9">
        <v>5562</v>
      </c>
      <c r="E17" s="9">
        <v>17103</v>
      </c>
      <c r="F17" s="9">
        <v>38432</v>
      </c>
      <c r="G17" s="9">
        <v>8692</v>
      </c>
      <c r="H17" s="183" t="s">
        <v>27</v>
      </c>
    </row>
    <row r="18" spans="1:8" ht="30" customHeight="1" x14ac:dyDescent="0.2">
      <c r="A18" s="54"/>
      <c r="B18" s="11" t="s">
        <v>70</v>
      </c>
      <c r="C18" s="11">
        <v>6621</v>
      </c>
      <c r="D18" s="11">
        <v>12057</v>
      </c>
      <c r="E18" s="11">
        <v>23304</v>
      </c>
      <c r="F18" s="11">
        <v>50614</v>
      </c>
      <c r="G18" s="11">
        <v>12722</v>
      </c>
      <c r="H18" s="184" t="s">
        <v>61</v>
      </c>
    </row>
    <row r="19" spans="1:8" ht="30" customHeight="1" x14ac:dyDescent="0.2">
      <c r="A19" s="54"/>
      <c r="B19" s="59" t="s">
        <v>5</v>
      </c>
      <c r="C19" s="222">
        <f t="shared" ref="C19:F19" si="0">SUM(C7:C18)</f>
        <v>289916</v>
      </c>
      <c r="D19" s="222">
        <f t="shared" si="0"/>
        <v>265299</v>
      </c>
      <c r="E19" s="222">
        <f t="shared" si="0"/>
        <v>823461</v>
      </c>
      <c r="F19" s="222">
        <f t="shared" si="0"/>
        <v>1458882</v>
      </c>
      <c r="G19" s="222">
        <f>SUM(G7:G18)</f>
        <v>299872</v>
      </c>
      <c r="H19" s="222" t="s">
        <v>29</v>
      </c>
    </row>
    <row r="20" spans="1:8" ht="30" customHeight="1" x14ac:dyDescent="0.2">
      <c r="A20" s="37"/>
      <c r="B20" s="247" t="s">
        <v>30</v>
      </c>
      <c r="C20" s="247"/>
      <c r="D20" s="247"/>
      <c r="E20" s="247"/>
      <c r="F20" s="248" t="s">
        <v>193</v>
      </c>
      <c r="G20" s="248"/>
      <c r="H20" s="248"/>
    </row>
  </sheetData>
  <protectedRanges>
    <protectedRange sqref="B7:B18" name="نطاق1_5_1_1"/>
    <protectedRange sqref="H7:H18" name="نطاق1_6_1_1"/>
    <protectedRange sqref="B1" name="نطاق1_2_1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38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4.75" style="61" customWidth="1"/>
    <col min="9" max="9" width="19.375" style="61" customWidth="1"/>
    <col min="10" max="16384" width="9.125" style="61"/>
  </cols>
  <sheetData>
    <row r="1" spans="2:15" s="55" customFormat="1" ht="24" customHeight="1" x14ac:dyDescent="0.2">
      <c r="B1" s="53" t="s">
        <v>481</v>
      </c>
      <c r="C1" s="54"/>
      <c r="D1" s="54"/>
      <c r="E1" s="54"/>
      <c r="F1" s="54"/>
      <c r="G1" s="199" t="s">
        <v>482</v>
      </c>
    </row>
    <row r="2" spans="2:15" s="39" customFormat="1" ht="28.5" customHeight="1" x14ac:dyDescent="0.2">
      <c r="B2" s="269" t="s">
        <v>538</v>
      </c>
      <c r="C2" s="269"/>
      <c r="D2" s="269"/>
      <c r="E2" s="269"/>
      <c r="F2" s="269"/>
      <c r="G2" s="269"/>
      <c r="H2" s="208"/>
      <c r="I2" s="208"/>
      <c r="J2" s="208"/>
      <c r="K2" s="208"/>
      <c r="L2" s="208"/>
      <c r="M2" s="208"/>
      <c r="N2" s="208"/>
      <c r="O2" s="208"/>
    </row>
    <row r="3" spans="2:15" s="68" customFormat="1" ht="39.950000000000003" customHeight="1" x14ac:dyDescent="0.2">
      <c r="B3" s="279" t="s">
        <v>537</v>
      </c>
      <c r="C3" s="279"/>
      <c r="D3" s="279"/>
      <c r="E3" s="279"/>
      <c r="F3" s="279"/>
      <c r="G3" s="279"/>
      <c r="H3" s="241"/>
      <c r="I3" s="241"/>
      <c r="J3" s="241"/>
      <c r="K3" s="241"/>
      <c r="L3" s="241"/>
      <c r="M3" s="241"/>
      <c r="N3" s="241"/>
      <c r="O3" s="241"/>
    </row>
    <row r="4" spans="2:15" s="226" customFormat="1" ht="37.5" customHeight="1" x14ac:dyDescent="0.2">
      <c r="B4" s="290" t="s">
        <v>371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62</v>
      </c>
    </row>
    <row r="5" spans="2:15" s="226" customFormat="1" ht="36.7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5" s="54" customFormat="1" ht="35.1" customHeight="1" x14ac:dyDescent="0.2">
      <c r="B6" s="9" t="s">
        <v>33</v>
      </c>
      <c r="C6" s="13">
        <v>8.6463703915492829</v>
      </c>
      <c r="D6" s="13">
        <v>1.4644805902480593</v>
      </c>
      <c r="E6" s="13">
        <v>10.051996982417446</v>
      </c>
      <c r="F6" s="13">
        <v>0.28217119891971038</v>
      </c>
      <c r="G6" s="9" t="s">
        <v>34</v>
      </c>
      <c r="I6" s="57"/>
      <c r="J6" s="57"/>
      <c r="K6" s="57"/>
      <c r="L6" s="57"/>
      <c r="M6" s="57"/>
    </row>
    <row r="7" spans="2:15" s="54" customFormat="1" ht="27.95" customHeight="1" x14ac:dyDescent="0.2">
      <c r="B7" s="11" t="s">
        <v>35</v>
      </c>
      <c r="C7" s="69">
        <v>9.9287538891780969</v>
      </c>
      <c r="D7" s="69">
        <v>1.918802435805862</v>
      </c>
      <c r="E7" s="69">
        <v>10.689186571591144</v>
      </c>
      <c r="F7" s="69">
        <v>0.24739409934504425</v>
      </c>
      <c r="G7" s="11" t="s">
        <v>36</v>
      </c>
      <c r="I7" s="57"/>
      <c r="J7" s="57"/>
      <c r="K7" s="57"/>
      <c r="L7" s="57"/>
      <c r="M7" s="57"/>
    </row>
    <row r="8" spans="2:15" s="54" customFormat="1" ht="27.95" customHeight="1" x14ac:dyDescent="0.2">
      <c r="B8" s="9" t="s">
        <v>37</v>
      </c>
      <c r="C8" s="13">
        <v>7.2054463970655043</v>
      </c>
      <c r="D8" s="13">
        <v>0.78898380829426096</v>
      </c>
      <c r="E8" s="13">
        <v>9.492844419746147</v>
      </c>
      <c r="F8" s="13">
        <v>0.11145928196979718</v>
      </c>
      <c r="G8" s="9" t="s">
        <v>38</v>
      </c>
      <c r="I8" s="57"/>
      <c r="J8" s="57"/>
      <c r="K8" s="57"/>
      <c r="L8" s="57"/>
      <c r="M8" s="57"/>
    </row>
    <row r="9" spans="2:15" s="54" customFormat="1" ht="27.95" customHeight="1" x14ac:dyDescent="0.2">
      <c r="B9" s="11" t="s">
        <v>39</v>
      </c>
      <c r="C9" s="69">
        <v>10.159320278746828</v>
      </c>
      <c r="D9" s="69">
        <v>1.2644331836611127</v>
      </c>
      <c r="E9" s="69">
        <v>10.353130243125404</v>
      </c>
      <c r="F9" s="69">
        <v>7.2714103423787424E-2</v>
      </c>
      <c r="G9" s="11" t="s">
        <v>40</v>
      </c>
      <c r="I9" s="57"/>
      <c r="J9" s="57"/>
      <c r="K9" s="57"/>
      <c r="L9" s="57"/>
      <c r="M9" s="57"/>
    </row>
    <row r="10" spans="2:15" s="54" customFormat="1" ht="27.95" customHeight="1" x14ac:dyDescent="0.2">
      <c r="B10" s="9" t="s">
        <v>41</v>
      </c>
      <c r="C10" s="13">
        <v>9.5128441886370396</v>
      </c>
      <c r="D10" s="13">
        <v>1.4594482999571219</v>
      </c>
      <c r="E10" s="13">
        <v>9.8251066851489277</v>
      </c>
      <c r="F10" s="13">
        <v>0.26108084930680175</v>
      </c>
      <c r="G10" s="9" t="s">
        <v>42</v>
      </c>
      <c r="I10" s="57"/>
      <c r="J10" s="57"/>
      <c r="K10" s="57"/>
      <c r="L10" s="57"/>
      <c r="M10" s="57"/>
    </row>
    <row r="11" spans="2:15" s="54" customFormat="1" ht="27.95" customHeight="1" x14ac:dyDescent="0.2">
      <c r="B11" s="11" t="s">
        <v>43</v>
      </c>
      <c r="C11" s="69">
        <v>10.535702506394863</v>
      </c>
      <c r="D11" s="69">
        <v>1.7116485428022077</v>
      </c>
      <c r="E11" s="69">
        <v>10.635463162258061</v>
      </c>
      <c r="F11" s="69">
        <v>0.2238710554840265</v>
      </c>
      <c r="G11" s="11" t="s">
        <v>44</v>
      </c>
      <c r="I11" s="57"/>
      <c r="J11" s="57"/>
      <c r="K11" s="57"/>
      <c r="L11" s="57"/>
      <c r="M11" s="57"/>
    </row>
    <row r="12" spans="2:15" s="54" customFormat="1" ht="27.95" customHeight="1" x14ac:dyDescent="0.2">
      <c r="B12" s="9" t="s">
        <v>45</v>
      </c>
      <c r="C12" s="13">
        <v>8.867127142491686</v>
      </c>
      <c r="D12" s="13">
        <v>1.5230493732412382</v>
      </c>
      <c r="E12" s="13">
        <v>10.720900486057815</v>
      </c>
      <c r="F12" s="13">
        <v>0.109490918393451</v>
      </c>
      <c r="G12" s="9" t="s">
        <v>46</v>
      </c>
      <c r="I12" s="57"/>
      <c r="J12" s="57"/>
      <c r="K12" s="57"/>
      <c r="L12" s="57"/>
      <c r="M12" s="57"/>
    </row>
    <row r="13" spans="2:15" s="54" customFormat="1" ht="27.95" customHeight="1" x14ac:dyDescent="0.2">
      <c r="B13" s="11" t="s">
        <v>47</v>
      </c>
      <c r="C13" s="69">
        <v>9.3846727871816036</v>
      </c>
      <c r="D13" s="69">
        <v>1.541076993415279</v>
      </c>
      <c r="E13" s="69">
        <v>10.552633100179202</v>
      </c>
      <c r="F13" s="69">
        <v>0.26170719274366883</v>
      </c>
      <c r="G13" s="11" t="s">
        <v>48</v>
      </c>
      <c r="I13" s="57"/>
      <c r="J13" s="57"/>
      <c r="K13" s="57"/>
      <c r="L13" s="57"/>
      <c r="M13" s="57"/>
    </row>
    <row r="14" spans="2:15" s="54" customFormat="1" ht="27.95" customHeight="1" x14ac:dyDescent="0.2">
      <c r="B14" s="9" t="s">
        <v>49</v>
      </c>
      <c r="C14" s="13">
        <v>10.22126841572628</v>
      </c>
      <c r="D14" s="13">
        <v>1.1498227716780496</v>
      </c>
      <c r="E14" s="13">
        <v>9.7849358469072758</v>
      </c>
      <c r="F14" s="13">
        <v>0.27207217286499624</v>
      </c>
      <c r="G14" s="9" t="s">
        <v>50</v>
      </c>
      <c r="I14" s="57"/>
      <c r="J14" s="57"/>
      <c r="K14" s="57"/>
      <c r="L14" s="57"/>
      <c r="M14" s="57"/>
    </row>
    <row r="15" spans="2:15" s="54" customFormat="1" ht="27.95" customHeight="1" x14ac:dyDescent="0.2">
      <c r="B15" s="11" t="s">
        <v>51</v>
      </c>
      <c r="C15" s="69">
        <v>8.9845687485437331</v>
      </c>
      <c r="D15" s="69">
        <v>1.7898544539311743</v>
      </c>
      <c r="E15" s="69">
        <v>7.91702328414127</v>
      </c>
      <c r="F15" s="69">
        <v>0.30013541851704034</v>
      </c>
      <c r="G15" s="11" t="s">
        <v>52</v>
      </c>
      <c r="I15" s="57"/>
      <c r="J15" s="57"/>
      <c r="K15" s="57"/>
      <c r="L15" s="57"/>
      <c r="M15" s="57"/>
    </row>
    <row r="16" spans="2:15" s="54" customFormat="1" ht="27.95" customHeight="1" x14ac:dyDescent="0.2">
      <c r="B16" s="9" t="s">
        <v>53</v>
      </c>
      <c r="C16" s="13">
        <v>6.8595376135794943</v>
      </c>
      <c r="D16" s="13">
        <v>1.6221994505288744</v>
      </c>
      <c r="E16" s="13">
        <v>9.6644277023323575</v>
      </c>
      <c r="F16" s="13">
        <v>0.17294382389688737</v>
      </c>
      <c r="G16" s="9" t="s">
        <v>54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55</v>
      </c>
      <c r="C17" s="69">
        <v>9.1598011488397422</v>
      </c>
      <c r="D17" s="69">
        <v>1.959702777241028</v>
      </c>
      <c r="E17" s="69">
        <v>10.559839794824951</v>
      </c>
      <c r="F17" s="69">
        <v>0.2729811864317459</v>
      </c>
      <c r="G17" s="11" t="s">
        <v>56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57</v>
      </c>
      <c r="C18" s="13">
        <v>7.3405802460006413</v>
      </c>
      <c r="D18" s="13">
        <v>1.7813272860229896</v>
      </c>
      <c r="E18" s="13">
        <v>9.5430008134289732</v>
      </c>
      <c r="F18" s="13">
        <v>0.23170401045132985</v>
      </c>
      <c r="G18" s="9" t="s">
        <v>58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9.23539758543677</v>
      </c>
      <c r="D19" s="70">
        <v>1.5726715305557291</v>
      </c>
      <c r="E19" s="70">
        <v>10.088600115668198</v>
      </c>
      <c r="F19" s="70">
        <v>0.23568404300564247</v>
      </c>
      <c r="G19" s="222" t="s">
        <v>29</v>
      </c>
    </row>
    <row r="20" spans="2:13" s="37" customFormat="1" ht="30" customHeight="1" x14ac:dyDescent="0.2">
      <c r="B20" s="334" t="s">
        <v>194</v>
      </c>
      <c r="C20" s="334"/>
      <c r="D20" s="334"/>
      <c r="E20" s="334"/>
      <c r="F20" s="287" t="s">
        <v>193</v>
      </c>
      <c r="G20" s="287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471</v>
      </c>
      <c r="C1" s="54"/>
      <c r="D1" s="54"/>
      <c r="E1" s="54"/>
      <c r="F1" s="54"/>
      <c r="G1" s="199" t="s">
        <v>474</v>
      </c>
      <c r="H1" s="199"/>
      <c r="I1" s="199"/>
      <c r="J1" s="199"/>
      <c r="K1" s="199"/>
    </row>
    <row r="2" spans="2:11" s="39" customFormat="1" ht="28.5" customHeight="1" x14ac:dyDescent="0.2">
      <c r="B2" s="269" t="s">
        <v>539</v>
      </c>
      <c r="C2" s="269"/>
      <c r="D2" s="269"/>
      <c r="E2" s="269"/>
      <c r="F2" s="269"/>
      <c r="G2" s="269"/>
    </row>
    <row r="3" spans="2:11" s="68" customFormat="1" ht="39.950000000000003" customHeight="1" x14ac:dyDescent="0.2">
      <c r="B3" s="279" t="s">
        <v>543</v>
      </c>
      <c r="C3" s="279"/>
      <c r="D3" s="279"/>
      <c r="E3" s="279"/>
      <c r="F3" s="279"/>
      <c r="G3" s="279"/>
    </row>
    <row r="4" spans="2:11" s="226" customFormat="1" ht="32.25" customHeight="1" x14ac:dyDescent="0.2">
      <c r="B4" s="290" t="s">
        <v>0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1</v>
      </c>
    </row>
    <row r="5" spans="2:11" s="226" customFormat="1" ht="32.2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1" s="54" customFormat="1" ht="35.1" customHeight="1" x14ac:dyDescent="0.2">
      <c r="B6" s="11" t="s">
        <v>455</v>
      </c>
      <c r="C6" s="75">
        <v>0.12533473207630511</v>
      </c>
      <c r="D6" s="75">
        <v>0.2293570383458024</v>
      </c>
      <c r="E6" s="75">
        <v>0.52474946856969329</v>
      </c>
      <c r="F6" s="75">
        <v>1.6011926124285675E-2</v>
      </c>
      <c r="G6" s="184" t="s">
        <v>455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0.21322962495291228</v>
      </c>
      <c r="D7" s="77">
        <v>0.1669927112316974</v>
      </c>
      <c r="E7" s="77">
        <v>0.62900979072515684</v>
      </c>
      <c r="F7" s="77">
        <v>4.5415445710939487E-2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0.29226137476204289</v>
      </c>
      <c r="D8" s="75">
        <v>8.9609933973627445E-2</v>
      </c>
      <c r="E8" s="75">
        <v>0.82691287127960456</v>
      </c>
      <c r="F8" s="75">
        <v>8.8216705318207092E-2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1.0132654590321843</v>
      </c>
      <c r="D9" s="77">
        <v>9.4103013392473067E-2</v>
      </c>
      <c r="E9" s="77">
        <v>1.3890205434261318</v>
      </c>
      <c r="F9" s="77">
        <v>7.8554742895112994E-2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2.200048952352295</v>
      </c>
      <c r="D10" s="75">
        <v>0.3063170989668359</v>
      </c>
      <c r="E10" s="75">
        <v>2.8589408776842391</v>
      </c>
      <c r="F10" s="75">
        <v>8.1372058087130703E-2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4.5957699553375644</v>
      </c>
      <c r="D11" s="77">
        <v>0.55637333614612183</v>
      </c>
      <c r="E11" s="77">
        <v>5.9875665957504918</v>
      </c>
      <c r="F11" s="77">
        <v>0.16650703463967895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9.5614822190936319</v>
      </c>
      <c r="D12" s="75">
        <v>0.94387430562981378</v>
      </c>
      <c r="E12" s="75">
        <v>10.571586644592777</v>
      </c>
      <c r="F12" s="75">
        <v>0.15541043443492861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17.45774812925448</v>
      </c>
      <c r="D13" s="77">
        <v>1.8818576592321299</v>
      </c>
      <c r="E13" s="77">
        <v>21.225399628303439</v>
      </c>
      <c r="F13" s="77">
        <v>0.34614166495594201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24.316251152582662</v>
      </c>
      <c r="D14" s="75">
        <v>3.0402764094815042</v>
      </c>
      <c r="E14" s="75">
        <v>29.597270964733603</v>
      </c>
      <c r="F14" s="75">
        <v>0.32824502417355877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34.072942712175774</v>
      </c>
      <c r="D15" s="77">
        <v>5.4600027383093463</v>
      </c>
      <c r="E15" s="77">
        <v>38.086028108878374</v>
      </c>
      <c r="F15" s="77">
        <v>0.800091454215069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88</v>
      </c>
      <c r="C16" s="75">
        <v>48.207835353407383</v>
      </c>
      <c r="D16" s="75">
        <v>10.577586328251474</v>
      </c>
      <c r="E16" s="75">
        <v>47.415478318810386</v>
      </c>
      <c r="F16" s="75">
        <v>0.79226318678998264</v>
      </c>
      <c r="G16" s="184" t="s">
        <v>61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7.7946749647696798</v>
      </c>
      <c r="D17" s="70">
        <v>1.2008936653899898</v>
      </c>
      <c r="E17" s="70">
        <v>8.9801316029929641</v>
      </c>
      <c r="F17" s="70">
        <v>0.18013404980849845</v>
      </c>
      <c r="G17" s="222" t="s">
        <v>29</v>
      </c>
    </row>
    <row r="18" spans="2:7" s="37" customFormat="1" ht="30" customHeight="1" x14ac:dyDescent="0.2">
      <c r="B18" s="334" t="s">
        <v>194</v>
      </c>
      <c r="C18" s="334"/>
      <c r="D18" s="334"/>
      <c r="E18" s="334"/>
      <c r="F18" s="287" t="s">
        <v>193</v>
      </c>
      <c r="G18" s="287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38"/>
  <sheetViews>
    <sheetView view="pageBreakPreview" zoomScale="75" zoomScaleNormal="75" zoomScaleSheetLayoutView="75" zoomScalePageLayoutView="70" workbookViewId="0">
      <selection activeCell="F26" sqref="F26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4.75" style="61" customWidth="1"/>
    <col min="9" max="9" width="19.375" style="61" customWidth="1"/>
    <col min="10" max="16384" width="9.125" style="61"/>
  </cols>
  <sheetData>
    <row r="1" spans="2:13" s="55" customFormat="1" ht="24" customHeight="1" x14ac:dyDescent="0.2">
      <c r="B1" s="53" t="s">
        <v>472</v>
      </c>
      <c r="C1" s="54"/>
      <c r="D1" s="54"/>
      <c r="E1" s="54"/>
      <c r="F1" s="54"/>
      <c r="G1" s="199" t="s">
        <v>473</v>
      </c>
    </row>
    <row r="2" spans="2:13" s="39" customFormat="1" ht="28.5" customHeight="1" x14ac:dyDescent="0.2">
      <c r="B2" s="269" t="s">
        <v>542</v>
      </c>
      <c r="C2" s="269"/>
      <c r="D2" s="269"/>
      <c r="E2" s="269"/>
      <c r="F2" s="269"/>
      <c r="G2" s="269"/>
    </row>
    <row r="3" spans="2:13" s="68" customFormat="1" ht="39.950000000000003" customHeight="1" x14ac:dyDescent="0.2">
      <c r="B3" s="279" t="s">
        <v>544</v>
      </c>
      <c r="C3" s="279"/>
      <c r="D3" s="279"/>
      <c r="E3" s="279"/>
      <c r="F3" s="279"/>
      <c r="G3" s="279"/>
    </row>
    <row r="4" spans="2:13" s="226" customFormat="1" ht="37.5" customHeight="1" x14ac:dyDescent="0.2">
      <c r="B4" s="290" t="s">
        <v>371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62</v>
      </c>
    </row>
    <row r="5" spans="2:13" s="226" customFormat="1" ht="36.7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3" s="54" customFormat="1" ht="35.1" customHeight="1" x14ac:dyDescent="0.2">
      <c r="B6" s="9" t="s">
        <v>33</v>
      </c>
      <c r="C6" s="13">
        <v>6.8289397978892818</v>
      </c>
      <c r="D6" s="13">
        <v>1.0400362433851003</v>
      </c>
      <c r="E6" s="13">
        <v>8.3243782966473212</v>
      </c>
      <c r="F6" s="13">
        <v>0.21467159085658902</v>
      </c>
      <c r="G6" s="9" t="s">
        <v>34</v>
      </c>
      <c r="I6" s="57"/>
      <c r="J6" s="57"/>
      <c r="K6" s="57"/>
      <c r="L6" s="57"/>
      <c r="M6" s="57"/>
    </row>
    <row r="7" spans="2:13" s="54" customFormat="1" ht="27.95" customHeight="1" x14ac:dyDescent="0.2">
      <c r="B7" s="11" t="s">
        <v>35</v>
      </c>
      <c r="C7" s="69">
        <v>8.687339291078759</v>
      </c>
      <c r="D7" s="69">
        <v>1.4485722723779264</v>
      </c>
      <c r="E7" s="69">
        <v>10.219655164260129</v>
      </c>
      <c r="F7" s="69">
        <v>0.190386958279119</v>
      </c>
      <c r="G7" s="11" t="s">
        <v>36</v>
      </c>
      <c r="I7" s="57"/>
      <c r="J7" s="57"/>
      <c r="K7" s="57"/>
      <c r="L7" s="57"/>
      <c r="M7" s="57"/>
    </row>
    <row r="8" spans="2:13" s="54" customFormat="1" ht="27.95" customHeight="1" x14ac:dyDescent="0.2">
      <c r="B8" s="9" t="s">
        <v>37</v>
      </c>
      <c r="C8" s="13">
        <v>6.6826841524956535</v>
      </c>
      <c r="D8" s="13">
        <v>0.60714929392307371</v>
      </c>
      <c r="E8" s="13">
        <v>8.5683389169246418</v>
      </c>
      <c r="F8" s="13">
        <v>6.9905326322038927E-2</v>
      </c>
      <c r="G8" s="9" t="s">
        <v>38</v>
      </c>
      <c r="I8" s="57"/>
      <c r="J8" s="57"/>
      <c r="K8" s="57"/>
      <c r="L8" s="57"/>
      <c r="M8" s="57"/>
    </row>
    <row r="9" spans="2:13" s="54" customFormat="1" ht="27.95" customHeight="1" x14ac:dyDescent="0.2">
      <c r="B9" s="11" t="s">
        <v>39</v>
      </c>
      <c r="C9" s="69">
        <v>8.1472623913298783</v>
      </c>
      <c r="D9" s="69">
        <v>0.96651742167549737</v>
      </c>
      <c r="E9" s="69">
        <v>8.4567847911815726</v>
      </c>
      <c r="F9" s="69">
        <v>4.9888527288733255E-2</v>
      </c>
      <c r="G9" s="11" t="s">
        <v>40</v>
      </c>
      <c r="I9" s="57"/>
      <c r="J9" s="57"/>
      <c r="K9" s="57"/>
      <c r="L9" s="57"/>
      <c r="M9" s="57"/>
    </row>
    <row r="10" spans="2:13" s="54" customFormat="1" ht="27.95" customHeight="1" x14ac:dyDescent="0.2">
      <c r="B10" s="9" t="s">
        <v>41</v>
      </c>
      <c r="C10" s="13">
        <v>7.6683117725115002</v>
      </c>
      <c r="D10" s="13">
        <v>1.0122303763002536</v>
      </c>
      <c r="E10" s="13">
        <v>8.3152336504932958</v>
      </c>
      <c r="F10" s="13">
        <v>0.18489037828360286</v>
      </c>
      <c r="G10" s="9" t="s">
        <v>42</v>
      </c>
      <c r="I10" s="57"/>
      <c r="J10" s="57"/>
      <c r="K10" s="57"/>
      <c r="L10" s="57"/>
      <c r="M10" s="57"/>
    </row>
    <row r="11" spans="2:13" s="54" customFormat="1" ht="27.95" customHeight="1" x14ac:dyDescent="0.2">
      <c r="B11" s="11" t="s">
        <v>43</v>
      </c>
      <c r="C11" s="69">
        <v>9.2907953880495331</v>
      </c>
      <c r="D11" s="69">
        <v>1.3966652789855942</v>
      </c>
      <c r="E11" s="69">
        <v>9.714828292327466</v>
      </c>
      <c r="F11" s="69">
        <v>0.1785367520079702</v>
      </c>
      <c r="G11" s="11" t="s">
        <v>44</v>
      </c>
      <c r="I11" s="57"/>
      <c r="J11" s="57"/>
      <c r="K11" s="57"/>
      <c r="L11" s="57"/>
      <c r="M11" s="57"/>
    </row>
    <row r="12" spans="2:13" s="54" customFormat="1" ht="27.95" customHeight="1" x14ac:dyDescent="0.2">
      <c r="B12" s="9" t="s">
        <v>45</v>
      </c>
      <c r="C12" s="13">
        <v>8.4606222029715372</v>
      </c>
      <c r="D12" s="13">
        <v>1.7757140756088612</v>
      </c>
      <c r="E12" s="13">
        <v>10.433673757994107</v>
      </c>
      <c r="F12" s="13">
        <v>8.6466463133770891E-2</v>
      </c>
      <c r="G12" s="9" t="s">
        <v>46</v>
      </c>
      <c r="I12" s="57"/>
      <c r="J12" s="57"/>
      <c r="K12" s="57"/>
      <c r="L12" s="57"/>
      <c r="M12" s="57"/>
    </row>
    <row r="13" spans="2:13" s="54" customFormat="1" ht="27.95" customHeight="1" x14ac:dyDescent="0.2">
      <c r="B13" s="11" t="s">
        <v>47</v>
      </c>
      <c r="C13" s="69">
        <v>7.3042882361545534</v>
      </c>
      <c r="D13" s="69">
        <v>1.3230794508909696</v>
      </c>
      <c r="E13" s="69">
        <v>8.7726399272236169</v>
      </c>
      <c r="F13" s="69">
        <v>0.19957400167914674</v>
      </c>
      <c r="G13" s="11" t="s">
        <v>48</v>
      </c>
      <c r="I13" s="57"/>
      <c r="J13" s="57"/>
      <c r="K13" s="57"/>
      <c r="L13" s="57"/>
      <c r="M13" s="57"/>
    </row>
    <row r="14" spans="2:13" s="54" customFormat="1" ht="27.95" customHeight="1" x14ac:dyDescent="0.2">
      <c r="B14" s="9" t="s">
        <v>49</v>
      </c>
      <c r="C14" s="13">
        <v>8.7541128320359523</v>
      </c>
      <c r="D14" s="13">
        <v>0.90723055934515684</v>
      </c>
      <c r="E14" s="13">
        <v>8.606050878741673</v>
      </c>
      <c r="F14" s="13">
        <v>0.214669769681406</v>
      </c>
      <c r="G14" s="9" t="s">
        <v>50</v>
      </c>
      <c r="I14" s="57"/>
      <c r="J14" s="57"/>
      <c r="K14" s="57"/>
      <c r="L14" s="57"/>
      <c r="M14" s="57"/>
    </row>
    <row r="15" spans="2:13" s="54" customFormat="1" ht="27.95" customHeight="1" x14ac:dyDescent="0.2">
      <c r="B15" s="11" t="s">
        <v>51</v>
      </c>
      <c r="C15" s="69">
        <v>8.0486788532071358</v>
      </c>
      <c r="D15" s="69">
        <v>1.5411543559111085</v>
      </c>
      <c r="E15" s="69">
        <v>7.3840669366356195</v>
      </c>
      <c r="F15" s="69">
        <v>0.23882339551430554</v>
      </c>
      <c r="G15" s="11" t="s">
        <v>52</v>
      </c>
      <c r="I15" s="57"/>
      <c r="J15" s="57"/>
      <c r="K15" s="57"/>
      <c r="L15" s="57"/>
      <c r="M15" s="57"/>
    </row>
    <row r="16" spans="2:13" s="54" customFormat="1" ht="27.95" customHeight="1" x14ac:dyDescent="0.2">
      <c r="B16" s="9" t="s">
        <v>53</v>
      </c>
      <c r="C16" s="13">
        <v>6.0550937526126845</v>
      </c>
      <c r="D16" s="13">
        <v>1.2426876509023104</v>
      </c>
      <c r="E16" s="13">
        <v>8.2068055200160117</v>
      </c>
      <c r="F16" s="13">
        <v>0.12870241114339931</v>
      </c>
      <c r="G16" s="9" t="s">
        <v>54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55</v>
      </c>
      <c r="C17" s="69">
        <v>8.4270320416755879</v>
      </c>
      <c r="D17" s="69">
        <v>1.6670234781988154</v>
      </c>
      <c r="E17" s="69">
        <v>9.5280097052736732</v>
      </c>
      <c r="F17" s="69">
        <v>0.22179404838364378</v>
      </c>
      <c r="G17" s="11" t="s">
        <v>56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57</v>
      </c>
      <c r="C18" s="13">
        <v>6.1377802109651522</v>
      </c>
      <c r="D18" s="13">
        <v>1.2846448636162693</v>
      </c>
      <c r="E18" s="13">
        <v>8.1250567228674395</v>
      </c>
      <c r="F18" s="13">
        <v>0.16511843734721421</v>
      </c>
      <c r="G18" s="9" t="s">
        <v>58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7.7946752958830929</v>
      </c>
      <c r="D19" s="70">
        <v>1.2008979643470925</v>
      </c>
      <c r="E19" s="70">
        <v>8.9801404803515403</v>
      </c>
      <c r="F19" s="70">
        <v>0.18013405746049169</v>
      </c>
      <c r="G19" s="222" t="s">
        <v>29</v>
      </c>
    </row>
    <row r="20" spans="2:13" s="37" customFormat="1" ht="30" customHeight="1" x14ac:dyDescent="0.2">
      <c r="B20" s="334" t="s">
        <v>194</v>
      </c>
      <c r="C20" s="334"/>
      <c r="D20" s="334"/>
      <c r="E20" s="334"/>
      <c r="F20" s="287" t="s">
        <v>193</v>
      </c>
      <c r="G20" s="287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G1" sqref="B1:G18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475</v>
      </c>
      <c r="C1" s="54"/>
      <c r="D1" s="54"/>
      <c r="E1" s="54"/>
      <c r="F1" s="54"/>
      <c r="G1" s="199" t="s">
        <v>478</v>
      </c>
      <c r="H1" s="199"/>
      <c r="I1" s="199"/>
      <c r="J1" s="199"/>
      <c r="K1" s="199"/>
    </row>
    <row r="2" spans="2:11" s="39" customFormat="1" ht="28.5" customHeight="1" x14ac:dyDescent="0.2">
      <c r="B2" s="269" t="s">
        <v>540</v>
      </c>
      <c r="C2" s="269"/>
      <c r="D2" s="269"/>
      <c r="E2" s="269"/>
      <c r="F2" s="269"/>
      <c r="G2" s="269"/>
    </row>
    <row r="3" spans="2:11" s="68" customFormat="1" ht="39.950000000000003" customHeight="1" x14ac:dyDescent="0.2">
      <c r="B3" s="279" t="s">
        <v>545</v>
      </c>
      <c r="C3" s="279"/>
      <c r="D3" s="279"/>
      <c r="E3" s="279"/>
      <c r="F3" s="279"/>
      <c r="G3" s="279"/>
    </row>
    <row r="4" spans="2:11" s="226" customFormat="1" ht="32.25" customHeight="1" x14ac:dyDescent="0.2">
      <c r="B4" s="290" t="s">
        <v>0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1</v>
      </c>
    </row>
    <row r="5" spans="2:11" s="226" customFormat="1" ht="32.2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1" s="54" customFormat="1" ht="35.1" customHeight="1" x14ac:dyDescent="0.2">
      <c r="B6" s="11" t="s">
        <v>454</v>
      </c>
      <c r="C6" s="75">
        <v>0.15373237834147821</v>
      </c>
      <c r="D6" s="75">
        <v>0.20289965000487609</v>
      </c>
      <c r="E6" s="75">
        <v>0.58228677928635675</v>
      </c>
      <c r="F6" s="75">
        <v>1.9639819259484E-2</v>
      </c>
      <c r="G6" s="11" t="s">
        <v>455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0.21388806638913019</v>
      </c>
      <c r="D7" s="77">
        <v>0.18736653443485116</v>
      </c>
      <c r="E7" s="77">
        <v>0.72260144363414602</v>
      </c>
      <c r="F7" s="77">
        <v>5.6915893898184772E-2</v>
      </c>
      <c r="G7" s="9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0.40188410622404608</v>
      </c>
      <c r="D8" s="75">
        <v>7.184891200218968E-2</v>
      </c>
      <c r="E8" s="75">
        <v>0.98367135173999987</v>
      </c>
      <c r="F8" s="75">
        <v>0.10483711182693349</v>
      </c>
      <c r="G8" s="11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1.0562943907066917</v>
      </c>
      <c r="D9" s="77">
        <v>0.11363115485583614</v>
      </c>
      <c r="E9" s="77">
        <v>1.755510799769795</v>
      </c>
      <c r="F9" s="77">
        <v>0.1420955327903409</v>
      </c>
      <c r="G9" s="9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2.8520256813060989</v>
      </c>
      <c r="D10" s="75">
        <v>0.38066277136219795</v>
      </c>
      <c r="E10" s="75">
        <v>3.1825245948540295</v>
      </c>
      <c r="F10" s="75">
        <v>0.127901655536763</v>
      </c>
      <c r="G10" s="11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6.2545962499990377</v>
      </c>
      <c r="D11" s="77">
        <v>0.91797941342031852</v>
      </c>
      <c r="E11" s="77">
        <v>6.4431820719490718</v>
      </c>
      <c r="F11" s="77">
        <v>0.40843576954797156</v>
      </c>
      <c r="G11" s="9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12.047705045000749</v>
      </c>
      <c r="D12" s="75">
        <v>1.4262714167148807</v>
      </c>
      <c r="E12" s="75">
        <v>12.780619270930572</v>
      </c>
      <c r="F12" s="75">
        <v>0.17671273644108684</v>
      </c>
      <c r="G12" s="11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23.183573529462912</v>
      </c>
      <c r="D13" s="77">
        <v>2.8192854054041523</v>
      </c>
      <c r="E13" s="77">
        <v>25.646129714025363</v>
      </c>
      <c r="F13" s="77">
        <v>0.43510067137436398</v>
      </c>
      <c r="G13" s="9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29.931274430440048</v>
      </c>
      <c r="D14" s="75">
        <v>4.177200115170729</v>
      </c>
      <c r="E14" s="75">
        <v>34.076214681855937</v>
      </c>
      <c r="F14" s="75">
        <v>0.4979174298234903</v>
      </c>
      <c r="G14" s="11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40.16128200633166</v>
      </c>
      <c r="D15" s="77">
        <v>6.0489002093366198</v>
      </c>
      <c r="E15" s="77">
        <v>43.610695760675647</v>
      </c>
      <c r="F15" s="77">
        <v>1.0642137502191331</v>
      </c>
      <c r="G15" s="9" t="s">
        <v>27</v>
      </c>
      <c r="H15" s="57"/>
      <c r="I15" s="57"/>
      <c r="J15" s="57"/>
    </row>
    <row r="16" spans="2:11" s="54" customFormat="1" ht="35.1" customHeight="1" x14ac:dyDescent="0.2">
      <c r="B16" s="11" t="s">
        <v>88</v>
      </c>
      <c r="C16" s="75">
        <v>51.575169695490708</v>
      </c>
      <c r="D16" s="75">
        <v>11.788068287616653</v>
      </c>
      <c r="E16" s="75">
        <v>51.549841147209754</v>
      </c>
      <c r="F16" s="75">
        <v>0.71440384808885116</v>
      </c>
      <c r="G16" s="11" t="s">
        <v>61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9.9730459639185263</v>
      </c>
      <c r="D17" s="70">
        <v>1.6930360635096349</v>
      </c>
      <c r="E17" s="70">
        <v>10.860099149904231</v>
      </c>
      <c r="F17" s="70">
        <v>0.25145625529285165</v>
      </c>
      <c r="G17" s="222" t="s">
        <v>29</v>
      </c>
    </row>
    <row r="18" spans="2:7" s="37" customFormat="1" ht="30" customHeight="1" x14ac:dyDescent="0.2">
      <c r="B18" s="334" t="s">
        <v>194</v>
      </c>
      <c r="C18" s="334"/>
      <c r="D18" s="334"/>
      <c r="E18" s="334"/>
      <c r="F18" s="287" t="s">
        <v>193</v>
      </c>
      <c r="G18" s="287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38"/>
  <sheetViews>
    <sheetView view="pageBreakPreview" zoomScale="75" zoomScaleNormal="75" zoomScaleSheetLayoutView="75" zoomScalePageLayoutView="70" workbookViewId="0">
      <selection activeCell="G1" sqref="B1:G20"/>
    </sheetView>
  </sheetViews>
  <sheetFormatPr defaultColWidth="9.125" defaultRowHeight="20.25" x14ac:dyDescent="0.2"/>
  <cols>
    <col min="1" max="1" width="1.75" style="61" customWidth="1"/>
    <col min="2" max="2" width="25.625" style="62" customWidth="1"/>
    <col min="3" max="7" width="25.625" style="61" customWidth="1"/>
    <col min="8" max="8" width="4.75" style="61" customWidth="1"/>
    <col min="9" max="9" width="19.375" style="61" customWidth="1"/>
    <col min="10" max="16384" width="9.125" style="61"/>
  </cols>
  <sheetData>
    <row r="1" spans="2:15" s="55" customFormat="1" ht="24" customHeight="1" x14ac:dyDescent="0.2">
      <c r="B1" s="53" t="s">
        <v>476</v>
      </c>
      <c r="C1" s="54"/>
      <c r="D1" s="54"/>
      <c r="E1" s="54"/>
      <c r="F1" s="54"/>
      <c r="G1" s="199" t="s">
        <v>477</v>
      </c>
    </row>
    <row r="2" spans="2:15" s="39" customFormat="1" ht="28.5" customHeight="1" x14ac:dyDescent="0.2">
      <c r="B2" s="269" t="s">
        <v>541</v>
      </c>
      <c r="C2" s="269"/>
      <c r="D2" s="269"/>
      <c r="E2" s="269"/>
      <c r="F2" s="269"/>
      <c r="G2" s="269"/>
      <c r="H2" s="208"/>
      <c r="I2" s="208"/>
      <c r="J2" s="208"/>
      <c r="K2" s="208"/>
      <c r="L2" s="208"/>
      <c r="M2" s="208"/>
      <c r="N2" s="208"/>
      <c r="O2" s="208"/>
    </row>
    <row r="3" spans="2:15" s="68" customFormat="1" ht="39.950000000000003" customHeight="1" x14ac:dyDescent="0.2">
      <c r="B3" s="279" t="s">
        <v>546</v>
      </c>
      <c r="C3" s="279"/>
      <c r="D3" s="279"/>
      <c r="E3" s="279"/>
      <c r="F3" s="279"/>
      <c r="G3" s="279"/>
      <c r="H3" s="241"/>
      <c r="I3" s="241"/>
      <c r="J3" s="241"/>
      <c r="K3" s="241"/>
      <c r="L3" s="241"/>
      <c r="M3" s="241"/>
      <c r="N3" s="241"/>
      <c r="O3" s="241"/>
    </row>
    <row r="4" spans="2:15" s="226" customFormat="1" ht="37.5" customHeight="1" x14ac:dyDescent="0.2">
      <c r="B4" s="290" t="s">
        <v>371</v>
      </c>
      <c r="C4" s="204" t="s">
        <v>386</v>
      </c>
      <c r="D4" s="205" t="s">
        <v>385</v>
      </c>
      <c r="E4" s="205" t="s">
        <v>384</v>
      </c>
      <c r="F4" s="205" t="s">
        <v>383</v>
      </c>
      <c r="G4" s="292" t="s">
        <v>62</v>
      </c>
    </row>
    <row r="5" spans="2:15" s="226" customFormat="1" ht="36.75" customHeight="1" x14ac:dyDescent="0.2">
      <c r="B5" s="291"/>
      <c r="C5" s="202" t="s">
        <v>387</v>
      </c>
      <c r="D5" s="203" t="s">
        <v>388</v>
      </c>
      <c r="E5" s="203" t="s">
        <v>389</v>
      </c>
      <c r="F5" s="203" t="s">
        <v>390</v>
      </c>
      <c r="G5" s="293"/>
    </row>
    <row r="6" spans="2:15" s="54" customFormat="1" ht="35.1" customHeight="1" x14ac:dyDescent="0.2">
      <c r="B6" s="9" t="s">
        <v>33</v>
      </c>
      <c r="C6" s="13">
        <v>9.3038964246203442</v>
      </c>
      <c r="D6" s="13">
        <v>1.5722860103488612</v>
      </c>
      <c r="E6" s="13">
        <v>10.771358917924955</v>
      </c>
      <c r="F6" s="13">
        <v>0.30432526326855142</v>
      </c>
      <c r="G6" s="9" t="s">
        <v>34</v>
      </c>
      <c r="I6" s="57"/>
      <c r="J6" s="57"/>
      <c r="K6" s="57"/>
      <c r="L6" s="57"/>
      <c r="M6" s="57"/>
    </row>
    <row r="7" spans="2:15" s="54" customFormat="1" ht="27.95" customHeight="1" x14ac:dyDescent="0.2">
      <c r="B7" s="11" t="s">
        <v>35</v>
      </c>
      <c r="C7" s="69">
        <v>10.700763846325223</v>
      </c>
      <c r="D7" s="69">
        <v>2.0579847335116739</v>
      </c>
      <c r="E7" s="69">
        <v>11.486334630385734</v>
      </c>
      <c r="F7" s="69">
        <v>0.25270177569724583</v>
      </c>
      <c r="G7" s="11" t="s">
        <v>36</v>
      </c>
      <c r="I7" s="57"/>
      <c r="J7" s="57"/>
      <c r="K7" s="57"/>
      <c r="L7" s="57"/>
      <c r="M7" s="57"/>
    </row>
    <row r="8" spans="2:15" s="54" customFormat="1" ht="27.95" customHeight="1" x14ac:dyDescent="0.2">
      <c r="B8" s="9" t="s">
        <v>37</v>
      </c>
      <c r="C8" s="13">
        <v>7.8406621831350236</v>
      </c>
      <c r="D8" s="13">
        <v>0.85853882853365526</v>
      </c>
      <c r="E8" s="13">
        <v>10.246249353336783</v>
      </c>
      <c r="F8" s="13">
        <v>0.12128527907110422</v>
      </c>
      <c r="G8" s="9" t="s">
        <v>38</v>
      </c>
      <c r="I8" s="57"/>
      <c r="J8" s="57"/>
      <c r="K8" s="57"/>
      <c r="L8" s="57"/>
      <c r="M8" s="57"/>
    </row>
    <row r="9" spans="2:15" s="54" customFormat="1" ht="27.95" customHeight="1" x14ac:dyDescent="0.2">
      <c r="B9" s="11" t="s">
        <v>39</v>
      </c>
      <c r="C9" s="69">
        <v>11.002570851629075</v>
      </c>
      <c r="D9" s="69">
        <v>1.3693844970599138</v>
      </c>
      <c r="E9" s="69">
        <v>11.163747008588912</v>
      </c>
      <c r="F9" s="69">
        <v>7.8749567183799038E-2</v>
      </c>
      <c r="G9" s="11" t="s">
        <v>40</v>
      </c>
      <c r="I9" s="57"/>
      <c r="J9" s="57"/>
      <c r="K9" s="57"/>
      <c r="L9" s="57"/>
      <c r="M9" s="57"/>
    </row>
    <row r="10" spans="2:15" s="54" customFormat="1" ht="27.95" customHeight="1" x14ac:dyDescent="0.2">
      <c r="B10" s="9" t="s">
        <v>41</v>
      </c>
      <c r="C10" s="13">
        <v>10.247583333862849</v>
      </c>
      <c r="D10" s="13">
        <v>1.5721710330480958</v>
      </c>
      <c r="E10" s="13">
        <v>10.583963904341227</v>
      </c>
      <c r="F10" s="13">
        <v>0.28124583006866916</v>
      </c>
      <c r="G10" s="9" t="s">
        <v>42</v>
      </c>
      <c r="I10" s="57"/>
      <c r="J10" s="57"/>
      <c r="K10" s="57"/>
      <c r="L10" s="57"/>
      <c r="M10" s="57"/>
    </row>
    <row r="11" spans="2:15" s="54" customFormat="1" ht="27.95" customHeight="1" x14ac:dyDescent="0.2">
      <c r="B11" s="11" t="s">
        <v>43</v>
      </c>
      <c r="C11" s="69">
        <v>11.463224237827434</v>
      </c>
      <c r="D11" s="69">
        <v>1.8623353355490913</v>
      </c>
      <c r="E11" s="69">
        <v>11.502476999919368</v>
      </c>
      <c r="F11" s="69">
        <v>0.2435797810174351</v>
      </c>
      <c r="G11" s="11" t="s">
        <v>44</v>
      </c>
      <c r="I11" s="57"/>
      <c r="J11" s="57"/>
      <c r="K11" s="57"/>
      <c r="L11" s="57"/>
      <c r="M11" s="57"/>
    </row>
    <row r="12" spans="2:15" s="54" customFormat="1" ht="27.95" customHeight="1" x14ac:dyDescent="0.2">
      <c r="B12" s="9" t="s">
        <v>45</v>
      </c>
      <c r="C12" s="13">
        <v>9.5630447593843737</v>
      </c>
      <c r="D12" s="13">
        <v>1.5911553920281107</v>
      </c>
      <c r="E12" s="13">
        <v>11.528096285979778</v>
      </c>
      <c r="F12" s="13">
        <v>0.11808408027951715</v>
      </c>
      <c r="G12" s="9" t="s">
        <v>46</v>
      </c>
      <c r="I12" s="57"/>
      <c r="J12" s="57"/>
      <c r="K12" s="57"/>
      <c r="L12" s="57"/>
      <c r="M12" s="57"/>
    </row>
    <row r="13" spans="2:15" s="54" customFormat="1" ht="27.95" customHeight="1" x14ac:dyDescent="0.2">
      <c r="B13" s="11" t="s">
        <v>47</v>
      </c>
      <c r="C13" s="69">
        <v>10.135847422374937</v>
      </c>
      <c r="D13" s="69">
        <v>1.6710258645742517</v>
      </c>
      <c r="E13" s="69">
        <v>11.407137687972604</v>
      </c>
      <c r="F13" s="69">
        <v>0.28377523633690616</v>
      </c>
      <c r="G13" s="11" t="s">
        <v>48</v>
      </c>
      <c r="I13" s="57"/>
      <c r="J13" s="57"/>
      <c r="K13" s="57"/>
      <c r="L13" s="57"/>
      <c r="M13" s="57"/>
    </row>
    <row r="14" spans="2:15" s="54" customFormat="1" ht="27.95" customHeight="1" x14ac:dyDescent="0.2">
      <c r="B14" s="9" t="s">
        <v>49</v>
      </c>
      <c r="C14" s="13">
        <v>11.167165787879966</v>
      </c>
      <c r="D14" s="13">
        <v>1.2562297550324197</v>
      </c>
      <c r="E14" s="13">
        <v>10.662673696960269</v>
      </c>
      <c r="F14" s="13">
        <v>0.29725029586127577</v>
      </c>
      <c r="G14" s="9" t="s">
        <v>50</v>
      </c>
      <c r="I14" s="57"/>
      <c r="J14" s="57"/>
      <c r="K14" s="57"/>
      <c r="L14" s="57"/>
      <c r="M14" s="57"/>
    </row>
    <row r="15" spans="2:15" s="54" customFormat="1" ht="27.95" customHeight="1" x14ac:dyDescent="0.2">
      <c r="B15" s="11" t="s">
        <v>51</v>
      </c>
      <c r="C15" s="69">
        <v>9.6810718769031912</v>
      </c>
      <c r="D15" s="69">
        <v>1.9286078277837853</v>
      </c>
      <c r="E15" s="69">
        <v>8.5307679878692966</v>
      </c>
      <c r="F15" s="69">
        <v>0.32340256285966418</v>
      </c>
      <c r="G15" s="11" t="s">
        <v>52</v>
      </c>
      <c r="I15" s="57"/>
      <c r="J15" s="57"/>
      <c r="K15" s="57"/>
      <c r="L15" s="57"/>
      <c r="M15" s="57"/>
    </row>
    <row r="16" spans="2:15" s="54" customFormat="1" ht="27.95" customHeight="1" x14ac:dyDescent="0.2">
      <c r="B16" s="9" t="s">
        <v>53</v>
      </c>
      <c r="C16" s="13">
        <v>7.4349730445788422</v>
      </c>
      <c r="D16" s="13">
        <v>1.7582831186370631</v>
      </c>
      <c r="E16" s="13">
        <v>10.475160791577952</v>
      </c>
      <c r="F16" s="13">
        <v>0.18745179942657461</v>
      </c>
      <c r="G16" s="9" t="s">
        <v>54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55</v>
      </c>
      <c r="C17" s="69">
        <v>9.8819337843728086</v>
      </c>
      <c r="D17" s="69">
        <v>2.1142001629806511</v>
      </c>
      <c r="E17" s="69">
        <v>11.392347489908465</v>
      </c>
      <c r="F17" s="69">
        <v>0.29450224572175793</v>
      </c>
      <c r="G17" s="11" t="s">
        <v>56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57</v>
      </c>
      <c r="C18" s="13">
        <v>8.0524572432907462</v>
      </c>
      <c r="D18" s="13">
        <v>1.9207282723810812</v>
      </c>
      <c r="E18" s="13">
        <v>10.411681200567836</v>
      </c>
      <c r="F18" s="13">
        <v>0.25417427161495304</v>
      </c>
      <c r="G18" s="9" t="s">
        <v>58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9.9730309314118575</v>
      </c>
      <c r="D19" s="70">
        <v>1.6930360635096349</v>
      </c>
      <c r="E19" s="70">
        <v>10.860084117397562</v>
      </c>
      <c r="F19" s="70">
        <v>0.25145625529285165</v>
      </c>
      <c r="G19" s="222" t="s">
        <v>29</v>
      </c>
    </row>
    <row r="20" spans="2:13" s="37" customFormat="1" ht="30" customHeight="1" x14ac:dyDescent="0.2">
      <c r="B20" s="334" t="s">
        <v>194</v>
      </c>
      <c r="C20" s="334"/>
      <c r="D20" s="334"/>
      <c r="E20" s="334"/>
      <c r="F20" s="287" t="s">
        <v>193</v>
      </c>
      <c r="G20" s="287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19"/>
  <sheetViews>
    <sheetView view="pageBreakPreview" zoomScale="70" zoomScaleNormal="75" zoomScaleSheetLayoutView="70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7" width="25.625" style="61" customWidth="1"/>
    <col min="8" max="239" width="9" style="61"/>
    <col min="240" max="240" width="30.75" style="61" customWidth="1"/>
    <col min="241" max="252" width="13.625" style="61" customWidth="1"/>
    <col min="253" max="253" width="30.75" style="61" customWidth="1"/>
    <col min="254" max="255" width="9" style="61"/>
    <col min="256" max="260" width="19.375" style="61" customWidth="1"/>
    <col min="261" max="495" width="9" style="61"/>
    <col min="496" max="496" width="30.75" style="61" customWidth="1"/>
    <col min="497" max="508" width="13.625" style="61" customWidth="1"/>
    <col min="509" max="509" width="30.75" style="61" customWidth="1"/>
    <col min="510" max="511" width="9" style="61"/>
    <col min="512" max="516" width="19.375" style="61" customWidth="1"/>
    <col min="517" max="751" width="9" style="61"/>
    <col min="752" max="752" width="30.75" style="61" customWidth="1"/>
    <col min="753" max="764" width="13.625" style="61" customWidth="1"/>
    <col min="765" max="765" width="30.75" style="61" customWidth="1"/>
    <col min="766" max="767" width="9" style="61"/>
    <col min="768" max="772" width="19.375" style="61" customWidth="1"/>
    <col min="773" max="1007" width="9" style="61"/>
    <col min="1008" max="1008" width="30.75" style="61" customWidth="1"/>
    <col min="1009" max="1020" width="13.625" style="61" customWidth="1"/>
    <col min="1021" max="1021" width="30.75" style="61" customWidth="1"/>
    <col min="1022" max="1023" width="9" style="61"/>
    <col min="1024" max="1028" width="19.375" style="61" customWidth="1"/>
    <col min="1029" max="1263" width="9" style="61"/>
    <col min="1264" max="1264" width="30.75" style="61" customWidth="1"/>
    <col min="1265" max="1276" width="13.625" style="61" customWidth="1"/>
    <col min="1277" max="1277" width="30.75" style="61" customWidth="1"/>
    <col min="1278" max="1279" width="9" style="61"/>
    <col min="1280" max="1284" width="19.375" style="61" customWidth="1"/>
    <col min="1285" max="1519" width="9" style="61"/>
    <col min="1520" max="1520" width="30.75" style="61" customWidth="1"/>
    <col min="1521" max="1532" width="13.625" style="61" customWidth="1"/>
    <col min="1533" max="1533" width="30.75" style="61" customWidth="1"/>
    <col min="1534" max="1535" width="9" style="61"/>
    <col min="1536" max="1540" width="19.375" style="61" customWidth="1"/>
    <col min="1541" max="1775" width="9" style="61"/>
    <col min="1776" max="1776" width="30.75" style="61" customWidth="1"/>
    <col min="1777" max="1788" width="13.625" style="61" customWidth="1"/>
    <col min="1789" max="1789" width="30.75" style="61" customWidth="1"/>
    <col min="1790" max="1791" width="9" style="61"/>
    <col min="1792" max="1796" width="19.375" style="61" customWidth="1"/>
    <col min="1797" max="2031" width="9" style="61"/>
    <col min="2032" max="2032" width="30.75" style="61" customWidth="1"/>
    <col min="2033" max="2044" width="13.625" style="61" customWidth="1"/>
    <col min="2045" max="2045" width="30.75" style="61" customWidth="1"/>
    <col min="2046" max="2047" width="9" style="61"/>
    <col min="2048" max="2052" width="19.375" style="61" customWidth="1"/>
    <col min="2053" max="2287" width="9" style="61"/>
    <col min="2288" max="2288" width="30.75" style="61" customWidth="1"/>
    <col min="2289" max="2300" width="13.625" style="61" customWidth="1"/>
    <col min="2301" max="2301" width="30.75" style="61" customWidth="1"/>
    <col min="2302" max="2303" width="9" style="61"/>
    <col min="2304" max="2308" width="19.375" style="61" customWidth="1"/>
    <col min="2309" max="2543" width="9" style="61"/>
    <col min="2544" max="2544" width="30.75" style="61" customWidth="1"/>
    <col min="2545" max="2556" width="13.625" style="61" customWidth="1"/>
    <col min="2557" max="2557" width="30.75" style="61" customWidth="1"/>
    <col min="2558" max="2559" width="9" style="61"/>
    <col min="2560" max="2564" width="19.375" style="61" customWidth="1"/>
    <col min="2565" max="2799" width="9" style="61"/>
    <col min="2800" max="2800" width="30.75" style="61" customWidth="1"/>
    <col min="2801" max="2812" width="13.625" style="61" customWidth="1"/>
    <col min="2813" max="2813" width="30.75" style="61" customWidth="1"/>
    <col min="2814" max="2815" width="9" style="61"/>
    <col min="2816" max="2820" width="19.375" style="61" customWidth="1"/>
    <col min="2821" max="3055" width="9" style="61"/>
    <col min="3056" max="3056" width="30.75" style="61" customWidth="1"/>
    <col min="3057" max="3068" width="13.625" style="61" customWidth="1"/>
    <col min="3069" max="3069" width="30.75" style="61" customWidth="1"/>
    <col min="3070" max="3071" width="9" style="61"/>
    <col min="3072" max="3076" width="19.375" style="61" customWidth="1"/>
    <col min="3077" max="3311" width="9" style="61"/>
    <col min="3312" max="3312" width="30.75" style="61" customWidth="1"/>
    <col min="3313" max="3324" width="13.625" style="61" customWidth="1"/>
    <col min="3325" max="3325" width="30.75" style="61" customWidth="1"/>
    <col min="3326" max="3327" width="9" style="61"/>
    <col min="3328" max="3332" width="19.375" style="61" customWidth="1"/>
    <col min="3333" max="3567" width="9" style="61"/>
    <col min="3568" max="3568" width="30.75" style="61" customWidth="1"/>
    <col min="3569" max="3580" width="13.625" style="61" customWidth="1"/>
    <col min="3581" max="3581" width="30.75" style="61" customWidth="1"/>
    <col min="3582" max="3583" width="9" style="61"/>
    <col min="3584" max="3588" width="19.375" style="61" customWidth="1"/>
    <col min="3589" max="3823" width="9" style="61"/>
    <col min="3824" max="3824" width="30.75" style="61" customWidth="1"/>
    <col min="3825" max="3836" width="13.625" style="61" customWidth="1"/>
    <col min="3837" max="3837" width="30.75" style="61" customWidth="1"/>
    <col min="3838" max="3839" width="9" style="61"/>
    <col min="3840" max="3844" width="19.375" style="61" customWidth="1"/>
    <col min="3845" max="4079" width="9" style="61"/>
    <col min="4080" max="4080" width="30.75" style="61" customWidth="1"/>
    <col min="4081" max="4092" width="13.625" style="61" customWidth="1"/>
    <col min="4093" max="4093" width="30.75" style="61" customWidth="1"/>
    <col min="4094" max="4095" width="9" style="61"/>
    <col min="4096" max="4100" width="19.375" style="61" customWidth="1"/>
    <col min="4101" max="4335" width="9" style="61"/>
    <col min="4336" max="4336" width="30.75" style="61" customWidth="1"/>
    <col min="4337" max="4348" width="13.625" style="61" customWidth="1"/>
    <col min="4349" max="4349" width="30.75" style="61" customWidth="1"/>
    <col min="4350" max="4351" width="9" style="61"/>
    <col min="4352" max="4356" width="19.375" style="61" customWidth="1"/>
    <col min="4357" max="4591" width="9" style="61"/>
    <col min="4592" max="4592" width="30.75" style="61" customWidth="1"/>
    <col min="4593" max="4604" width="13.625" style="61" customWidth="1"/>
    <col min="4605" max="4605" width="30.75" style="61" customWidth="1"/>
    <col min="4606" max="4607" width="9" style="61"/>
    <col min="4608" max="4612" width="19.375" style="61" customWidth="1"/>
    <col min="4613" max="4847" width="9" style="61"/>
    <col min="4848" max="4848" width="30.75" style="61" customWidth="1"/>
    <col min="4849" max="4860" width="13.625" style="61" customWidth="1"/>
    <col min="4861" max="4861" width="30.75" style="61" customWidth="1"/>
    <col min="4862" max="4863" width="9" style="61"/>
    <col min="4864" max="4868" width="19.375" style="61" customWidth="1"/>
    <col min="4869" max="5103" width="9" style="61"/>
    <col min="5104" max="5104" width="30.75" style="61" customWidth="1"/>
    <col min="5105" max="5116" width="13.625" style="61" customWidth="1"/>
    <col min="5117" max="5117" width="30.75" style="61" customWidth="1"/>
    <col min="5118" max="5119" width="9" style="61"/>
    <col min="5120" max="5124" width="19.375" style="61" customWidth="1"/>
    <col min="5125" max="5359" width="9" style="61"/>
    <col min="5360" max="5360" width="30.75" style="61" customWidth="1"/>
    <col min="5361" max="5372" width="13.625" style="61" customWidth="1"/>
    <col min="5373" max="5373" width="30.75" style="61" customWidth="1"/>
    <col min="5374" max="5375" width="9" style="61"/>
    <col min="5376" max="5380" width="19.375" style="61" customWidth="1"/>
    <col min="5381" max="5615" width="9" style="61"/>
    <col min="5616" max="5616" width="30.75" style="61" customWidth="1"/>
    <col min="5617" max="5628" width="13.625" style="61" customWidth="1"/>
    <col min="5629" max="5629" width="30.75" style="61" customWidth="1"/>
    <col min="5630" max="5631" width="9" style="61"/>
    <col min="5632" max="5636" width="19.375" style="61" customWidth="1"/>
    <col min="5637" max="5871" width="9" style="61"/>
    <col min="5872" max="5872" width="30.75" style="61" customWidth="1"/>
    <col min="5873" max="5884" width="13.625" style="61" customWidth="1"/>
    <col min="5885" max="5885" width="30.75" style="61" customWidth="1"/>
    <col min="5886" max="5887" width="9" style="61"/>
    <col min="5888" max="5892" width="19.375" style="61" customWidth="1"/>
    <col min="5893" max="6127" width="9" style="61"/>
    <col min="6128" max="6128" width="30.75" style="61" customWidth="1"/>
    <col min="6129" max="6140" width="13.625" style="61" customWidth="1"/>
    <col min="6141" max="6141" width="30.75" style="61" customWidth="1"/>
    <col min="6142" max="6143" width="9" style="61"/>
    <col min="6144" max="6148" width="19.375" style="61" customWidth="1"/>
    <col min="6149" max="6383" width="9" style="61"/>
    <col min="6384" max="6384" width="30.75" style="61" customWidth="1"/>
    <col min="6385" max="6396" width="13.625" style="61" customWidth="1"/>
    <col min="6397" max="6397" width="30.75" style="61" customWidth="1"/>
    <col min="6398" max="6399" width="9" style="61"/>
    <col min="6400" max="6404" width="19.375" style="61" customWidth="1"/>
    <col min="6405" max="6639" width="9" style="61"/>
    <col min="6640" max="6640" width="30.75" style="61" customWidth="1"/>
    <col min="6641" max="6652" width="13.625" style="61" customWidth="1"/>
    <col min="6653" max="6653" width="30.75" style="61" customWidth="1"/>
    <col min="6654" max="6655" width="9" style="61"/>
    <col min="6656" max="6660" width="19.375" style="61" customWidth="1"/>
    <col min="6661" max="6895" width="9" style="61"/>
    <col min="6896" max="6896" width="30.75" style="61" customWidth="1"/>
    <col min="6897" max="6908" width="13.625" style="61" customWidth="1"/>
    <col min="6909" max="6909" width="30.75" style="61" customWidth="1"/>
    <col min="6910" max="6911" width="9" style="61"/>
    <col min="6912" max="6916" width="19.375" style="61" customWidth="1"/>
    <col min="6917" max="7151" width="9" style="61"/>
    <col min="7152" max="7152" width="30.75" style="61" customWidth="1"/>
    <col min="7153" max="7164" width="13.625" style="61" customWidth="1"/>
    <col min="7165" max="7165" width="30.75" style="61" customWidth="1"/>
    <col min="7166" max="7167" width="9" style="61"/>
    <col min="7168" max="7172" width="19.375" style="61" customWidth="1"/>
    <col min="7173" max="7407" width="9" style="61"/>
    <col min="7408" max="7408" width="30.75" style="61" customWidth="1"/>
    <col min="7409" max="7420" width="13.625" style="61" customWidth="1"/>
    <col min="7421" max="7421" width="30.75" style="61" customWidth="1"/>
    <col min="7422" max="7423" width="9" style="61"/>
    <col min="7424" max="7428" width="19.375" style="61" customWidth="1"/>
    <col min="7429" max="7663" width="9" style="61"/>
    <col min="7664" max="7664" width="30.75" style="61" customWidth="1"/>
    <col min="7665" max="7676" width="13.625" style="61" customWidth="1"/>
    <col min="7677" max="7677" width="30.75" style="61" customWidth="1"/>
    <col min="7678" max="7679" width="9" style="61"/>
    <col min="7680" max="7684" width="19.375" style="61" customWidth="1"/>
    <col min="7685" max="7919" width="9" style="61"/>
    <col min="7920" max="7920" width="30.75" style="61" customWidth="1"/>
    <col min="7921" max="7932" width="13.625" style="61" customWidth="1"/>
    <col min="7933" max="7933" width="30.75" style="61" customWidth="1"/>
    <col min="7934" max="7935" width="9" style="61"/>
    <col min="7936" max="7940" width="19.375" style="61" customWidth="1"/>
    <col min="7941" max="8175" width="9" style="61"/>
    <col min="8176" max="8176" width="30.75" style="61" customWidth="1"/>
    <col min="8177" max="8188" width="13.625" style="61" customWidth="1"/>
    <col min="8189" max="8189" width="30.75" style="61" customWidth="1"/>
    <col min="8190" max="8191" width="9" style="61"/>
    <col min="8192" max="8196" width="19.375" style="61" customWidth="1"/>
    <col min="8197" max="8431" width="9" style="61"/>
    <col min="8432" max="8432" width="30.75" style="61" customWidth="1"/>
    <col min="8433" max="8444" width="13.625" style="61" customWidth="1"/>
    <col min="8445" max="8445" width="30.75" style="61" customWidth="1"/>
    <col min="8446" max="8447" width="9" style="61"/>
    <col min="8448" max="8452" width="19.375" style="61" customWidth="1"/>
    <col min="8453" max="8687" width="9" style="61"/>
    <col min="8688" max="8688" width="30.75" style="61" customWidth="1"/>
    <col min="8689" max="8700" width="13.625" style="61" customWidth="1"/>
    <col min="8701" max="8701" width="30.75" style="61" customWidth="1"/>
    <col min="8702" max="8703" width="9" style="61"/>
    <col min="8704" max="8708" width="19.375" style="61" customWidth="1"/>
    <col min="8709" max="8943" width="9" style="61"/>
    <col min="8944" max="8944" width="30.75" style="61" customWidth="1"/>
    <col min="8945" max="8956" width="13.625" style="61" customWidth="1"/>
    <col min="8957" max="8957" width="30.75" style="61" customWidth="1"/>
    <col min="8958" max="8959" width="9" style="61"/>
    <col min="8960" max="8964" width="19.375" style="61" customWidth="1"/>
    <col min="8965" max="9199" width="9" style="61"/>
    <col min="9200" max="9200" width="30.75" style="61" customWidth="1"/>
    <col min="9201" max="9212" width="13.625" style="61" customWidth="1"/>
    <col min="9213" max="9213" width="30.75" style="61" customWidth="1"/>
    <col min="9214" max="9215" width="9" style="61"/>
    <col min="9216" max="9220" width="19.375" style="61" customWidth="1"/>
    <col min="9221" max="9455" width="9" style="61"/>
    <col min="9456" max="9456" width="30.75" style="61" customWidth="1"/>
    <col min="9457" max="9468" width="13.625" style="61" customWidth="1"/>
    <col min="9469" max="9469" width="30.75" style="61" customWidth="1"/>
    <col min="9470" max="9471" width="9" style="61"/>
    <col min="9472" max="9476" width="19.375" style="61" customWidth="1"/>
    <col min="9477" max="9711" width="9" style="61"/>
    <col min="9712" max="9712" width="30.75" style="61" customWidth="1"/>
    <col min="9713" max="9724" width="13.625" style="61" customWidth="1"/>
    <col min="9725" max="9725" width="30.75" style="61" customWidth="1"/>
    <col min="9726" max="9727" width="9" style="61"/>
    <col min="9728" max="9732" width="19.375" style="61" customWidth="1"/>
    <col min="9733" max="9967" width="9" style="61"/>
    <col min="9968" max="9968" width="30.75" style="61" customWidth="1"/>
    <col min="9969" max="9980" width="13.625" style="61" customWidth="1"/>
    <col min="9981" max="9981" width="30.75" style="61" customWidth="1"/>
    <col min="9982" max="9983" width="9" style="61"/>
    <col min="9984" max="9988" width="19.375" style="61" customWidth="1"/>
    <col min="9989" max="10223" width="9" style="61"/>
    <col min="10224" max="10224" width="30.75" style="61" customWidth="1"/>
    <col min="10225" max="10236" width="13.625" style="61" customWidth="1"/>
    <col min="10237" max="10237" width="30.75" style="61" customWidth="1"/>
    <col min="10238" max="10239" width="9" style="61"/>
    <col min="10240" max="10244" width="19.375" style="61" customWidth="1"/>
    <col min="10245" max="10479" width="9" style="61"/>
    <col min="10480" max="10480" width="30.75" style="61" customWidth="1"/>
    <col min="10481" max="10492" width="13.625" style="61" customWidth="1"/>
    <col min="10493" max="10493" width="30.75" style="61" customWidth="1"/>
    <col min="10494" max="10495" width="9" style="61"/>
    <col min="10496" max="10500" width="19.375" style="61" customWidth="1"/>
    <col min="10501" max="10735" width="9" style="61"/>
    <col min="10736" max="10736" width="30.75" style="61" customWidth="1"/>
    <col min="10737" max="10748" width="13.625" style="61" customWidth="1"/>
    <col min="10749" max="10749" width="30.75" style="61" customWidth="1"/>
    <col min="10750" max="10751" width="9" style="61"/>
    <col min="10752" max="10756" width="19.375" style="61" customWidth="1"/>
    <col min="10757" max="10991" width="9" style="61"/>
    <col min="10992" max="10992" width="30.75" style="61" customWidth="1"/>
    <col min="10993" max="11004" width="13.625" style="61" customWidth="1"/>
    <col min="11005" max="11005" width="30.75" style="61" customWidth="1"/>
    <col min="11006" max="11007" width="9" style="61"/>
    <col min="11008" max="11012" width="19.375" style="61" customWidth="1"/>
    <col min="11013" max="11247" width="9" style="61"/>
    <col min="11248" max="11248" width="30.75" style="61" customWidth="1"/>
    <col min="11249" max="11260" width="13.625" style="61" customWidth="1"/>
    <col min="11261" max="11261" width="30.75" style="61" customWidth="1"/>
    <col min="11262" max="11263" width="9" style="61"/>
    <col min="11264" max="11268" width="19.375" style="61" customWidth="1"/>
    <col min="11269" max="11503" width="9" style="61"/>
    <col min="11504" max="11504" width="30.75" style="61" customWidth="1"/>
    <col min="11505" max="11516" width="13.625" style="61" customWidth="1"/>
    <col min="11517" max="11517" width="30.75" style="61" customWidth="1"/>
    <col min="11518" max="11519" width="9" style="61"/>
    <col min="11520" max="11524" width="19.375" style="61" customWidth="1"/>
    <col min="11525" max="11759" width="9" style="61"/>
    <col min="11760" max="11760" width="30.75" style="61" customWidth="1"/>
    <col min="11761" max="11772" width="13.625" style="61" customWidth="1"/>
    <col min="11773" max="11773" width="30.75" style="61" customWidth="1"/>
    <col min="11774" max="11775" width="9" style="61"/>
    <col min="11776" max="11780" width="19.375" style="61" customWidth="1"/>
    <col min="11781" max="12015" width="9" style="61"/>
    <col min="12016" max="12016" width="30.75" style="61" customWidth="1"/>
    <col min="12017" max="12028" width="13.625" style="61" customWidth="1"/>
    <col min="12029" max="12029" width="30.75" style="61" customWidth="1"/>
    <col min="12030" max="12031" width="9" style="61"/>
    <col min="12032" max="12036" width="19.375" style="61" customWidth="1"/>
    <col min="12037" max="12271" width="9" style="61"/>
    <col min="12272" max="12272" width="30.75" style="61" customWidth="1"/>
    <col min="12273" max="12284" width="13.625" style="61" customWidth="1"/>
    <col min="12285" max="12285" width="30.75" style="61" customWidth="1"/>
    <col min="12286" max="12287" width="9" style="61"/>
    <col min="12288" max="12292" width="19.375" style="61" customWidth="1"/>
    <col min="12293" max="12527" width="9" style="61"/>
    <col min="12528" max="12528" width="30.75" style="61" customWidth="1"/>
    <col min="12529" max="12540" width="13.625" style="61" customWidth="1"/>
    <col min="12541" max="12541" width="30.75" style="61" customWidth="1"/>
    <col min="12542" max="12543" width="9" style="61"/>
    <col min="12544" max="12548" width="19.375" style="61" customWidth="1"/>
    <col min="12549" max="12783" width="9" style="61"/>
    <col min="12784" max="12784" width="30.75" style="61" customWidth="1"/>
    <col min="12785" max="12796" width="13.625" style="61" customWidth="1"/>
    <col min="12797" max="12797" width="30.75" style="61" customWidth="1"/>
    <col min="12798" max="12799" width="9" style="61"/>
    <col min="12800" max="12804" width="19.375" style="61" customWidth="1"/>
    <col min="12805" max="13039" width="9" style="61"/>
    <col min="13040" max="13040" width="30.75" style="61" customWidth="1"/>
    <col min="13041" max="13052" width="13.625" style="61" customWidth="1"/>
    <col min="13053" max="13053" width="30.75" style="61" customWidth="1"/>
    <col min="13054" max="13055" width="9" style="61"/>
    <col min="13056" max="13060" width="19.375" style="61" customWidth="1"/>
    <col min="13061" max="13295" width="9" style="61"/>
    <col min="13296" max="13296" width="30.75" style="61" customWidth="1"/>
    <col min="13297" max="13308" width="13.625" style="61" customWidth="1"/>
    <col min="13309" max="13309" width="30.75" style="61" customWidth="1"/>
    <col min="13310" max="13311" width="9" style="61"/>
    <col min="13312" max="13316" width="19.375" style="61" customWidth="1"/>
    <col min="13317" max="13551" width="9" style="61"/>
    <col min="13552" max="13552" width="30.75" style="61" customWidth="1"/>
    <col min="13553" max="13564" width="13.625" style="61" customWidth="1"/>
    <col min="13565" max="13565" width="30.75" style="61" customWidth="1"/>
    <col min="13566" max="13567" width="9" style="61"/>
    <col min="13568" max="13572" width="19.375" style="61" customWidth="1"/>
    <col min="13573" max="13807" width="9" style="61"/>
    <col min="13808" max="13808" width="30.75" style="61" customWidth="1"/>
    <col min="13809" max="13820" width="13.625" style="61" customWidth="1"/>
    <col min="13821" max="13821" width="30.75" style="61" customWidth="1"/>
    <col min="13822" max="13823" width="9" style="61"/>
    <col min="13824" max="13828" width="19.375" style="61" customWidth="1"/>
    <col min="13829" max="14063" width="9" style="61"/>
    <col min="14064" max="14064" width="30.75" style="61" customWidth="1"/>
    <col min="14065" max="14076" width="13.625" style="61" customWidth="1"/>
    <col min="14077" max="14077" width="30.75" style="61" customWidth="1"/>
    <col min="14078" max="14079" width="9" style="61"/>
    <col min="14080" max="14084" width="19.375" style="61" customWidth="1"/>
    <col min="14085" max="14319" width="9" style="61"/>
    <col min="14320" max="14320" width="30.75" style="61" customWidth="1"/>
    <col min="14321" max="14332" width="13.625" style="61" customWidth="1"/>
    <col min="14333" max="14333" width="30.75" style="61" customWidth="1"/>
    <col min="14334" max="14335" width="9" style="61"/>
    <col min="14336" max="14340" width="19.375" style="61" customWidth="1"/>
    <col min="14341" max="14575" width="9" style="61"/>
    <col min="14576" max="14576" width="30.75" style="61" customWidth="1"/>
    <col min="14577" max="14588" width="13.625" style="61" customWidth="1"/>
    <col min="14589" max="14589" width="30.75" style="61" customWidth="1"/>
    <col min="14590" max="14591" width="9" style="61"/>
    <col min="14592" max="14596" width="19.375" style="61" customWidth="1"/>
    <col min="14597" max="14831" width="9" style="61"/>
    <col min="14832" max="14832" width="30.75" style="61" customWidth="1"/>
    <col min="14833" max="14844" width="13.625" style="61" customWidth="1"/>
    <col min="14845" max="14845" width="30.75" style="61" customWidth="1"/>
    <col min="14846" max="14847" width="9" style="61"/>
    <col min="14848" max="14852" width="19.375" style="61" customWidth="1"/>
    <col min="14853" max="15087" width="9" style="61"/>
    <col min="15088" max="15088" width="30.75" style="61" customWidth="1"/>
    <col min="15089" max="15100" width="13.625" style="61" customWidth="1"/>
    <col min="15101" max="15101" width="30.75" style="61" customWidth="1"/>
    <col min="15102" max="15103" width="9" style="61"/>
    <col min="15104" max="15108" width="19.375" style="61" customWidth="1"/>
    <col min="15109" max="15343" width="9" style="61"/>
    <col min="15344" max="15344" width="30.75" style="61" customWidth="1"/>
    <col min="15345" max="15356" width="13.625" style="61" customWidth="1"/>
    <col min="15357" max="15357" width="30.75" style="61" customWidth="1"/>
    <col min="15358" max="15359" width="9" style="61"/>
    <col min="15360" max="15364" width="19.375" style="61" customWidth="1"/>
    <col min="15365" max="15599" width="9" style="61"/>
    <col min="15600" max="15600" width="30.75" style="61" customWidth="1"/>
    <col min="15601" max="15612" width="13.625" style="61" customWidth="1"/>
    <col min="15613" max="15613" width="30.75" style="61" customWidth="1"/>
    <col min="15614" max="15615" width="9" style="61"/>
    <col min="15616" max="15620" width="19.375" style="61" customWidth="1"/>
    <col min="15621" max="15855" width="9" style="61"/>
    <col min="15856" max="15856" width="30.75" style="61" customWidth="1"/>
    <col min="15857" max="15868" width="13.625" style="61" customWidth="1"/>
    <col min="15869" max="15869" width="30.75" style="61" customWidth="1"/>
    <col min="15870" max="15871" width="9" style="61"/>
    <col min="15872" max="15876" width="19.375" style="61" customWidth="1"/>
    <col min="15877" max="16111" width="9" style="61"/>
    <col min="16112" max="16112" width="30.75" style="61" customWidth="1"/>
    <col min="16113" max="16124" width="13.625" style="61" customWidth="1"/>
    <col min="16125" max="16125" width="30.75" style="61" customWidth="1"/>
    <col min="16126" max="16127" width="9" style="61"/>
    <col min="16128" max="16132" width="19.375" style="61" customWidth="1"/>
    <col min="16133" max="16384" width="9" style="61"/>
  </cols>
  <sheetData>
    <row r="1" spans="2:7" s="55" customFormat="1" ht="24" customHeight="1" x14ac:dyDescent="0.2">
      <c r="B1" s="87" t="s">
        <v>242</v>
      </c>
      <c r="C1" s="53"/>
      <c r="D1" s="53"/>
      <c r="E1" s="54"/>
      <c r="F1" s="54"/>
      <c r="G1" s="87" t="s">
        <v>265</v>
      </c>
    </row>
    <row r="2" spans="2:7" s="39" customFormat="1" ht="28.5" customHeight="1" x14ac:dyDescent="0.2">
      <c r="B2" s="269" t="s">
        <v>571</v>
      </c>
      <c r="C2" s="269"/>
      <c r="D2" s="269"/>
      <c r="E2" s="269"/>
      <c r="F2" s="269"/>
      <c r="G2" s="269"/>
    </row>
    <row r="3" spans="2:7" s="239" customFormat="1" ht="34.5" customHeight="1" x14ac:dyDescent="0.2">
      <c r="B3" s="340" t="s">
        <v>572</v>
      </c>
      <c r="C3" s="340"/>
      <c r="D3" s="340"/>
      <c r="E3" s="340"/>
      <c r="F3" s="340"/>
      <c r="G3" s="340"/>
    </row>
    <row r="4" spans="2:7" s="236" customFormat="1" ht="42.75" customHeight="1" x14ac:dyDescent="0.2">
      <c r="B4" s="271" t="s">
        <v>0</v>
      </c>
      <c r="C4" s="341" t="s">
        <v>573</v>
      </c>
      <c r="D4" s="341"/>
      <c r="E4" s="342" t="s">
        <v>574</v>
      </c>
      <c r="F4" s="342"/>
      <c r="G4" s="275" t="s">
        <v>1</v>
      </c>
    </row>
    <row r="5" spans="2:7" s="56" customFormat="1" ht="24.75" customHeight="1" x14ac:dyDescent="0.2">
      <c r="B5" s="271"/>
      <c r="C5" s="163" t="s">
        <v>364</v>
      </c>
      <c r="D5" s="163" t="s">
        <v>217</v>
      </c>
      <c r="E5" s="163" t="s">
        <v>364</v>
      </c>
      <c r="F5" s="163" t="s">
        <v>217</v>
      </c>
      <c r="G5" s="275"/>
    </row>
    <row r="6" spans="2:7" s="56" customFormat="1" ht="29.25" customHeight="1" x14ac:dyDescent="0.2">
      <c r="B6" s="271"/>
      <c r="C6" s="232" t="s">
        <v>5</v>
      </c>
      <c r="D6" s="164" t="s">
        <v>218</v>
      </c>
      <c r="E6" s="232" t="s">
        <v>5</v>
      </c>
      <c r="F6" s="164" t="s">
        <v>218</v>
      </c>
      <c r="G6" s="275"/>
    </row>
    <row r="7" spans="2:7" s="54" customFormat="1" ht="35.1" customHeight="1" x14ac:dyDescent="0.2">
      <c r="B7" s="9" t="s">
        <v>8</v>
      </c>
      <c r="C7" s="6">
        <v>944.91566241952978</v>
      </c>
      <c r="D7" s="6">
        <v>882.50395021103725</v>
      </c>
      <c r="E7" s="6">
        <v>634.65135366862046</v>
      </c>
      <c r="F7" s="6">
        <v>654.8037826966663</v>
      </c>
      <c r="G7" s="9" t="s">
        <v>9</v>
      </c>
    </row>
    <row r="8" spans="2:7" s="54" customFormat="1" ht="35.1" customHeight="1" x14ac:dyDescent="0.2">
      <c r="B8" s="11" t="s">
        <v>10</v>
      </c>
      <c r="C8" s="58">
        <v>1006.4547826845496</v>
      </c>
      <c r="D8" s="58">
        <v>1051.9880854101179</v>
      </c>
      <c r="E8" s="58">
        <v>976.72546421744016</v>
      </c>
      <c r="F8" s="58">
        <v>1181.9975174669535</v>
      </c>
      <c r="G8" s="11" t="s">
        <v>11</v>
      </c>
    </row>
    <row r="9" spans="2:7" s="54" customFormat="1" ht="35.1" customHeight="1" x14ac:dyDescent="0.2">
      <c r="B9" s="9" t="s">
        <v>12</v>
      </c>
      <c r="C9" s="6">
        <v>1207.8342513865791</v>
      </c>
      <c r="D9" s="6">
        <v>1200.9032434651704</v>
      </c>
      <c r="E9" s="6">
        <v>750.72859525820968</v>
      </c>
      <c r="F9" s="6">
        <v>862.28907467588829</v>
      </c>
      <c r="G9" s="9" t="s">
        <v>13</v>
      </c>
    </row>
    <row r="10" spans="2:7" s="54" customFormat="1" ht="35.1" customHeight="1" x14ac:dyDescent="0.2">
      <c r="B10" s="11" t="s">
        <v>14</v>
      </c>
      <c r="C10" s="58">
        <v>1431.0040021936513</v>
      </c>
      <c r="D10" s="58">
        <v>1318.0761249512625</v>
      </c>
      <c r="E10" s="58">
        <v>786.36081935944242</v>
      </c>
      <c r="F10" s="58">
        <v>1098.3401815721729</v>
      </c>
      <c r="G10" s="11" t="s">
        <v>15</v>
      </c>
    </row>
    <row r="11" spans="2:7" s="54" customFormat="1" ht="35.1" customHeight="1" x14ac:dyDescent="0.2">
      <c r="B11" s="9" t="s">
        <v>16</v>
      </c>
      <c r="C11" s="6">
        <v>1396.4893528633756</v>
      </c>
      <c r="D11" s="6">
        <v>1350.9936003862942</v>
      </c>
      <c r="E11" s="6">
        <v>628.15636010068908</v>
      </c>
      <c r="F11" s="6">
        <v>1052.2759180471437</v>
      </c>
      <c r="G11" s="9" t="s">
        <v>17</v>
      </c>
    </row>
    <row r="12" spans="2:7" s="54" customFormat="1" ht="35.1" customHeight="1" x14ac:dyDescent="0.2">
      <c r="B12" s="11" t="s">
        <v>18</v>
      </c>
      <c r="C12" s="58">
        <v>1409.753281403481</v>
      </c>
      <c r="D12" s="58">
        <v>1404.806512794805</v>
      </c>
      <c r="E12" s="58">
        <v>684.67541958736763</v>
      </c>
      <c r="F12" s="58">
        <v>587.85796846327582</v>
      </c>
      <c r="G12" s="11" t="s">
        <v>19</v>
      </c>
    </row>
    <row r="13" spans="2:7" s="54" customFormat="1" ht="35.1" customHeight="1" x14ac:dyDescent="0.2">
      <c r="B13" s="9" t="s">
        <v>20</v>
      </c>
      <c r="C13" s="6">
        <v>1749.5825220108427</v>
      </c>
      <c r="D13" s="6">
        <v>1394.2930658735543</v>
      </c>
      <c r="E13" s="6">
        <v>560.69481186123539</v>
      </c>
      <c r="F13" s="6">
        <v>466.73604551646889</v>
      </c>
      <c r="G13" s="9" t="s">
        <v>21</v>
      </c>
    </row>
    <row r="14" spans="2:7" s="54" customFormat="1" ht="35.1" customHeight="1" x14ac:dyDescent="0.2">
      <c r="B14" s="11" t="s">
        <v>22</v>
      </c>
      <c r="C14" s="58">
        <v>1772.3712823531337</v>
      </c>
      <c r="D14" s="58">
        <v>1395.962479088387</v>
      </c>
      <c r="E14" s="58">
        <v>565.11441871393481</v>
      </c>
      <c r="F14" s="58">
        <v>487.96662025438258</v>
      </c>
      <c r="G14" s="11" t="s">
        <v>23</v>
      </c>
    </row>
    <row r="15" spans="2:7" s="54" customFormat="1" ht="35.1" customHeight="1" x14ac:dyDescent="0.2">
      <c r="B15" s="9" t="s">
        <v>24</v>
      </c>
      <c r="C15" s="6">
        <v>1028.4718594532815</v>
      </c>
      <c r="D15" s="6">
        <v>818.55635602226846</v>
      </c>
      <c r="E15" s="6">
        <v>373.91008628154924</v>
      </c>
      <c r="F15" s="6">
        <v>330.43748294674259</v>
      </c>
      <c r="G15" s="9" t="s">
        <v>25</v>
      </c>
    </row>
    <row r="16" spans="2:7" s="54" customFormat="1" ht="35.1" customHeight="1" x14ac:dyDescent="0.2">
      <c r="B16" s="11" t="s">
        <v>26</v>
      </c>
      <c r="C16" s="58">
        <v>1219.345225039845</v>
      </c>
      <c r="D16" s="58">
        <v>1718.4164664391121</v>
      </c>
      <c r="E16" s="58">
        <v>512.70190046644313</v>
      </c>
      <c r="F16" s="58">
        <v>317.82042424179929</v>
      </c>
      <c r="G16" s="11" t="s">
        <v>27</v>
      </c>
    </row>
    <row r="17" spans="2:7" s="54" customFormat="1" ht="35.1" customHeight="1" x14ac:dyDescent="0.2">
      <c r="B17" s="9" t="s">
        <v>70</v>
      </c>
      <c r="C17" s="6">
        <v>2451.6801103650209</v>
      </c>
      <c r="D17" s="6">
        <v>2495.613766239474</v>
      </c>
      <c r="E17" s="6">
        <v>507.81048373852121</v>
      </c>
      <c r="F17" s="6">
        <v>625.81175684131028</v>
      </c>
      <c r="G17" s="9" t="s">
        <v>61</v>
      </c>
    </row>
    <row r="18" spans="2:7" s="54" customFormat="1" ht="35.1" customHeight="1" x14ac:dyDescent="0.2">
      <c r="B18" s="59" t="s">
        <v>5</v>
      </c>
      <c r="C18" s="60">
        <v>1378.4808298635346</v>
      </c>
      <c r="D18" s="60">
        <v>1292.5997812126407</v>
      </c>
      <c r="E18" s="60">
        <v>676.69097531428747</v>
      </c>
      <c r="F18" s="60">
        <v>796.81532641206957</v>
      </c>
      <c r="G18" s="233" t="s">
        <v>29</v>
      </c>
    </row>
    <row r="19" spans="2:7" s="37" customFormat="1" ht="35.1" customHeight="1" x14ac:dyDescent="0.2">
      <c r="B19" s="334" t="s">
        <v>194</v>
      </c>
      <c r="C19" s="334"/>
      <c r="D19" s="334"/>
      <c r="F19" s="287" t="s">
        <v>193</v>
      </c>
      <c r="G19" s="287"/>
    </row>
  </sheetData>
  <protectedRanges>
    <protectedRange sqref="G7:G17" name="نطاق1_6_1_2"/>
    <protectedRange sqref="B7:B17" name="نطاق1_5_1"/>
    <protectedRange sqref="E4:F4" name="نطاق1_2_1_1"/>
  </protectedRanges>
  <mergeCells count="8">
    <mergeCell ref="B19:D19"/>
    <mergeCell ref="F19:G19"/>
    <mergeCell ref="B2:G2"/>
    <mergeCell ref="B3:G3"/>
    <mergeCell ref="B4:B6"/>
    <mergeCell ref="C4:D4"/>
    <mergeCell ref="E4:F4"/>
    <mergeCell ref="G4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1"/>
  <sheetViews>
    <sheetView view="pageBreakPreview" zoomScale="55" zoomScaleNormal="75" zoomScaleSheetLayoutView="55" zoomScalePageLayoutView="70" workbookViewId="0">
      <selection activeCell="B2" sqref="B2:G2"/>
    </sheetView>
  </sheetViews>
  <sheetFormatPr defaultRowHeight="20.25" x14ac:dyDescent="0.2"/>
  <cols>
    <col min="1" max="1" width="1.75" style="61" customWidth="1"/>
    <col min="2" max="7" width="25.625" style="61" customWidth="1"/>
    <col min="8" max="241" width="9" style="61"/>
    <col min="242" max="242" width="30.75" style="61" customWidth="1"/>
    <col min="243" max="254" width="13.625" style="61" customWidth="1"/>
    <col min="255" max="255" width="30.75" style="61" customWidth="1"/>
    <col min="256" max="257" width="9" style="61"/>
    <col min="258" max="262" width="19.375" style="61" customWidth="1"/>
    <col min="263" max="497" width="9" style="61"/>
    <col min="498" max="498" width="30.75" style="61" customWidth="1"/>
    <col min="499" max="510" width="13.625" style="61" customWidth="1"/>
    <col min="511" max="511" width="30.75" style="61" customWidth="1"/>
    <col min="512" max="513" width="9" style="61"/>
    <col min="514" max="518" width="19.375" style="61" customWidth="1"/>
    <col min="519" max="753" width="9" style="61"/>
    <col min="754" max="754" width="30.75" style="61" customWidth="1"/>
    <col min="755" max="766" width="13.625" style="61" customWidth="1"/>
    <col min="767" max="767" width="30.75" style="61" customWidth="1"/>
    <col min="768" max="769" width="9" style="61"/>
    <col min="770" max="774" width="19.375" style="61" customWidth="1"/>
    <col min="775" max="1009" width="9" style="61"/>
    <col min="1010" max="1010" width="30.75" style="61" customWidth="1"/>
    <col min="1011" max="1022" width="13.625" style="61" customWidth="1"/>
    <col min="1023" max="1023" width="30.75" style="61" customWidth="1"/>
    <col min="1024" max="1025" width="9" style="61"/>
    <col min="1026" max="1030" width="19.375" style="61" customWidth="1"/>
    <col min="1031" max="1265" width="9" style="61"/>
    <col min="1266" max="1266" width="30.75" style="61" customWidth="1"/>
    <col min="1267" max="1278" width="13.625" style="61" customWidth="1"/>
    <col min="1279" max="1279" width="30.75" style="61" customWidth="1"/>
    <col min="1280" max="1281" width="9" style="61"/>
    <col min="1282" max="1286" width="19.375" style="61" customWidth="1"/>
    <col min="1287" max="1521" width="9" style="61"/>
    <col min="1522" max="1522" width="30.75" style="61" customWidth="1"/>
    <col min="1523" max="1534" width="13.625" style="61" customWidth="1"/>
    <col min="1535" max="1535" width="30.75" style="61" customWidth="1"/>
    <col min="1536" max="1537" width="9" style="61"/>
    <col min="1538" max="1542" width="19.375" style="61" customWidth="1"/>
    <col min="1543" max="1777" width="9" style="61"/>
    <col min="1778" max="1778" width="30.75" style="61" customWidth="1"/>
    <col min="1779" max="1790" width="13.625" style="61" customWidth="1"/>
    <col min="1791" max="1791" width="30.75" style="61" customWidth="1"/>
    <col min="1792" max="1793" width="9" style="61"/>
    <col min="1794" max="1798" width="19.375" style="61" customWidth="1"/>
    <col min="1799" max="2033" width="9" style="61"/>
    <col min="2034" max="2034" width="30.75" style="61" customWidth="1"/>
    <col min="2035" max="2046" width="13.625" style="61" customWidth="1"/>
    <col min="2047" max="2047" width="30.75" style="61" customWidth="1"/>
    <col min="2048" max="2049" width="9" style="61"/>
    <col min="2050" max="2054" width="19.375" style="61" customWidth="1"/>
    <col min="2055" max="2289" width="9" style="61"/>
    <col min="2290" max="2290" width="30.75" style="61" customWidth="1"/>
    <col min="2291" max="2302" width="13.625" style="61" customWidth="1"/>
    <col min="2303" max="2303" width="30.75" style="61" customWidth="1"/>
    <col min="2304" max="2305" width="9" style="61"/>
    <col min="2306" max="2310" width="19.375" style="61" customWidth="1"/>
    <col min="2311" max="2545" width="9" style="61"/>
    <col min="2546" max="2546" width="30.75" style="61" customWidth="1"/>
    <col min="2547" max="2558" width="13.625" style="61" customWidth="1"/>
    <col min="2559" max="2559" width="30.75" style="61" customWidth="1"/>
    <col min="2560" max="2561" width="9" style="61"/>
    <col min="2562" max="2566" width="19.375" style="61" customWidth="1"/>
    <col min="2567" max="2801" width="9" style="61"/>
    <col min="2802" max="2802" width="30.75" style="61" customWidth="1"/>
    <col min="2803" max="2814" width="13.625" style="61" customWidth="1"/>
    <col min="2815" max="2815" width="30.75" style="61" customWidth="1"/>
    <col min="2816" max="2817" width="9" style="61"/>
    <col min="2818" max="2822" width="19.375" style="61" customWidth="1"/>
    <col min="2823" max="3057" width="9" style="61"/>
    <col min="3058" max="3058" width="30.75" style="61" customWidth="1"/>
    <col min="3059" max="3070" width="13.625" style="61" customWidth="1"/>
    <col min="3071" max="3071" width="30.75" style="61" customWidth="1"/>
    <col min="3072" max="3073" width="9" style="61"/>
    <col min="3074" max="3078" width="19.375" style="61" customWidth="1"/>
    <col min="3079" max="3313" width="9" style="61"/>
    <col min="3314" max="3314" width="30.75" style="61" customWidth="1"/>
    <col min="3315" max="3326" width="13.625" style="61" customWidth="1"/>
    <col min="3327" max="3327" width="30.75" style="61" customWidth="1"/>
    <col min="3328" max="3329" width="9" style="61"/>
    <col min="3330" max="3334" width="19.375" style="61" customWidth="1"/>
    <col min="3335" max="3569" width="9" style="61"/>
    <col min="3570" max="3570" width="30.75" style="61" customWidth="1"/>
    <col min="3571" max="3582" width="13.625" style="61" customWidth="1"/>
    <col min="3583" max="3583" width="30.75" style="61" customWidth="1"/>
    <col min="3584" max="3585" width="9" style="61"/>
    <col min="3586" max="3590" width="19.375" style="61" customWidth="1"/>
    <col min="3591" max="3825" width="9" style="61"/>
    <col min="3826" max="3826" width="30.75" style="61" customWidth="1"/>
    <col min="3827" max="3838" width="13.625" style="61" customWidth="1"/>
    <col min="3839" max="3839" width="30.75" style="61" customWidth="1"/>
    <col min="3840" max="3841" width="9" style="61"/>
    <col min="3842" max="3846" width="19.375" style="61" customWidth="1"/>
    <col min="3847" max="4081" width="9" style="61"/>
    <col min="4082" max="4082" width="30.75" style="61" customWidth="1"/>
    <col min="4083" max="4094" width="13.625" style="61" customWidth="1"/>
    <col min="4095" max="4095" width="30.75" style="61" customWidth="1"/>
    <col min="4096" max="4097" width="9" style="61"/>
    <col min="4098" max="4102" width="19.375" style="61" customWidth="1"/>
    <col min="4103" max="4337" width="9" style="61"/>
    <col min="4338" max="4338" width="30.75" style="61" customWidth="1"/>
    <col min="4339" max="4350" width="13.625" style="61" customWidth="1"/>
    <col min="4351" max="4351" width="30.75" style="61" customWidth="1"/>
    <col min="4352" max="4353" width="9" style="61"/>
    <col min="4354" max="4358" width="19.375" style="61" customWidth="1"/>
    <col min="4359" max="4593" width="9" style="61"/>
    <col min="4594" max="4594" width="30.75" style="61" customWidth="1"/>
    <col min="4595" max="4606" width="13.625" style="61" customWidth="1"/>
    <col min="4607" max="4607" width="30.75" style="61" customWidth="1"/>
    <col min="4608" max="4609" width="9" style="61"/>
    <col min="4610" max="4614" width="19.375" style="61" customWidth="1"/>
    <col min="4615" max="4849" width="9" style="61"/>
    <col min="4850" max="4850" width="30.75" style="61" customWidth="1"/>
    <col min="4851" max="4862" width="13.625" style="61" customWidth="1"/>
    <col min="4863" max="4863" width="30.75" style="61" customWidth="1"/>
    <col min="4864" max="4865" width="9" style="61"/>
    <col min="4866" max="4870" width="19.375" style="61" customWidth="1"/>
    <col min="4871" max="5105" width="9" style="61"/>
    <col min="5106" max="5106" width="30.75" style="61" customWidth="1"/>
    <col min="5107" max="5118" width="13.625" style="61" customWidth="1"/>
    <col min="5119" max="5119" width="30.75" style="61" customWidth="1"/>
    <col min="5120" max="5121" width="9" style="61"/>
    <col min="5122" max="5126" width="19.375" style="61" customWidth="1"/>
    <col min="5127" max="5361" width="9" style="61"/>
    <col min="5362" max="5362" width="30.75" style="61" customWidth="1"/>
    <col min="5363" max="5374" width="13.625" style="61" customWidth="1"/>
    <col min="5375" max="5375" width="30.75" style="61" customWidth="1"/>
    <col min="5376" max="5377" width="9" style="61"/>
    <col min="5378" max="5382" width="19.375" style="61" customWidth="1"/>
    <col min="5383" max="5617" width="9" style="61"/>
    <col min="5618" max="5618" width="30.75" style="61" customWidth="1"/>
    <col min="5619" max="5630" width="13.625" style="61" customWidth="1"/>
    <col min="5631" max="5631" width="30.75" style="61" customWidth="1"/>
    <col min="5632" max="5633" width="9" style="61"/>
    <col min="5634" max="5638" width="19.375" style="61" customWidth="1"/>
    <col min="5639" max="5873" width="9" style="61"/>
    <col min="5874" max="5874" width="30.75" style="61" customWidth="1"/>
    <col min="5875" max="5886" width="13.625" style="61" customWidth="1"/>
    <col min="5887" max="5887" width="30.75" style="61" customWidth="1"/>
    <col min="5888" max="5889" width="9" style="61"/>
    <col min="5890" max="5894" width="19.375" style="61" customWidth="1"/>
    <col min="5895" max="6129" width="9" style="61"/>
    <col min="6130" max="6130" width="30.75" style="61" customWidth="1"/>
    <col min="6131" max="6142" width="13.625" style="61" customWidth="1"/>
    <col min="6143" max="6143" width="30.75" style="61" customWidth="1"/>
    <col min="6144" max="6145" width="9" style="61"/>
    <col min="6146" max="6150" width="19.375" style="61" customWidth="1"/>
    <col min="6151" max="6385" width="9" style="61"/>
    <col min="6386" max="6386" width="30.75" style="61" customWidth="1"/>
    <col min="6387" max="6398" width="13.625" style="61" customWidth="1"/>
    <col min="6399" max="6399" width="30.75" style="61" customWidth="1"/>
    <col min="6400" max="6401" width="9" style="61"/>
    <col min="6402" max="6406" width="19.375" style="61" customWidth="1"/>
    <col min="6407" max="6641" width="9" style="61"/>
    <col min="6642" max="6642" width="30.75" style="61" customWidth="1"/>
    <col min="6643" max="6654" width="13.625" style="61" customWidth="1"/>
    <col min="6655" max="6655" width="30.75" style="61" customWidth="1"/>
    <col min="6656" max="6657" width="9" style="61"/>
    <col min="6658" max="6662" width="19.375" style="61" customWidth="1"/>
    <col min="6663" max="6897" width="9" style="61"/>
    <col min="6898" max="6898" width="30.75" style="61" customWidth="1"/>
    <col min="6899" max="6910" width="13.625" style="61" customWidth="1"/>
    <col min="6911" max="6911" width="30.75" style="61" customWidth="1"/>
    <col min="6912" max="6913" width="9" style="61"/>
    <col min="6914" max="6918" width="19.375" style="61" customWidth="1"/>
    <col min="6919" max="7153" width="9" style="61"/>
    <col min="7154" max="7154" width="30.75" style="61" customWidth="1"/>
    <col min="7155" max="7166" width="13.625" style="61" customWidth="1"/>
    <col min="7167" max="7167" width="30.75" style="61" customWidth="1"/>
    <col min="7168" max="7169" width="9" style="61"/>
    <col min="7170" max="7174" width="19.375" style="61" customWidth="1"/>
    <col min="7175" max="7409" width="9" style="61"/>
    <col min="7410" max="7410" width="30.75" style="61" customWidth="1"/>
    <col min="7411" max="7422" width="13.625" style="61" customWidth="1"/>
    <col min="7423" max="7423" width="30.75" style="61" customWidth="1"/>
    <col min="7424" max="7425" width="9" style="61"/>
    <col min="7426" max="7430" width="19.375" style="61" customWidth="1"/>
    <col min="7431" max="7665" width="9" style="61"/>
    <col min="7666" max="7666" width="30.75" style="61" customWidth="1"/>
    <col min="7667" max="7678" width="13.625" style="61" customWidth="1"/>
    <col min="7679" max="7679" width="30.75" style="61" customWidth="1"/>
    <col min="7680" max="7681" width="9" style="61"/>
    <col min="7682" max="7686" width="19.375" style="61" customWidth="1"/>
    <col min="7687" max="7921" width="9" style="61"/>
    <col min="7922" max="7922" width="30.75" style="61" customWidth="1"/>
    <col min="7923" max="7934" width="13.625" style="61" customWidth="1"/>
    <col min="7935" max="7935" width="30.75" style="61" customWidth="1"/>
    <col min="7936" max="7937" width="9" style="61"/>
    <col min="7938" max="7942" width="19.375" style="61" customWidth="1"/>
    <col min="7943" max="8177" width="9" style="61"/>
    <col min="8178" max="8178" width="30.75" style="61" customWidth="1"/>
    <col min="8179" max="8190" width="13.625" style="61" customWidth="1"/>
    <col min="8191" max="8191" width="30.75" style="61" customWidth="1"/>
    <col min="8192" max="8193" width="9" style="61"/>
    <col min="8194" max="8198" width="19.375" style="61" customWidth="1"/>
    <col min="8199" max="8433" width="9" style="61"/>
    <col min="8434" max="8434" width="30.75" style="61" customWidth="1"/>
    <col min="8435" max="8446" width="13.625" style="61" customWidth="1"/>
    <col min="8447" max="8447" width="30.75" style="61" customWidth="1"/>
    <col min="8448" max="8449" width="9" style="61"/>
    <col min="8450" max="8454" width="19.375" style="61" customWidth="1"/>
    <col min="8455" max="8689" width="9" style="61"/>
    <col min="8690" max="8690" width="30.75" style="61" customWidth="1"/>
    <col min="8691" max="8702" width="13.625" style="61" customWidth="1"/>
    <col min="8703" max="8703" width="30.75" style="61" customWidth="1"/>
    <col min="8704" max="8705" width="9" style="61"/>
    <col min="8706" max="8710" width="19.375" style="61" customWidth="1"/>
    <col min="8711" max="8945" width="9" style="61"/>
    <col min="8946" max="8946" width="30.75" style="61" customWidth="1"/>
    <col min="8947" max="8958" width="13.625" style="61" customWidth="1"/>
    <col min="8959" max="8959" width="30.75" style="61" customWidth="1"/>
    <col min="8960" max="8961" width="9" style="61"/>
    <col min="8962" max="8966" width="19.375" style="61" customWidth="1"/>
    <col min="8967" max="9201" width="9" style="61"/>
    <col min="9202" max="9202" width="30.75" style="61" customWidth="1"/>
    <col min="9203" max="9214" width="13.625" style="61" customWidth="1"/>
    <col min="9215" max="9215" width="30.75" style="61" customWidth="1"/>
    <col min="9216" max="9217" width="9" style="61"/>
    <col min="9218" max="9222" width="19.375" style="61" customWidth="1"/>
    <col min="9223" max="9457" width="9" style="61"/>
    <col min="9458" max="9458" width="30.75" style="61" customWidth="1"/>
    <col min="9459" max="9470" width="13.625" style="61" customWidth="1"/>
    <col min="9471" max="9471" width="30.75" style="61" customWidth="1"/>
    <col min="9472" max="9473" width="9" style="61"/>
    <col min="9474" max="9478" width="19.375" style="61" customWidth="1"/>
    <col min="9479" max="9713" width="9" style="61"/>
    <col min="9714" max="9714" width="30.75" style="61" customWidth="1"/>
    <col min="9715" max="9726" width="13.625" style="61" customWidth="1"/>
    <col min="9727" max="9727" width="30.75" style="61" customWidth="1"/>
    <col min="9728" max="9729" width="9" style="61"/>
    <col min="9730" max="9734" width="19.375" style="61" customWidth="1"/>
    <col min="9735" max="9969" width="9" style="61"/>
    <col min="9970" max="9970" width="30.75" style="61" customWidth="1"/>
    <col min="9971" max="9982" width="13.625" style="61" customWidth="1"/>
    <col min="9983" max="9983" width="30.75" style="61" customWidth="1"/>
    <col min="9984" max="9985" width="9" style="61"/>
    <col min="9986" max="9990" width="19.375" style="61" customWidth="1"/>
    <col min="9991" max="10225" width="9" style="61"/>
    <col min="10226" max="10226" width="30.75" style="61" customWidth="1"/>
    <col min="10227" max="10238" width="13.625" style="61" customWidth="1"/>
    <col min="10239" max="10239" width="30.75" style="61" customWidth="1"/>
    <col min="10240" max="10241" width="9" style="61"/>
    <col min="10242" max="10246" width="19.375" style="61" customWidth="1"/>
    <col min="10247" max="10481" width="9" style="61"/>
    <col min="10482" max="10482" width="30.75" style="61" customWidth="1"/>
    <col min="10483" max="10494" width="13.625" style="61" customWidth="1"/>
    <col min="10495" max="10495" width="30.75" style="61" customWidth="1"/>
    <col min="10496" max="10497" width="9" style="61"/>
    <col min="10498" max="10502" width="19.375" style="61" customWidth="1"/>
    <col min="10503" max="10737" width="9" style="61"/>
    <col min="10738" max="10738" width="30.75" style="61" customWidth="1"/>
    <col min="10739" max="10750" width="13.625" style="61" customWidth="1"/>
    <col min="10751" max="10751" width="30.75" style="61" customWidth="1"/>
    <col min="10752" max="10753" width="9" style="61"/>
    <col min="10754" max="10758" width="19.375" style="61" customWidth="1"/>
    <col min="10759" max="10993" width="9" style="61"/>
    <col min="10994" max="10994" width="30.75" style="61" customWidth="1"/>
    <col min="10995" max="11006" width="13.625" style="61" customWidth="1"/>
    <col min="11007" max="11007" width="30.75" style="61" customWidth="1"/>
    <col min="11008" max="11009" width="9" style="61"/>
    <col min="11010" max="11014" width="19.375" style="61" customWidth="1"/>
    <col min="11015" max="11249" width="9" style="61"/>
    <col min="11250" max="11250" width="30.75" style="61" customWidth="1"/>
    <col min="11251" max="11262" width="13.625" style="61" customWidth="1"/>
    <col min="11263" max="11263" width="30.75" style="61" customWidth="1"/>
    <col min="11264" max="11265" width="9" style="61"/>
    <col min="11266" max="11270" width="19.375" style="61" customWidth="1"/>
    <col min="11271" max="11505" width="9" style="61"/>
    <col min="11506" max="11506" width="30.75" style="61" customWidth="1"/>
    <col min="11507" max="11518" width="13.625" style="61" customWidth="1"/>
    <col min="11519" max="11519" width="30.75" style="61" customWidth="1"/>
    <col min="11520" max="11521" width="9" style="61"/>
    <col min="11522" max="11526" width="19.375" style="61" customWidth="1"/>
    <col min="11527" max="11761" width="9" style="61"/>
    <col min="11762" max="11762" width="30.75" style="61" customWidth="1"/>
    <col min="11763" max="11774" width="13.625" style="61" customWidth="1"/>
    <col min="11775" max="11775" width="30.75" style="61" customWidth="1"/>
    <col min="11776" max="11777" width="9" style="61"/>
    <col min="11778" max="11782" width="19.375" style="61" customWidth="1"/>
    <col min="11783" max="12017" width="9" style="61"/>
    <col min="12018" max="12018" width="30.75" style="61" customWidth="1"/>
    <col min="12019" max="12030" width="13.625" style="61" customWidth="1"/>
    <col min="12031" max="12031" width="30.75" style="61" customWidth="1"/>
    <col min="12032" max="12033" width="9" style="61"/>
    <col min="12034" max="12038" width="19.375" style="61" customWidth="1"/>
    <col min="12039" max="12273" width="9" style="61"/>
    <col min="12274" max="12274" width="30.75" style="61" customWidth="1"/>
    <col min="12275" max="12286" width="13.625" style="61" customWidth="1"/>
    <col min="12287" max="12287" width="30.75" style="61" customWidth="1"/>
    <col min="12288" max="12289" width="9" style="61"/>
    <col min="12290" max="12294" width="19.375" style="61" customWidth="1"/>
    <col min="12295" max="12529" width="9" style="61"/>
    <col min="12530" max="12530" width="30.75" style="61" customWidth="1"/>
    <col min="12531" max="12542" width="13.625" style="61" customWidth="1"/>
    <col min="12543" max="12543" width="30.75" style="61" customWidth="1"/>
    <col min="12544" max="12545" width="9" style="61"/>
    <col min="12546" max="12550" width="19.375" style="61" customWidth="1"/>
    <col min="12551" max="12785" width="9" style="61"/>
    <col min="12786" max="12786" width="30.75" style="61" customWidth="1"/>
    <col min="12787" max="12798" width="13.625" style="61" customWidth="1"/>
    <col min="12799" max="12799" width="30.75" style="61" customWidth="1"/>
    <col min="12800" max="12801" width="9" style="61"/>
    <col min="12802" max="12806" width="19.375" style="61" customWidth="1"/>
    <col min="12807" max="13041" width="9" style="61"/>
    <col min="13042" max="13042" width="30.75" style="61" customWidth="1"/>
    <col min="13043" max="13054" width="13.625" style="61" customWidth="1"/>
    <col min="13055" max="13055" width="30.75" style="61" customWidth="1"/>
    <col min="13056" max="13057" width="9" style="61"/>
    <col min="13058" max="13062" width="19.375" style="61" customWidth="1"/>
    <col min="13063" max="13297" width="9" style="61"/>
    <col min="13298" max="13298" width="30.75" style="61" customWidth="1"/>
    <col min="13299" max="13310" width="13.625" style="61" customWidth="1"/>
    <col min="13311" max="13311" width="30.75" style="61" customWidth="1"/>
    <col min="13312" max="13313" width="9" style="61"/>
    <col min="13314" max="13318" width="19.375" style="61" customWidth="1"/>
    <col min="13319" max="13553" width="9" style="61"/>
    <col min="13554" max="13554" width="30.75" style="61" customWidth="1"/>
    <col min="13555" max="13566" width="13.625" style="61" customWidth="1"/>
    <col min="13567" max="13567" width="30.75" style="61" customWidth="1"/>
    <col min="13568" max="13569" width="9" style="61"/>
    <col min="13570" max="13574" width="19.375" style="61" customWidth="1"/>
    <col min="13575" max="13809" width="9" style="61"/>
    <col min="13810" max="13810" width="30.75" style="61" customWidth="1"/>
    <col min="13811" max="13822" width="13.625" style="61" customWidth="1"/>
    <col min="13823" max="13823" width="30.75" style="61" customWidth="1"/>
    <col min="13824" max="13825" width="9" style="61"/>
    <col min="13826" max="13830" width="19.375" style="61" customWidth="1"/>
    <col min="13831" max="14065" width="9" style="61"/>
    <col min="14066" max="14066" width="30.75" style="61" customWidth="1"/>
    <col min="14067" max="14078" width="13.625" style="61" customWidth="1"/>
    <col min="14079" max="14079" width="30.75" style="61" customWidth="1"/>
    <col min="14080" max="14081" width="9" style="61"/>
    <col min="14082" max="14086" width="19.375" style="61" customWidth="1"/>
    <col min="14087" max="14321" width="9" style="61"/>
    <col min="14322" max="14322" width="30.75" style="61" customWidth="1"/>
    <col min="14323" max="14334" width="13.625" style="61" customWidth="1"/>
    <col min="14335" max="14335" width="30.75" style="61" customWidth="1"/>
    <col min="14336" max="14337" width="9" style="61"/>
    <col min="14338" max="14342" width="19.375" style="61" customWidth="1"/>
    <col min="14343" max="14577" width="9" style="61"/>
    <col min="14578" max="14578" width="30.75" style="61" customWidth="1"/>
    <col min="14579" max="14590" width="13.625" style="61" customWidth="1"/>
    <col min="14591" max="14591" width="30.75" style="61" customWidth="1"/>
    <col min="14592" max="14593" width="9" style="61"/>
    <col min="14594" max="14598" width="19.375" style="61" customWidth="1"/>
    <col min="14599" max="14833" width="9" style="61"/>
    <col min="14834" max="14834" width="30.75" style="61" customWidth="1"/>
    <col min="14835" max="14846" width="13.625" style="61" customWidth="1"/>
    <col min="14847" max="14847" width="30.75" style="61" customWidth="1"/>
    <col min="14848" max="14849" width="9" style="61"/>
    <col min="14850" max="14854" width="19.375" style="61" customWidth="1"/>
    <col min="14855" max="15089" width="9" style="61"/>
    <col min="15090" max="15090" width="30.75" style="61" customWidth="1"/>
    <col min="15091" max="15102" width="13.625" style="61" customWidth="1"/>
    <col min="15103" max="15103" width="30.75" style="61" customWidth="1"/>
    <col min="15104" max="15105" width="9" style="61"/>
    <col min="15106" max="15110" width="19.375" style="61" customWidth="1"/>
    <col min="15111" max="15345" width="9" style="61"/>
    <col min="15346" max="15346" width="30.75" style="61" customWidth="1"/>
    <col min="15347" max="15358" width="13.625" style="61" customWidth="1"/>
    <col min="15359" max="15359" width="30.75" style="61" customWidth="1"/>
    <col min="15360" max="15361" width="9" style="61"/>
    <col min="15362" max="15366" width="19.375" style="61" customWidth="1"/>
    <col min="15367" max="15601" width="9" style="61"/>
    <col min="15602" max="15602" width="30.75" style="61" customWidth="1"/>
    <col min="15603" max="15614" width="13.625" style="61" customWidth="1"/>
    <col min="15615" max="15615" width="30.75" style="61" customWidth="1"/>
    <col min="15616" max="15617" width="9" style="61"/>
    <col min="15618" max="15622" width="19.375" style="61" customWidth="1"/>
    <col min="15623" max="15857" width="9" style="61"/>
    <col min="15858" max="15858" width="30.75" style="61" customWidth="1"/>
    <col min="15859" max="15870" width="13.625" style="61" customWidth="1"/>
    <col min="15871" max="15871" width="30.75" style="61" customWidth="1"/>
    <col min="15872" max="15873" width="9" style="61"/>
    <col min="15874" max="15878" width="19.375" style="61" customWidth="1"/>
    <col min="15879" max="16113" width="9" style="61"/>
    <col min="16114" max="16114" width="30.75" style="61" customWidth="1"/>
    <col min="16115" max="16126" width="13.625" style="61" customWidth="1"/>
    <col min="16127" max="16127" width="30.75" style="61" customWidth="1"/>
    <col min="16128" max="16129" width="9" style="61"/>
    <col min="16130" max="16134" width="19.375" style="61" customWidth="1"/>
    <col min="16135" max="16384" width="9" style="61"/>
  </cols>
  <sheetData>
    <row r="1" spans="2:7" s="55" customFormat="1" ht="24" customHeight="1" x14ac:dyDescent="0.2">
      <c r="B1" s="87" t="s">
        <v>243</v>
      </c>
      <c r="C1" s="53"/>
      <c r="D1" s="53"/>
      <c r="E1" s="54"/>
      <c r="F1" s="54"/>
      <c r="G1" s="87" t="s">
        <v>266</v>
      </c>
    </row>
    <row r="2" spans="2:7" s="39" customFormat="1" ht="28.5" customHeight="1" x14ac:dyDescent="0.2">
      <c r="B2" s="269" t="s">
        <v>575</v>
      </c>
      <c r="C2" s="269"/>
      <c r="D2" s="269"/>
      <c r="E2" s="269"/>
      <c r="F2" s="269"/>
      <c r="G2" s="269"/>
    </row>
    <row r="3" spans="2:7" s="239" customFormat="1" ht="24.75" customHeight="1" x14ac:dyDescent="0.2">
      <c r="B3" s="340" t="s">
        <v>576</v>
      </c>
      <c r="C3" s="340"/>
      <c r="D3" s="340"/>
      <c r="E3" s="340"/>
      <c r="F3" s="340"/>
      <c r="G3" s="340"/>
    </row>
    <row r="4" spans="2:7" s="236" customFormat="1" ht="42.75" customHeight="1" x14ac:dyDescent="0.2">
      <c r="B4" s="275" t="s">
        <v>32</v>
      </c>
      <c r="C4" s="341" t="s">
        <v>573</v>
      </c>
      <c r="D4" s="341"/>
      <c r="E4" s="342" t="s">
        <v>574</v>
      </c>
      <c r="F4" s="342"/>
      <c r="G4" s="275" t="s">
        <v>32</v>
      </c>
    </row>
    <row r="5" spans="2:7" s="56" customFormat="1" ht="24.75" customHeight="1" x14ac:dyDescent="0.2">
      <c r="B5" s="275"/>
      <c r="C5" s="163" t="s">
        <v>364</v>
      </c>
      <c r="D5" s="163" t="s">
        <v>217</v>
      </c>
      <c r="E5" s="163" t="s">
        <v>364</v>
      </c>
      <c r="F5" s="163" t="s">
        <v>217</v>
      </c>
      <c r="G5" s="275"/>
    </row>
    <row r="6" spans="2:7" s="56" customFormat="1" ht="29.25" customHeight="1" x14ac:dyDescent="0.2">
      <c r="B6" s="275"/>
      <c r="C6" s="232" t="s">
        <v>5</v>
      </c>
      <c r="D6" s="164" t="s">
        <v>218</v>
      </c>
      <c r="E6" s="232" t="s">
        <v>5</v>
      </c>
      <c r="F6" s="164" t="s">
        <v>218</v>
      </c>
      <c r="G6" s="275"/>
    </row>
    <row r="7" spans="2:7" s="54" customFormat="1" ht="35.1" customHeight="1" x14ac:dyDescent="0.2">
      <c r="B7" s="9" t="s">
        <v>34</v>
      </c>
      <c r="C7" s="6">
        <v>915.54521316870762</v>
      </c>
      <c r="D7" s="6">
        <v>902.08761510103261</v>
      </c>
      <c r="E7" s="6">
        <v>469.60339414252974</v>
      </c>
      <c r="F7" s="6">
        <v>689.19827980466164</v>
      </c>
      <c r="G7" s="9" t="s">
        <v>34</v>
      </c>
    </row>
    <row r="8" spans="2:7" s="54" customFormat="1" ht="35.1" customHeight="1" x14ac:dyDescent="0.2">
      <c r="B8" s="11" t="s">
        <v>36</v>
      </c>
      <c r="C8" s="58">
        <v>1753.7243889269434</v>
      </c>
      <c r="D8" s="58">
        <v>1553.4012905412767</v>
      </c>
      <c r="E8" s="58">
        <v>573.67784867285968</v>
      </c>
      <c r="F8" s="58">
        <v>605.95513371508821</v>
      </c>
      <c r="G8" s="11" t="s">
        <v>36</v>
      </c>
    </row>
    <row r="9" spans="2:7" s="54" customFormat="1" ht="35.1" customHeight="1" x14ac:dyDescent="0.2">
      <c r="B9" s="9" t="s">
        <v>38</v>
      </c>
      <c r="C9" s="6">
        <v>535.94392703789163</v>
      </c>
      <c r="D9" s="6">
        <v>597.5485296883154</v>
      </c>
      <c r="E9" s="6">
        <v>451.37364433774553</v>
      </c>
      <c r="F9" s="6">
        <v>501.83089038534268</v>
      </c>
      <c r="G9" s="9" t="s">
        <v>38</v>
      </c>
    </row>
    <row r="10" spans="2:7" s="54" customFormat="1" ht="35.1" customHeight="1" x14ac:dyDescent="0.2">
      <c r="B10" s="11" t="s">
        <v>40</v>
      </c>
      <c r="C10" s="58">
        <v>1117.9592315760906</v>
      </c>
      <c r="D10" s="58">
        <v>1172.3380837994675</v>
      </c>
      <c r="E10" s="58">
        <v>395.26960119121844</v>
      </c>
      <c r="F10" s="58">
        <v>413.08401166820869</v>
      </c>
      <c r="G10" s="11" t="s">
        <v>40</v>
      </c>
    </row>
    <row r="11" spans="2:7" s="54" customFormat="1" ht="35.1" customHeight="1" x14ac:dyDescent="0.2">
      <c r="B11" s="9" t="s">
        <v>42</v>
      </c>
      <c r="C11" s="6">
        <v>1289.4728168076313</v>
      </c>
      <c r="D11" s="6">
        <v>1340.6143158878631</v>
      </c>
      <c r="E11" s="6">
        <v>910.57596593119001</v>
      </c>
      <c r="F11" s="6">
        <v>1021.2735064646322</v>
      </c>
      <c r="G11" s="9" t="s">
        <v>42</v>
      </c>
    </row>
    <row r="12" spans="2:7" s="54" customFormat="1" ht="35.1" customHeight="1" x14ac:dyDescent="0.2">
      <c r="B12" s="11" t="s">
        <v>44</v>
      </c>
      <c r="C12" s="58">
        <v>1417.371387232369</v>
      </c>
      <c r="D12" s="58">
        <v>1431.3414591441433</v>
      </c>
      <c r="E12" s="58">
        <v>984.7678397376219</v>
      </c>
      <c r="F12" s="58">
        <v>1072.2030980366289</v>
      </c>
      <c r="G12" s="11" t="s">
        <v>44</v>
      </c>
    </row>
    <row r="13" spans="2:7" s="54" customFormat="1" ht="35.1" customHeight="1" x14ac:dyDescent="0.2">
      <c r="B13" s="9" t="s">
        <v>46</v>
      </c>
      <c r="C13" s="6">
        <v>4958.4613980097993</v>
      </c>
      <c r="D13" s="6">
        <v>3729.8541826554106</v>
      </c>
      <c r="E13" s="6">
        <v>2272.1463132588783</v>
      </c>
      <c r="F13" s="6">
        <v>1794.6277820414427</v>
      </c>
      <c r="G13" s="9" t="s">
        <v>46</v>
      </c>
    </row>
    <row r="14" spans="2:7" s="54" customFormat="1" ht="35.1" customHeight="1" x14ac:dyDescent="0.2">
      <c r="B14" s="11" t="s">
        <v>48</v>
      </c>
      <c r="C14" s="58">
        <v>1661.4583431322562</v>
      </c>
      <c r="D14" s="58">
        <v>865.00007882746763</v>
      </c>
      <c r="E14" s="58">
        <v>683.69829225938395</v>
      </c>
      <c r="F14" s="58">
        <v>776.18779855903392</v>
      </c>
      <c r="G14" s="11" t="s">
        <v>48</v>
      </c>
    </row>
    <row r="15" spans="2:7" s="54" customFormat="1" ht="35.1" customHeight="1" x14ac:dyDescent="0.2">
      <c r="B15" s="9" t="s">
        <v>50</v>
      </c>
      <c r="C15" s="6">
        <v>3747.9132511360149</v>
      </c>
      <c r="D15" s="6">
        <v>2972.9606029322767</v>
      </c>
      <c r="E15" s="6">
        <v>310.298620312769</v>
      </c>
      <c r="F15" s="6">
        <v>392.5976027136021</v>
      </c>
      <c r="G15" s="9" t="s">
        <v>50</v>
      </c>
    </row>
    <row r="16" spans="2:7" s="54" customFormat="1" ht="35.1" customHeight="1" x14ac:dyDescent="0.2">
      <c r="B16" s="11" t="s">
        <v>52</v>
      </c>
      <c r="C16" s="58">
        <v>604.83317314293561</v>
      </c>
      <c r="D16" s="58">
        <v>612.84376578825345</v>
      </c>
      <c r="E16" s="58">
        <v>797.49073184127417</v>
      </c>
      <c r="F16" s="58">
        <v>1005.2575604827082</v>
      </c>
      <c r="G16" s="11" t="s">
        <v>52</v>
      </c>
    </row>
    <row r="17" spans="2:7" s="54" customFormat="1" ht="35.1" customHeight="1" x14ac:dyDescent="0.2">
      <c r="B17" s="9" t="s">
        <v>54</v>
      </c>
      <c r="C17" s="6">
        <v>2875.5938312877165</v>
      </c>
      <c r="D17" s="6">
        <v>2736.4615285101977</v>
      </c>
      <c r="E17" s="6">
        <v>1396.4248859891482</v>
      </c>
      <c r="F17" s="6">
        <v>1620.1568069395412</v>
      </c>
      <c r="G17" s="9" t="s">
        <v>54</v>
      </c>
    </row>
    <row r="18" spans="2:7" s="54" customFormat="1" ht="35.1" customHeight="1" x14ac:dyDescent="0.2">
      <c r="B18" s="11" t="s">
        <v>56</v>
      </c>
      <c r="C18" s="58">
        <v>831.16618224465867</v>
      </c>
      <c r="D18" s="58">
        <v>945.77265620882883</v>
      </c>
      <c r="E18" s="58">
        <v>540.24459956683813</v>
      </c>
      <c r="F18" s="58">
        <v>527.34203453545763</v>
      </c>
      <c r="G18" s="11" t="s">
        <v>56</v>
      </c>
    </row>
    <row r="19" spans="2:7" s="54" customFormat="1" ht="35.1" customHeight="1" x14ac:dyDescent="0.2">
      <c r="B19" s="9" t="s">
        <v>58</v>
      </c>
      <c r="C19" s="6">
        <v>501.16032192761571</v>
      </c>
      <c r="D19" s="6">
        <v>357.82658351614941</v>
      </c>
      <c r="E19" s="6">
        <v>477.84416026157987</v>
      </c>
      <c r="F19" s="6">
        <v>590.76306210817791</v>
      </c>
      <c r="G19" s="9" t="s">
        <v>58</v>
      </c>
    </row>
    <row r="20" spans="2:7" s="54" customFormat="1" ht="35.1" customHeight="1" x14ac:dyDescent="0.2">
      <c r="B20" s="233" t="s">
        <v>29</v>
      </c>
      <c r="C20" s="60">
        <v>1378.4808298635346</v>
      </c>
      <c r="D20" s="60">
        <v>1292.5997812126407</v>
      </c>
      <c r="E20" s="60">
        <v>676.69097531428747</v>
      </c>
      <c r="F20" s="60">
        <v>796.81532641206957</v>
      </c>
      <c r="G20" s="233" t="s">
        <v>29</v>
      </c>
    </row>
    <row r="21" spans="2:7" s="37" customFormat="1" ht="35.1" customHeight="1" x14ac:dyDescent="0.2">
      <c r="B21" s="334" t="s">
        <v>194</v>
      </c>
      <c r="C21" s="334"/>
      <c r="D21" s="334"/>
      <c r="F21" s="287" t="s">
        <v>193</v>
      </c>
      <c r="G21" s="287"/>
    </row>
  </sheetData>
  <protectedRanges>
    <protectedRange sqref="E4:F4" name="نطاق1_2_1_1_1"/>
  </protectedRanges>
  <mergeCells count="8">
    <mergeCell ref="B21:D21"/>
    <mergeCell ref="F21:G21"/>
    <mergeCell ref="B2:G2"/>
    <mergeCell ref="B3:G3"/>
    <mergeCell ref="B4:B6"/>
    <mergeCell ref="C4:D4"/>
    <mergeCell ref="E4:F4"/>
    <mergeCell ref="G4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19"/>
  <sheetViews>
    <sheetView view="pageBreakPreview" zoomScale="75" zoomScaleNormal="75" zoomScaleSheetLayoutView="75" zoomScalePageLayoutView="70" workbookViewId="0">
      <selection activeCell="I1" sqref="B1:I19"/>
    </sheetView>
  </sheetViews>
  <sheetFormatPr defaultColWidth="9.125" defaultRowHeight="20.25" x14ac:dyDescent="0.2"/>
  <cols>
    <col min="1" max="1" width="1.75" style="51" customWidth="1"/>
    <col min="2" max="5" width="21.375" style="52" customWidth="1"/>
    <col min="6" max="9" width="21.375" style="51" customWidth="1"/>
    <col min="10" max="16384" width="9.125" style="51"/>
  </cols>
  <sheetData>
    <row r="1" spans="2:9" s="43" customFormat="1" ht="24" customHeight="1" x14ac:dyDescent="0.2">
      <c r="B1" s="87" t="s">
        <v>244</v>
      </c>
      <c r="C1" s="41"/>
      <c r="D1" s="41"/>
      <c r="E1" s="41"/>
      <c r="F1" s="42"/>
      <c r="G1" s="42"/>
      <c r="H1" s="42"/>
      <c r="I1" s="119" t="s">
        <v>267</v>
      </c>
    </row>
    <row r="2" spans="2:9" s="44" customFormat="1" ht="28.5" customHeight="1" x14ac:dyDescent="0.2">
      <c r="B2" s="339" t="s">
        <v>191</v>
      </c>
      <c r="C2" s="339"/>
      <c r="D2" s="339"/>
      <c r="E2" s="339"/>
      <c r="F2" s="339"/>
      <c r="G2" s="339"/>
      <c r="H2" s="339"/>
      <c r="I2" s="339"/>
    </row>
    <row r="3" spans="2:9" s="238" customFormat="1" ht="28.5" customHeight="1" x14ac:dyDescent="0.2">
      <c r="B3" s="343" t="s">
        <v>547</v>
      </c>
      <c r="C3" s="344"/>
      <c r="D3" s="344"/>
      <c r="E3" s="344"/>
      <c r="F3" s="344"/>
      <c r="G3" s="344"/>
      <c r="H3" s="344"/>
      <c r="I3" s="344"/>
    </row>
    <row r="4" spans="2:9" s="45" customFormat="1" ht="42.75" customHeight="1" x14ac:dyDescent="0.2">
      <c r="B4" s="345" t="s">
        <v>0</v>
      </c>
      <c r="C4" s="341" t="s">
        <v>189</v>
      </c>
      <c r="D4" s="341"/>
      <c r="E4" s="341"/>
      <c r="F4" s="342" t="s">
        <v>190</v>
      </c>
      <c r="G4" s="342"/>
      <c r="H4" s="342"/>
      <c r="I4" s="346" t="s">
        <v>1</v>
      </c>
    </row>
    <row r="5" spans="2:9" s="46" customFormat="1" ht="24.75" customHeight="1" x14ac:dyDescent="0.2">
      <c r="B5" s="345"/>
      <c r="C5" s="163" t="s">
        <v>2</v>
      </c>
      <c r="D5" s="163" t="s">
        <v>3</v>
      </c>
      <c r="E5" s="163" t="s">
        <v>4</v>
      </c>
      <c r="F5" s="163" t="s">
        <v>2</v>
      </c>
      <c r="G5" s="163" t="s">
        <v>3</v>
      </c>
      <c r="H5" s="163" t="s">
        <v>4</v>
      </c>
      <c r="I5" s="346"/>
    </row>
    <row r="6" spans="2:9" s="46" customFormat="1" ht="29.25" customHeight="1" x14ac:dyDescent="0.2">
      <c r="B6" s="345"/>
      <c r="C6" s="232" t="s">
        <v>5</v>
      </c>
      <c r="D6" s="164" t="s">
        <v>65</v>
      </c>
      <c r="E6" s="164" t="s">
        <v>66</v>
      </c>
      <c r="F6" s="232" t="s">
        <v>5</v>
      </c>
      <c r="G6" s="164" t="s">
        <v>65</v>
      </c>
      <c r="H6" s="164" t="s">
        <v>66</v>
      </c>
      <c r="I6" s="346"/>
    </row>
    <row r="7" spans="2:9" s="42" customFormat="1" ht="35.1" customHeight="1" x14ac:dyDescent="0.2">
      <c r="B7" s="25" t="s">
        <v>8</v>
      </c>
      <c r="C7" s="5">
        <v>10.380167493907392</v>
      </c>
      <c r="D7" s="5">
        <v>9.9689363595905647</v>
      </c>
      <c r="E7" s="5">
        <v>10.774742391769522</v>
      </c>
      <c r="F7" s="5">
        <v>10.517039654647377</v>
      </c>
      <c r="G7" s="5">
        <v>10.225949481732666</v>
      </c>
      <c r="H7" s="5">
        <v>10.797983857827216</v>
      </c>
      <c r="I7" s="185" t="s">
        <v>9</v>
      </c>
    </row>
    <row r="8" spans="2:9" s="42" customFormat="1" ht="35.1" customHeight="1" x14ac:dyDescent="0.2">
      <c r="B8" s="24" t="s">
        <v>10</v>
      </c>
      <c r="C8" s="4">
        <v>10.646186295644771</v>
      </c>
      <c r="D8" s="4">
        <v>11.786706462900581</v>
      </c>
      <c r="E8" s="4">
        <v>9.6444022525011466</v>
      </c>
      <c r="F8" s="4">
        <v>10.807450736622069</v>
      </c>
      <c r="G8" s="4">
        <v>11.974752824858758</v>
      </c>
      <c r="H8" s="4">
        <v>9.740307269594723</v>
      </c>
      <c r="I8" s="186" t="s">
        <v>11</v>
      </c>
    </row>
    <row r="9" spans="2:9" s="42" customFormat="1" ht="35.1" customHeight="1" x14ac:dyDescent="0.2">
      <c r="B9" s="25" t="s">
        <v>12</v>
      </c>
      <c r="C9" s="5">
        <v>10.16144986973312</v>
      </c>
      <c r="D9" s="5">
        <v>9.6234764458367543</v>
      </c>
      <c r="E9" s="5">
        <v>10.599203772005231</v>
      </c>
      <c r="F9" s="5">
        <v>9.9611597139524761</v>
      </c>
      <c r="G9" s="5">
        <v>9.9591909228716702</v>
      </c>
      <c r="H9" s="5">
        <v>9.963186862033572</v>
      </c>
      <c r="I9" s="185" t="s">
        <v>13</v>
      </c>
    </row>
    <row r="10" spans="2:9" s="42" customFormat="1" ht="35.1" customHeight="1" x14ac:dyDescent="0.2">
      <c r="B10" s="24" t="s">
        <v>14</v>
      </c>
      <c r="C10" s="4">
        <v>10.10706407670647</v>
      </c>
      <c r="D10" s="4">
        <v>10.226155954022849</v>
      </c>
      <c r="E10" s="4">
        <v>10.023043564071244</v>
      </c>
      <c r="F10" s="4">
        <v>11.116329894783663</v>
      </c>
      <c r="G10" s="4">
        <v>11.480570473054337</v>
      </c>
      <c r="H10" s="4">
        <v>10.758176712614729</v>
      </c>
      <c r="I10" s="186" t="s">
        <v>15</v>
      </c>
    </row>
    <row r="11" spans="2:9" s="42" customFormat="1" ht="35.1" customHeight="1" x14ac:dyDescent="0.2">
      <c r="B11" s="25" t="s">
        <v>16</v>
      </c>
      <c r="C11" s="5">
        <v>10.603405107661493</v>
      </c>
      <c r="D11" s="5">
        <v>10.432748625556233</v>
      </c>
      <c r="E11" s="5">
        <v>10.705844152636267</v>
      </c>
      <c r="F11" s="5">
        <v>11.189129394920311</v>
      </c>
      <c r="G11" s="5">
        <v>11.601695181783873</v>
      </c>
      <c r="H11" s="5">
        <v>10.786446721998177</v>
      </c>
      <c r="I11" s="185" t="s">
        <v>17</v>
      </c>
    </row>
    <row r="12" spans="2:9" s="42" customFormat="1" ht="35.1" customHeight="1" x14ac:dyDescent="0.2">
      <c r="B12" s="24" t="s">
        <v>18</v>
      </c>
      <c r="C12" s="4">
        <v>9.9229904964791498</v>
      </c>
      <c r="D12" s="4">
        <v>11.085991584910804</v>
      </c>
      <c r="E12" s="4">
        <v>9.2574669131165468</v>
      </c>
      <c r="F12" s="4">
        <v>11.116937840603782</v>
      </c>
      <c r="G12" s="4">
        <v>11.312403338122266</v>
      </c>
      <c r="H12" s="4">
        <v>10.928810629140674</v>
      </c>
      <c r="I12" s="186" t="s">
        <v>19</v>
      </c>
    </row>
    <row r="13" spans="2:9" s="42" customFormat="1" ht="35.1" customHeight="1" x14ac:dyDescent="0.2">
      <c r="B13" s="25" t="s">
        <v>20</v>
      </c>
      <c r="C13" s="5">
        <v>11.918885643364119</v>
      </c>
      <c r="D13" s="5">
        <v>12.838859203466187</v>
      </c>
      <c r="E13" s="5">
        <v>11.443188973399145</v>
      </c>
      <c r="F13" s="5">
        <v>13.220275383509152</v>
      </c>
      <c r="G13" s="5">
        <v>13.689552624773727</v>
      </c>
      <c r="H13" s="5">
        <v>12.776449008218391</v>
      </c>
      <c r="I13" s="185" t="s">
        <v>21</v>
      </c>
    </row>
    <row r="14" spans="2:9" s="42" customFormat="1" ht="35.1" customHeight="1" x14ac:dyDescent="0.2">
      <c r="B14" s="24" t="s">
        <v>22</v>
      </c>
      <c r="C14" s="4">
        <v>11.61645614156201</v>
      </c>
      <c r="D14" s="4">
        <v>12.392829157713917</v>
      </c>
      <c r="E14" s="4">
        <v>11.255073950555271</v>
      </c>
      <c r="F14" s="4">
        <v>11.918257185885256</v>
      </c>
      <c r="G14" s="4">
        <v>12.571410844425779</v>
      </c>
      <c r="H14" s="4">
        <v>11.301112727026753</v>
      </c>
      <c r="I14" s="186" t="s">
        <v>23</v>
      </c>
    </row>
    <row r="15" spans="2:9" s="42" customFormat="1" ht="35.1" customHeight="1" x14ac:dyDescent="0.2">
      <c r="B15" s="25" t="s">
        <v>24</v>
      </c>
      <c r="C15" s="5">
        <v>10.063843438079578</v>
      </c>
      <c r="D15" s="5">
        <v>9.7813188236818238</v>
      </c>
      <c r="E15" s="5">
        <v>10.208274279901348</v>
      </c>
      <c r="F15" s="5">
        <v>12.23251824415893</v>
      </c>
      <c r="G15" s="5">
        <v>10.387614476651171</v>
      </c>
      <c r="H15" s="5">
        <v>13.926455407409977</v>
      </c>
      <c r="I15" s="185" t="s">
        <v>25</v>
      </c>
    </row>
    <row r="16" spans="2:9" s="42" customFormat="1" ht="35.1" customHeight="1" x14ac:dyDescent="0.2">
      <c r="B16" s="24" t="s">
        <v>26</v>
      </c>
      <c r="C16" s="4">
        <v>11.139734862532883</v>
      </c>
      <c r="D16" s="4">
        <v>7.8854288988554204</v>
      </c>
      <c r="E16" s="4">
        <v>13.099357916369406</v>
      </c>
      <c r="F16" s="4">
        <v>11.156713724438761</v>
      </c>
      <c r="G16" s="4">
        <v>8.219850377470415</v>
      </c>
      <c r="H16" s="4">
        <v>13.903457304563707</v>
      </c>
      <c r="I16" s="186" t="s">
        <v>27</v>
      </c>
    </row>
    <row r="17" spans="2:9" s="42" customFormat="1" ht="35.1" customHeight="1" x14ac:dyDescent="0.2">
      <c r="B17" s="25" t="s">
        <v>28</v>
      </c>
      <c r="C17" s="5">
        <v>7.839670406501777</v>
      </c>
      <c r="D17" s="5">
        <v>7.2325787970740603</v>
      </c>
      <c r="E17" s="5">
        <v>8.3829481516257296</v>
      </c>
      <c r="F17" s="5">
        <v>8.1008561974562721</v>
      </c>
      <c r="G17" s="5">
        <v>7.9044616525845379</v>
      </c>
      <c r="H17" s="5">
        <v>8.3066449846024213</v>
      </c>
      <c r="I17" s="185" t="s">
        <v>61</v>
      </c>
    </row>
    <row r="18" spans="2:9" s="42" customFormat="1" ht="35.1" customHeight="1" x14ac:dyDescent="0.2">
      <c r="B18" s="48" t="s">
        <v>5</v>
      </c>
      <c r="C18" s="49">
        <v>10.445983457283369</v>
      </c>
      <c r="D18" s="49">
        <v>10.514451172292796</v>
      </c>
      <c r="E18" s="49">
        <v>10.399695465511314</v>
      </c>
      <c r="F18" s="50">
        <v>10.925552891628469</v>
      </c>
      <c r="G18" s="50">
        <v>11.027114016240596</v>
      </c>
      <c r="H18" s="50">
        <v>10.827906763512166</v>
      </c>
      <c r="I18" s="227" t="s">
        <v>29</v>
      </c>
    </row>
    <row r="19" spans="2:9" s="37" customFormat="1" ht="30" customHeight="1" x14ac:dyDescent="0.2">
      <c r="B19" s="334" t="s">
        <v>194</v>
      </c>
      <c r="C19" s="334"/>
      <c r="D19" s="334"/>
      <c r="E19" s="334"/>
      <c r="G19" s="287" t="s">
        <v>193</v>
      </c>
      <c r="H19" s="287"/>
      <c r="I19" s="287"/>
    </row>
  </sheetData>
  <protectedRanges>
    <protectedRange sqref="B8:E17 B7" name="نطاق1_5_1"/>
    <protectedRange sqref="I7:I17" name="نطاق1_6_1"/>
    <protectedRange sqref="F4:H4" name="نطاق1_2_1_1_2"/>
  </protectedRanges>
  <mergeCells count="8">
    <mergeCell ref="B19:E19"/>
    <mergeCell ref="G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21"/>
  <sheetViews>
    <sheetView view="pageBreakPreview" zoomScale="55" zoomScaleNormal="75" zoomScaleSheetLayoutView="55" zoomScalePageLayoutView="70" workbookViewId="0">
      <selection activeCell="I1" sqref="B1:I21"/>
    </sheetView>
  </sheetViews>
  <sheetFormatPr defaultColWidth="9.125" defaultRowHeight="20.25" x14ac:dyDescent="0.2"/>
  <cols>
    <col min="1" max="1" width="1.75" style="51" customWidth="1"/>
    <col min="2" max="5" width="21.875" style="52" customWidth="1"/>
    <col min="6" max="9" width="21.875" style="51" customWidth="1"/>
    <col min="10" max="10" width="9.125" style="51"/>
    <col min="11" max="15" width="19.375" style="51" customWidth="1"/>
    <col min="16" max="16384" width="9.125" style="51"/>
  </cols>
  <sheetData>
    <row r="1" spans="2:15" s="43" customFormat="1" ht="24" customHeight="1" x14ac:dyDescent="0.2">
      <c r="B1" s="87" t="s">
        <v>245</v>
      </c>
      <c r="C1" s="41"/>
      <c r="D1" s="41"/>
      <c r="E1" s="41"/>
      <c r="F1" s="42"/>
      <c r="G1" s="42"/>
      <c r="H1" s="42"/>
      <c r="I1" s="119" t="s">
        <v>268</v>
      </c>
    </row>
    <row r="2" spans="2:15" s="44" customFormat="1" ht="28.5" customHeight="1" x14ac:dyDescent="0.2">
      <c r="B2" s="347" t="s">
        <v>192</v>
      </c>
      <c r="C2" s="347"/>
      <c r="D2" s="347"/>
      <c r="E2" s="347"/>
      <c r="F2" s="347"/>
      <c r="G2" s="347"/>
      <c r="H2" s="347"/>
      <c r="I2" s="347"/>
    </row>
    <row r="3" spans="2:15" s="238" customFormat="1" ht="39.950000000000003" customHeight="1" x14ac:dyDescent="0.2">
      <c r="B3" s="348" t="s">
        <v>548</v>
      </c>
      <c r="C3" s="348"/>
      <c r="D3" s="348"/>
      <c r="E3" s="348"/>
      <c r="F3" s="348"/>
      <c r="G3" s="348"/>
      <c r="H3" s="348"/>
      <c r="I3" s="348"/>
    </row>
    <row r="4" spans="2:15" s="45" customFormat="1" ht="42.75" customHeight="1" x14ac:dyDescent="0.2">
      <c r="B4" s="345" t="s">
        <v>31</v>
      </c>
      <c r="C4" s="341" t="s">
        <v>189</v>
      </c>
      <c r="D4" s="341"/>
      <c r="E4" s="341"/>
      <c r="F4" s="342" t="s">
        <v>190</v>
      </c>
      <c r="G4" s="342"/>
      <c r="H4" s="342"/>
      <c r="I4" s="346" t="s">
        <v>32</v>
      </c>
    </row>
    <row r="5" spans="2:15" s="46" customFormat="1" ht="24.75" customHeight="1" x14ac:dyDescent="0.2">
      <c r="B5" s="345"/>
      <c r="C5" s="163" t="s">
        <v>2</v>
      </c>
      <c r="D5" s="163" t="s">
        <v>3</v>
      </c>
      <c r="E5" s="163" t="s">
        <v>4</v>
      </c>
      <c r="F5" s="163" t="s">
        <v>2</v>
      </c>
      <c r="G5" s="163" t="s">
        <v>3</v>
      </c>
      <c r="H5" s="163" t="s">
        <v>4</v>
      </c>
      <c r="I5" s="346"/>
    </row>
    <row r="6" spans="2:15" s="46" customFormat="1" ht="29.25" customHeight="1" x14ac:dyDescent="0.2">
      <c r="B6" s="345"/>
      <c r="C6" s="232" t="s">
        <v>5</v>
      </c>
      <c r="D6" s="164" t="s">
        <v>65</v>
      </c>
      <c r="E6" s="164" t="s">
        <v>66</v>
      </c>
      <c r="F6" s="232" t="s">
        <v>5</v>
      </c>
      <c r="G6" s="164" t="s">
        <v>65</v>
      </c>
      <c r="H6" s="164" t="s">
        <v>66</v>
      </c>
      <c r="I6" s="346"/>
    </row>
    <row r="7" spans="2:15" s="42" customFormat="1" ht="35.1" customHeight="1" x14ac:dyDescent="0.2">
      <c r="B7" s="71" t="s">
        <v>33</v>
      </c>
      <c r="C7" s="4">
        <v>8.8170285099896013</v>
      </c>
      <c r="D7" s="4">
        <v>7.0108708005050033</v>
      </c>
      <c r="E7" s="4">
        <v>9.9320416562170646</v>
      </c>
      <c r="F7" s="4">
        <v>7.1377647733749701</v>
      </c>
      <c r="G7" s="4">
        <v>7.0445272296477803</v>
      </c>
      <c r="H7" s="4">
        <v>7.2230930376577458</v>
      </c>
      <c r="I7" s="24" t="s">
        <v>34</v>
      </c>
      <c r="K7" s="47"/>
      <c r="L7" s="47"/>
      <c r="M7" s="47"/>
      <c r="N7" s="47"/>
      <c r="O7" s="47"/>
    </row>
    <row r="8" spans="2:15" s="42" customFormat="1" ht="35.1" customHeight="1" x14ac:dyDescent="0.2">
      <c r="B8" s="73" t="s">
        <v>35</v>
      </c>
      <c r="C8" s="5">
        <v>11.041834091125649</v>
      </c>
      <c r="D8" s="5">
        <v>11.027369946642345</v>
      </c>
      <c r="E8" s="5">
        <v>11.051902205847563</v>
      </c>
      <c r="F8" s="5">
        <v>14.746976428856792</v>
      </c>
      <c r="G8" s="5">
        <v>13.677205560457384</v>
      </c>
      <c r="H8" s="5">
        <v>15.781143131644255</v>
      </c>
      <c r="I8" s="25" t="s">
        <v>36</v>
      </c>
      <c r="K8" s="47"/>
      <c r="L8" s="47"/>
      <c r="M8" s="47"/>
      <c r="N8" s="47"/>
      <c r="O8" s="47"/>
    </row>
    <row r="9" spans="2:15" s="42" customFormat="1" ht="35.1" customHeight="1" x14ac:dyDescent="0.2">
      <c r="B9" s="71" t="s">
        <v>37</v>
      </c>
      <c r="C9" s="4">
        <v>5.4142418099784217</v>
      </c>
      <c r="D9" s="4">
        <v>6.5165464899599108</v>
      </c>
      <c r="E9" s="4">
        <v>4.6245758961498744</v>
      </c>
      <c r="F9" s="4">
        <v>3.9678447895162776</v>
      </c>
      <c r="G9" s="4">
        <v>4.7402883064387584</v>
      </c>
      <c r="H9" s="4">
        <v>3.2044588891013102</v>
      </c>
      <c r="I9" s="24" t="s">
        <v>38</v>
      </c>
      <c r="K9" s="47"/>
      <c r="L9" s="47"/>
      <c r="M9" s="47"/>
      <c r="N9" s="47"/>
      <c r="O9" s="47"/>
    </row>
    <row r="10" spans="2:15" s="42" customFormat="1" ht="35.1" customHeight="1" x14ac:dyDescent="0.2">
      <c r="B10" s="73" t="s">
        <v>39</v>
      </c>
      <c r="C10" s="5">
        <v>7.5743044501984143</v>
      </c>
      <c r="D10" s="5">
        <v>6.0017313790640907</v>
      </c>
      <c r="E10" s="5">
        <v>8.6196133140605991</v>
      </c>
      <c r="F10" s="5">
        <v>6.0031575462809705</v>
      </c>
      <c r="G10" s="5">
        <v>6.1260375992345679</v>
      </c>
      <c r="H10" s="5">
        <v>5.8836971455165132</v>
      </c>
      <c r="I10" s="25" t="s">
        <v>40</v>
      </c>
      <c r="K10" s="47"/>
      <c r="L10" s="47"/>
      <c r="M10" s="47"/>
      <c r="N10" s="47"/>
      <c r="O10" s="47"/>
    </row>
    <row r="11" spans="2:15" s="42" customFormat="1" ht="35.1" customHeight="1" x14ac:dyDescent="0.2">
      <c r="B11" s="71" t="s">
        <v>41</v>
      </c>
      <c r="C11" s="4">
        <v>8.5659325084216142</v>
      </c>
      <c r="D11" s="4">
        <v>10.777223041134041</v>
      </c>
      <c r="E11" s="4">
        <v>7.2373172614748587</v>
      </c>
      <c r="F11" s="4">
        <v>9.2401930201482365</v>
      </c>
      <c r="G11" s="4">
        <v>9.7277721330866509</v>
      </c>
      <c r="H11" s="4">
        <v>8.7923241034675765</v>
      </c>
      <c r="I11" s="24" t="s">
        <v>42</v>
      </c>
      <c r="K11" s="47"/>
      <c r="L11" s="47"/>
      <c r="M11" s="47"/>
      <c r="N11" s="47"/>
      <c r="O11" s="47"/>
    </row>
    <row r="12" spans="2:15" s="42" customFormat="1" ht="35.1" customHeight="1" x14ac:dyDescent="0.2">
      <c r="B12" s="73" t="s">
        <v>43</v>
      </c>
      <c r="C12" s="5">
        <v>15.0554288467911</v>
      </c>
      <c r="D12" s="5">
        <v>12.499070808520479</v>
      </c>
      <c r="E12" s="5">
        <v>17.071076569046738</v>
      </c>
      <c r="F12" s="5">
        <v>12.0893627452178</v>
      </c>
      <c r="G12" s="5">
        <v>11.875673562034466</v>
      </c>
      <c r="H12" s="5">
        <v>12.313696413452433</v>
      </c>
      <c r="I12" s="25" t="s">
        <v>44</v>
      </c>
      <c r="K12" s="47"/>
      <c r="L12" s="47"/>
      <c r="M12" s="47"/>
      <c r="N12" s="47"/>
      <c r="O12" s="47"/>
    </row>
    <row r="13" spans="2:15" s="42" customFormat="1" ht="35.1" customHeight="1" x14ac:dyDescent="0.2">
      <c r="B13" s="71" t="s">
        <v>45</v>
      </c>
      <c r="C13" s="4">
        <v>12.871488999117494</v>
      </c>
      <c r="D13" s="4">
        <v>14.468813655844109</v>
      </c>
      <c r="E13" s="4">
        <v>11.730144069963423</v>
      </c>
      <c r="F13" s="4">
        <v>10.001739575338961</v>
      </c>
      <c r="G13" s="4">
        <v>10.650471877777308</v>
      </c>
      <c r="H13" s="4">
        <v>9.3946539322725737</v>
      </c>
      <c r="I13" s="24" t="s">
        <v>46</v>
      </c>
      <c r="K13" s="47"/>
      <c r="L13" s="47"/>
      <c r="M13" s="47"/>
      <c r="N13" s="47"/>
      <c r="O13" s="47"/>
    </row>
    <row r="14" spans="2:15" s="42" customFormat="1" ht="35.1" customHeight="1" x14ac:dyDescent="0.2">
      <c r="B14" s="73" t="s">
        <v>47</v>
      </c>
      <c r="C14" s="5">
        <v>9.6214448723568786</v>
      </c>
      <c r="D14" s="5">
        <v>8.7021559708826519</v>
      </c>
      <c r="E14" s="5">
        <v>10.322826681699855</v>
      </c>
      <c r="F14" s="5">
        <v>9.7777590927483988</v>
      </c>
      <c r="G14" s="5">
        <v>9.8030214721553133</v>
      </c>
      <c r="H14" s="5">
        <v>9.7515251822452189</v>
      </c>
      <c r="I14" s="25" t="s">
        <v>48</v>
      </c>
      <c r="K14" s="47"/>
      <c r="L14" s="47"/>
      <c r="M14" s="47"/>
      <c r="N14" s="47"/>
      <c r="O14" s="47"/>
    </row>
    <row r="15" spans="2:15" s="42" customFormat="1" ht="35.1" customHeight="1" x14ac:dyDescent="0.2">
      <c r="B15" s="71" t="s">
        <v>49</v>
      </c>
      <c r="C15" s="4">
        <v>11.095140776008563</v>
      </c>
      <c r="D15" s="4">
        <v>9.9295732154094161</v>
      </c>
      <c r="E15" s="4">
        <v>11.989679468095664</v>
      </c>
      <c r="F15" s="4">
        <v>6.3486897309282488</v>
      </c>
      <c r="G15" s="4">
        <v>6.8379193710576835</v>
      </c>
      <c r="H15" s="4">
        <v>5.8581496720576851</v>
      </c>
      <c r="I15" s="24" t="s">
        <v>50</v>
      </c>
      <c r="K15" s="47"/>
      <c r="L15" s="47"/>
      <c r="M15" s="47"/>
      <c r="N15" s="47"/>
      <c r="O15" s="47"/>
    </row>
    <row r="16" spans="2:15" s="42" customFormat="1" ht="35.1" customHeight="1" x14ac:dyDescent="0.2">
      <c r="B16" s="73" t="s">
        <v>51</v>
      </c>
      <c r="C16" s="5">
        <v>15.413119593574077</v>
      </c>
      <c r="D16" s="5">
        <v>19.454195295805661</v>
      </c>
      <c r="E16" s="5">
        <v>12.141630354774691</v>
      </c>
      <c r="F16" s="5">
        <v>19.675595368548297</v>
      </c>
      <c r="G16" s="5">
        <v>22.529943245889619</v>
      </c>
      <c r="H16" s="5">
        <v>16.85383980181668</v>
      </c>
      <c r="I16" s="25" t="s">
        <v>52</v>
      </c>
      <c r="K16" s="47"/>
      <c r="L16" s="47"/>
      <c r="M16" s="47"/>
      <c r="N16" s="47"/>
      <c r="O16" s="47"/>
    </row>
    <row r="17" spans="2:15" s="42" customFormat="1" ht="35.1" customHeight="1" x14ac:dyDescent="0.2">
      <c r="B17" s="71" t="s">
        <v>53</v>
      </c>
      <c r="C17" s="4">
        <v>32.485840779506105</v>
      </c>
      <c r="D17" s="4">
        <v>34.076101558301986</v>
      </c>
      <c r="E17" s="4">
        <v>31.310196016832148</v>
      </c>
      <c r="F17" s="4">
        <v>32.37930529691527</v>
      </c>
      <c r="G17" s="4">
        <v>33.323313201978522</v>
      </c>
      <c r="H17" s="4">
        <v>31.440301292708583</v>
      </c>
      <c r="I17" s="24" t="s">
        <v>54</v>
      </c>
      <c r="K17" s="47"/>
      <c r="L17" s="47"/>
      <c r="M17" s="47"/>
      <c r="N17" s="47"/>
      <c r="O17" s="47"/>
    </row>
    <row r="18" spans="2:15" s="42" customFormat="1" ht="35.1" customHeight="1" x14ac:dyDescent="0.2">
      <c r="B18" s="73" t="s">
        <v>55</v>
      </c>
      <c r="C18" s="5">
        <v>13.406010053434029</v>
      </c>
      <c r="D18" s="5">
        <v>14.752288621776993</v>
      </c>
      <c r="E18" s="5">
        <v>12.271761158617963</v>
      </c>
      <c r="F18" s="5">
        <v>13.803291935285541</v>
      </c>
      <c r="G18" s="5">
        <v>13.10315033896052</v>
      </c>
      <c r="H18" s="5">
        <v>14.587665362399852</v>
      </c>
      <c r="I18" s="25" t="s">
        <v>56</v>
      </c>
      <c r="K18" s="47"/>
      <c r="L18" s="47"/>
      <c r="M18" s="47"/>
      <c r="N18" s="47"/>
      <c r="O18" s="47"/>
    </row>
    <row r="19" spans="2:15" s="42" customFormat="1" ht="35.1" customHeight="1" x14ac:dyDescent="0.2">
      <c r="B19" s="71" t="s">
        <v>57</v>
      </c>
      <c r="C19" s="4">
        <v>9.3662392951387172</v>
      </c>
      <c r="D19" s="4">
        <v>8.5347401136874819</v>
      </c>
      <c r="E19" s="4">
        <v>9.926274812244074</v>
      </c>
      <c r="F19" s="4">
        <v>7.0111004297205586</v>
      </c>
      <c r="G19" s="4">
        <v>7.2636924680915467</v>
      </c>
      <c r="H19" s="4">
        <v>6.7697622107969142</v>
      </c>
      <c r="I19" s="24" t="s">
        <v>58</v>
      </c>
      <c r="K19" s="47"/>
      <c r="L19" s="47"/>
      <c r="M19" s="47"/>
      <c r="N19" s="47"/>
      <c r="O19" s="47"/>
    </row>
    <row r="20" spans="2:15" s="42" customFormat="1" ht="35.1" customHeight="1" x14ac:dyDescent="0.2">
      <c r="B20" s="48" t="s">
        <v>5</v>
      </c>
      <c r="C20" s="49">
        <v>10.445983457283369</v>
      </c>
      <c r="D20" s="49">
        <v>10.514451172292796</v>
      </c>
      <c r="E20" s="49">
        <v>10.399695465511314</v>
      </c>
      <c r="F20" s="50">
        <v>10.925552891628469</v>
      </c>
      <c r="G20" s="50">
        <v>11.027114016240596</v>
      </c>
      <c r="H20" s="50">
        <v>10.827906763512166</v>
      </c>
      <c r="I20" s="227" t="s">
        <v>29</v>
      </c>
    </row>
    <row r="21" spans="2:15" s="37" customFormat="1" ht="30" customHeight="1" x14ac:dyDescent="0.2">
      <c r="B21" s="334" t="s">
        <v>194</v>
      </c>
      <c r="C21" s="334"/>
      <c r="D21" s="334"/>
      <c r="E21" s="334"/>
      <c r="G21" s="287" t="s">
        <v>193</v>
      </c>
      <c r="H21" s="287"/>
      <c r="I21" s="287"/>
    </row>
  </sheetData>
  <protectedRanges>
    <protectedRange sqref="C8:E19" name="نطاق1_5_1"/>
    <protectedRange sqref="I7:I19" name="نطاق1_6_1"/>
    <protectedRange sqref="F4:H4" name="نطاق1_2_1_1_2"/>
    <protectedRange sqref="B7:B19" name="نطاق1_5_1_1"/>
  </protectedRanges>
  <mergeCells count="8">
    <mergeCell ref="B21:E21"/>
    <mergeCell ref="G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view="pageBreakPreview" zoomScale="75" zoomScaleNormal="55" zoomScaleSheetLayoutView="75" zoomScalePageLayoutView="70" workbookViewId="0">
      <selection activeCell="E1" sqref="B1:E13"/>
    </sheetView>
  </sheetViews>
  <sheetFormatPr defaultColWidth="9.125" defaultRowHeight="30" customHeight="1" x14ac:dyDescent="0.2"/>
  <cols>
    <col min="1" max="1" width="2.125" style="61" customWidth="1"/>
    <col min="2" max="5" width="36.625" style="61" customWidth="1"/>
    <col min="6" max="244" width="17.375" style="61" customWidth="1"/>
    <col min="245" max="16384" width="9.125" style="61"/>
  </cols>
  <sheetData>
    <row r="1" spans="1:15" ht="30" customHeight="1" x14ac:dyDescent="0.2">
      <c r="B1" s="87" t="s">
        <v>246</v>
      </c>
      <c r="C1" s="132"/>
      <c r="D1" s="132"/>
      <c r="E1" s="119" t="s">
        <v>269</v>
      </c>
    </row>
    <row r="2" spans="1:15" s="39" customFormat="1" ht="30" customHeight="1" x14ac:dyDescent="0.2">
      <c r="B2" s="339" t="s">
        <v>184</v>
      </c>
      <c r="C2" s="339"/>
      <c r="D2" s="339"/>
      <c r="E2" s="339"/>
      <c r="F2" s="38"/>
      <c r="G2" s="38"/>
      <c r="H2" s="38"/>
      <c r="I2" s="38"/>
    </row>
    <row r="3" spans="1:15" s="68" customFormat="1" ht="30" customHeight="1" x14ac:dyDescent="0.2">
      <c r="A3" s="3"/>
      <c r="B3" s="349" t="s">
        <v>549</v>
      </c>
      <c r="C3" s="270"/>
      <c r="D3" s="270"/>
      <c r="E3" s="270"/>
      <c r="F3" s="61"/>
      <c r="G3" s="61"/>
      <c r="H3" s="61"/>
      <c r="I3" s="61"/>
      <c r="J3" s="237"/>
      <c r="K3" s="237"/>
      <c r="L3" s="237"/>
      <c r="M3" s="237"/>
      <c r="N3" s="237"/>
      <c r="O3" s="237"/>
    </row>
    <row r="4" spans="1:15" s="56" customFormat="1" ht="39.950000000000003" customHeight="1" x14ac:dyDescent="0.2">
      <c r="A4" s="3"/>
      <c r="B4" s="221" t="s">
        <v>91</v>
      </c>
      <c r="C4" s="167" t="s">
        <v>186</v>
      </c>
      <c r="D4" s="167" t="s">
        <v>185</v>
      </c>
      <c r="E4" s="222" t="s">
        <v>92</v>
      </c>
      <c r="F4" s="61"/>
      <c r="G4" s="61"/>
      <c r="H4" s="61"/>
      <c r="I4" s="61"/>
      <c r="J4" s="133"/>
      <c r="K4" s="133"/>
      <c r="L4" s="133"/>
      <c r="M4" s="133"/>
      <c r="N4" s="133"/>
      <c r="O4" s="133"/>
    </row>
    <row r="5" spans="1:15" ht="39.950000000000003" customHeight="1" x14ac:dyDescent="0.2">
      <c r="A5" s="3"/>
      <c r="B5" s="134" t="s">
        <v>8</v>
      </c>
      <c r="C5" s="135">
        <v>10.601254669768098</v>
      </c>
      <c r="D5" s="135">
        <v>10.115438632548898</v>
      </c>
      <c r="E5" s="189" t="s">
        <v>93</v>
      </c>
      <c r="L5" s="3"/>
      <c r="M5" s="3"/>
      <c r="N5" s="3"/>
      <c r="O5" s="3"/>
    </row>
    <row r="6" spans="1:15" ht="39.950000000000003" customHeight="1" x14ac:dyDescent="0.2">
      <c r="A6" s="3"/>
      <c r="B6" s="137" t="s">
        <v>10</v>
      </c>
      <c r="C6" s="138">
        <v>19.930193952980236</v>
      </c>
      <c r="D6" s="138">
        <v>17.82248941091072</v>
      </c>
      <c r="E6" s="190" t="s">
        <v>94</v>
      </c>
      <c r="J6" s="3"/>
      <c r="K6" s="141"/>
      <c r="L6" s="3"/>
      <c r="M6" s="3"/>
      <c r="N6" s="3"/>
      <c r="O6" s="3"/>
    </row>
    <row r="7" spans="1:15" ht="39.950000000000003" customHeight="1" x14ac:dyDescent="0.2">
      <c r="A7" s="3"/>
      <c r="B7" s="134" t="s">
        <v>12</v>
      </c>
      <c r="C7" s="135">
        <v>29.753562554120705</v>
      </c>
      <c r="D7" s="135">
        <v>28.358721816291361</v>
      </c>
      <c r="E7" s="189" t="s">
        <v>12</v>
      </c>
      <c r="J7" s="3"/>
      <c r="K7" s="141"/>
      <c r="L7" s="3"/>
      <c r="N7" s="3"/>
      <c r="O7" s="3"/>
    </row>
    <row r="8" spans="1:15" ht="39.950000000000003" customHeight="1" x14ac:dyDescent="0.2">
      <c r="A8" s="3"/>
      <c r="B8" s="137" t="s">
        <v>14</v>
      </c>
      <c r="C8" s="138">
        <v>32.930817144847268</v>
      </c>
      <c r="D8" s="138">
        <v>31.686435133828255</v>
      </c>
      <c r="E8" s="190" t="s">
        <v>14</v>
      </c>
      <c r="J8" s="3"/>
      <c r="K8" s="141"/>
      <c r="L8" s="3"/>
      <c r="N8" s="3"/>
      <c r="O8" s="3"/>
    </row>
    <row r="9" spans="1:15" ht="39.950000000000003" customHeight="1" x14ac:dyDescent="0.2">
      <c r="A9" s="3"/>
      <c r="B9" s="134" t="s">
        <v>16</v>
      </c>
      <c r="C9" s="135">
        <v>34.500121093158285</v>
      </c>
      <c r="D9" s="135">
        <v>32.267679729008002</v>
      </c>
      <c r="E9" s="189" t="s">
        <v>16</v>
      </c>
      <c r="J9" s="3"/>
      <c r="K9" s="141"/>
      <c r="L9" s="3"/>
      <c r="N9" s="3"/>
      <c r="O9" s="3"/>
    </row>
    <row r="10" spans="1:15" ht="39.950000000000003" customHeight="1" x14ac:dyDescent="0.2">
      <c r="A10" s="3"/>
      <c r="B10" s="137" t="s">
        <v>18</v>
      </c>
      <c r="C10" s="138">
        <v>33.444025285681462</v>
      </c>
      <c r="D10" s="138">
        <v>31.834636148811295</v>
      </c>
      <c r="E10" s="190" t="s">
        <v>18</v>
      </c>
      <c r="J10" s="3"/>
      <c r="K10" s="141"/>
      <c r="L10" s="3"/>
      <c r="N10" s="3"/>
      <c r="O10" s="3"/>
    </row>
    <row r="11" spans="1:15" ht="39.950000000000003" customHeight="1" x14ac:dyDescent="0.2">
      <c r="A11" s="3"/>
      <c r="B11" s="140" t="s">
        <v>20</v>
      </c>
      <c r="C11" s="135">
        <v>26.808045691581821</v>
      </c>
      <c r="D11" s="135">
        <v>26.317060793217077</v>
      </c>
      <c r="E11" s="189" t="s">
        <v>95</v>
      </c>
      <c r="J11" s="3"/>
      <c r="K11" s="141"/>
      <c r="L11" s="3"/>
      <c r="N11" s="3"/>
      <c r="O11" s="3"/>
    </row>
    <row r="12" spans="1:15" s="54" customFormat="1" ht="39.950000000000003" customHeight="1" x14ac:dyDescent="0.2">
      <c r="A12" s="3"/>
      <c r="B12" s="222" t="s">
        <v>5</v>
      </c>
      <c r="C12" s="70">
        <v>30.889829912018808</v>
      </c>
      <c r="D12" s="70">
        <v>29.073271531373358</v>
      </c>
      <c r="E12" s="222" t="s">
        <v>29</v>
      </c>
      <c r="F12" s="61"/>
      <c r="G12" s="61"/>
      <c r="H12" s="61"/>
      <c r="I12" s="61"/>
      <c r="J12" s="57"/>
      <c r="K12" s="57"/>
      <c r="L12" s="57"/>
      <c r="M12" s="57"/>
      <c r="N12" s="57"/>
      <c r="O12" s="57"/>
    </row>
    <row r="13" spans="1:15" s="37" customFormat="1" ht="30" customHeight="1" x14ac:dyDescent="0.2">
      <c r="B13" s="334" t="s">
        <v>194</v>
      </c>
      <c r="C13" s="334"/>
      <c r="D13" s="287" t="s">
        <v>193</v>
      </c>
      <c r="E13" s="287"/>
      <c r="F13" s="61"/>
      <c r="G13" s="61"/>
      <c r="H13" s="61"/>
      <c r="I13" s="61"/>
    </row>
    <row r="15" spans="1:15" ht="30" customHeight="1" x14ac:dyDescent="0.2">
      <c r="J15" s="3"/>
      <c r="K15" s="3"/>
      <c r="L15" s="3"/>
      <c r="M15" s="3"/>
      <c r="N15" s="3"/>
      <c r="O15" s="3"/>
    </row>
  </sheetData>
  <protectedRanges>
    <protectedRange sqref="C1:D1" name="نطاق1"/>
  </protectedRanges>
  <mergeCells count="4">
    <mergeCell ref="B13:C13"/>
    <mergeCell ref="D13:E13"/>
    <mergeCell ref="B2:E2"/>
    <mergeCell ref="B3:E3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H1" sqref="B1:H21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279</v>
      </c>
      <c r="C1" s="61"/>
      <c r="D1" s="61"/>
      <c r="E1" s="61"/>
      <c r="F1" s="61"/>
      <c r="G1" s="61"/>
      <c r="H1" s="119" t="s">
        <v>327</v>
      </c>
    </row>
    <row r="2" spans="1:8" ht="30" customHeight="1" x14ac:dyDescent="0.2">
      <c r="A2" s="68"/>
      <c r="B2" s="269" t="s">
        <v>222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494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72</v>
      </c>
      <c r="C4" s="272" t="s">
        <v>205</v>
      </c>
      <c r="D4" s="273"/>
      <c r="E4" s="273"/>
      <c r="F4" s="273"/>
      <c r="G4" s="274"/>
      <c r="H4" s="275" t="s">
        <v>32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71" t="s">
        <v>33</v>
      </c>
      <c r="C7" s="9">
        <f>'2-4-1'!C7+'2-4-2'!C7</f>
        <v>104540</v>
      </c>
      <c r="D7" s="9">
        <f>'2-4-1'!D7+'2-4-2'!D7</f>
        <v>103722</v>
      </c>
      <c r="E7" s="9">
        <f>'2-4-1'!E7+'2-4-2'!E7</f>
        <v>179938</v>
      </c>
      <c r="F7" s="9">
        <f>'2-4-1'!F7+'2-4-2'!F7</f>
        <v>353737</v>
      </c>
      <c r="G7" s="9">
        <f>'2-4-1'!G7+'2-4-2'!G7</f>
        <v>161959</v>
      </c>
      <c r="H7" s="63" t="s">
        <v>34</v>
      </c>
    </row>
    <row r="8" spans="1:8" ht="30" customHeight="1" x14ac:dyDescent="0.2">
      <c r="A8" s="54"/>
      <c r="B8" s="73" t="s">
        <v>35</v>
      </c>
      <c r="C8" s="11">
        <f>'2-4-1'!C8+'2-4-2'!C8</f>
        <v>128579</v>
      </c>
      <c r="D8" s="11">
        <f>'2-4-1'!D8+'2-4-2'!D8</f>
        <v>174113</v>
      </c>
      <c r="E8" s="11">
        <f>'2-4-1'!E8+'2-4-2'!E8</f>
        <v>239233</v>
      </c>
      <c r="F8" s="11">
        <f>'2-4-1'!F8+'2-4-2'!F8</f>
        <v>687263</v>
      </c>
      <c r="G8" s="11">
        <f>'2-4-1'!G8+'2-4-2'!G8</f>
        <v>160986</v>
      </c>
      <c r="H8" s="10" t="s">
        <v>36</v>
      </c>
    </row>
    <row r="9" spans="1:8" ht="30" customHeight="1" x14ac:dyDescent="0.2">
      <c r="A9" s="54"/>
      <c r="B9" s="71" t="s">
        <v>37</v>
      </c>
      <c r="C9" s="9">
        <f>'2-4-1'!C9+'2-4-2'!C9</f>
        <v>23140</v>
      </c>
      <c r="D9" s="9">
        <f>'2-4-1'!D9+'2-4-2'!D9</f>
        <v>50761</v>
      </c>
      <c r="E9" s="9">
        <f>'2-4-1'!E9+'2-4-2'!E9</f>
        <v>38123</v>
      </c>
      <c r="F9" s="9">
        <f>'2-4-1'!F9+'2-4-2'!F9</f>
        <v>299844</v>
      </c>
      <c r="G9" s="9">
        <f>'2-4-1'!G9+'2-4-2'!G9</f>
        <v>42076</v>
      </c>
      <c r="H9" s="63" t="s">
        <v>38</v>
      </c>
    </row>
    <row r="10" spans="1:8" ht="30" customHeight="1" x14ac:dyDescent="0.2">
      <c r="A10" s="54"/>
      <c r="B10" s="73" t="s">
        <v>39</v>
      </c>
      <c r="C10" s="11">
        <f>'2-4-1'!C10+'2-4-2'!C10</f>
        <v>10496</v>
      </c>
      <c r="D10" s="11">
        <f>'2-4-1'!D10+'2-4-2'!D10</f>
        <v>16613</v>
      </c>
      <c r="E10" s="11">
        <f>'2-4-1'!E10+'2-4-2'!E10</f>
        <v>17362</v>
      </c>
      <c r="F10" s="11">
        <f>'2-4-1'!F10+'2-4-2'!F10</f>
        <v>135631</v>
      </c>
      <c r="G10" s="11">
        <f>'2-4-1'!G10+'2-4-2'!G10</f>
        <v>26130</v>
      </c>
      <c r="H10" s="10" t="s">
        <v>40</v>
      </c>
    </row>
    <row r="11" spans="1:8" ht="30" customHeight="1" x14ac:dyDescent="0.2">
      <c r="A11" s="54"/>
      <c r="B11" s="71" t="s">
        <v>41</v>
      </c>
      <c r="C11" s="9">
        <f>'2-4-1'!C11+'2-4-2'!C11</f>
        <v>22301</v>
      </c>
      <c r="D11" s="9">
        <f>'2-4-1'!D11+'2-4-2'!D11</f>
        <v>83099</v>
      </c>
      <c r="E11" s="9">
        <f>'2-4-1'!E11+'2-4-2'!E11</f>
        <v>154451</v>
      </c>
      <c r="F11" s="9">
        <f>'2-4-1'!F11+'2-4-2'!F11</f>
        <v>304551</v>
      </c>
      <c r="G11" s="9">
        <f>'2-4-1'!G11+'2-4-2'!G11</f>
        <v>127955</v>
      </c>
      <c r="H11" s="63" t="s">
        <v>42</v>
      </c>
    </row>
    <row r="12" spans="1:8" ht="30" customHeight="1" x14ac:dyDescent="0.2">
      <c r="A12" s="54"/>
      <c r="B12" s="73" t="s">
        <v>43</v>
      </c>
      <c r="C12" s="11">
        <f>'2-4-1'!C12+'2-4-2'!C12</f>
        <v>34451</v>
      </c>
      <c r="D12" s="11">
        <f>'2-4-1'!D12+'2-4-2'!D12</f>
        <v>124085</v>
      </c>
      <c r="E12" s="11">
        <f>'2-4-1'!E12+'2-4-2'!E12</f>
        <v>34610</v>
      </c>
      <c r="F12" s="11">
        <f>'2-4-1'!F12+'2-4-2'!F12</f>
        <v>187196</v>
      </c>
      <c r="G12" s="11">
        <f>'2-4-1'!G12+'2-4-2'!G12</f>
        <v>50199</v>
      </c>
      <c r="H12" s="10" t="s">
        <v>44</v>
      </c>
    </row>
    <row r="13" spans="1:8" ht="30" customHeight="1" x14ac:dyDescent="0.2">
      <c r="A13" s="54"/>
      <c r="B13" s="71" t="s">
        <v>45</v>
      </c>
      <c r="C13" s="9">
        <f>'2-4-1'!C13+'2-4-2'!C13</f>
        <v>66851</v>
      </c>
      <c r="D13" s="9">
        <f>'2-4-1'!D13+'2-4-2'!D13</f>
        <v>50772</v>
      </c>
      <c r="E13" s="9">
        <f>'2-4-1'!E13+'2-4-2'!E13</f>
        <v>99228</v>
      </c>
      <c r="F13" s="9">
        <f>'2-4-1'!F13+'2-4-2'!F13</f>
        <v>233421</v>
      </c>
      <c r="G13" s="9">
        <f>'2-4-1'!G13+'2-4-2'!G13</f>
        <v>39870</v>
      </c>
      <c r="H13" s="63" t="s">
        <v>46</v>
      </c>
    </row>
    <row r="14" spans="1:8" ht="30" customHeight="1" x14ac:dyDescent="0.2">
      <c r="A14" s="54"/>
      <c r="B14" s="73" t="s">
        <v>47</v>
      </c>
      <c r="C14" s="11">
        <f>'2-4-1'!C14+'2-4-2'!C14</f>
        <v>4866</v>
      </c>
      <c r="D14" s="11">
        <f>'2-4-1'!D14+'2-4-2'!D14</f>
        <v>5714</v>
      </c>
      <c r="E14" s="11">
        <f>'2-4-1'!E14+'2-4-2'!E14</f>
        <v>24036</v>
      </c>
      <c r="F14" s="11">
        <f>'2-4-1'!F14+'2-4-2'!F14</f>
        <v>80051</v>
      </c>
      <c r="G14" s="11">
        <f>'2-4-1'!G14+'2-4-2'!G14</f>
        <v>18532</v>
      </c>
      <c r="H14" s="10" t="s">
        <v>48</v>
      </c>
    </row>
    <row r="15" spans="1:8" ht="30" customHeight="1" x14ac:dyDescent="0.2">
      <c r="A15" s="54"/>
      <c r="B15" s="71" t="s">
        <v>49</v>
      </c>
      <c r="C15" s="9">
        <f>'2-4-1'!C15+'2-4-2'!C15</f>
        <v>9453</v>
      </c>
      <c r="D15" s="9">
        <f>'2-4-1'!D15+'2-4-2'!D15</f>
        <v>7195</v>
      </c>
      <c r="E15" s="9">
        <f>'2-4-1'!E15+'2-4-2'!E15</f>
        <v>25139</v>
      </c>
      <c r="F15" s="9">
        <f>'2-4-1'!F15+'2-4-2'!F15</f>
        <v>61145</v>
      </c>
      <c r="G15" s="9">
        <f>'2-4-1'!G15+'2-4-2'!G15</f>
        <v>8873</v>
      </c>
      <c r="H15" s="63" t="s">
        <v>50</v>
      </c>
    </row>
    <row r="16" spans="1:8" ht="30" customHeight="1" x14ac:dyDescent="0.2">
      <c r="A16" s="54"/>
      <c r="B16" s="73" t="s">
        <v>51</v>
      </c>
      <c r="C16" s="11">
        <f>'2-4-1'!C16+'2-4-2'!C16</f>
        <v>26950</v>
      </c>
      <c r="D16" s="11">
        <f>'2-4-1'!D16+'2-4-2'!D16</f>
        <v>24460</v>
      </c>
      <c r="E16" s="11">
        <f>'2-4-1'!E16+'2-4-2'!E16</f>
        <v>47995</v>
      </c>
      <c r="F16" s="11">
        <f>'2-4-1'!F16+'2-4-2'!F16</f>
        <v>99623</v>
      </c>
      <c r="G16" s="11">
        <f>'2-4-1'!G16+'2-4-2'!G16</f>
        <v>11767</v>
      </c>
      <c r="H16" s="10" t="s">
        <v>52</v>
      </c>
    </row>
    <row r="17" spans="1:8" ht="30" customHeight="1" x14ac:dyDescent="0.2">
      <c r="A17" s="54"/>
      <c r="B17" s="71" t="s">
        <v>53</v>
      </c>
      <c r="C17" s="9">
        <f>'2-4-1'!C17+'2-4-2'!C17</f>
        <v>8337</v>
      </c>
      <c r="D17" s="9">
        <f>'2-4-1'!D17+'2-4-2'!D17</f>
        <v>35626</v>
      </c>
      <c r="E17" s="9">
        <f>'2-4-1'!E17+'2-4-2'!E17</f>
        <v>13373</v>
      </c>
      <c r="F17" s="9">
        <f>'2-4-1'!F17+'2-4-2'!F17</f>
        <v>54602</v>
      </c>
      <c r="G17" s="9">
        <f>'2-4-1'!G17+'2-4-2'!G17</f>
        <v>26959</v>
      </c>
      <c r="H17" s="63" t="s">
        <v>54</v>
      </c>
    </row>
    <row r="18" spans="1:8" ht="30" customHeight="1" x14ac:dyDescent="0.2">
      <c r="A18" s="54"/>
      <c r="B18" s="73" t="s">
        <v>55</v>
      </c>
      <c r="C18" s="11">
        <f>'2-4-1'!C18+'2-4-2'!C18</f>
        <v>14470</v>
      </c>
      <c r="D18" s="11">
        <f>'2-4-1'!D18+'2-4-2'!D18</f>
        <v>12077</v>
      </c>
      <c r="E18" s="11">
        <f>'2-4-1'!E18+'2-4-2'!E18</f>
        <v>23780</v>
      </c>
      <c r="F18" s="11">
        <f>'2-4-1'!F18+'2-4-2'!F18</f>
        <v>47447</v>
      </c>
      <c r="G18" s="11">
        <f>'2-4-1'!G18+'2-4-2'!G18</f>
        <v>12233</v>
      </c>
      <c r="H18" s="10" t="s">
        <v>56</v>
      </c>
    </row>
    <row r="19" spans="1:8" ht="30" customHeight="1" x14ac:dyDescent="0.2">
      <c r="A19" s="54"/>
      <c r="B19" s="71" t="s">
        <v>57</v>
      </c>
      <c r="C19" s="9">
        <f>'2-4-1'!C19+'2-4-2'!C19</f>
        <v>11405</v>
      </c>
      <c r="D19" s="9">
        <f>'2-4-1'!D19+'2-4-2'!D19</f>
        <v>9307</v>
      </c>
      <c r="E19" s="9">
        <f>'2-4-1'!E19+'2-4-2'!E19</f>
        <v>29319</v>
      </c>
      <c r="F19" s="9">
        <f>'2-4-1'!F19+'2-4-2'!F19</f>
        <v>98381</v>
      </c>
      <c r="G19" s="9">
        <f>'2-4-1'!G19+'2-4-2'!G19</f>
        <v>12499</v>
      </c>
      <c r="H19" s="63" t="s">
        <v>58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465839</v>
      </c>
      <c r="D20" s="118">
        <f t="shared" si="0"/>
        <v>697544</v>
      </c>
      <c r="E20" s="118">
        <f t="shared" si="0"/>
        <v>926587</v>
      </c>
      <c r="F20" s="118">
        <f t="shared" si="0"/>
        <v>2642892</v>
      </c>
      <c r="G20" s="118">
        <f>SUM(G7:G19)</f>
        <v>700038</v>
      </c>
      <c r="H20" s="222" t="s">
        <v>29</v>
      </c>
    </row>
    <row r="21" spans="1:8" ht="30" customHeight="1" x14ac:dyDescent="0.2">
      <c r="A21" s="37"/>
      <c r="B21" s="247" t="s">
        <v>30</v>
      </c>
      <c r="C21" s="247"/>
      <c r="D21" s="247"/>
      <c r="E21" s="247"/>
      <c r="F21" s="248" t="s">
        <v>193</v>
      </c>
      <c r="G21" s="248"/>
      <c r="H21" s="248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view="pageBreakPreview" zoomScale="75" zoomScaleNormal="55" zoomScaleSheetLayoutView="75" zoomScalePageLayoutView="70" workbookViewId="0">
      <selection activeCell="E1" sqref="B1:E19"/>
    </sheetView>
  </sheetViews>
  <sheetFormatPr defaultColWidth="9.125" defaultRowHeight="30" customHeight="1" x14ac:dyDescent="0.2"/>
  <cols>
    <col min="1" max="1" width="3.375" style="61" customWidth="1"/>
    <col min="2" max="5" width="36.625" style="61" customWidth="1"/>
    <col min="6" max="244" width="17.375" style="61" customWidth="1"/>
    <col min="245" max="16384" width="9.125" style="61"/>
  </cols>
  <sheetData>
    <row r="1" spans="1:15" ht="30" customHeight="1" x14ac:dyDescent="0.2">
      <c r="B1" s="87" t="s">
        <v>247</v>
      </c>
      <c r="C1" s="132"/>
      <c r="D1" s="132"/>
      <c r="E1" s="119" t="s">
        <v>270</v>
      </c>
    </row>
    <row r="2" spans="1:15" s="39" customFormat="1" ht="30" customHeight="1" x14ac:dyDescent="0.2">
      <c r="B2" s="339" t="s">
        <v>219</v>
      </c>
      <c r="C2" s="339"/>
      <c r="D2" s="339"/>
      <c r="E2" s="339"/>
    </row>
    <row r="3" spans="1:15" s="68" customFormat="1" ht="30" customHeight="1" x14ac:dyDescent="0.2">
      <c r="B3" s="289" t="s">
        <v>550</v>
      </c>
      <c r="C3" s="289"/>
      <c r="D3" s="289"/>
      <c r="E3" s="289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 s="56" customFormat="1" ht="32.25" customHeight="1" x14ac:dyDescent="0.2">
      <c r="B4" s="221" t="s">
        <v>96</v>
      </c>
      <c r="C4" s="167" t="s">
        <v>186</v>
      </c>
      <c r="D4" s="167" t="s">
        <v>185</v>
      </c>
      <c r="E4" s="222" t="s">
        <v>97</v>
      </c>
      <c r="F4" s="133"/>
      <c r="G4" s="133"/>
      <c r="H4" s="133"/>
      <c r="J4" s="133"/>
      <c r="K4" s="133"/>
      <c r="L4" s="133"/>
      <c r="M4" s="133"/>
      <c r="N4" s="133"/>
      <c r="O4" s="133"/>
    </row>
    <row r="5" spans="1:15" ht="32.25" customHeight="1" x14ac:dyDescent="0.2">
      <c r="B5" s="71" t="s">
        <v>33</v>
      </c>
      <c r="C5" s="135">
        <v>33.879186705123622</v>
      </c>
      <c r="D5" s="135">
        <v>34.410965441777883</v>
      </c>
      <c r="E5" s="136" t="s">
        <v>34</v>
      </c>
      <c r="L5" s="3"/>
      <c r="M5" s="3"/>
      <c r="N5" s="3"/>
      <c r="O5" s="3"/>
    </row>
    <row r="6" spans="1:15" ht="32.25" customHeight="1" x14ac:dyDescent="0.2">
      <c r="A6" s="3"/>
      <c r="B6" s="73" t="s">
        <v>35</v>
      </c>
      <c r="C6" s="138">
        <v>37.973824087585726</v>
      </c>
      <c r="D6" s="138">
        <v>36.800105994904762</v>
      </c>
      <c r="E6" s="139" t="s">
        <v>36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2.25" customHeight="1" x14ac:dyDescent="0.2">
      <c r="A7" s="3"/>
      <c r="B7" s="71" t="s">
        <v>37</v>
      </c>
      <c r="C7" s="135">
        <v>13.921113689095128</v>
      </c>
      <c r="D7" s="135">
        <v>13.115540250463567</v>
      </c>
      <c r="E7" s="134" t="s">
        <v>38</v>
      </c>
      <c r="F7" s="3"/>
      <c r="G7" s="3"/>
      <c r="H7" s="3"/>
      <c r="I7" s="3"/>
      <c r="J7" s="3"/>
      <c r="K7" s="141"/>
      <c r="L7" s="3"/>
      <c r="M7" s="3"/>
      <c r="N7" s="3"/>
      <c r="O7" s="3"/>
    </row>
    <row r="8" spans="1:15" ht="32.25" customHeight="1" x14ac:dyDescent="0.2">
      <c r="A8" s="3"/>
      <c r="B8" s="73" t="s">
        <v>39</v>
      </c>
      <c r="C8" s="138">
        <v>50.727013998650847</v>
      </c>
      <c r="D8" s="138">
        <v>49.666886090233724</v>
      </c>
      <c r="E8" s="137" t="s">
        <v>40</v>
      </c>
      <c r="F8" s="3"/>
      <c r="G8" s="3"/>
      <c r="H8" s="3"/>
      <c r="I8" s="3"/>
      <c r="J8" s="3"/>
      <c r="K8" s="141"/>
      <c r="L8" s="3"/>
      <c r="M8" s="3"/>
      <c r="N8" s="3"/>
      <c r="O8" s="3"/>
    </row>
    <row r="9" spans="1:15" ht="32.25" customHeight="1" x14ac:dyDescent="0.2">
      <c r="A9" s="3"/>
      <c r="B9" s="71" t="s">
        <v>41</v>
      </c>
      <c r="C9" s="135">
        <v>26.968598306137043</v>
      </c>
      <c r="D9" s="135">
        <v>24.31713652883467</v>
      </c>
      <c r="E9" s="134" t="s">
        <v>42</v>
      </c>
      <c r="F9" s="3"/>
      <c r="G9" s="3"/>
      <c r="H9" s="3"/>
      <c r="I9" s="3"/>
      <c r="J9" s="3"/>
      <c r="K9" s="141"/>
      <c r="L9" s="3"/>
      <c r="N9" s="3"/>
      <c r="O9" s="3"/>
    </row>
    <row r="10" spans="1:15" ht="32.25" customHeight="1" x14ac:dyDescent="0.2">
      <c r="A10" s="3"/>
      <c r="B10" s="73" t="s">
        <v>43</v>
      </c>
      <c r="C10" s="138">
        <v>21.415372858537342</v>
      </c>
      <c r="D10" s="138">
        <v>19.52016833561914</v>
      </c>
      <c r="E10" s="137" t="s">
        <v>44</v>
      </c>
      <c r="F10" s="3"/>
      <c r="G10" s="3"/>
      <c r="H10" s="3"/>
      <c r="J10" s="3"/>
      <c r="K10" s="141"/>
      <c r="L10" s="3"/>
      <c r="N10" s="3"/>
      <c r="O10" s="3"/>
    </row>
    <row r="11" spans="1:15" ht="32.25" customHeight="1" x14ac:dyDescent="0.2">
      <c r="A11" s="3"/>
      <c r="B11" s="71" t="s">
        <v>45</v>
      </c>
      <c r="C11" s="135">
        <v>23.429606535608094</v>
      </c>
      <c r="D11" s="135">
        <v>22.318695849168265</v>
      </c>
      <c r="E11" s="134" t="s">
        <v>46</v>
      </c>
      <c r="F11" s="3"/>
      <c r="G11" s="3"/>
      <c r="H11" s="3"/>
      <c r="J11" s="3"/>
      <c r="K11" s="141"/>
      <c r="L11" s="3"/>
      <c r="N11" s="3"/>
      <c r="O11" s="3"/>
    </row>
    <row r="12" spans="1:15" ht="32.25" customHeight="1" x14ac:dyDescent="0.2">
      <c r="A12" s="3"/>
      <c r="B12" s="73" t="s">
        <v>47</v>
      </c>
      <c r="C12" s="138">
        <v>17.626253581661892</v>
      </c>
      <c r="D12" s="138">
        <v>15.484217156988544</v>
      </c>
      <c r="E12" s="137" t="s">
        <v>48</v>
      </c>
      <c r="F12" s="3"/>
      <c r="G12" s="3"/>
      <c r="H12" s="3"/>
      <c r="J12" s="3"/>
      <c r="K12" s="141"/>
      <c r="L12" s="3"/>
      <c r="N12" s="3"/>
      <c r="O12" s="3"/>
    </row>
    <row r="13" spans="1:15" ht="32.25" customHeight="1" x14ac:dyDescent="0.2">
      <c r="A13" s="3"/>
      <c r="B13" s="71" t="s">
        <v>49</v>
      </c>
      <c r="C13" s="135">
        <v>37.467364917477134</v>
      </c>
      <c r="D13" s="135">
        <v>38.902424875275557</v>
      </c>
      <c r="E13" s="134" t="s">
        <v>50</v>
      </c>
      <c r="F13" s="3"/>
      <c r="G13" s="3"/>
      <c r="H13" s="3"/>
      <c r="J13" s="3"/>
      <c r="K13" s="141"/>
      <c r="L13" s="3"/>
      <c r="N13" s="3"/>
      <c r="O13" s="3"/>
    </row>
    <row r="14" spans="1:15" ht="32.25" customHeight="1" x14ac:dyDescent="0.2">
      <c r="A14" s="3"/>
      <c r="B14" s="73" t="s">
        <v>51</v>
      </c>
      <c r="C14" s="138">
        <v>29.410254286424255</v>
      </c>
      <c r="D14" s="138">
        <v>28.754479256991822</v>
      </c>
      <c r="E14" s="137" t="s">
        <v>52</v>
      </c>
      <c r="F14" s="3"/>
      <c r="G14" s="3"/>
      <c r="H14" s="3"/>
      <c r="J14" s="3"/>
      <c r="K14" s="141"/>
      <c r="L14" s="3"/>
      <c r="N14" s="3"/>
      <c r="O14" s="3"/>
    </row>
    <row r="15" spans="1:15" ht="32.25" customHeight="1" x14ac:dyDescent="0.2">
      <c r="A15" s="3"/>
      <c r="B15" s="71" t="s">
        <v>53</v>
      </c>
      <c r="C15" s="135">
        <v>14.517463635571815</v>
      </c>
      <c r="D15" s="135">
        <v>15.168963300444419</v>
      </c>
      <c r="E15" s="134" t="s">
        <v>54</v>
      </c>
      <c r="F15" s="3"/>
      <c r="G15" s="3"/>
      <c r="H15" s="3"/>
      <c r="J15" s="3"/>
      <c r="K15" s="141"/>
      <c r="L15" s="3"/>
      <c r="N15" s="3"/>
      <c r="O15" s="3"/>
    </row>
    <row r="16" spans="1:15" ht="32.25" customHeight="1" x14ac:dyDescent="0.2">
      <c r="A16" s="3"/>
      <c r="B16" s="73" t="s">
        <v>55</v>
      </c>
      <c r="C16" s="138">
        <v>25.772127492920404</v>
      </c>
      <c r="D16" s="138">
        <v>25.891681583502223</v>
      </c>
      <c r="E16" s="137" t="s">
        <v>56</v>
      </c>
      <c r="F16" s="3"/>
      <c r="G16" s="3"/>
      <c r="H16" s="3"/>
      <c r="J16" s="3"/>
      <c r="K16" s="141"/>
      <c r="L16" s="3"/>
      <c r="N16" s="3"/>
      <c r="O16" s="3"/>
    </row>
    <row r="17" spans="1:15" ht="32.25" customHeight="1" x14ac:dyDescent="0.2">
      <c r="A17" s="3"/>
      <c r="B17" s="71" t="s">
        <v>57</v>
      </c>
      <c r="C17" s="135">
        <v>21.004726943578397</v>
      </c>
      <c r="D17" s="135">
        <v>19.894384426880197</v>
      </c>
      <c r="E17" s="134" t="s">
        <v>58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54" customFormat="1" ht="32.25" customHeight="1" x14ac:dyDescent="0.2">
      <c r="A18" s="3"/>
      <c r="B18" s="222" t="s">
        <v>5</v>
      </c>
      <c r="C18" s="70">
        <v>30.889829912018808</v>
      </c>
      <c r="D18" s="70">
        <v>29.073271531373358</v>
      </c>
      <c r="E18" s="222" t="s">
        <v>29</v>
      </c>
      <c r="F18" s="3"/>
      <c r="G18" s="57"/>
      <c r="H18" s="57"/>
      <c r="I18" s="57"/>
      <c r="J18" s="57"/>
      <c r="K18" s="57"/>
      <c r="L18" s="57"/>
      <c r="M18" s="57"/>
      <c r="N18" s="57"/>
      <c r="O18" s="57"/>
    </row>
    <row r="19" spans="1:15" s="37" customFormat="1" ht="30" customHeight="1" x14ac:dyDescent="0.2">
      <c r="B19" s="334" t="s">
        <v>194</v>
      </c>
      <c r="C19" s="334"/>
      <c r="D19" s="287" t="s">
        <v>193</v>
      </c>
      <c r="E19" s="287"/>
    </row>
    <row r="21" spans="1:15" ht="30" customHeight="1" x14ac:dyDescent="0.2"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rotectedRanges>
    <protectedRange sqref="C1:D1" name="نطاق1"/>
    <protectedRange sqref="B5:B17" name="نطاق1_5_1_1"/>
  </protectedRanges>
  <mergeCells count="4">
    <mergeCell ref="B2:E2"/>
    <mergeCell ref="B3:E3"/>
    <mergeCell ref="B19:C19"/>
    <mergeCell ref="D19:E19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20"/>
  <sheetViews>
    <sheetView view="pageBreakPreview" zoomScale="75" zoomScaleNormal="65" zoomScaleSheetLayoutView="75" zoomScalePageLayoutView="70" workbookViewId="0">
      <selection activeCell="G1" sqref="B1:G20"/>
    </sheetView>
  </sheetViews>
  <sheetFormatPr defaultColWidth="9.125" defaultRowHeight="35.1" customHeight="1" x14ac:dyDescent="0.2"/>
  <cols>
    <col min="1" max="1" width="1.75" style="33" customWidth="1"/>
    <col min="2" max="7" width="25.62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248</v>
      </c>
      <c r="G1" s="196" t="s">
        <v>272</v>
      </c>
    </row>
    <row r="2" spans="2:7" s="107" customFormat="1" ht="35.1" customHeight="1" x14ac:dyDescent="0.2">
      <c r="B2" s="309" t="s">
        <v>382</v>
      </c>
      <c r="C2" s="309"/>
      <c r="D2" s="309"/>
      <c r="E2" s="309"/>
      <c r="F2" s="309"/>
      <c r="G2" s="309"/>
    </row>
    <row r="3" spans="2:7" s="209" customFormat="1" ht="35.1" customHeight="1" x14ac:dyDescent="0.2">
      <c r="B3" s="310" t="s">
        <v>551</v>
      </c>
      <c r="C3" s="310"/>
      <c r="D3" s="310"/>
      <c r="E3" s="310"/>
      <c r="F3" s="310"/>
      <c r="G3" s="310"/>
    </row>
    <row r="4" spans="2:7" s="34" customFormat="1" ht="43.5" customHeight="1" x14ac:dyDescent="0.2">
      <c r="B4" s="350" t="s">
        <v>72</v>
      </c>
      <c r="C4" s="352" t="s">
        <v>392</v>
      </c>
      <c r="D4" s="353"/>
      <c r="E4" s="352" t="s">
        <v>391</v>
      </c>
      <c r="F4" s="353"/>
      <c r="G4" s="350" t="s">
        <v>62</v>
      </c>
    </row>
    <row r="5" spans="2:7" s="34" customFormat="1" ht="43.5" customHeight="1" x14ac:dyDescent="0.2">
      <c r="B5" s="351"/>
      <c r="C5" s="168" t="s">
        <v>396</v>
      </c>
      <c r="D5" s="168" t="s">
        <v>395</v>
      </c>
      <c r="E5" s="168" t="s">
        <v>394</v>
      </c>
      <c r="F5" s="168" t="s">
        <v>393</v>
      </c>
      <c r="G5" s="351"/>
    </row>
    <row r="6" spans="2:7" ht="33" customHeight="1" x14ac:dyDescent="0.2">
      <c r="B6" s="71" t="s">
        <v>33</v>
      </c>
      <c r="C6" s="129">
        <v>56.066411238825033</v>
      </c>
      <c r="D6" s="129">
        <v>43.933588761174967</v>
      </c>
      <c r="E6" s="129">
        <v>22.941176470588236</v>
      </c>
      <c r="F6" s="129">
        <v>7.6193181818181817</v>
      </c>
      <c r="G6" s="20" t="s">
        <v>74</v>
      </c>
    </row>
    <row r="7" spans="2:7" ht="33" customHeight="1" x14ac:dyDescent="0.2">
      <c r="B7" s="73" t="s">
        <v>35</v>
      </c>
      <c r="C7" s="2">
        <v>77.643908969210173</v>
      </c>
      <c r="D7" s="2">
        <v>22.356091030789827</v>
      </c>
      <c r="E7" s="2">
        <v>24.546242774566473</v>
      </c>
      <c r="F7" s="2">
        <v>12.228426395939087</v>
      </c>
      <c r="G7" s="35" t="s">
        <v>75</v>
      </c>
    </row>
    <row r="8" spans="2:7" ht="33" customHeight="1" x14ac:dyDescent="0.2">
      <c r="B8" s="71" t="s">
        <v>37</v>
      </c>
      <c r="C8" s="130">
        <v>62.323943661971832</v>
      </c>
      <c r="D8" s="130">
        <v>37.676056338028168</v>
      </c>
      <c r="E8" s="130">
        <v>16.862068965517242</v>
      </c>
      <c r="F8" s="130">
        <v>7.9444444444444446</v>
      </c>
      <c r="G8" s="21" t="s">
        <v>38</v>
      </c>
    </row>
    <row r="9" spans="2:7" ht="33" customHeight="1" x14ac:dyDescent="0.2">
      <c r="B9" s="73" t="s">
        <v>39</v>
      </c>
      <c r="C9" s="2">
        <v>28.16901408450704</v>
      </c>
      <c r="D9" s="2">
        <v>71.83098591549296</v>
      </c>
      <c r="E9" s="2">
        <v>19.6875</v>
      </c>
      <c r="F9" s="2">
        <v>2.9285714285714288</v>
      </c>
      <c r="G9" s="35" t="s">
        <v>76</v>
      </c>
    </row>
    <row r="10" spans="2:7" ht="33" customHeight="1" x14ac:dyDescent="0.2">
      <c r="B10" s="71" t="s">
        <v>41</v>
      </c>
      <c r="C10" s="130">
        <v>61.311475409836063</v>
      </c>
      <c r="D10" s="130">
        <v>38.688524590163937</v>
      </c>
      <c r="E10" s="130">
        <v>23.941176470588236</v>
      </c>
      <c r="F10" s="130">
        <v>8.07</v>
      </c>
      <c r="G10" s="21" t="s">
        <v>77</v>
      </c>
    </row>
    <row r="11" spans="2:7" ht="33" customHeight="1" x14ac:dyDescent="0.2">
      <c r="B11" s="73" t="s">
        <v>43</v>
      </c>
      <c r="C11" s="2">
        <v>65.608465608465607</v>
      </c>
      <c r="D11" s="2">
        <v>34.391534391534393</v>
      </c>
      <c r="E11" s="2">
        <v>20.444444444444443</v>
      </c>
      <c r="F11" s="2">
        <v>8.36</v>
      </c>
      <c r="G11" s="35" t="s">
        <v>78</v>
      </c>
    </row>
    <row r="12" spans="2:7" ht="33" customHeight="1" x14ac:dyDescent="0.2">
      <c r="B12" s="71" t="s">
        <v>45</v>
      </c>
      <c r="C12" s="130">
        <v>50.161812297734627</v>
      </c>
      <c r="D12" s="130">
        <v>49.838187702265373</v>
      </c>
      <c r="E12" s="130">
        <v>19.553571428571431</v>
      </c>
      <c r="F12" s="130">
        <v>6.0326086956521738</v>
      </c>
      <c r="G12" s="21" t="s">
        <v>79</v>
      </c>
    </row>
    <row r="13" spans="2:7" ht="33" customHeight="1" x14ac:dyDescent="0.2">
      <c r="B13" s="73" t="s">
        <v>47</v>
      </c>
      <c r="C13" s="2">
        <v>29.885057471264361</v>
      </c>
      <c r="D13" s="2">
        <v>70.114942528735639</v>
      </c>
      <c r="E13" s="2">
        <v>25.711864406779661</v>
      </c>
      <c r="F13" s="2">
        <v>2.8043478260869565</v>
      </c>
      <c r="G13" s="35" t="s">
        <v>80</v>
      </c>
    </row>
    <row r="14" spans="2:7" ht="33" customHeight="1" x14ac:dyDescent="0.2">
      <c r="B14" s="71" t="s">
        <v>49</v>
      </c>
      <c r="C14" s="130">
        <v>27.431421446384036</v>
      </c>
      <c r="D14" s="130">
        <v>72.568578553615964</v>
      </c>
      <c r="E14" s="130">
        <v>24.966346153846153</v>
      </c>
      <c r="F14" s="130">
        <v>2.1756756756756759</v>
      </c>
      <c r="G14" s="21" t="s">
        <v>50</v>
      </c>
    </row>
    <row r="15" spans="2:7" ht="33" customHeight="1" x14ac:dyDescent="0.2">
      <c r="B15" s="73" t="s">
        <v>51</v>
      </c>
      <c r="C15" s="2">
        <v>60.747663551401871</v>
      </c>
      <c r="D15" s="2">
        <v>39.252336448598129</v>
      </c>
      <c r="E15" s="2">
        <v>23.833333333333332</v>
      </c>
      <c r="F15" s="2">
        <v>8.3793103448275872</v>
      </c>
      <c r="G15" s="35" t="s">
        <v>81</v>
      </c>
    </row>
    <row r="16" spans="2:7" ht="33" customHeight="1" x14ac:dyDescent="0.2">
      <c r="B16" s="71" t="s">
        <v>53</v>
      </c>
      <c r="C16" s="130">
        <v>86.984815618221262</v>
      </c>
      <c r="D16" s="130">
        <v>13.015184381778742</v>
      </c>
      <c r="E16" s="130">
        <v>22.856249999999999</v>
      </c>
      <c r="F16" s="130">
        <v>13.446428571428571</v>
      </c>
      <c r="G16" s="21" t="s">
        <v>82</v>
      </c>
    </row>
    <row r="17" spans="2:13" ht="33" customHeight="1" x14ac:dyDescent="0.2">
      <c r="B17" s="73" t="s">
        <v>55</v>
      </c>
      <c r="C17" s="2">
        <v>62.04081632653061</v>
      </c>
      <c r="D17" s="2">
        <v>37.95918367346939</v>
      </c>
      <c r="E17" s="2">
        <v>25.177777777777777</v>
      </c>
      <c r="F17" s="2">
        <v>8.2125000000000004</v>
      </c>
      <c r="G17" s="35" t="s">
        <v>83</v>
      </c>
    </row>
    <row r="18" spans="2:13" ht="33" customHeight="1" x14ac:dyDescent="0.2">
      <c r="B18" s="71" t="s">
        <v>57</v>
      </c>
      <c r="C18" s="130">
        <v>66.031746031746025</v>
      </c>
      <c r="D18" s="130">
        <v>33.968253968253968</v>
      </c>
      <c r="E18" s="130">
        <v>24.145833333333332</v>
      </c>
      <c r="F18" s="130">
        <v>12.207920792079207</v>
      </c>
      <c r="G18" s="21" t="s">
        <v>84</v>
      </c>
    </row>
    <row r="19" spans="2:13" s="36" customFormat="1" ht="33" customHeight="1" x14ac:dyDescent="0.2">
      <c r="B19" s="224" t="s">
        <v>5</v>
      </c>
      <c r="C19" s="131">
        <v>59.605439570963412</v>
      </c>
      <c r="D19" s="131">
        <v>40.394560429036588</v>
      </c>
      <c r="E19" s="131">
        <v>23.541547277936964</v>
      </c>
      <c r="F19" s="131">
        <v>8.125</v>
      </c>
      <c r="G19" s="224" t="s">
        <v>29</v>
      </c>
    </row>
    <row r="20" spans="2:13" s="37" customFormat="1" ht="35.1" customHeight="1" x14ac:dyDescent="0.2">
      <c r="B20" s="334" t="s">
        <v>194</v>
      </c>
      <c r="C20" s="334"/>
      <c r="D20" s="334"/>
      <c r="E20" s="105"/>
      <c r="F20" s="287" t="s">
        <v>193</v>
      </c>
      <c r="G20" s="287"/>
      <c r="M20" s="37" t="s">
        <v>195</v>
      </c>
    </row>
  </sheetData>
  <protectedRanges>
    <protectedRange sqref="B6:B18" name="نطاق1_5_1_1"/>
  </protectedRanges>
  <mergeCells count="8">
    <mergeCell ref="B2:G2"/>
    <mergeCell ref="B3:G3"/>
    <mergeCell ref="F20:G20"/>
    <mergeCell ref="B4:B5"/>
    <mergeCell ref="C4:D4"/>
    <mergeCell ref="E4:F4"/>
    <mergeCell ref="G4:G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0"/>
  <sheetViews>
    <sheetView view="pageBreakPreview" zoomScale="65" zoomScaleNormal="65" zoomScaleSheetLayoutView="65" zoomScalePageLayoutView="70" workbookViewId="0">
      <selection activeCell="G1" sqref="B1:G20"/>
    </sheetView>
  </sheetViews>
  <sheetFormatPr defaultColWidth="9.125" defaultRowHeight="35.1" customHeight="1" x14ac:dyDescent="0.2"/>
  <cols>
    <col min="1" max="1" width="1.75" style="33" customWidth="1"/>
    <col min="2" max="7" width="25.62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249</v>
      </c>
      <c r="G1" s="199" t="s">
        <v>271</v>
      </c>
    </row>
    <row r="2" spans="2:7" s="107" customFormat="1" ht="35.1" customHeight="1" x14ac:dyDescent="0.2">
      <c r="B2" s="309" t="s">
        <v>187</v>
      </c>
      <c r="C2" s="309"/>
      <c r="D2" s="309"/>
      <c r="E2" s="309"/>
      <c r="F2" s="309"/>
      <c r="G2" s="309"/>
    </row>
    <row r="3" spans="2:7" s="209" customFormat="1" ht="35.1" customHeight="1" x14ac:dyDescent="0.2">
      <c r="B3" s="310" t="s">
        <v>552</v>
      </c>
      <c r="C3" s="310"/>
      <c r="D3" s="310"/>
      <c r="E3" s="310"/>
      <c r="F3" s="310"/>
      <c r="G3" s="310"/>
    </row>
    <row r="4" spans="2:7" s="34" customFormat="1" ht="36.75" customHeight="1" x14ac:dyDescent="0.2">
      <c r="B4" s="350" t="s">
        <v>72</v>
      </c>
      <c r="C4" s="352" t="s">
        <v>392</v>
      </c>
      <c r="D4" s="353"/>
      <c r="E4" s="352" t="s">
        <v>391</v>
      </c>
      <c r="F4" s="353"/>
      <c r="G4" s="350" t="s">
        <v>62</v>
      </c>
    </row>
    <row r="5" spans="2:7" s="34" customFormat="1" ht="36.75" customHeight="1" x14ac:dyDescent="0.2">
      <c r="B5" s="351"/>
      <c r="C5" s="168" t="s">
        <v>396</v>
      </c>
      <c r="D5" s="168" t="s">
        <v>395</v>
      </c>
      <c r="E5" s="168" t="s">
        <v>394</v>
      </c>
      <c r="F5" s="168" t="s">
        <v>393</v>
      </c>
      <c r="G5" s="351"/>
    </row>
    <row r="6" spans="2:7" ht="33" customHeight="1" x14ac:dyDescent="0.2">
      <c r="B6" s="71" t="s">
        <v>33</v>
      </c>
      <c r="C6" s="129">
        <v>48.496993987975955</v>
      </c>
      <c r="D6" s="129">
        <v>51.503006012024045</v>
      </c>
      <c r="E6" s="129">
        <v>23.294117647058822</v>
      </c>
      <c r="F6" s="129">
        <v>5.53125</v>
      </c>
      <c r="G6" s="20" t="s">
        <v>74</v>
      </c>
    </row>
    <row r="7" spans="2:7" ht="33" customHeight="1" x14ac:dyDescent="0.2">
      <c r="B7" s="73" t="s">
        <v>35</v>
      </c>
      <c r="C7" s="2">
        <v>74.065934065934059</v>
      </c>
      <c r="D7" s="2">
        <v>25.934065934065938</v>
      </c>
      <c r="E7" s="2">
        <v>23.668831168831169</v>
      </c>
      <c r="F7" s="2">
        <v>10.5</v>
      </c>
      <c r="G7" s="35" t="s">
        <v>75</v>
      </c>
    </row>
    <row r="8" spans="2:7" ht="33" customHeight="1" x14ac:dyDescent="0.2">
      <c r="B8" s="71" t="s">
        <v>37</v>
      </c>
      <c r="C8" s="130">
        <v>59.5</v>
      </c>
      <c r="D8" s="130">
        <v>40.5</v>
      </c>
      <c r="E8" s="130">
        <v>16.666666666666668</v>
      </c>
      <c r="F8" s="130">
        <v>6.8837209302325579</v>
      </c>
      <c r="G8" s="21" t="s">
        <v>38</v>
      </c>
    </row>
    <row r="9" spans="2:7" ht="33" customHeight="1" x14ac:dyDescent="0.2">
      <c r="B9" s="73" t="s">
        <v>39</v>
      </c>
      <c r="C9" s="2">
        <v>24.226804123711347</v>
      </c>
      <c r="D9" s="2">
        <v>75.773195876288653</v>
      </c>
      <c r="E9" s="2">
        <v>16.857142857142858</v>
      </c>
      <c r="F9" s="2">
        <v>2.7536231884057969</v>
      </c>
      <c r="G9" s="35" t="s">
        <v>76</v>
      </c>
    </row>
    <row r="10" spans="2:7" ht="33" customHeight="1" x14ac:dyDescent="0.2">
      <c r="B10" s="71" t="s">
        <v>41</v>
      </c>
      <c r="C10" s="130">
        <v>56.938775510204081</v>
      </c>
      <c r="D10" s="130">
        <v>43.061224489795919</v>
      </c>
      <c r="E10" s="130">
        <v>23.210526315789473</v>
      </c>
      <c r="F10" s="130">
        <v>7.2142857142857144</v>
      </c>
      <c r="G10" s="21" t="s">
        <v>77</v>
      </c>
    </row>
    <row r="11" spans="2:7" ht="33" customHeight="1" x14ac:dyDescent="0.2">
      <c r="B11" s="73" t="s">
        <v>43</v>
      </c>
      <c r="C11" s="2">
        <v>63.517915309446252</v>
      </c>
      <c r="D11" s="2">
        <v>36.482084690553748</v>
      </c>
      <c r="E11" s="2">
        <v>19.477611940298509</v>
      </c>
      <c r="F11" s="2">
        <v>7.9453125</v>
      </c>
      <c r="G11" s="35" t="s">
        <v>78</v>
      </c>
    </row>
    <row r="12" spans="2:7" ht="33" customHeight="1" x14ac:dyDescent="0.2">
      <c r="B12" s="71" t="s">
        <v>45</v>
      </c>
      <c r="C12" s="130">
        <v>49.310344827586206</v>
      </c>
      <c r="D12" s="130">
        <v>50.689655172413794</v>
      </c>
      <c r="E12" s="130">
        <v>19.636363636363637</v>
      </c>
      <c r="F12" s="130">
        <v>5.8260869565217392</v>
      </c>
      <c r="G12" s="21" t="s">
        <v>79</v>
      </c>
    </row>
    <row r="13" spans="2:7" ht="33" customHeight="1" x14ac:dyDescent="0.2">
      <c r="B13" s="73" t="s">
        <v>47</v>
      </c>
      <c r="C13" s="2">
        <v>28.629032258064512</v>
      </c>
      <c r="D13" s="2">
        <v>71.370967741935488</v>
      </c>
      <c r="E13" s="2">
        <v>25.714285714285715</v>
      </c>
      <c r="F13" s="2">
        <v>2.6511627906976747</v>
      </c>
      <c r="G13" s="35" t="s">
        <v>80</v>
      </c>
    </row>
    <row r="14" spans="2:7" ht="33" customHeight="1" x14ac:dyDescent="0.2">
      <c r="B14" s="71" t="s">
        <v>49</v>
      </c>
      <c r="C14" s="130">
        <v>28.238341968911911</v>
      </c>
      <c r="D14" s="130">
        <v>71.761658031088089</v>
      </c>
      <c r="E14" s="130">
        <v>25.135922330097088</v>
      </c>
      <c r="F14" s="130">
        <v>2.3513513513513513</v>
      </c>
      <c r="G14" s="21" t="s">
        <v>50</v>
      </c>
    </row>
    <row r="15" spans="2:7" ht="33" customHeight="1" x14ac:dyDescent="0.2">
      <c r="B15" s="73" t="s">
        <v>51</v>
      </c>
      <c r="C15" s="2">
        <v>64.071856287425149</v>
      </c>
      <c r="D15" s="2">
        <v>35.928143712574851</v>
      </c>
      <c r="E15" s="2">
        <v>23.464285714285715</v>
      </c>
      <c r="F15" s="2">
        <v>9.3000000000000007</v>
      </c>
      <c r="G15" s="35" t="s">
        <v>81</v>
      </c>
    </row>
    <row r="16" spans="2:7" ht="33" customHeight="1" x14ac:dyDescent="0.2">
      <c r="B16" s="71" t="s">
        <v>53</v>
      </c>
      <c r="C16" s="130">
        <v>87.593052109181144</v>
      </c>
      <c r="D16" s="130">
        <v>12.406947890818859</v>
      </c>
      <c r="E16" s="130">
        <v>22.376712328767123</v>
      </c>
      <c r="F16" s="130">
        <v>13.354166666666666</v>
      </c>
      <c r="G16" s="21" t="s">
        <v>82</v>
      </c>
    </row>
    <row r="17" spans="2:7" ht="33" customHeight="1" x14ac:dyDescent="0.2">
      <c r="B17" s="73" t="s">
        <v>55</v>
      </c>
      <c r="C17" s="2">
        <v>62.288135593220339</v>
      </c>
      <c r="D17" s="2">
        <v>37.711864406779661</v>
      </c>
      <c r="E17" s="2">
        <v>25.190839694656489</v>
      </c>
      <c r="F17" s="2">
        <v>8.2307692307692299</v>
      </c>
      <c r="G17" s="35" t="s">
        <v>83</v>
      </c>
    </row>
    <row r="18" spans="2:7" ht="33" customHeight="1" x14ac:dyDescent="0.2">
      <c r="B18" s="71" t="s">
        <v>57</v>
      </c>
      <c r="C18" s="130">
        <v>65.12455516014235</v>
      </c>
      <c r="D18" s="130">
        <v>34.87544483985765</v>
      </c>
      <c r="E18" s="130">
        <v>24.422222222222221</v>
      </c>
      <c r="F18" s="130">
        <v>12.166666666666666</v>
      </c>
      <c r="G18" s="21" t="s">
        <v>84</v>
      </c>
    </row>
    <row r="19" spans="2:7" s="36" customFormat="1" ht="33" customHeight="1" x14ac:dyDescent="0.2">
      <c r="B19" s="224" t="s">
        <v>5</v>
      </c>
      <c r="C19" s="131">
        <v>56.111645813282003</v>
      </c>
      <c r="D19" s="131">
        <v>43.888354186717997</v>
      </c>
      <c r="E19" s="131">
        <v>23.365019011406844</v>
      </c>
      <c r="F19" s="131">
        <v>7.329842931937173</v>
      </c>
      <c r="G19" s="224" t="s">
        <v>29</v>
      </c>
    </row>
    <row r="20" spans="2:7" s="37" customFormat="1" ht="35.1" customHeight="1" x14ac:dyDescent="0.2">
      <c r="B20" s="334" t="s">
        <v>194</v>
      </c>
      <c r="C20" s="334"/>
      <c r="D20" s="334"/>
      <c r="E20" s="105"/>
      <c r="F20" s="287" t="s">
        <v>193</v>
      </c>
      <c r="G20" s="287"/>
    </row>
  </sheetData>
  <protectedRanges>
    <protectedRange sqref="B6:B18" name="نطاق1_5_1_1"/>
  </protectedRanges>
  <mergeCells count="8">
    <mergeCell ref="B2:G2"/>
    <mergeCell ref="B3:G3"/>
    <mergeCell ref="F20:G20"/>
    <mergeCell ref="C4:D4"/>
    <mergeCell ref="E4:F4"/>
    <mergeCell ref="G4:G5"/>
    <mergeCell ref="B4:B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20"/>
  <sheetViews>
    <sheetView view="pageBreakPreview" zoomScale="65" zoomScaleNormal="65" zoomScaleSheetLayoutView="65" zoomScalePageLayoutView="70" workbookViewId="0">
      <selection activeCell="F1" sqref="B1:F20"/>
    </sheetView>
  </sheetViews>
  <sheetFormatPr defaultColWidth="9.125" defaultRowHeight="35.1" customHeight="1" x14ac:dyDescent="0.2"/>
  <cols>
    <col min="1" max="1" width="1.75" style="33" customWidth="1"/>
    <col min="2" max="6" width="30.75" style="33" customWidth="1"/>
    <col min="7" max="8" width="9.125" style="33"/>
    <col min="9" max="10" width="10.625" style="33" bestFit="1" customWidth="1"/>
    <col min="11" max="16384" width="9.125" style="33"/>
  </cols>
  <sheetData>
    <row r="1" spans="2:6" ht="35.1" customHeight="1" x14ac:dyDescent="0.2">
      <c r="B1" s="87" t="s">
        <v>361</v>
      </c>
      <c r="F1" s="210" t="s">
        <v>362</v>
      </c>
    </row>
    <row r="2" spans="2:6" s="209" customFormat="1" ht="35.1" customHeight="1" x14ac:dyDescent="0.2">
      <c r="B2" s="309" t="s">
        <v>363</v>
      </c>
      <c r="C2" s="309"/>
      <c r="D2" s="309"/>
      <c r="E2" s="309"/>
      <c r="F2" s="309"/>
    </row>
    <row r="3" spans="2:6" s="209" customFormat="1" ht="23.25" customHeight="1" x14ac:dyDescent="0.2">
      <c r="B3" s="310" t="s">
        <v>553</v>
      </c>
      <c r="C3" s="310"/>
      <c r="D3" s="310"/>
      <c r="E3" s="310"/>
      <c r="F3" s="310"/>
    </row>
    <row r="4" spans="2:6" s="34" customFormat="1" ht="32.25" customHeight="1" x14ac:dyDescent="0.2">
      <c r="B4" s="350" t="s">
        <v>72</v>
      </c>
      <c r="C4" s="228" t="s">
        <v>364</v>
      </c>
      <c r="D4" s="228" t="s">
        <v>365</v>
      </c>
      <c r="E4" s="228" t="s">
        <v>4</v>
      </c>
      <c r="F4" s="354" t="s">
        <v>32</v>
      </c>
    </row>
    <row r="5" spans="2:6" s="34" customFormat="1" ht="32.25" customHeight="1" x14ac:dyDescent="0.2">
      <c r="B5" s="351"/>
      <c r="C5" s="229" t="s">
        <v>5</v>
      </c>
      <c r="D5" s="229" t="s">
        <v>65</v>
      </c>
      <c r="E5" s="229" t="s">
        <v>66</v>
      </c>
      <c r="F5" s="355"/>
    </row>
    <row r="6" spans="2:6" ht="35.1" customHeight="1" x14ac:dyDescent="0.2">
      <c r="B6" s="21" t="s">
        <v>33</v>
      </c>
      <c r="C6" s="129">
        <v>99.899424618751752</v>
      </c>
      <c r="D6" s="129">
        <v>100</v>
      </c>
      <c r="E6" s="129">
        <v>99.806314718346911</v>
      </c>
      <c r="F6" s="21" t="s">
        <v>74</v>
      </c>
    </row>
    <row r="7" spans="2:6" ht="35.1" customHeight="1" x14ac:dyDescent="0.2">
      <c r="B7" s="35" t="s">
        <v>35</v>
      </c>
      <c r="C7" s="2">
        <v>99.677839743103945</v>
      </c>
      <c r="D7" s="2">
        <v>99.858983783135059</v>
      </c>
      <c r="E7" s="2">
        <v>99.500091267200929</v>
      </c>
      <c r="F7" s="35" t="s">
        <v>75</v>
      </c>
    </row>
    <row r="8" spans="2:6" ht="35.1" customHeight="1" x14ac:dyDescent="0.2">
      <c r="B8" s="21" t="s">
        <v>37</v>
      </c>
      <c r="C8" s="130">
        <v>100</v>
      </c>
      <c r="D8" s="130">
        <v>100</v>
      </c>
      <c r="E8" s="130">
        <v>100</v>
      </c>
      <c r="F8" s="21" t="s">
        <v>38</v>
      </c>
    </row>
    <row r="9" spans="2:6" ht="35.1" customHeight="1" x14ac:dyDescent="0.2">
      <c r="B9" s="35" t="s">
        <v>39</v>
      </c>
      <c r="C9" s="2">
        <v>99.771637141928949</v>
      </c>
      <c r="D9" s="2">
        <v>100</v>
      </c>
      <c r="E9" s="2">
        <v>99.544839932202095</v>
      </c>
      <c r="F9" s="35" t="s">
        <v>76</v>
      </c>
    </row>
    <row r="10" spans="2:6" ht="35.1" customHeight="1" x14ac:dyDescent="0.2">
      <c r="B10" s="21" t="s">
        <v>41</v>
      </c>
      <c r="C10" s="130">
        <v>100</v>
      </c>
      <c r="D10" s="130">
        <v>100</v>
      </c>
      <c r="E10" s="130">
        <v>100</v>
      </c>
      <c r="F10" s="21" t="s">
        <v>77</v>
      </c>
    </row>
    <row r="11" spans="2:6" ht="35.1" customHeight="1" x14ac:dyDescent="0.2">
      <c r="B11" s="35" t="s">
        <v>43</v>
      </c>
      <c r="C11" s="2">
        <v>99.210396872653845</v>
      </c>
      <c r="D11" s="2">
        <v>98.629636194443208</v>
      </c>
      <c r="E11" s="2">
        <v>99.720029552436131</v>
      </c>
      <c r="F11" s="35" t="s">
        <v>78</v>
      </c>
    </row>
    <row r="12" spans="2:6" ht="35.1" customHeight="1" x14ac:dyDescent="0.2">
      <c r="B12" s="21" t="s">
        <v>45</v>
      </c>
      <c r="C12" s="130">
        <v>100</v>
      </c>
      <c r="D12" s="130">
        <v>100</v>
      </c>
      <c r="E12" s="130">
        <v>100</v>
      </c>
      <c r="F12" s="21" t="s">
        <v>79</v>
      </c>
    </row>
    <row r="13" spans="2:6" ht="35.1" customHeight="1" x14ac:dyDescent="0.2">
      <c r="B13" s="35" t="s">
        <v>47</v>
      </c>
      <c r="C13" s="2">
        <v>99.711634247365382</v>
      </c>
      <c r="D13" s="2">
        <v>100</v>
      </c>
      <c r="E13" s="2">
        <v>99.417845676181074</v>
      </c>
      <c r="F13" s="35" t="s">
        <v>80</v>
      </c>
    </row>
    <row r="14" spans="2:6" ht="35.1" customHeight="1" x14ac:dyDescent="0.2">
      <c r="B14" s="21" t="s">
        <v>49</v>
      </c>
      <c r="C14" s="130">
        <v>100</v>
      </c>
      <c r="D14" s="130">
        <v>100</v>
      </c>
      <c r="E14" s="130">
        <v>100</v>
      </c>
      <c r="F14" s="21" t="s">
        <v>50</v>
      </c>
    </row>
    <row r="15" spans="2:6" ht="35.1" customHeight="1" x14ac:dyDescent="0.2">
      <c r="B15" s="35" t="s">
        <v>51</v>
      </c>
      <c r="C15" s="2">
        <v>96.699412448599006</v>
      </c>
      <c r="D15" s="2">
        <v>97.75921360488671</v>
      </c>
      <c r="E15" s="2">
        <v>95.652645945778275</v>
      </c>
      <c r="F15" s="35" t="s">
        <v>81</v>
      </c>
    </row>
    <row r="16" spans="2:6" ht="35.1" customHeight="1" x14ac:dyDescent="0.2">
      <c r="B16" s="21" t="s">
        <v>53</v>
      </c>
      <c r="C16" s="130">
        <v>100</v>
      </c>
      <c r="D16" s="130">
        <v>100</v>
      </c>
      <c r="E16" s="130">
        <v>100</v>
      </c>
      <c r="F16" s="21" t="s">
        <v>82</v>
      </c>
    </row>
    <row r="17" spans="2:14" ht="35.1" customHeight="1" x14ac:dyDescent="0.2">
      <c r="B17" s="35" t="s">
        <v>55</v>
      </c>
      <c r="C17" s="2">
        <v>100</v>
      </c>
      <c r="D17" s="2">
        <v>100</v>
      </c>
      <c r="E17" s="2">
        <v>100</v>
      </c>
      <c r="F17" s="35" t="s">
        <v>83</v>
      </c>
    </row>
    <row r="18" spans="2:14" ht="35.1" customHeight="1" x14ac:dyDescent="0.2">
      <c r="B18" s="21" t="s">
        <v>57</v>
      </c>
      <c r="C18" s="130">
        <v>100</v>
      </c>
      <c r="D18" s="130">
        <v>100</v>
      </c>
      <c r="E18" s="130">
        <v>100</v>
      </c>
      <c r="F18" s="21" t="s">
        <v>84</v>
      </c>
    </row>
    <row r="19" spans="2:14" s="36" customFormat="1" ht="35.1" customHeight="1" x14ac:dyDescent="0.2">
      <c r="B19" s="224" t="s">
        <v>5</v>
      </c>
      <c r="C19" s="131">
        <v>99.659846325860116</v>
      </c>
      <c r="D19" s="131">
        <v>99.758245233751552</v>
      </c>
      <c r="E19" s="131">
        <v>99.565166765183378</v>
      </c>
      <c r="F19" s="224" t="s">
        <v>29</v>
      </c>
      <c r="H19" s="33"/>
      <c r="I19" s="33"/>
      <c r="J19" s="33"/>
      <c r="K19" s="33"/>
      <c r="L19" s="33"/>
      <c r="M19" s="33"/>
      <c r="N19" s="33"/>
    </row>
    <row r="20" spans="2:14" s="37" customFormat="1" ht="35.1" customHeight="1" x14ac:dyDescent="0.2">
      <c r="B20" s="334" t="s">
        <v>194</v>
      </c>
      <c r="C20" s="334"/>
      <c r="D20" s="334"/>
      <c r="E20" s="287" t="s">
        <v>193</v>
      </c>
      <c r="F20" s="287"/>
      <c r="H20" s="33"/>
      <c r="I20" s="33"/>
      <c r="J20" s="33"/>
      <c r="K20" s="33"/>
      <c r="L20" s="33"/>
      <c r="M20" s="33"/>
      <c r="N20" s="33"/>
    </row>
  </sheetData>
  <mergeCells count="6">
    <mergeCell ref="B2:F2"/>
    <mergeCell ref="B3:F3"/>
    <mergeCell ref="B20:D20"/>
    <mergeCell ref="E20:F20"/>
    <mergeCell ref="B4:B5"/>
    <mergeCell ref="F4:F5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20"/>
  <sheetViews>
    <sheetView view="pageBreakPreview" zoomScale="75" zoomScaleNormal="65" zoomScaleSheetLayoutView="75" zoomScalePageLayoutView="70" workbookViewId="0">
      <selection activeCell="F1" sqref="B1:F20"/>
    </sheetView>
  </sheetViews>
  <sheetFormatPr defaultColWidth="9.125" defaultRowHeight="35.1" customHeight="1" x14ac:dyDescent="0.2"/>
  <cols>
    <col min="1" max="1" width="1.75" style="33" customWidth="1"/>
    <col min="2" max="6" width="30.75" style="33" customWidth="1"/>
    <col min="7" max="8" width="9.125" style="33"/>
    <col min="9" max="10" width="10.625" style="33" bestFit="1" customWidth="1"/>
    <col min="11" max="16384" width="9.125" style="33"/>
  </cols>
  <sheetData>
    <row r="1" spans="2:6" ht="35.1" customHeight="1" x14ac:dyDescent="0.2">
      <c r="B1" s="87" t="s">
        <v>366</v>
      </c>
      <c r="F1" s="210" t="s">
        <v>367</v>
      </c>
    </row>
    <row r="2" spans="2:6" s="209" customFormat="1" ht="35.1" customHeight="1" x14ac:dyDescent="0.2">
      <c r="B2" s="309" t="s">
        <v>368</v>
      </c>
      <c r="C2" s="309"/>
      <c r="D2" s="309"/>
      <c r="E2" s="309"/>
      <c r="F2" s="309"/>
    </row>
    <row r="3" spans="2:6" s="209" customFormat="1" ht="23.25" customHeight="1" x14ac:dyDescent="0.2">
      <c r="B3" s="310" t="s">
        <v>554</v>
      </c>
      <c r="C3" s="310"/>
      <c r="D3" s="310"/>
      <c r="E3" s="310"/>
      <c r="F3" s="310"/>
    </row>
    <row r="4" spans="2:6" s="34" customFormat="1" ht="32.25" customHeight="1" x14ac:dyDescent="0.2">
      <c r="B4" s="350" t="s">
        <v>72</v>
      </c>
      <c r="C4" s="228" t="s">
        <v>364</v>
      </c>
      <c r="D4" s="228" t="s">
        <v>365</v>
      </c>
      <c r="E4" s="228" t="s">
        <v>4</v>
      </c>
      <c r="F4" s="354" t="s">
        <v>32</v>
      </c>
    </row>
    <row r="5" spans="2:6" s="34" customFormat="1" ht="32.25" customHeight="1" x14ac:dyDescent="0.2">
      <c r="B5" s="351"/>
      <c r="C5" s="229" t="s">
        <v>5</v>
      </c>
      <c r="D5" s="229" t="s">
        <v>65</v>
      </c>
      <c r="E5" s="229" t="s">
        <v>66</v>
      </c>
      <c r="F5" s="355"/>
    </row>
    <row r="6" spans="2:6" ht="35.1" customHeight="1" x14ac:dyDescent="0.2">
      <c r="B6" s="21" t="s">
        <v>33</v>
      </c>
      <c r="C6" s="129">
        <v>98.887916614219435</v>
      </c>
      <c r="D6" s="129">
        <v>99.528409306562409</v>
      </c>
      <c r="E6" s="129">
        <v>98.29792937076995</v>
      </c>
      <c r="F6" s="21" t="s">
        <v>74</v>
      </c>
    </row>
    <row r="7" spans="2:6" ht="35.1" customHeight="1" x14ac:dyDescent="0.2">
      <c r="B7" s="35" t="s">
        <v>35</v>
      </c>
      <c r="C7" s="2">
        <v>98.476258080564477</v>
      </c>
      <c r="D7" s="2">
        <v>98.412625280662468</v>
      </c>
      <c r="E7" s="2">
        <v>98.538334996359325</v>
      </c>
      <c r="F7" s="35" t="s">
        <v>75</v>
      </c>
    </row>
    <row r="8" spans="2:6" ht="35.1" customHeight="1" x14ac:dyDescent="0.2">
      <c r="B8" s="21" t="s">
        <v>37</v>
      </c>
      <c r="C8" s="130">
        <v>97.156542343896064</v>
      </c>
      <c r="D8" s="130">
        <v>98.812519007990261</v>
      </c>
      <c r="E8" s="130">
        <v>95.333749600231485</v>
      </c>
      <c r="F8" s="21" t="s">
        <v>38</v>
      </c>
    </row>
    <row r="9" spans="2:6" ht="35.1" customHeight="1" x14ac:dyDescent="0.2">
      <c r="B9" s="35" t="s">
        <v>39</v>
      </c>
      <c r="C9" s="2">
        <v>98.57210210817</v>
      </c>
      <c r="D9" s="2">
        <v>98.397181517257408</v>
      </c>
      <c r="E9" s="2">
        <v>98.744977998852107</v>
      </c>
      <c r="F9" s="35" t="s">
        <v>76</v>
      </c>
    </row>
    <row r="10" spans="2:6" ht="35.1" customHeight="1" x14ac:dyDescent="0.2">
      <c r="B10" s="21" t="s">
        <v>41</v>
      </c>
      <c r="C10" s="130">
        <v>98.23681587819928</v>
      </c>
      <c r="D10" s="130">
        <v>98.512164388872733</v>
      </c>
      <c r="E10" s="130">
        <v>97.969378859615702</v>
      </c>
      <c r="F10" s="21" t="s">
        <v>77</v>
      </c>
    </row>
    <row r="11" spans="2:6" ht="35.1" customHeight="1" x14ac:dyDescent="0.2">
      <c r="B11" s="35" t="s">
        <v>43</v>
      </c>
      <c r="C11" s="2">
        <v>96.826037500458668</v>
      </c>
      <c r="D11" s="2">
        <v>97.520596835703415</v>
      </c>
      <c r="E11" s="2">
        <v>96.206486164831901</v>
      </c>
      <c r="F11" s="35" t="s">
        <v>78</v>
      </c>
    </row>
    <row r="12" spans="2:6" ht="35.1" customHeight="1" x14ac:dyDescent="0.2">
      <c r="B12" s="21" t="s">
        <v>45</v>
      </c>
      <c r="C12" s="130">
        <v>98.340745446844551</v>
      </c>
      <c r="D12" s="130">
        <v>99.073599726775953</v>
      </c>
      <c r="E12" s="130">
        <v>97.619347789544463</v>
      </c>
      <c r="F12" s="21" t="s">
        <v>79</v>
      </c>
    </row>
    <row r="13" spans="2:6" ht="35.1" customHeight="1" x14ac:dyDescent="0.2">
      <c r="B13" s="35" t="s">
        <v>47</v>
      </c>
      <c r="C13" s="2">
        <v>99.023503626222848</v>
      </c>
      <c r="D13" s="2">
        <v>99.630047213022337</v>
      </c>
      <c r="E13" s="2">
        <v>98.402855391715036</v>
      </c>
      <c r="F13" s="35" t="s">
        <v>80</v>
      </c>
    </row>
    <row r="14" spans="2:6" ht="35.1" customHeight="1" x14ac:dyDescent="0.2">
      <c r="B14" s="21" t="s">
        <v>49</v>
      </c>
      <c r="C14" s="130">
        <v>99.469346279778705</v>
      </c>
      <c r="D14" s="130">
        <v>99.207167208435749</v>
      </c>
      <c r="E14" s="130">
        <v>99.713425992262501</v>
      </c>
      <c r="F14" s="21" t="s">
        <v>50</v>
      </c>
    </row>
    <row r="15" spans="2:6" ht="35.1" customHeight="1" x14ac:dyDescent="0.2">
      <c r="B15" s="35" t="s">
        <v>51</v>
      </c>
      <c r="C15" s="2">
        <v>97.906416059830732</v>
      </c>
      <c r="D15" s="2">
        <v>98.312081765822157</v>
      </c>
      <c r="E15" s="2">
        <v>97.512526264748672</v>
      </c>
      <c r="F15" s="35" t="s">
        <v>81</v>
      </c>
    </row>
    <row r="16" spans="2:6" ht="35.1" customHeight="1" x14ac:dyDescent="0.2">
      <c r="B16" s="21" t="s">
        <v>53</v>
      </c>
      <c r="C16" s="130">
        <v>98.937894355891927</v>
      </c>
      <c r="D16" s="130">
        <v>98.874628564203064</v>
      </c>
      <c r="E16" s="130">
        <v>99.000595256743622</v>
      </c>
      <c r="F16" s="21" t="s">
        <v>82</v>
      </c>
    </row>
    <row r="17" spans="2:14" ht="35.1" customHeight="1" x14ac:dyDescent="0.2">
      <c r="B17" s="35" t="s">
        <v>55</v>
      </c>
      <c r="C17" s="2">
        <v>97.927803471679979</v>
      </c>
      <c r="D17" s="2">
        <v>95.764114509900082</v>
      </c>
      <c r="E17" s="2">
        <v>100</v>
      </c>
      <c r="F17" s="35" t="s">
        <v>83</v>
      </c>
    </row>
    <row r="18" spans="2:14" ht="35.1" customHeight="1" x14ac:dyDescent="0.2">
      <c r="B18" s="21" t="s">
        <v>57</v>
      </c>
      <c r="C18" s="130">
        <v>97.413602534816889</v>
      </c>
      <c r="D18" s="130">
        <v>96.63995294463642</v>
      </c>
      <c r="E18" s="130">
        <v>98.190680156561555</v>
      </c>
      <c r="F18" s="21" t="s">
        <v>84</v>
      </c>
    </row>
    <row r="19" spans="2:14" s="36" customFormat="1" ht="35.1" customHeight="1" x14ac:dyDescent="0.2">
      <c r="B19" s="224" t="s">
        <v>5</v>
      </c>
      <c r="C19" s="131">
        <v>98.329813709394102</v>
      </c>
      <c r="D19" s="131">
        <v>98.659251543960451</v>
      </c>
      <c r="E19" s="131">
        <v>98.012904443063192</v>
      </c>
      <c r="F19" s="224" t="s">
        <v>29</v>
      </c>
      <c r="H19" s="33"/>
      <c r="I19" s="33"/>
      <c r="J19" s="33"/>
      <c r="K19" s="33"/>
      <c r="L19" s="33"/>
      <c r="M19" s="33"/>
      <c r="N19" s="33"/>
    </row>
    <row r="20" spans="2:14" s="37" customFormat="1" ht="35.1" customHeight="1" x14ac:dyDescent="0.2">
      <c r="B20" s="334" t="s">
        <v>194</v>
      </c>
      <c r="C20" s="334"/>
      <c r="D20" s="334"/>
      <c r="E20" s="287" t="s">
        <v>193</v>
      </c>
      <c r="F20" s="287"/>
      <c r="H20" s="33"/>
      <c r="I20" s="33"/>
      <c r="J20" s="33"/>
      <c r="K20" s="33"/>
      <c r="L20" s="33"/>
      <c r="M20" s="33"/>
      <c r="N20" s="33"/>
    </row>
  </sheetData>
  <mergeCells count="6">
    <mergeCell ref="B2:F2"/>
    <mergeCell ref="B3:F3"/>
    <mergeCell ref="B20:D20"/>
    <mergeCell ref="E20:F20"/>
    <mergeCell ref="B4:B5"/>
    <mergeCell ref="F4:F5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2"/>
  <sheetViews>
    <sheetView view="pageBreakPreview" zoomScale="55" zoomScaleNormal="65" zoomScaleSheetLayoutView="55" zoomScalePageLayoutView="70" workbookViewId="0">
      <selection activeCell="J7" sqref="J7"/>
    </sheetView>
  </sheetViews>
  <sheetFormatPr defaultColWidth="9.125" defaultRowHeight="35.1" customHeight="1" x14ac:dyDescent="0.2"/>
  <cols>
    <col min="1" max="1" width="1.75" style="33" customWidth="1"/>
    <col min="2" max="7" width="30.7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373</v>
      </c>
      <c r="C1" s="32"/>
      <c r="G1" s="210" t="s">
        <v>372</v>
      </c>
    </row>
    <row r="2" spans="2:7" s="209" customFormat="1" ht="24.75" customHeight="1" x14ac:dyDescent="0.2">
      <c r="B2" s="309" t="s">
        <v>397</v>
      </c>
      <c r="C2" s="309"/>
      <c r="D2" s="309"/>
      <c r="E2" s="309"/>
      <c r="F2" s="309"/>
      <c r="G2" s="309"/>
    </row>
    <row r="3" spans="2:7" s="209" customFormat="1" ht="25.5" customHeight="1" x14ac:dyDescent="0.2">
      <c r="B3" s="356" t="s">
        <v>555</v>
      </c>
      <c r="C3" s="356"/>
      <c r="D3" s="356"/>
      <c r="E3" s="356"/>
      <c r="F3" s="356"/>
      <c r="G3" s="356"/>
    </row>
    <row r="4" spans="2:7" s="34" customFormat="1" ht="22.5" customHeight="1" x14ac:dyDescent="0.2">
      <c r="B4" s="350" t="s">
        <v>72</v>
      </c>
      <c r="C4" s="357" t="s">
        <v>402</v>
      </c>
      <c r="D4" s="358"/>
      <c r="E4" s="357" t="s">
        <v>403</v>
      </c>
      <c r="F4" s="358"/>
      <c r="G4" s="354" t="s">
        <v>32</v>
      </c>
    </row>
    <row r="5" spans="2:7" s="34" customFormat="1" ht="22.5" customHeight="1" x14ac:dyDescent="0.2">
      <c r="B5" s="361"/>
      <c r="C5" s="359" t="s">
        <v>401</v>
      </c>
      <c r="D5" s="360"/>
      <c r="E5" s="359" t="s">
        <v>400</v>
      </c>
      <c r="F5" s="360"/>
      <c r="G5" s="362"/>
    </row>
    <row r="6" spans="2:7" s="34" customFormat="1" ht="22.5" customHeight="1" x14ac:dyDescent="0.2">
      <c r="B6" s="361"/>
      <c r="C6" s="230" t="s">
        <v>398</v>
      </c>
      <c r="D6" s="230" t="s">
        <v>449</v>
      </c>
      <c r="E6" s="230" t="s">
        <v>398</v>
      </c>
      <c r="F6" s="230" t="s">
        <v>449</v>
      </c>
      <c r="G6" s="362"/>
    </row>
    <row r="7" spans="2:7" s="34" customFormat="1" ht="34.5" customHeight="1" x14ac:dyDescent="0.2">
      <c r="B7" s="351"/>
      <c r="C7" s="229" t="s">
        <v>399</v>
      </c>
      <c r="D7" s="216" t="s">
        <v>450</v>
      </c>
      <c r="E7" s="229" t="s">
        <v>399</v>
      </c>
      <c r="F7" s="216" t="s">
        <v>450</v>
      </c>
      <c r="G7" s="355"/>
    </row>
    <row r="8" spans="2:7" ht="35.1" customHeight="1" x14ac:dyDescent="0.2">
      <c r="B8" s="21" t="s">
        <v>33</v>
      </c>
      <c r="C8" s="129">
        <v>2.065229368190403</v>
      </c>
      <c r="D8" s="129">
        <v>9.4798907108722972</v>
      </c>
      <c r="E8" s="129">
        <v>2.5211334537756085</v>
      </c>
      <c r="F8" s="129">
        <v>5.5481081201100189</v>
      </c>
      <c r="G8" s="21" t="s">
        <v>74</v>
      </c>
    </row>
    <row r="9" spans="2:7" ht="35.1" customHeight="1" x14ac:dyDescent="0.2">
      <c r="B9" s="35" t="s">
        <v>35</v>
      </c>
      <c r="C9" s="2">
        <v>1.9180563143918195</v>
      </c>
      <c r="D9" s="2">
        <v>10.548833779609744</v>
      </c>
      <c r="E9" s="2">
        <v>2.2169851585489391</v>
      </c>
      <c r="F9" s="2">
        <v>6.9263904966127106</v>
      </c>
      <c r="G9" s="35" t="s">
        <v>75</v>
      </c>
    </row>
    <row r="10" spans="2:7" ht="35.1" customHeight="1" x14ac:dyDescent="0.2">
      <c r="B10" s="21" t="s">
        <v>37</v>
      </c>
      <c r="C10" s="130">
        <v>1.9981982811702748</v>
      </c>
      <c r="D10" s="130">
        <v>11.55286431360051</v>
      </c>
      <c r="E10" s="130">
        <v>2.3871657148265064</v>
      </c>
      <c r="F10" s="130">
        <v>13.375744229671316</v>
      </c>
      <c r="G10" s="21" t="s">
        <v>38</v>
      </c>
    </row>
    <row r="11" spans="2:7" ht="35.1" customHeight="1" x14ac:dyDescent="0.2">
      <c r="B11" s="35" t="s">
        <v>39</v>
      </c>
      <c r="C11" s="2">
        <v>1.9651647456693957</v>
      </c>
      <c r="D11" s="2">
        <v>2.9228112129666535</v>
      </c>
      <c r="E11" s="2">
        <v>2.3934104354255843</v>
      </c>
      <c r="F11" s="2">
        <v>3.1704856607580343</v>
      </c>
      <c r="G11" s="35" t="s">
        <v>76</v>
      </c>
    </row>
    <row r="12" spans="2:7" ht="35.1" customHeight="1" x14ac:dyDescent="0.2">
      <c r="B12" s="21" t="s">
        <v>41</v>
      </c>
      <c r="C12" s="130">
        <v>2.0109828663642992</v>
      </c>
      <c r="D12" s="130">
        <v>22.66443682393815</v>
      </c>
      <c r="E12" s="130">
        <v>2.369583449711639</v>
      </c>
      <c r="F12" s="130">
        <v>19.756332031939731</v>
      </c>
      <c r="G12" s="21" t="s">
        <v>77</v>
      </c>
    </row>
    <row r="13" spans="2:7" ht="35.1" customHeight="1" x14ac:dyDescent="0.2">
      <c r="B13" s="35" t="s">
        <v>43</v>
      </c>
      <c r="C13" s="2">
        <v>2.0856855957122451</v>
      </c>
      <c r="D13" s="2">
        <v>12.162660763230024</v>
      </c>
      <c r="E13" s="2">
        <v>2.3379773560594246</v>
      </c>
      <c r="F13" s="2">
        <v>15.426044281324925</v>
      </c>
      <c r="G13" s="35" t="s">
        <v>78</v>
      </c>
    </row>
    <row r="14" spans="2:7" ht="35.1" customHeight="1" x14ac:dyDescent="0.2">
      <c r="B14" s="21" t="s">
        <v>45</v>
      </c>
      <c r="C14" s="130">
        <v>2.5667605880426536</v>
      </c>
      <c r="D14" s="130">
        <v>17.79147202067389</v>
      </c>
      <c r="E14" s="130">
        <v>2.9047288865276006</v>
      </c>
      <c r="F14" s="130">
        <v>18.854013060880558</v>
      </c>
      <c r="G14" s="21" t="s">
        <v>79</v>
      </c>
    </row>
    <row r="15" spans="2:7" ht="35.1" customHeight="1" x14ac:dyDescent="0.2">
      <c r="B15" s="35" t="s">
        <v>47</v>
      </c>
      <c r="C15" s="2">
        <v>1.9812762029914488</v>
      </c>
      <c r="D15" s="2">
        <v>21.986807915250846</v>
      </c>
      <c r="E15" s="2">
        <v>2.2842306562136203</v>
      </c>
      <c r="F15" s="2">
        <v>23.474178403755868</v>
      </c>
      <c r="G15" s="35" t="s">
        <v>80</v>
      </c>
    </row>
    <row r="16" spans="2:7" ht="35.1" customHeight="1" x14ac:dyDescent="0.2">
      <c r="B16" s="21" t="s">
        <v>49</v>
      </c>
      <c r="C16" s="130">
        <v>1.9575435480463719</v>
      </c>
      <c r="D16" s="130">
        <v>6.5049000727521715</v>
      </c>
      <c r="E16" s="130">
        <v>2.2615850363817809</v>
      </c>
      <c r="F16" s="130">
        <v>6.8136991213914291</v>
      </c>
      <c r="G16" s="21" t="s">
        <v>50</v>
      </c>
    </row>
    <row r="17" spans="2:7" ht="35.1" customHeight="1" x14ac:dyDescent="0.2">
      <c r="B17" s="35" t="s">
        <v>51</v>
      </c>
      <c r="C17" s="2">
        <v>1.9654991642890272</v>
      </c>
      <c r="D17" s="2">
        <v>88.798825256975036</v>
      </c>
      <c r="E17" s="2">
        <v>2.0675062634695052</v>
      </c>
      <c r="F17" s="2">
        <v>83.855695733819985</v>
      </c>
      <c r="G17" s="35" t="s">
        <v>81</v>
      </c>
    </row>
    <row r="18" spans="2:7" ht="35.1" customHeight="1" x14ac:dyDescent="0.2">
      <c r="B18" s="21" t="s">
        <v>53</v>
      </c>
      <c r="C18" s="130">
        <v>2.6009985433427998</v>
      </c>
      <c r="D18" s="130">
        <v>35.865574696413447</v>
      </c>
      <c r="E18" s="130">
        <v>2.95635143709853</v>
      </c>
      <c r="F18" s="130">
        <v>38.860288860288861</v>
      </c>
      <c r="G18" s="21" t="s">
        <v>82</v>
      </c>
    </row>
    <row r="19" spans="2:7" ht="35.1" customHeight="1" x14ac:dyDescent="0.2">
      <c r="B19" s="35" t="s">
        <v>55</v>
      </c>
      <c r="C19" s="2">
        <v>1.7618680382107121</v>
      </c>
      <c r="D19" s="2">
        <v>65.823377840243609</v>
      </c>
      <c r="E19" s="2">
        <v>1.882830130138968</v>
      </c>
      <c r="F19" s="2">
        <v>65.823377840243609</v>
      </c>
      <c r="G19" s="35" t="s">
        <v>83</v>
      </c>
    </row>
    <row r="20" spans="2:7" ht="35.1" customHeight="1" x14ac:dyDescent="0.2">
      <c r="B20" s="21" t="s">
        <v>57</v>
      </c>
      <c r="C20" s="130">
        <v>3.1432294117929374</v>
      </c>
      <c r="D20" s="130">
        <v>35.829597239903322</v>
      </c>
      <c r="E20" s="130">
        <v>3.8109259671302871</v>
      </c>
      <c r="F20" s="130">
        <v>44.543429844097993</v>
      </c>
      <c r="G20" s="21" t="s">
        <v>84</v>
      </c>
    </row>
    <row r="21" spans="2:7" s="36" customFormat="1" ht="35.1" customHeight="1" x14ac:dyDescent="0.2">
      <c r="B21" s="224" t="s">
        <v>5</v>
      </c>
      <c r="C21" s="131">
        <v>2.0044019606664873</v>
      </c>
      <c r="D21" s="131">
        <v>11.741284675864115</v>
      </c>
      <c r="E21" s="131">
        <v>2.3532425173135127</v>
      </c>
      <c r="F21" s="131">
        <v>9.8140693454061871</v>
      </c>
      <c r="G21" s="224" t="s">
        <v>29</v>
      </c>
    </row>
    <row r="22" spans="2:7" s="37" customFormat="1" ht="35.1" customHeight="1" x14ac:dyDescent="0.2">
      <c r="B22" s="334" t="s">
        <v>194</v>
      </c>
      <c r="C22" s="334"/>
      <c r="D22" s="334"/>
      <c r="E22" s="287" t="s">
        <v>193</v>
      </c>
      <c r="F22" s="287"/>
      <c r="G22" s="287"/>
    </row>
  </sheetData>
  <mergeCells count="10">
    <mergeCell ref="B22:D22"/>
    <mergeCell ref="E22:G22"/>
    <mergeCell ref="B2:G2"/>
    <mergeCell ref="B3:G3"/>
    <mergeCell ref="E4:F4"/>
    <mergeCell ref="C4:D4"/>
    <mergeCell ref="C5:D5"/>
    <mergeCell ref="E5:F5"/>
    <mergeCell ref="B4:B7"/>
    <mergeCell ref="G4:G7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H1" sqref="B1:H21"/>
    </sheetView>
  </sheetViews>
  <sheetFormatPr defaultColWidth="9.125" defaultRowHeight="30" customHeight="1" x14ac:dyDescent="0.2"/>
  <cols>
    <col min="1" max="1" width="1.75" style="240" customWidth="1"/>
    <col min="2" max="8" width="22.625" style="240" customWidth="1"/>
    <col min="9" max="16384" width="9.125" style="240"/>
  </cols>
  <sheetData>
    <row r="1" spans="1:8" ht="30" customHeight="1" x14ac:dyDescent="0.2">
      <c r="A1" s="61"/>
      <c r="B1" s="119" t="s">
        <v>280</v>
      </c>
      <c r="C1" s="61"/>
      <c r="D1" s="61"/>
      <c r="E1" s="61"/>
      <c r="F1" s="61"/>
      <c r="G1" s="61"/>
      <c r="H1" s="119" t="s">
        <v>328</v>
      </c>
    </row>
    <row r="2" spans="1:8" ht="30" customHeight="1" x14ac:dyDescent="0.2">
      <c r="A2" s="68"/>
      <c r="B2" s="269" t="s">
        <v>220</v>
      </c>
      <c r="C2" s="269"/>
      <c r="D2" s="269"/>
      <c r="E2" s="269"/>
      <c r="F2" s="269"/>
      <c r="G2" s="269"/>
      <c r="H2" s="269"/>
    </row>
    <row r="3" spans="1:8" ht="30" customHeight="1" x14ac:dyDescent="0.2">
      <c r="A3" s="68"/>
      <c r="B3" s="270" t="s">
        <v>495</v>
      </c>
      <c r="C3" s="270"/>
      <c r="D3" s="270"/>
      <c r="E3" s="270"/>
      <c r="F3" s="270"/>
      <c r="G3" s="270"/>
      <c r="H3" s="270"/>
    </row>
    <row r="4" spans="1:8" ht="29.25" customHeight="1" x14ac:dyDescent="0.2">
      <c r="A4" s="226"/>
      <c r="B4" s="271" t="s">
        <v>72</v>
      </c>
      <c r="C4" s="272" t="s">
        <v>205</v>
      </c>
      <c r="D4" s="273"/>
      <c r="E4" s="273"/>
      <c r="F4" s="273"/>
      <c r="G4" s="274"/>
      <c r="H4" s="275" t="s">
        <v>32</v>
      </c>
    </row>
    <row r="5" spans="1:8" ht="29.25" customHeight="1" x14ac:dyDescent="0.2">
      <c r="A5" s="226"/>
      <c r="B5" s="271"/>
      <c r="C5" s="177" t="s">
        <v>209</v>
      </c>
      <c r="D5" s="177" t="s">
        <v>208</v>
      </c>
      <c r="E5" s="177" t="s">
        <v>207</v>
      </c>
      <c r="F5" s="177" t="s">
        <v>206</v>
      </c>
      <c r="G5" s="178" t="s">
        <v>210</v>
      </c>
      <c r="H5" s="275"/>
    </row>
    <row r="6" spans="1:8" ht="29.25" customHeight="1" x14ac:dyDescent="0.2">
      <c r="A6" s="56"/>
      <c r="B6" s="271"/>
      <c r="C6" s="231" t="s">
        <v>215</v>
      </c>
      <c r="D6" s="231" t="s">
        <v>214</v>
      </c>
      <c r="E6" s="231" t="s">
        <v>213</v>
      </c>
      <c r="F6" s="231" t="s">
        <v>212</v>
      </c>
      <c r="G6" s="232" t="s">
        <v>211</v>
      </c>
      <c r="H6" s="275"/>
    </row>
    <row r="7" spans="1:8" ht="30" customHeight="1" x14ac:dyDescent="0.2">
      <c r="A7" s="54"/>
      <c r="B7" s="71" t="s">
        <v>33</v>
      </c>
      <c r="C7" s="9">
        <v>59194</v>
      </c>
      <c r="D7" s="9">
        <v>76198</v>
      </c>
      <c r="E7" s="9">
        <v>72304</v>
      </c>
      <c r="F7" s="9">
        <v>236122</v>
      </c>
      <c r="G7" s="9">
        <v>109280</v>
      </c>
      <c r="H7" s="63" t="s">
        <v>34</v>
      </c>
    </row>
    <row r="8" spans="1:8" ht="30" customHeight="1" x14ac:dyDescent="0.2">
      <c r="A8" s="54"/>
      <c r="B8" s="73" t="s">
        <v>35</v>
      </c>
      <c r="C8" s="11">
        <v>70368</v>
      </c>
      <c r="D8" s="11">
        <v>134324</v>
      </c>
      <c r="E8" s="11">
        <v>90816</v>
      </c>
      <c r="F8" s="11">
        <v>419670</v>
      </c>
      <c r="G8" s="11">
        <v>111348</v>
      </c>
      <c r="H8" s="10" t="s">
        <v>36</v>
      </c>
    </row>
    <row r="9" spans="1:8" ht="30" customHeight="1" x14ac:dyDescent="0.2">
      <c r="A9" s="54"/>
      <c r="B9" s="71" t="s">
        <v>37</v>
      </c>
      <c r="C9" s="9">
        <v>15143</v>
      </c>
      <c r="D9" s="9">
        <v>39189</v>
      </c>
      <c r="E9" s="9">
        <v>14207</v>
      </c>
      <c r="F9" s="9">
        <v>174273</v>
      </c>
      <c r="G9" s="9">
        <v>31828</v>
      </c>
      <c r="H9" s="63" t="s">
        <v>38</v>
      </c>
    </row>
    <row r="10" spans="1:8" ht="30" customHeight="1" x14ac:dyDescent="0.2">
      <c r="A10" s="54"/>
      <c r="B10" s="73" t="s">
        <v>39</v>
      </c>
      <c r="C10" s="11">
        <v>6038</v>
      </c>
      <c r="D10" s="11">
        <v>11755</v>
      </c>
      <c r="E10" s="11">
        <v>7078</v>
      </c>
      <c r="F10" s="11">
        <v>98227</v>
      </c>
      <c r="G10" s="11">
        <v>16084</v>
      </c>
      <c r="H10" s="10" t="s">
        <v>40</v>
      </c>
    </row>
    <row r="11" spans="1:8" ht="30" customHeight="1" x14ac:dyDescent="0.2">
      <c r="A11" s="54"/>
      <c r="B11" s="71" t="s">
        <v>41</v>
      </c>
      <c r="C11" s="9">
        <v>12517</v>
      </c>
      <c r="D11" s="9">
        <v>63264</v>
      </c>
      <c r="E11" s="9">
        <v>63888</v>
      </c>
      <c r="F11" s="9">
        <v>194581</v>
      </c>
      <c r="G11" s="9">
        <v>93449</v>
      </c>
      <c r="H11" s="63" t="s">
        <v>42</v>
      </c>
    </row>
    <row r="12" spans="1:8" ht="30" customHeight="1" x14ac:dyDescent="0.2">
      <c r="A12" s="54"/>
      <c r="B12" s="73" t="s">
        <v>43</v>
      </c>
      <c r="C12" s="11">
        <v>16922</v>
      </c>
      <c r="D12" s="11">
        <v>61075</v>
      </c>
      <c r="E12" s="11">
        <v>14752</v>
      </c>
      <c r="F12" s="11">
        <v>90716</v>
      </c>
      <c r="G12" s="11">
        <v>28573</v>
      </c>
      <c r="H12" s="10" t="s">
        <v>44</v>
      </c>
    </row>
    <row r="13" spans="1:8" ht="30" customHeight="1" x14ac:dyDescent="0.2">
      <c r="A13" s="54"/>
      <c r="B13" s="71" t="s">
        <v>45</v>
      </c>
      <c r="C13" s="9">
        <v>26658</v>
      </c>
      <c r="D13" s="9">
        <v>49067</v>
      </c>
      <c r="E13" s="9">
        <v>30478</v>
      </c>
      <c r="F13" s="9">
        <v>133537</v>
      </c>
      <c r="G13" s="9">
        <v>38927</v>
      </c>
      <c r="H13" s="63" t="s">
        <v>46</v>
      </c>
    </row>
    <row r="14" spans="1:8" ht="30" customHeight="1" x14ac:dyDescent="0.2">
      <c r="A14" s="54"/>
      <c r="B14" s="73" t="s">
        <v>47</v>
      </c>
      <c r="C14" s="11">
        <v>2426</v>
      </c>
      <c r="D14" s="11">
        <v>3228</v>
      </c>
      <c r="E14" s="11">
        <v>9231</v>
      </c>
      <c r="F14" s="11">
        <v>45510</v>
      </c>
      <c r="G14" s="11">
        <v>9643</v>
      </c>
      <c r="H14" s="10" t="s">
        <v>48</v>
      </c>
    </row>
    <row r="15" spans="1:8" ht="30" customHeight="1" x14ac:dyDescent="0.2">
      <c r="A15" s="54"/>
      <c r="B15" s="71" t="s">
        <v>49</v>
      </c>
      <c r="C15" s="9">
        <v>3863</v>
      </c>
      <c r="D15" s="9">
        <v>4692</v>
      </c>
      <c r="E15" s="9">
        <v>9543</v>
      </c>
      <c r="F15" s="9">
        <v>33836</v>
      </c>
      <c r="G15" s="9">
        <v>5437</v>
      </c>
      <c r="H15" s="63" t="s">
        <v>50</v>
      </c>
    </row>
    <row r="16" spans="1:8" ht="30" customHeight="1" x14ac:dyDescent="0.2">
      <c r="A16" s="54"/>
      <c r="B16" s="73" t="s">
        <v>51</v>
      </c>
      <c r="C16" s="11">
        <v>17128</v>
      </c>
      <c r="D16" s="11">
        <v>18306</v>
      </c>
      <c r="E16" s="11">
        <v>16982</v>
      </c>
      <c r="F16" s="11">
        <v>67129</v>
      </c>
      <c r="G16" s="11">
        <v>9418</v>
      </c>
      <c r="H16" s="10" t="s">
        <v>52</v>
      </c>
    </row>
    <row r="17" spans="1:8" ht="30" customHeight="1" x14ac:dyDescent="0.2">
      <c r="A17" s="54"/>
      <c r="B17" s="71" t="s">
        <v>53</v>
      </c>
      <c r="C17" s="9">
        <v>4728</v>
      </c>
      <c r="D17" s="9">
        <v>26246</v>
      </c>
      <c r="E17" s="9">
        <v>5688</v>
      </c>
      <c r="F17" s="9">
        <v>39453</v>
      </c>
      <c r="G17" s="9">
        <v>17917</v>
      </c>
      <c r="H17" s="63" t="s">
        <v>54</v>
      </c>
    </row>
    <row r="18" spans="1:8" ht="30" customHeight="1" x14ac:dyDescent="0.2">
      <c r="A18" s="54"/>
      <c r="B18" s="73" t="s">
        <v>55</v>
      </c>
      <c r="C18" s="11">
        <v>7001</v>
      </c>
      <c r="D18" s="11">
        <v>7817</v>
      </c>
      <c r="E18" s="11">
        <v>9346</v>
      </c>
      <c r="F18" s="11">
        <v>28805</v>
      </c>
      <c r="G18" s="11">
        <v>6833</v>
      </c>
      <c r="H18" s="10" t="s">
        <v>56</v>
      </c>
    </row>
    <row r="19" spans="1:8" ht="30" customHeight="1" x14ac:dyDescent="0.2">
      <c r="A19" s="54"/>
      <c r="B19" s="71" t="s">
        <v>57</v>
      </c>
      <c r="C19" s="9">
        <v>6564</v>
      </c>
      <c r="D19" s="9">
        <v>8244</v>
      </c>
      <c r="E19" s="9">
        <v>10274</v>
      </c>
      <c r="F19" s="9">
        <v>59614</v>
      </c>
      <c r="G19" s="9">
        <v>9059</v>
      </c>
      <c r="H19" s="63" t="s">
        <v>58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248550</v>
      </c>
      <c r="D20" s="118">
        <f t="shared" si="0"/>
        <v>503405</v>
      </c>
      <c r="E20" s="118">
        <f t="shared" si="0"/>
        <v>354587</v>
      </c>
      <c r="F20" s="118">
        <f t="shared" si="0"/>
        <v>1621473</v>
      </c>
      <c r="G20" s="118">
        <f>SUM(G7:G19)</f>
        <v>487796</v>
      </c>
      <c r="H20" s="222" t="s">
        <v>29</v>
      </c>
    </row>
    <row r="21" spans="1:8" ht="30" customHeight="1" x14ac:dyDescent="0.2">
      <c r="A21" s="37"/>
      <c r="B21" s="247" t="s">
        <v>30</v>
      </c>
      <c r="C21" s="247"/>
      <c r="D21" s="247"/>
      <c r="E21" s="247"/>
      <c r="F21" s="248" t="s">
        <v>193</v>
      </c>
      <c r="G21" s="248"/>
      <c r="H21" s="248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85</vt:i4>
      </vt:variant>
      <vt:variant>
        <vt:lpstr>نطاقات تمت تسميتها</vt:lpstr>
      </vt:variant>
      <vt:variant>
        <vt:i4>74</vt:i4>
      </vt:variant>
    </vt:vector>
  </HeadingPairs>
  <TitlesOfParts>
    <vt:vector size="159" baseType="lpstr">
      <vt:lpstr>1-1</vt:lpstr>
      <vt:lpstr>1-2</vt:lpstr>
      <vt:lpstr>2-1</vt:lpstr>
      <vt:lpstr>2-2</vt:lpstr>
      <vt:lpstr>2.3</vt:lpstr>
      <vt:lpstr>2-3-1</vt:lpstr>
      <vt:lpstr>2-3-2</vt:lpstr>
      <vt:lpstr>2-4</vt:lpstr>
      <vt:lpstr>2-4-1</vt:lpstr>
      <vt:lpstr>2-4-2</vt:lpstr>
      <vt:lpstr>2-5</vt:lpstr>
      <vt:lpstr>2-6</vt:lpstr>
      <vt:lpstr>3-1-1</vt:lpstr>
      <vt:lpstr>3-1-2</vt:lpstr>
      <vt:lpstr>3-2-1</vt:lpstr>
      <vt:lpstr>3-2-2 </vt:lpstr>
      <vt:lpstr>3-2-3 </vt:lpstr>
      <vt:lpstr>3-2-4 </vt:lpstr>
      <vt:lpstr>3-2-5</vt:lpstr>
      <vt:lpstr>3-2-6</vt:lpstr>
      <vt:lpstr>3-2-7</vt:lpstr>
      <vt:lpstr>3-2-8</vt:lpstr>
      <vt:lpstr>3-3-1</vt:lpstr>
      <vt:lpstr>3-3-2</vt:lpstr>
      <vt:lpstr>3-3-3</vt:lpstr>
      <vt:lpstr>3-3-4</vt:lpstr>
      <vt:lpstr>4-1</vt:lpstr>
      <vt:lpstr>4-1-1</vt:lpstr>
      <vt:lpstr>4-1-2</vt:lpstr>
      <vt:lpstr>4-2</vt:lpstr>
      <vt:lpstr>4-2-1</vt:lpstr>
      <vt:lpstr>4-2-2</vt:lpstr>
      <vt:lpstr>4-3</vt:lpstr>
      <vt:lpstr>4-3-1</vt:lpstr>
      <vt:lpstr>4-3-2</vt:lpstr>
      <vt:lpstr>4-4</vt:lpstr>
      <vt:lpstr>4-4-1</vt:lpstr>
      <vt:lpstr>4-4-2</vt:lpstr>
      <vt:lpstr>5-1</vt:lpstr>
      <vt:lpstr>5-2</vt:lpstr>
      <vt:lpstr>5-3</vt:lpstr>
      <vt:lpstr>5-4</vt:lpstr>
      <vt:lpstr>5-5</vt:lpstr>
      <vt:lpstr>5-6</vt:lpstr>
      <vt:lpstr>6-1</vt:lpstr>
      <vt:lpstr>6-2</vt:lpstr>
      <vt:lpstr>6-3</vt:lpstr>
      <vt:lpstr>6-4</vt:lpstr>
      <vt:lpstr>7-1</vt:lpstr>
      <vt:lpstr>7-2</vt:lpstr>
      <vt:lpstr>8-1</vt:lpstr>
      <vt:lpstr>8-2</vt:lpstr>
      <vt:lpstr>9-1</vt:lpstr>
      <vt:lpstr>9-2</vt:lpstr>
      <vt:lpstr>9-3</vt:lpstr>
      <vt:lpstr>9-4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11-1</vt:lpstr>
      <vt:lpstr>11-2</vt:lpstr>
      <vt:lpstr>12-1</vt:lpstr>
      <vt:lpstr>12-2</vt:lpstr>
      <vt:lpstr>13-1</vt:lpstr>
      <vt:lpstr>13-2</vt:lpstr>
      <vt:lpstr>14-1</vt:lpstr>
      <vt:lpstr>14-2</vt:lpstr>
      <vt:lpstr>14-3</vt:lpstr>
      <vt:lpstr>14-4</vt:lpstr>
      <vt:lpstr>14-5</vt:lpstr>
      <vt:lpstr>'10-1'!Print_Area</vt:lpstr>
      <vt:lpstr>'10-10'!Print_Area</vt:lpstr>
      <vt:lpstr>'10-11'!Print_Area</vt:lpstr>
      <vt:lpstr>'10-12'!Print_Area</vt:lpstr>
      <vt:lpstr>'10-13'!Print_Area</vt:lpstr>
      <vt:lpstr>'10-14'!Print_Area</vt:lpstr>
      <vt:lpstr>'10-15'!Print_Area</vt:lpstr>
      <vt:lpstr>'10-16'!Print_Area</vt:lpstr>
      <vt:lpstr>'10-17'!Print_Area</vt:lpstr>
      <vt:lpstr>'10-18'!Print_Area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  <vt:lpstr>'10-8'!Print_Area</vt:lpstr>
      <vt:lpstr>'10-9'!Print_Area</vt:lpstr>
      <vt:lpstr>'1-1'!Print_Area</vt:lpstr>
      <vt:lpstr>'11-1'!Print_Area</vt:lpstr>
      <vt:lpstr>'11-2'!Print_Area</vt:lpstr>
      <vt:lpstr>'1-2'!Print_Area</vt:lpstr>
      <vt:lpstr>'12-1'!Print_Area</vt:lpstr>
      <vt:lpstr>'12-2'!Print_Area</vt:lpstr>
      <vt:lpstr>'13-1'!Print_Area</vt:lpstr>
      <vt:lpstr>'13-2'!Print_Area</vt:lpstr>
      <vt:lpstr>'14-1'!Print_Area</vt:lpstr>
      <vt:lpstr>'14-2'!Print_Area</vt:lpstr>
      <vt:lpstr>'14-3'!Print_Area</vt:lpstr>
      <vt:lpstr>'14-4'!Print_Area</vt:lpstr>
      <vt:lpstr>'14-5'!Print_Area</vt:lpstr>
      <vt:lpstr>'2-5'!Print_Area</vt:lpstr>
      <vt:lpstr>'2-6'!Print_Area</vt:lpstr>
      <vt:lpstr>'3-1-1'!Print_Area</vt:lpstr>
      <vt:lpstr>'3-1-2'!Print_Area</vt:lpstr>
      <vt:lpstr>'3-2-1'!Print_Area</vt:lpstr>
      <vt:lpstr>'3-2-2 '!Print_Area</vt:lpstr>
      <vt:lpstr>'3-2-3 '!Print_Area</vt:lpstr>
      <vt:lpstr>'3-2-4 '!Print_Area</vt:lpstr>
      <vt:lpstr>'3-2-5'!Print_Area</vt:lpstr>
      <vt:lpstr>'3-2-6'!Print_Area</vt:lpstr>
      <vt:lpstr>'3-2-7'!Print_Area</vt:lpstr>
      <vt:lpstr>'3-2-8'!Print_Area</vt:lpstr>
      <vt:lpstr>'3-3-1'!Print_Area</vt:lpstr>
      <vt:lpstr>'3-3-2'!Print_Area</vt:lpstr>
      <vt:lpstr>'3-3-3'!Print_Area</vt:lpstr>
      <vt:lpstr>'3-3-4'!Print_Area</vt:lpstr>
      <vt:lpstr>'4-1'!Print_Area</vt:lpstr>
      <vt:lpstr>'4-1-1'!Print_Area</vt:lpstr>
      <vt:lpstr>'4-1-2'!Print_Area</vt:lpstr>
      <vt:lpstr>'4-2'!Print_Area</vt:lpstr>
      <vt:lpstr>'4-2-1'!Print_Area</vt:lpstr>
      <vt:lpstr>'4-2-2'!Print_Area</vt:lpstr>
      <vt:lpstr>'4-3'!Print_Area</vt:lpstr>
      <vt:lpstr>'4-3-1'!Print_Area</vt:lpstr>
      <vt:lpstr>'4-3-2'!Print_Area</vt:lpstr>
      <vt:lpstr>'4-4'!Print_Area</vt:lpstr>
      <vt:lpstr>'4-4-1'!Print_Area</vt:lpstr>
      <vt:lpstr>'4-4-2'!Print_Area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'6-1'!Print_Area</vt:lpstr>
      <vt:lpstr>'6-2'!Print_Area</vt:lpstr>
      <vt:lpstr>'6-3'!Print_Area</vt:lpstr>
      <vt:lpstr>'6-4'!Print_Area</vt:lpstr>
      <vt:lpstr>'7-1'!Print_Area</vt:lpstr>
      <vt:lpstr>'7-2'!Print_Area</vt:lpstr>
      <vt:lpstr>'8-1'!Print_Area</vt:lpstr>
      <vt:lpstr>'8-2'!Print_Area</vt:lpstr>
      <vt:lpstr>'9-1'!Print_Area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2018-07-11T13:35:47Z</cp:lastPrinted>
  <dcterms:created xsi:type="dcterms:W3CDTF">2018-06-06T08:49:00Z</dcterms:created>
  <dcterms:modified xsi:type="dcterms:W3CDTF">2018-07-24T12:44:45Z</dcterms:modified>
</cp:coreProperties>
</file>