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 tabRatio="929"/>
  </bookViews>
  <sheets>
    <sheet name="الفهرس" sheetId="81" r:id="rId1"/>
    <sheet name="1-1" sheetId="37" r:id="rId2"/>
    <sheet name="1-2" sheetId="38" r:id="rId3"/>
    <sheet name="2-1-1" sheetId="69" r:id="rId4"/>
    <sheet name="2-1-2" sheetId="70" r:id="rId5"/>
    <sheet name="2-2-1" sheetId="71" r:id="rId6"/>
    <sheet name="2-2-2 " sheetId="72" r:id="rId7"/>
    <sheet name="2-2-3 " sheetId="73" r:id="rId8"/>
    <sheet name="2-2-4 " sheetId="74" r:id="rId9"/>
    <sheet name="3-1" sheetId="45" r:id="rId10"/>
    <sheet name="3-1-1" sheetId="46" r:id="rId11"/>
    <sheet name="3-1-2" sheetId="47" r:id="rId12"/>
    <sheet name="3-2" sheetId="48" r:id="rId13"/>
    <sheet name="3-2-1" sheetId="49" r:id="rId14"/>
    <sheet name="3-2-2" sheetId="50" r:id="rId15"/>
    <sheet name="3-3" sheetId="51" r:id="rId16"/>
    <sheet name="3-3-1" sheetId="52" r:id="rId17"/>
    <sheet name="3-3-2" sheetId="53" r:id="rId18"/>
    <sheet name="3-4" sheetId="54" r:id="rId19"/>
    <sheet name="3-4-2" sheetId="56" r:id="rId20"/>
    <sheet name="3-4-1" sheetId="55" r:id="rId21"/>
    <sheet name="4" sheetId="79" r:id="rId22"/>
    <sheet name="5-1" sheetId="15" r:id="rId23"/>
    <sheet name="5-1-1" sheetId="5" r:id="rId24"/>
    <sheet name="5-2" sheetId="16" r:id="rId25"/>
    <sheet name="5-2-1" sheetId="6" r:id="rId26"/>
    <sheet name="5-3" sheetId="17" r:id="rId27"/>
    <sheet name="5-3-1" sheetId="9" r:id="rId28"/>
    <sheet name="5-4" sheetId="18" r:id="rId29"/>
    <sheet name="5-4-1" sheetId="10" r:id="rId30"/>
    <sheet name="5-5" sheetId="19" r:id="rId31"/>
    <sheet name="5-5-1" sheetId="11" r:id="rId32"/>
    <sheet name="5-6" sheetId="20" r:id="rId33"/>
    <sheet name="5-6-1" sheetId="12" r:id="rId34"/>
    <sheet name="5-7" sheetId="21" r:id="rId35"/>
    <sheet name="5-7-1" sheetId="13" r:id="rId36"/>
    <sheet name="5-8" sheetId="22" r:id="rId37"/>
    <sheet name="5-8-1" sheetId="14" r:id="rId38"/>
    <sheet name="6-1" sheetId="29" r:id="rId39"/>
    <sheet name="6-1-1" sheetId="36" r:id="rId40"/>
    <sheet name="6-2" sheetId="23" r:id="rId41"/>
    <sheet name="6-2-1" sheetId="24" r:id="rId42"/>
    <sheet name="6-3" sheetId="35" r:id="rId43"/>
    <sheet name="6-3-1" sheetId="28" r:id="rId44"/>
    <sheet name="6-4" sheetId="33" r:id="rId45"/>
    <sheet name="6-4-1" sheetId="25" r:id="rId46"/>
    <sheet name="6-5" sheetId="34" r:id="rId47"/>
    <sheet name="6-5-1" sheetId="26" r:id="rId48"/>
    <sheet name="6-6" sheetId="3" r:id="rId49"/>
    <sheet name="6-6-1" sheetId="4" r:id="rId50"/>
    <sheet name="7-1" sheetId="1" r:id="rId51"/>
    <sheet name="7-2" sheetId="2" r:id="rId52"/>
    <sheet name="8-1" sheetId="75" r:id="rId53"/>
    <sheet name="8-2" sheetId="76" r:id="rId54"/>
    <sheet name="8-3" sheetId="77" r:id="rId55"/>
    <sheet name="9" sheetId="80" r:id="rId56"/>
  </sheets>
  <externalReferences>
    <externalReference r:id="rId57"/>
    <externalReference r:id="rId58"/>
  </externalReferences>
  <definedNames>
    <definedName name="_xlnm.Print_Area" localSheetId="1">'1-1'!$A$1:$M$23</definedName>
    <definedName name="_xlnm.Print_Area" localSheetId="2">'1-2'!$A$1:$M$22</definedName>
    <definedName name="_xlnm.Print_Area" localSheetId="3">'2-1-1'!$A$1:$J$20</definedName>
    <definedName name="_xlnm.Print_Area" localSheetId="4">'2-1-2'!$A$1:$J$22</definedName>
    <definedName name="_xlnm.Print_Area" localSheetId="5">'2-2-1'!$A$1:$H$19</definedName>
    <definedName name="_xlnm.Print_Area" localSheetId="6">'2-2-2 '!$A$1:$H$21</definedName>
    <definedName name="_xlnm.Print_Area" localSheetId="7">'2-2-3 '!$A$1:$H$19</definedName>
    <definedName name="_xlnm.Print_Area" localSheetId="8">'2-2-4 '!$A$1:$H$21</definedName>
    <definedName name="_xlnm.Print_Area" localSheetId="9">'3-1'!$A$1:$J$19</definedName>
    <definedName name="_xlnm.Print_Area" localSheetId="10">'3-1-1'!$A$1:$J$19</definedName>
    <definedName name="_xlnm.Print_Area" localSheetId="11">'3-1-2'!$A$1:$J$19</definedName>
    <definedName name="_xlnm.Print_Area" localSheetId="12">'3-2'!$A$1:$J$21</definedName>
    <definedName name="_xlnm.Print_Area" localSheetId="13">'3-2-1'!$A$1:$J$21</definedName>
    <definedName name="_xlnm.Print_Area" localSheetId="14">'3-2-2'!$A$1:$J$21</definedName>
    <definedName name="_xlnm.Print_Area" localSheetId="15">'3-3'!$A$1:$J$19</definedName>
    <definedName name="_xlnm.Print_Area" localSheetId="16">'3-3-1'!$A$1:$J$19</definedName>
    <definedName name="_xlnm.Print_Area" localSheetId="17">'3-3-2'!$A$1:$J$19</definedName>
    <definedName name="_xlnm.Print_Area" localSheetId="18">'3-4'!$A$1:$J$21</definedName>
    <definedName name="_xlnm.Print_Area" localSheetId="20">'3-4-1'!$A$1:$J$21</definedName>
    <definedName name="_xlnm.Print_Area" localSheetId="19">'3-4-2'!$A$1:$J$21</definedName>
    <definedName name="_xlnm.Print_Area" localSheetId="21">'4'!$A$1:$H$24</definedName>
    <definedName name="_xlnm.Print_Area" localSheetId="22">'5-1'!$A$1:$G$19</definedName>
    <definedName name="_xlnm.Print_Area" localSheetId="23">'5-1-1'!$A$1:$G$19</definedName>
    <definedName name="_xlnm.Print_Area" localSheetId="24">'5-2'!$A$1:$G$21</definedName>
    <definedName name="_xlnm.Print_Area" localSheetId="25">'5-2-1'!$A$1:$G$21</definedName>
    <definedName name="_xlnm.Print_Area" localSheetId="26">'5-3'!$A$1:$J$19</definedName>
    <definedName name="_xlnm.Print_Area" localSheetId="27">'5-3-1'!$A$1:$J$19</definedName>
    <definedName name="_xlnm.Print_Area" localSheetId="28">'5-4'!$A$1:$J$21</definedName>
    <definedName name="_xlnm.Print_Area" localSheetId="29">'5-4-1'!$A$1:$J$21</definedName>
    <definedName name="_xlnm.Print_Area" localSheetId="30">'5-5'!$A$1:$G$19</definedName>
    <definedName name="_xlnm.Print_Area" localSheetId="31">'5-5-1'!$A$1:$G$19</definedName>
    <definedName name="_xlnm.Print_Area" localSheetId="32">'5-6'!$A$1:$H$21</definedName>
    <definedName name="_xlnm.Print_Area" localSheetId="33">'5-6-1'!$A$1:$H$21</definedName>
    <definedName name="_xlnm.Print_Area" localSheetId="34">'5-7'!$A$1:$P$20</definedName>
    <definedName name="_xlnm.Print_Area" localSheetId="35">'5-7-1'!$A$1:$P$20</definedName>
    <definedName name="_xlnm.Print_Area" localSheetId="36">'5-8'!$A$1:$P$22</definedName>
    <definedName name="_xlnm.Print_Area" localSheetId="37">'5-8-1'!$A$1:$P$22</definedName>
    <definedName name="_xlnm.Print_Area" localSheetId="38">'6-1'!$A$1:$F$14</definedName>
    <definedName name="_xlnm.Print_Area" localSheetId="39">'6-1-1'!$A$1:$H$23</definedName>
    <definedName name="_xlnm.Print_Area" localSheetId="40">'6-2'!$A$1:$F$14</definedName>
    <definedName name="_xlnm.Print_Area" localSheetId="41">'6-2-1'!$A$1:$F$20</definedName>
    <definedName name="_xlnm.Print_Area" localSheetId="42">'6-3'!$A$1:$H$21</definedName>
    <definedName name="_xlnm.Print_Area" localSheetId="43">'6-3-1'!$A$1:$H$21</definedName>
    <definedName name="_xlnm.Print_Area" localSheetId="44">'6-4'!$A$1:$G$21</definedName>
    <definedName name="_xlnm.Print_Area" localSheetId="45">'6-4-1'!$A$1:$G$21</definedName>
    <definedName name="_xlnm.Print_Area" localSheetId="46">'6-5'!$A$1:$G$21</definedName>
    <definedName name="_xlnm.Print_Area" localSheetId="47">'6-5-1'!$A$1:$G$21</definedName>
    <definedName name="_xlnm.Print_Area" localSheetId="48">'6-6'!$A$1:$G$14</definedName>
    <definedName name="_xlnm.Print_Area" localSheetId="49">'6-6-1'!$A$1:$G$20</definedName>
    <definedName name="_xlnm.Print_Area" localSheetId="50">'7-1'!$A$1:$M$23</definedName>
    <definedName name="_xlnm.Print_Area" localSheetId="51">'7-2'!$A$1:$M$22</definedName>
    <definedName name="_xlnm.Print_Area" localSheetId="52">'8-1'!$A$1:$G$20</definedName>
    <definedName name="_xlnm.Print_Area" localSheetId="53">'8-2'!$A$1:$G$20</definedName>
    <definedName name="_xlnm.Print_Area" localSheetId="54">'8-3'!$A$1:$H$23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79" l="1"/>
  <c r="H17" i="45" l="1"/>
  <c r="G17" i="45"/>
  <c r="F17" i="45"/>
  <c r="E17" i="45"/>
  <c r="D17" i="45"/>
  <c r="C17" i="45"/>
  <c r="H16" i="45"/>
  <c r="G16" i="45"/>
  <c r="F16" i="45"/>
  <c r="E16" i="45"/>
  <c r="D16" i="45"/>
  <c r="C16" i="45"/>
  <c r="H15" i="45"/>
  <c r="G15" i="45"/>
  <c r="F15" i="45"/>
  <c r="E15" i="45"/>
  <c r="D15" i="45"/>
  <c r="C15" i="45"/>
  <c r="H14" i="45"/>
  <c r="G14" i="45"/>
  <c r="F14" i="45"/>
  <c r="E14" i="45"/>
  <c r="D14" i="45"/>
  <c r="C14" i="45"/>
  <c r="H13" i="45"/>
  <c r="G13" i="45"/>
  <c r="F13" i="45"/>
  <c r="E13" i="45"/>
  <c r="D13" i="45"/>
  <c r="C13" i="45"/>
  <c r="H12" i="45"/>
  <c r="G12" i="45"/>
  <c r="F12" i="45"/>
  <c r="E12" i="45"/>
  <c r="D12" i="45"/>
  <c r="C12" i="45"/>
  <c r="H11" i="45"/>
  <c r="G11" i="45"/>
  <c r="F11" i="45"/>
  <c r="E11" i="45"/>
  <c r="D11" i="45"/>
  <c r="C11" i="45"/>
  <c r="H10" i="45"/>
  <c r="G10" i="45"/>
  <c r="F10" i="45"/>
  <c r="E10" i="45"/>
  <c r="D10" i="45"/>
  <c r="C10" i="45"/>
  <c r="H9" i="45"/>
  <c r="G9" i="45"/>
  <c r="F9" i="45"/>
  <c r="E9" i="45"/>
  <c r="D9" i="45"/>
  <c r="C9" i="45"/>
  <c r="H8" i="45"/>
  <c r="G8" i="45"/>
  <c r="F8" i="45"/>
  <c r="E8" i="45"/>
  <c r="D8" i="45"/>
  <c r="C8" i="45"/>
  <c r="G7" i="45"/>
  <c r="F7" i="45"/>
  <c r="E7" i="45"/>
  <c r="D7" i="45"/>
  <c r="C7" i="45"/>
  <c r="H7" i="45"/>
  <c r="H18" i="45" s="1"/>
  <c r="C20" i="79" l="1"/>
  <c r="C7" i="79"/>
  <c r="C14" i="79"/>
  <c r="C18" i="79"/>
  <c r="E21" i="79"/>
  <c r="C9" i="79"/>
  <c r="C17" i="79"/>
  <c r="C15" i="79"/>
  <c r="C11" i="79"/>
  <c r="C9" i="38"/>
  <c r="C10" i="38"/>
  <c r="C11" i="38"/>
  <c r="C12" i="38"/>
  <c r="C13" i="38"/>
  <c r="C14" i="38"/>
  <c r="C15" i="38"/>
  <c r="C16" i="38"/>
  <c r="C17" i="38"/>
  <c r="C18" i="38"/>
  <c r="C19" i="38"/>
  <c r="C20" i="38"/>
  <c r="C8" i="38"/>
  <c r="I21" i="38"/>
  <c r="C12" i="79" l="1"/>
  <c r="C13" i="79"/>
  <c r="C16" i="79"/>
  <c r="C8" i="79"/>
  <c r="C19" i="79"/>
  <c r="D21" i="79"/>
  <c r="C21" i="38"/>
  <c r="F21" i="38"/>
  <c r="E19" i="76"/>
  <c r="H18" i="17"/>
  <c r="G19" i="69"/>
  <c r="E20" i="72"/>
  <c r="D20" i="10"/>
  <c r="F20" i="10"/>
  <c r="H20" i="10"/>
  <c r="D20" i="18"/>
  <c r="F20" i="18"/>
  <c r="H20" i="18"/>
  <c r="H18" i="9"/>
  <c r="D18" i="9"/>
  <c r="F18" i="9"/>
  <c r="D18" i="17"/>
  <c r="F18" i="17"/>
  <c r="I22" i="37"/>
  <c r="C22" i="37"/>
  <c r="F22" i="37"/>
  <c r="E19" i="69"/>
  <c r="D19" i="69"/>
  <c r="F18" i="73"/>
  <c r="F18" i="71"/>
  <c r="C18" i="45"/>
  <c r="D18" i="45"/>
  <c r="E18" i="45"/>
  <c r="F18" i="45"/>
  <c r="G18" i="45"/>
  <c r="C18" i="47"/>
  <c r="D18" i="47"/>
  <c r="E18" i="47"/>
  <c r="F18" i="47"/>
  <c r="G18" i="47"/>
  <c r="H18" i="47"/>
  <c r="D18" i="46"/>
  <c r="E18" i="46"/>
  <c r="F18" i="46"/>
  <c r="G18" i="46"/>
  <c r="H18" i="46"/>
  <c r="C20" i="56"/>
  <c r="D20" i="56"/>
  <c r="E20" i="56"/>
  <c r="F20" i="56"/>
  <c r="G20" i="56"/>
  <c r="H20" i="56"/>
  <c r="C20" i="55"/>
  <c r="D20" i="55"/>
  <c r="E20" i="55"/>
  <c r="F20" i="55"/>
  <c r="G20" i="55"/>
  <c r="H20" i="55"/>
  <c r="C20" i="54"/>
  <c r="D20" i="54"/>
  <c r="E20" i="54"/>
  <c r="F20" i="54"/>
  <c r="G20" i="54"/>
  <c r="H20" i="54"/>
  <c r="C18" i="53"/>
  <c r="D18" i="53"/>
  <c r="E18" i="53"/>
  <c r="F18" i="53"/>
  <c r="G18" i="53"/>
  <c r="H18" i="53"/>
  <c r="C18" i="52"/>
  <c r="D18" i="52"/>
  <c r="E18" i="52"/>
  <c r="F18" i="52"/>
  <c r="G18" i="52"/>
  <c r="H18" i="52"/>
  <c r="C18" i="51"/>
  <c r="D18" i="51"/>
  <c r="E18" i="51"/>
  <c r="F18" i="51"/>
  <c r="G18" i="51"/>
  <c r="H18" i="51"/>
  <c r="C20" i="50"/>
  <c r="D20" i="50"/>
  <c r="E20" i="50"/>
  <c r="F20" i="50"/>
  <c r="G20" i="50"/>
  <c r="H20" i="50"/>
  <c r="H20" i="49"/>
  <c r="C20" i="49"/>
  <c r="D20" i="49"/>
  <c r="E20" i="49"/>
  <c r="F20" i="49"/>
  <c r="G20" i="49"/>
  <c r="D21" i="70"/>
  <c r="E21" i="70"/>
  <c r="G21" i="70"/>
  <c r="H21" i="70"/>
  <c r="H19" i="69"/>
  <c r="C18" i="73"/>
  <c r="C20" i="74"/>
  <c r="D20" i="74"/>
  <c r="E20" i="74"/>
  <c r="F20" i="74"/>
  <c r="D18" i="73"/>
  <c r="E18" i="73"/>
  <c r="C20" i="72"/>
  <c r="D20" i="72"/>
  <c r="F20" i="72"/>
  <c r="C18" i="71"/>
  <c r="D18" i="71"/>
  <c r="E18" i="71"/>
  <c r="H19" i="48"/>
  <c r="G19" i="48"/>
  <c r="F19" i="48"/>
  <c r="E19" i="48"/>
  <c r="D19" i="48"/>
  <c r="C19" i="48"/>
  <c r="H18" i="48"/>
  <c r="G18" i="48"/>
  <c r="F18" i="48"/>
  <c r="E18" i="48"/>
  <c r="D18" i="48"/>
  <c r="C18" i="48"/>
  <c r="H17" i="48"/>
  <c r="G17" i="48"/>
  <c r="F17" i="48"/>
  <c r="E17" i="48"/>
  <c r="D17" i="48"/>
  <c r="C17" i="48"/>
  <c r="H16" i="48"/>
  <c r="G16" i="48"/>
  <c r="F16" i="48"/>
  <c r="E16" i="48"/>
  <c r="D16" i="48"/>
  <c r="C16" i="48"/>
  <c r="H15" i="48"/>
  <c r="G15" i="48"/>
  <c r="F15" i="48"/>
  <c r="E15" i="48"/>
  <c r="D15" i="48"/>
  <c r="C15" i="48"/>
  <c r="H14" i="48"/>
  <c r="G14" i="48"/>
  <c r="F14" i="48"/>
  <c r="E14" i="48"/>
  <c r="D14" i="48"/>
  <c r="C14" i="48"/>
  <c r="H13" i="48"/>
  <c r="G13" i="48"/>
  <c r="F13" i="48"/>
  <c r="E13" i="48"/>
  <c r="D13" i="48"/>
  <c r="C13" i="48"/>
  <c r="H12" i="48"/>
  <c r="G12" i="48"/>
  <c r="F12" i="48"/>
  <c r="E12" i="48"/>
  <c r="D12" i="48"/>
  <c r="C12" i="48"/>
  <c r="H11" i="48"/>
  <c r="G11" i="48"/>
  <c r="F11" i="48"/>
  <c r="E11" i="48"/>
  <c r="D11" i="48"/>
  <c r="C11" i="48"/>
  <c r="H10" i="48"/>
  <c r="G10" i="48"/>
  <c r="F10" i="48"/>
  <c r="E10" i="48"/>
  <c r="D10" i="48"/>
  <c r="C10" i="48"/>
  <c r="H9" i="48"/>
  <c r="G9" i="48"/>
  <c r="F9" i="48"/>
  <c r="E9" i="48"/>
  <c r="D9" i="48"/>
  <c r="C9" i="48"/>
  <c r="H8" i="48"/>
  <c r="G8" i="48"/>
  <c r="F8" i="48"/>
  <c r="E8" i="48"/>
  <c r="D8" i="48"/>
  <c r="C8" i="48"/>
  <c r="H7" i="48"/>
  <c r="G7" i="48"/>
  <c r="F7" i="48"/>
  <c r="E7" i="48"/>
  <c r="D7" i="48"/>
  <c r="C7" i="48"/>
  <c r="D20" i="48" l="1"/>
  <c r="E20" i="48"/>
  <c r="F20" i="48"/>
  <c r="G20" i="48"/>
  <c r="H20" i="48"/>
  <c r="C20" i="48"/>
  <c r="C21" i="79"/>
  <c r="F22" i="77"/>
  <c r="E22" i="77"/>
  <c r="D22" i="77"/>
  <c r="C22" i="77"/>
  <c r="F21" i="77"/>
  <c r="E21" i="77"/>
  <c r="D21" i="77"/>
  <c r="C21" i="77"/>
  <c r="F20" i="77"/>
  <c r="E20" i="77"/>
  <c r="D20" i="77"/>
  <c r="C20" i="77"/>
  <c r="F19" i="77"/>
  <c r="E19" i="77"/>
  <c r="D19" i="77"/>
  <c r="C19" i="77"/>
  <c r="F18" i="77"/>
  <c r="E18" i="77"/>
  <c r="D18" i="77"/>
  <c r="C18" i="77"/>
  <c r="F17" i="77"/>
  <c r="E17" i="77"/>
  <c r="D17" i="77"/>
  <c r="C17" i="77"/>
  <c r="F16" i="77"/>
  <c r="E16" i="77"/>
  <c r="D16" i="77"/>
  <c r="C16" i="77"/>
  <c r="F15" i="77"/>
  <c r="E15" i="77"/>
  <c r="D15" i="77"/>
  <c r="C15" i="77"/>
  <c r="F14" i="77"/>
  <c r="E14" i="77"/>
  <c r="D14" i="77"/>
  <c r="C14" i="77"/>
  <c r="F13" i="77"/>
  <c r="E13" i="77"/>
  <c r="D13" i="77"/>
  <c r="C13" i="77"/>
  <c r="F12" i="77"/>
  <c r="E12" i="77"/>
  <c r="D12" i="77"/>
  <c r="C12" i="77"/>
  <c r="F11" i="77"/>
  <c r="E11" i="77"/>
  <c r="D11" i="77"/>
  <c r="C11" i="77"/>
  <c r="F10" i="77"/>
  <c r="E10" i="77"/>
  <c r="D10" i="77"/>
  <c r="C10" i="77"/>
  <c r="F9" i="77"/>
  <c r="E9" i="77"/>
  <c r="D9" i="77"/>
  <c r="C9" i="77"/>
  <c r="D19" i="76"/>
  <c r="C19" i="76"/>
  <c r="E18" i="76"/>
  <c r="D18" i="76"/>
  <c r="C18" i="76"/>
  <c r="E17" i="76"/>
  <c r="D17" i="76"/>
  <c r="C17" i="76"/>
  <c r="E16" i="76"/>
  <c r="D16" i="76"/>
  <c r="C16" i="76"/>
  <c r="E15" i="76"/>
  <c r="D15" i="76"/>
  <c r="C15" i="76"/>
  <c r="E14" i="76"/>
  <c r="D14" i="76"/>
  <c r="C14" i="76"/>
  <c r="E13" i="76"/>
  <c r="D13" i="76"/>
  <c r="C13" i="76"/>
  <c r="E12" i="76"/>
  <c r="D12" i="76"/>
  <c r="C12" i="76"/>
  <c r="E11" i="76"/>
  <c r="D11" i="76"/>
  <c r="C11" i="76"/>
  <c r="E10" i="76"/>
  <c r="D10" i="76"/>
  <c r="C10" i="76"/>
  <c r="E9" i="76"/>
  <c r="D9" i="76"/>
  <c r="C9" i="76"/>
  <c r="E8" i="76"/>
  <c r="D8" i="76"/>
  <c r="C8" i="76"/>
  <c r="E7" i="76"/>
  <c r="D7" i="76"/>
  <c r="C7" i="76"/>
  <c r="E6" i="76"/>
  <c r="D6" i="76"/>
  <c r="C6" i="76"/>
  <c r="E19" i="75"/>
  <c r="D19" i="75"/>
  <c r="C19" i="75"/>
  <c r="E18" i="75"/>
  <c r="D18" i="75"/>
  <c r="C18" i="75"/>
  <c r="E17" i="75"/>
  <c r="D17" i="75"/>
  <c r="C17" i="75"/>
  <c r="E16" i="75"/>
  <c r="D16" i="75"/>
  <c r="C16" i="75"/>
  <c r="E15" i="75"/>
  <c r="D15" i="75"/>
  <c r="C15" i="75"/>
  <c r="E14" i="75"/>
  <c r="D14" i="75"/>
  <c r="C14" i="75"/>
  <c r="E13" i="75"/>
  <c r="D13" i="75"/>
  <c r="C13" i="75"/>
  <c r="E12" i="75"/>
  <c r="D12" i="75"/>
  <c r="C12" i="75"/>
  <c r="E11" i="75"/>
  <c r="D11" i="75"/>
  <c r="C11" i="75"/>
  <c r="E10" i="75"/>
  <c r="D10" i="75"/>
  <c r="C10" i="75"/>
  <c r="E9" i="75"/>
  <c r="D9" i="75"/>
  <c r="C9" i="75"/>
  <c r="E8" i="75"/>
  <c r="D8" i="75"/>
  <c r="C8" i="75"/>
  <c r="E7" i="75"/>
  <c r="D7" i="75"/>
  <c r="C7" i="75"/>
  <c r="E6" i="75"/>
  <c r="D6" i="75"/>
  <c r="C6" i="75"/>
  <c r="C8" i="69" l="1"/>
  <c r="F20" i="70"/>
  <c r="C20" i="70"/>
  <c r="F19" i="70"/>
  <c r="C19" i="70"/>
  <c r="F18" i="70"/>
  <c r="C18" i="70"/>
  <c r="F17" i="70"/>
  <c r="C17" i="70"/>
  <c r="F16" i="70"/>
  <c r="C16" i="70"/>
  <c r="F15" i="70"/>
  <c r="C15" i="70"/>
  <c r="F14" i="70"/>
  <c r="C14" i="70"/>
  <c r="F13" i="70"/>
  <c r="C13" i="70"/>
  <c r="F12" i="70"/>
  <c r="C12" i="70"/>
  <c r="F11" i="70"/>
  <c r="C11" i="70"/>
  <c r="F10" i="70"/>
  <c r="C10" i="70"/>
  <c r="F9" i="70"/>
  <c r="C9" i="70"/>
  <c r="F8" i="70"/>
  <c r="C8" i="70"/>
  <c r="F18" i="69"/>
  <c r="C18" i="69"/>
  <c r="F17" i="69"/>
  <c r="C17" i="69"/>
  <c r="F16" i="69"/>
  <c r="C16" i="69"/>
  <c r="F15" i="69"/>
  <c r="C15" i="69"/>
  <c r="F14" i="69"/>
  <c r="C14" i="69"/>
  <c r="F13" i="69"/>
  <c r="C13" i="69"/>
  <c r="F12" i="69"/>
  <c r="C12" i="69"/>
  <c r="F11" i="69"/>
  <c r="C11" i="69"/>
  <c r="F10" i="69"/>
  <c r="C10" i="69"/>
  <c r="F9" i="69"/>
  <c r="C9" i="69"/>
  <c r="F8" i="69"/>
  <c r="F19" i="69" s="1"/>
  <c r="C19" i="69" l="1"/>
  <c r="C21" i="70"/>
  <c r="F21" i="70"/>
  <c r="N19" i="21"/>
  <c r="M19" i="21"/>
  <c r="L19" i="21"/>
  <c r="K19" i="21"/>
  <c r="J19" i="21"/>
  <c r="I19" i="21"/>
  <c r="H19" i="21"/>
  <c r="G19" i="21"/>
  <c r="F19" i="21"/>
  <c r="E19" i="21"/>
  <c r="D19" i="21"/>
  <c r="C19" i="21"/>
  <c r="N18" i="21"/>
  <c r="M18" i="21"/>
  <c r="L18" i="21"/>
  <c r="K18" i="21"/>
  <c r="J18" i="21"/>
  <c r="I18" i="21"/>
  <c r="H18" i="21"/>
  <c r="G18" i="21"/>
  <c r="F18" i="21"/>
  <c r="E18" i="21"/>
  <c r="D18" i="21"/>
  <c r="C18" i="21"/>
  <c r="N17" i="21"/>
  <c r="M17" i="21"/>
  <c r="L17" i="21"/>
  <c r="K17" i="21"/>
  <c r="J17" i="21"/>
  <c r="I17" i="21"/>
  <c r="H17" i="21"/>
  <c r="G17" i="21"/>
  <c r="F17" i="21"/>
  <c r="E17" i="21"/>
  <c r="D17" i="21"/>
  <c r="C17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N12" i="21"/>
  <c r="M12" i="21"/>
  <c r="L12" i="21"/>
  <c r="K12" i="21"/>
  <c r="J12" i="21"/>
  <c r="I12" i="21"/>
  <c r="H12" i="21"/>
  <c r="G12" i="21"/>
  <c r="F12" i="21"/>
  <c r="E12" i="21"/>
  <c r="D12" i="21"/>
  <c r="C12" i="21"/>
  <c r="N11" i="21"/>
  <c r="M11" i="21"/>
  <c r="L11" i="21"/>
  <c r="K11" i="21"/>
  <c r="J11" i="21"/>
  <c r="I11" i="21"/>
  <c r="H11" i="21"/>
  <c r="G11" i="21"/>
  <c r="F11" i="21"/>
  <c r="E11" i="21"/>
  <c r="D11" i="21"/>
  <c r="C11" i="21"/>
  <c r="N10" i="21"/>
  <c r="M10" i="21"/>
  <c r="L10" i="21"/>
  <c r="K10" i="21"/>
  <c r="J10" i="21"/>
  <c r="I10" i="21"/>
  <c r="H10" i="21"/>
  <c r="G10" i="21"/>
  <c r="F10" i="21"/>
  <c r="E10" i="21"/>
  <c r="D10" i="21"/>
  <c r="C10" i="21"/>
  <c r="N9" i="21"/>
  <c r="M9" i="21"/>
  <c r="L9" i="21"/>
  <c r="K9" i="21"/>
  <c r="J9" i="21"/>
  <c r="I9" i="21"/>
  <c r="H9" i="21"/>
  <c r="G9" i="21"/>
  <c r="F9" i="21"/>
  <c r="E9" i="21"/>
  <c r="D9" i="21"/>
  <c r="C9" i="21"/>
  <c r="N8" i="21"/>
  <c r="M8" i="21"/>
  <c r="L8" i="21"/>
  <c r="K8" i="21"/>
  <c r="J8" i="21"/>
  <c r="I8" i="21"/>
  <c r="H8" i="21"/>
  <c r="G8" i="21"/>
  <c r="F8" i="21"/>
  <c r="E8" i="21"/>
  <c r="D8" i="21"/>
  <c r="C8" i="21"/>
</calcChain>
</file>

<file path=xl/connections.xml><?xml version="1.0" encoding="utf-8"?>
<connections xmlns="http://schemas.openxmlformats.org/spreadsheetml/2006/main">
  <connection id="1" keepAlive="1" name="192.168.0.231 healthy_famaly_survey Model1" type="5" refreshedVersion="6" background="1" saveData="1">
    <dbPr connection="Provider=MSOLAP.8;Integrated Security=SSPI;Persist Security Info=True;Initial Catalog=healthy_famaly_survey_v2;Data Source=192.168.0.231;MDX Compatibility=1;Safety Options=2;MDX Missing Member Mode=Error;Update Isolation Level=2" command="Model" commandType="1"/>
    <olapPr rowDrillCount="1000"/>
  </connection>
  <connection id="2" keepAlive="1" name="192.168.0.231 healthy_famaly_survey Model11" type="5" refreshedVersion="6" background="1" saveData="1">
    <dbPr connection="Provider=MSOLAP.8;Integrated Security=SSPI;Persist Security Info=True;Initial Catalog=healthy_famaly_survey_v2;Data Source=192.168.0.231;MDX Compatibility=1;Safety Options=2;MDX Missing Member Mode=Error;Update Isolation Level=2" command="Model" commandType="1"/>
    <olapPr rowDrillCount="1000"/>
  </connection>
  <connection id="3" keepAlive="1" name="192.168.0.231 healthy_famaly_survey Model12" type="5" refreshedVersion="6" background="1" saveData="1">
    <dbPr connection="Provider=MSOLAP.8;Integrated Security=SSPI;Persist Security Info=True;Initial Catalog=healthy_famaly_survey_v2;Data Source=192.168.0.231;MDX Compatibility=1;Safety Options=2;MDX Missing Member Mode=Error;Update Isolation Level=2" command="Model" commandType="1"/>
    <olapPr rowDrillCount="1000"/>
  </connection>
  <connection id="4" odcFile="C:\Users\Dell\Desktop\healthy_famaly Model.odc" keepAlive="1" name="192.168.0.231 healthy_famaly_survey Model13" type="5" refreshedVersion="6" onlyUseConnectionFile="1" background="1" saveData="1">
    <dbPr connection="Provider=MSOLAP.8;Integrated Security=SSPI;Persist Security Info=True;Initial Catalog=healthy_famaly_survey_v2;Data Source=192.168.0.231;MDX Compatibility=1;Safety Options=2;MDX Missing Member Mode=Error;Update Isolation Level=2" command="Model" commandType="1"/>
    <olapPr rowDrillCount="1000"/>
  </connection>
  <connection id="5" keepAlive="1" name="192.168.0.231 healthy_famaly_survey Model2" type="5" refreshedVersion="6" background="1" saveData="1">
    <dbPr connection="Provider=MSOLAP.8;Integrated Security=SSPI;Persist Security Info=True;Initial Catalog=healthy_famaly_survey_v2;Data Source=192.168.0.231;MDX Compatibility=1;Safety Options=2;MDX Missing Member Mode=Error;Update Isolation Level=2" command="Model" commandType="1"/>
    <olapPr rowDrillCount="1000"/>
  </connection>
  <connection id="6" keepAlive="1" name="192.168.0.231 healthy_famaly_survey Model5" type="5" refreshedVersion="6" background="1" saveData="1">
    <dbPr connection="Provider=MSOLAP.8;Integrated Security=SSPI;Persist Security Info=True;Initial Catalog=healthy_famaly_survey_v2;Data Source=192.168.0.231;MDX Compatibility=1;Safety Options=2;MDX Missing Member Mode=Error;Update Isolation Level=2" command="Model" commandType="1"/>
    <olapPr rowDrillCount="1000"/>
  </connection>
  <connection id="7" keepAlive="1" name="192.168.0.231 healthy_famaly_survey Model51" type="5" refreshedVersion="6" background="1" saveData="1">
    <dbPr connection="Provider=MSOLAP.8;Integrated Security=SSPI;Persist Security Info=True;Initial Catalog=healthy_famaly_survey_v2;Data Source=192.168.0.231;MDX Compatibility=1;Safety Options=2;MDX Missing Member Mode=Error;Update Isolation Level=2" command="Model" commandType="1"/>
    <olapPr rowDrillCount="1000"/>
  </connection>
</connections>
</file>

<file path=xl/sharedStrings.xml><?xml version="1.0" encoding="utf-8"?>
<sst xmlns="http://schemas.openxmlformats.org/spreadsheetml/2006/main" count="2414" uniqueCount="490">
  <si>
    <t>Age Groups</t>
  </si>
  <si>
    <t>فئــات العمـــر</t>
  </si>
  <si>
    <t>جملة</t>
  </si>
  <si>
    <t>اناث</t>
  </si>
  <si>
    <t>ذكور</t>
  </si>
  <si>
    <t>Total</t>
  </si>
  <si>
    <t>Females</t>
  </si>
  <si>
    <t>Males</t>
  </si>
  <si>
    <t>0 - 4</t>
  </si>
  <si>
    <t>5 - 9</t>
  </si>
  <si>
    <t>10 - 14</t>
  </si>
  <si>
    <t>15 - 19</t>
  </si>
  <si>
    <t>15- 19</t>
  </si>
  <si>
    <t>20 - 24</t>
  </si>
  <si>
    <t xml:space="preserve">20- 24 </t>
  </si>
  <si>
    <t>25 - 29</t>
  </si>
  <si>
    <t xml:space="preserve">25- 29 </t>
  </si>
  <si>
    <t>30 - 34</t>
  </si>
  <si>
    <t xml:space="preserve">30- 34 </t>
  </si>
  <si>
    <t>35 - 39</t>
  </si>
  <si>
    <t xml:space="preserve">35- 39 </t>
  </si>
  <si>
    <t>40 - 44</t>
  </si>
  <si>
    <t xml:space="preserve">40- 44 </t>
  </si>
  <si>
    <t>45 - 49</t>
  </si>
  <si>
    <t xml:space="preserve">45- 49 </t>
  </si>
  <si>
    <t>50 - 54</t>
  </si>
  <si>
    <t xml:space="preserve">50 - 54 </t>
  </si>
  <si>
    <t>55 - 59</t>
  </si>
  <si>
    <t xml:space="preserve">55 - 59 </t>
  </si>
  <si>
    <t>60 - 64</t>
  </si>
  <si>
    <t xml:space="preserve">60 - 64 </t>
  </si>
  <si>
    <t>65 +</t>
  </si>
  <si>
    <t xml:space="preserve">65- فأكثر </t>
  </si>
  <si>
    <t>الجمــــــــلة</t>
  </si>
  <si>
    <t xml:space="preserve">  Source: Household Health Survey 2018 _General Authority for Statistics </t>
  </si>
  <si>
    <t>المصدر: مسح صحة الأسرة 2018  م 1440 هـ الهيئة العامة للإحصاء</t>
  </si>
  <si>
    <t>Administrative Area</t>
  </si>
  <si>
    <t>AREA</t>
  </si>
  <si>
    <t>Al-Riyadh</t>
  </si>
  <si>
    <t>الـريــــــاض</t>
  </si>
  <si>
    <t>Makkah Al-Mokarramah</t>
  </si>
  <si>
    <t>مكــة المكـرمـة</t>
  </si>
  <si>
    <t>Al-Madinah Al-Monawarah</t>
  </si>
  <si>
    <t>المدينة المنورة</t>
  </si>
  <si>
    <t>Al-Qaseem</t>
  </si>
  <si>
    <t>القصيــــــــم</t>
  </si>
  <si>
    <t>Eastern Region</t>
  </si>
  <si>
    <t>الشــرقيـــــة</t>
  </si>
  <si>
    <t>Aseer</t>
  </si>
  <si>
    <t>عســـــــــيـر</t>
  </si>
  <si>
    <t>Tabouk</t>
  </si>
  <si>
    <t>تبــــــــــوك</t>
  </si>
  <si>
    <t>Hail</t>
  </si>
  <si>
    <t>حــــــــائـل</t>
  </si>
  <si>
    <t>Northern Borders</t>
  </si>
  <si>
    <t>الحدود الشمالية</t>
  </si>
  <si>
    <t>Jazan</t>
  </si>
  <si>
    <t>جــــــــــــــازان</t>
  </si>
  <si>
    <t>Najran</t>
  </si>
  <si>
    <t>نجـــــــــران</t>
  </si>
  <si>
    <t>Al-Baha</t>
  </si>
  <si>
    <t>البـاحـــــــة</t>
  </si>
  <si>
    <t>Al-Jouf</t>
  </si>
  <si>
    <t>الجـــــــــوف</t>
  </si>
  <si>
    <t xml:space="preserve"> Source: Household Health Survey 2018 _General Authority for Statistics </t>
  </si>
  <si>
    <t>Age of Child in Months</t>
  </si>
  <si>
    <t>عمر الطفل بالأشهر</t>
  </si>
  <si>
    <t>0 - 1</t>
  </si>
  <si>
    <t>2 - 3</t>
  </si>
  <si>
    <t>4 - 5</t>
  </si>
  <si>
    <t>6 - 8</t>
  </si>
  <si>
    <t>6- 8</t>
  </si>
  <si>
    <t>9 - 11</t>
  </si>
  <si>
    <t xml:space="preserve">9- 11 </t>
  </si>
  <si>
    <t>12-17</t>
  </si>
  <si>
    <t xml:space="preserve">12- 17 </t>
  </si>
  <si>
    <t>18-23</t>
  </si>
  <si>
    <t xml:space="preserve">18- 23 </t>
  </si>
  <si>
    <t>المنطقة الإدارية</t>
  </si>
  <si>
    <t>الفئة العمرية</t>
  </si>
  <si>
    <t>النسبة</t>
  </si>
  <si>
    <t>العدد</t>
  </si>
  <si>
    <t>65 - 69</t>
  </si>
  <si>
    <t xml:space="preserve"> 65 فأكثر</t>
  </si>
  <si>
    <t>الجملــة</t>
  </si>
  <si>
    <t>Aministrative Area</t>
  </si>
  <si>
    <t>الرياض</t>
  </si>
  <si>
    <t>مكة المكرمة</t>
  </si>
  <si>
    <t>القصيم</t>
  </si>
  <si>
    <t>المنطقة الشرقية</t>
  </si>
  <si>
    <t>عسير</t>
  </si>
  <si>
    <t>تبوك</t>
  </si>
  <si>
    <t>حائل</t>
  </si>
  <si>
    <t>جازان</t>
  </si>
  <si>
    <t>نجران</t>
  </si>
  <si>
    <t>الباحة</t>
  </si>
  <si>
    <t>الجوف</t>
  </si>
  <si>
    <t>إجمالي</t>
  </si>
  <si>
    <t>إناث</t>
  </si>
  <si>
    <t>Female</t>
  </si>
  <si>
    <t>Male</t>
  </si>
  <si>
    <t>65+</t>
  </si>
  <si>
    <t>Administrative  Area</t>
  </si>
  <si>
    <t>دورية الفحص الطبي - إناث</t>
  </si>
  <si>
    <t>دورية الفحص الطبي - ذكور</t>
  </si>
  <si>
    <t xml:space="preserve">  Source: Family Health Survey 2017 _General Authority for Statistics </t>
  </si>
  <si>
    <t>Source: Household Health Survey 2018 _General Authority for Statistics</t>
  </si>
  <si>
    <t xml:space="preserve">65+ </t>
  </si>
  <si>
    <t xml:space="preserve"> Age Groups</t>
  </si>
  <si>
    <t xml:space="preserve">فئــات العمـــر </t>
  </si>
  <si>
    <t xml:space="preserve"> 15 - 19</t>
  </si>
  <si>
    <t xml:space="preserve"> 20 - 24</t>
  </si>
  <si>
    <t xml:space="preserve">45 - 49 </t>
  </si>
  <si>
    <t xml:space="preserve">المنطقة الإدارية </t>
  </si>
  <si>
    <t>نسبة الأطفال دون سن الخامسة الذين تم تسجيل ولادتهم لدي سلطة مدنية حسب المنطقة الإدارية</t>
  </si>
  <si>
    <t>نسبة الولادات التي يشرف عليهن أخصائيون صحيون مهرة  حسب المنطقة الإدارية</t>
  </si>
  <si>
    <t xml:space="preserve">جدول ( 8-2 ) </t>
  </si>
  <si>
    <t xml:space="preserve"> Source: Household Health Survey 2018 _General Authority for Statistics  </t>
  </si>
  <si>
    <t>معدلات الخصوبة للإناث والإناث السعوديات حسب المنطقة الإدارية</t>
  </si>
  <si>
    <t>Administrative region</t>
  </si>
  <si>
    <t>جملة الإناث</t>
  </si>
  <si>
    <t>الإناث السعوديات</t>
  </si>
  <si>
    <t>الخصوبة الكلية</t>
  </si>
  <si>
    <t xml:space="preserve"> خصوبة النساء (15-19سنة)</t>
  </si>
  <si>
    <t>Total fertility</t>
  </si>
  <si>
    <t xml:space="preserve"> Women fertility (15-19 years)</t>
  </si>
  <si>
    <t>Women fertility (15-19 years)</t>
  </si>
  <si>
    <t>Riyadh</t>
  </si>
  <si>
    <t>Qassim</t>
  </si>
  <si>
    <t>Tabuk</t>
  </si>
  <si>
    <t>0-4</t>
  </si>
  <si>
    <t>65  فأكثر</t>
  </si>
  <si>
    <t>الادارية</t>
  </si>
  <si>
    <t>أمراض القلب والشرايين
Cardiovascular disease</t>
  </si>
  <si>
    <t xml:space="preserve"> السرطان
Cancer</t>
  </si>
  <si>
    <t xml:space="preserve"> داء السكري 
Diabetes</t>
  </si>
  <si>
    <t>ارتفاع ضغط الدم
Hypertension</t>
  </si>
  <si>
    <t>Administrative Region</t>
  </si>
  <si>
    <t>السكان (15 سنة فأكثر) الذين يقومون بفحص طبي دوري حسب دورية الفحص والفئة العمرية</t>
  </si>
  <si>
    <t>Population (15 years and above) Who Undergo a Periodic Medical Examination by Periodicity of Examination and Age Group</t>
  </si>
  <si>
    <t>دورية الفحص الطبي                                       Periodicity of Medical Examination</t>
  </si>
  <si>
    <t>أكثر من سنة
More than a year</t>
  </si>
  <si>
    <t xml:space="preserve">سنوي
Yearly </t>
  </si>
  <si>
    <t>كل 6 شهور
 Every 6 months</t>
  </si>
  <si>
    <t>كل 3 شهور
 Every 3 months</t>
  </si>
  <si>
    <t xml:space="preserve">شهري
Monthly </t>
  </si>
  <si>
    <t>السكان الذكور (15 سنة فأكثر) الذين يقومون بفحص طبي دوري حسب دورية الفحص والفئة العمرية</t>
  </si>
  <si>
    <t>Male Population (15 years and above) Who Undergo a Periodic Medical Examination by Periodicity of Examination and Age Group</t>
  </si>
  <si>
    <t>Female Population (15 years and above) Who Undergo a Periodic Medical Examination by Periodicity of Examination and Age Group</t>
  </si>
  <si>
    <t>السكان (15 سنة فأكثر) حسب دورية الفحص الطبي والمنطقة الإدارية</t>
  </si>
  <si>
    <t xml:space="preserve">  Population (15 years and above) by Periodicity of Medical Examination and Administrative Region         </t>
  </si>
  <si>
    <t>السكان الذكور (15 سنة فأكثر) حسب دورية الفحص الطبي والمنطقة الإدارية</t>
  </si>
  <si>
    <t xml:space="preserve">Male Population (15 years and above)  by Periodicity of Examination and Administrative Region      </t>
  </si>
  <si>
    <t xml:space="preserve"> Female Population (15 years and above) by Periodicity of Medical Examination and Administrative Region          </t>
  </si>
  <si>
    <t>السكان السعوديين (15 سنة فأكثر) حسب دورية الفحص الطبي والفئة العمرية</t>
  </si>
  <si>
    <t xml:space="preserve">   Saudi Population (15 years and above) by Periodicity of Medical Examination,and Age Groups           </t>
  </si>
  <si>
    <t>السكان السعوديين الذكور (15 سنة فأكثر) حسب دورية الفحص الطبي والفئة العمرية</t>
  </si>
  <si>
    <t xml:space="preserve">    Saudi Males population (15 years and above) by Periodicity of Medical Examination and Age Groups           </t>
  </si>
  <si>
    <t xml:space="preserve">    Saudi Female Population (15 years and above) by Periodicity of Medical Examination and Age Groups           </t>
  </si>
  <si>
    <t>السكان السعوديين (15 سنة فأكثر) حسب دورية الفحص الطبي والمنطقة الإدارية</t>
  </si>
  <si>
    <t xml:space="preserve">    Saudi population (15 years and above) by Periodicity of Medical Examination and Administrative Region            </t>
  </si>
  <si>
    <t xml:space="preserve">Administrative Region </t>
  </si>
  <si>
    <t>السكان السعوديين الذكور (15 سنة فأكثر) حسب دورية الفحص الطبي والمنطقة الإدارية</t>
  </si>
  <si>
    <t xml:space="preserve">    Saudi Males population (15 years and above) by Periodicity of Medical Examination and Administrative Region            </t>
  </si>
  <si>
    <t xml:space="preserve">    Saudi Female population (15 years and above) by Periodicity of Medical Examination and Administrative Region           </t>
  </si>
  <si>
    <t>(Table (3-1-1</t>
  </si>
  <si>
    <t xml:space="preserve">جدول (3-1-1) </t>
  </si>
  <si>
    <t>السكان (15 سنة فأكثر) الذين قيموا حالتهم الصحية بأنها جيدة جدا أو جيدة حسب الجنس والفئة العمرية</t>
  </si>
  <si>
    <t>الجملة                                  Total</t>
  </si>
  <si>
    <t xml:space="preserve">سعودي                          Saudi </t>
  </si>
  <si>
    <t>(Table (3-1-2</t>
  </si>
  <si>
    <t xml:space="preserve">جدول (3-1-2) </t>
  </si>
  <si>
    <t>السكان (15 سنة فأكثر) الذين قيموا حالتهم الصحية بأنها جيدة جدا أو جيدة حسب الجنس والمنطقة الإدارية</t>
  </si>
  <si>
    <t>(Table (3-2-1</t>
  </si>
  <si>
    <t xml:space="preserve">جدول (3-2-1) </t>
  </si>
  <si>
    <t>السكان (15 سنة فأكثر) المصابين بأمراض مزمنة حسب المرض المشخص والفئة العمرية</t>
  </si>
  <si>
    <t xml:space="preserve">Population (15 years and above) who suffer from A Chronic Disease by Name of Diagnozed Disease and Age Groups             </t>
  </si>
  <si>
    <t>(Table (3-2-2</t>
  </si>
  <si>
    <t xml:space="preserve">جدول (3-2-2) </t>
  </si>
  <si>
    <t>السكان (15 سنة فأكثر ) المصابين بأمراض مزمنة حسب المرض المشخص والمنطقة الإدارية</t>
  </si>
  <si>
    <t>Population (15 years and above) who suffer from A Chronic Disease by Name of Diagnozed Disease and Aministrative Region</t>
  </si>
  <si>
    <t>السكان السعوديين (15 سنة فأكثر) المصابين بأمراض مزمنة مشخصة حسب اسم المرض والفئة العمرية</t>
  </si>
  <si>
    <t>Saudi population (15 years and above) who suffer from A Chronic Disease by Name of Diagnozed Disease and Age Groups</t>
  </si>
  <si>
    <t>السكان السعوديين (15 سنة فأكثر) المصابين بأمراض مزمنة مشخصة حسب اسم المرض والمنطقة الإدارية</t>
  </si>
  <si>
    <t>Saudi population (15 years and above) who suffer from A Chronic Disease by Name of Diagnozed Disease and Aministrative Region</t>
  </si>
  <si>
    <t xml:space="preserve">  Source: Household Health Survey 2018 _General Authority for Statistics</t>
  </si>
  <si>
    <t xml:space="preserve">    Source: Household Health Survey 2018 _General Authority for Statistics</t>
  </si>
  <si>
    <t xml:space="preserve">    Source: Household Health Survey 2018 _General Authority for Statistics </t>
  </si>
  <si>
    <t>وسيط فترة الرضاعة للمواليد السعوديين خلال ال 3 سنوات السابقة للمسح حسب المنطقة الإدارية</t>
  </si>
  <si>
    <t>وسيط فترة الرضاعة للمواليد خلال ال 3 سنوات السابقة للمسح حسب المنطقة الإدارية</t>
  </si>
  <si>
    <t>نسبة انتشار استخدام الوسائل الحديثة لتنظيم الأسرة بين النساء ( 15-49 سنة) المتزوجات حالياً حسب المنطقة الإدارية</t>
  </si>
  <si>
    <t xml:space="preserve"> Administrative Region</t>
  </si>
  <si>
    <t>إجمالي
Total</t>
  </si>
  <si>
    <t>سعوديات
Saudi Females</t>
  </si>
  <si>
    <t>نسبة انتشار استخدام الوسائل الحديثة لتنظيم الأسرة بين النساء( 15-49 سنة) المتزوجات حالياً حسب الفئة العمرية</t>
  </si>
  <si>
    <t>نسبة السكان (15 سنة فأكثر) المصابون بأمراض مزمنة (مشخصة) حسب اسم المرض المشخص والمنطقة الإدارية</t>
  </si>
  <si>
    <t>نسبة السكان السعوديين (15 سنة فأكثر) المصابون بأمراض مزمنة (مشخصة) حسب اسم المرض المشخص والمنطقة الإدارية</t>
  </si>
  <si>
    <t>نسبة السكان (15 سنة فأكثر ) حسب دورية الفحص الطبي والجنس والمنطقة الإدارية</t>
  </si>
  <si>
    <t>نسبة السكان السعوديين (15 سنة فأكثر ) حسب دورية الفحص الطبي والجنس والمنطقة الإدارية</t>
  </si>
  <si>
    <t>نسبة السكان (15 سنة فأكثر ) حسب دورية الفحص الطبي والجنس والفئة العمرية</t>
  </si>
  <si>
    <t>نسبة السكان السعوديين (15 سنة فأكثر ) حسب دورية الفحص الطبي والجنس والفئة العمرية</t>
  </si>
  <si>
    <t xml:space="preserve">   Percentage of Population (15 years and above ) by  Periodic Medical Examination, Gender and Age Groups        </t>
  </si>
  <si>
    <t>نسبة السكان  (15 سنة فأكثر) الذين لديهم أمراض مزمنة حسب الجنس والمنطقة الإدارية</t>
  </si>
  <si>
    <t>نسبة السكان السعوديين  (15 سنة فأكثر) الذين لديهم أمراض مزمنة حسب الجنس والمنطقة الإدارية</t>
  </si>
  <si>
    <t>نسبة السكان (15 سنة فأكثر) الذين لديهم أمراض مزمنة حسب الجنس والفئة العمرية</t>
  </si>
  <si>
    <t>Percentage of Population (15 years and above) who Suffer from Chronic Diseases by Gender and Age Groups</t>
  </si>
  <si>
    <t>نسبة السكان (15 سنة فأكثر) حسب تقييمهم الشخصي لحالتهم الصحية والجنس والجنسية والمنطقة الإدارية</t>
  </si>
  <si>
    <t>نسبة السكان السعوديين (15 سنة فأكثر) حسب تقييمهم الشخصي لحالتهم الصحية والجنس والجنسية والمنطقة الإدارية</t>
  </si>
  <si>
    <t>نسبة السكان (15 سنة فأكثر ) حسب تقييمهم الشخصي لحالتهم الصحية والجنس والفئة العمرية</t>
  </si>
  <si>
    <t xml:space="preserve">     Percentage of Population (15 years and above) by Personal Assessment of their Own Health, Gender and Age Groups            </t>
  </si>
  <si>
    <t>نسبة السكان السعوديين (15 سنة فأكثر ) حسب تقييمهم الشخصي لحالتهم الصحية والجنس والفئة العمرية</t>
  </si>
  <si>
    <t>Percentage of Population  who are Covered by Health Insurance System by Administrative Region and Nationality ( Saudi/ Non-Saudi )</t>
  </si>
  <si>
    <t>النسبة المئوية لمدة الرضاعة الصرفة
Percentage of breastfeeding period</t>
  </si>
  <si>
    <t>اكثر  من 6 شهور
More than 6 months</t>
  </si>
  <si>
    <t>اقل من 6 شهور
Less than 6 months</t>
  </si>
  <si>
    <t>اي رضاعة 
Any breastfeeding</t>
  </si>
  <si>
    <t>الرضاعة الصرفة 
Exclusive breastfeeding</t>
  </si>
  <si>
    <t>معدلات الخصوبة للإناث والإناث السعوديات حسب فئــات العمـــر</t>
  </si>
  <si>
    <t>ضغط الدم</t>
  </si>
  <si>
    <t>القلب والشرايين</t>
  </si>
  <si>
    <t xml:space="preserve"> السكري </t>
  </si>
  <si>
    <t xml:space="preserve"> السرطان</t>
  </si>
  <si>
    <t>Hypertension</t>
  </si>
  <si>
    <t>Cardiovascular</t>
  </si>
  <si>
    <t>Diabetes</t>
  </si>
  <si>
    <t>Cancer</t>
  </si>
  <si>
    <t>Population (15 years and above) who assessed their  own health status (good or very good) by Gender  and Age Groups</t>
  </si>
  <si>
    <t>Population (15 years and above) who assessed their  own health status (good or very good) By Gender  and Administrative Region</t>
  </si>
  <si>
    <t>Percentage of Population  who are Covered by Health Insurance System by Age Groups and Nationality ( Saudi/ Non-Saudi )</t>
  </si>
  <si>
    <t>Percentage of Population (15 years and above) by Personal Assessment of their Own Health, Gender, Nationality and Administrative Region</t>
  </si>
  <si>
    <t>Percentage of Saudi Population (15 years and above) by Personal Assessment of their Own Health, Gender, Nationality , and Administrative Region</t>
  </si>
  <si>
    <t xml:space="preserve"> Percentage of Saudi Population (15 years and above ) by Periodic Medical Examination, Gender and Age Groups       </t>
  </si>
  <si>
    <t xml:space="preserve"> Percentage of  Saudi  Population (15 years and above ) by  Periodic Medical Examination, Gender and Administrative Regoin           </t>
  </si>
  <si>
    <t xml:space="preserve">    Percentage of Population (15 years and above ) by  Periodic Medical Examination, Gender and Administrative Regoin           </t>
  </si>
  <si>
    <t>Percentage of Saudi Population (15 years and above) who Suffer from Chronic Diseases by Gender and Age Groups</t>
  </si>
  <si>
    <t>Percentage of Saudi Population (15 years and above) who Suffer from Chronic Diseases by Gender and Administrative  Region</t>
  </si>
  <si>
    <t xml:space="preserve"> Percentage of Saudi Population (15 years and above) who Suffer from Chronic Diseases by Gender and Administrative Region</t>
  </si>
  <si>
    <t xml:space="preserve">     Percentage of Population (15 years and over) By Personal Assessment of their Own Health and Age Groups              </t>
  </si>
  <si>
    <t xml:space="preserve">     Percentage of Saudi Population (15 years and over) By Personal Assessment of their Own Health  and Age Groups              </t>
  </si>
  <si>
    <t xml:space="preserve"> Percentage of  Population (15 years and above)  who Suffer from a (Diagnosed) Chronic Disease by Name of Diagnosed Disease  and administrative Region      </t>
  </si>
  <si>
    <t xml:space="preserve"> Percentage of Saudi  Population (15 years and above)  who Suffer from a (Diagnosed) Chronic Disease by Name of Diagnosed Disease  and administrative Region      </t>
  </si>
  <si>
    <t>الإناث  السعوديات
Saudi Females</t>
  </si>
  <si>
    <t>جملة الإناث
All Females</t>
  </si>
  <si>
    <t xml:space="preserve">All Females </t>
  </si>
  <si>
    <t xml:space="preserve"> Fertility Rates of Females and Saudi Females by Administrative Region</t>
  </si>
  <si>
    <t xml:space="preserve">  Fertility Rates of Females and Saudi Females by Age Groups</t>
  </si>
  <si>
    <t>معدل الخصوبة الكلي</t>
  </si>
  <si>
    <t>Total Fertility Rate</t>
  </si>
  <si>
    <t>Saudi Females</t>
  </si>
  <si>
    <t>Prevalence of Modern Methods used in Family Planning among Women (15-49 years) who Are Currently Married by Age Groups</t>
  </si>
  <si>
    <t>Prevalence of Modern Methods used in Family Planning among Women (15-49 years) who Are Currently Married by Administrative Region</t>
  </si>
  <si>
    <t>Median Duration of Infants Breastfeeding during the 3 Years Preceding the Survey by Administrative Region</t>
  </si>
  <si>
    <t>وسيط الرضاعة بالاشهر
Median breastfeeding in months</t>
  </si>
  <si>
    <t>Percentage of children under 5 years of age whose births have been registered with a civil authority By Administrative Region</t>
  </si>
  <si>
    <t>Percentage of Saudi children under 5 years of age whose births have been registered with a civil authority By Administrative Region</t>
  </si>
  <si>
    <t>Percentage of births attended by skilled health professionals by administrative area</t>
  </si>
  <si>
    <t>نسبة الولادات التي يشرف عليهن أخصائيون صحيون مهرة  حسب المنطقة الإدارية ( سعوديين فقط)</t>
  </si>
  <si>
    <t>Percentage of births attended by skilled health professionals by administrative area (Saudi only)</t>
  </si>
  <si>
    <t>Percentage of children under two years, who have received all their vaccinesby Administrative Area</t>
  </si>
  <si>
    <t>Percentage of children under two years, who have received all their vaccinesby the age of child in months</t>
  </si>
  <si>
    <t xml:space="preserve">Average Individuals' Outpatient Clinic Visits during the 12 Months Preceding the Survey by Administrative Region  </t>
  </si>
  <si>
    <t>Average Hospital Admission of Individuals per 1000 Population during the 12 Months Preceding the Survey by Administrative Region</t>
  </si>
  <si>
    <t>Percentage of households by distance of residence from health facilities and administrative area</t>
  </si>
  <si>
    <t>من 5 كم فأقل</t>
  </si>
  <si>
    <t>الإجمالي
Total</t>
  </si>
  <si>
    <t>سعودي
Saudi</t>
  </si>
  <si>
    <t>5 Km and less</t>
  </si>
  <si>
    <t>More than 5 Km</t>
  </si>
  <si>
    <t xml:space="preserve">    Saudi Population (15 years and above) by Personal Assessment of their Own Health, Gender and Age Groups            </t>
  </si>
  <si>
    <t>الجملة 
Total</t>
  </si>
  <si>
    <t>غير سعودي
Non - Saudi</t>
  </si>
  <si>
    <t>سعودي 
Saudi</t>
  </si>
  <si>
    <t>سعودي
Saudi</t>
  </si>
  <si>
    <t xml:space="preserve">جدول ( 1-1 ) </t>
  </si>
  <si>
    <t xml:space="preserve">( Table ( 1-2  </t>
  </si>
  <si>
    <t xml:space="preserve">جدول ( 1-2 ) </t>
  </si>
  <si>
    <t xml:space="preserve">نسبة السكان الذين تمت تغطيتهم ببرامج التأمين الصحي حسب الفئة العمرية والجنسية ( سعودي/غير سعودي ) </t>
  </si>
  <si>
    <t xml:space="preserve">نسبة السكان الذين تمت تغطيتهم ببرامج التأمين الصحي حسب المنطقة الإدارية والجنسية ( سعودي/غير سعودي ) </t>
  </si>
  <si>
    <t xml:space="preserve">Table (5-6)  </t>
  </si>
  <si>
    <t xml:space="preserve">Table (5-6-1)  </t>
  </si>
  <si>
    <t xml:space="preserve">Table ( 6-1 ) </t>
  </si>
  <si>
    <t xml:space="preserve">جدول ( 6-3 ) </t>
  </si>
  <si>
    <t xml:space="preserve"> السكان المشمولين بنظام تأمين صحي حسب فئات العمر والجنسية ( سعودي/ غير سعودي) </t>
  </si>
  <si>
    <t>غير سعودي
 Non - Saudi</t>
  </si>
  <si>
    <t>الجملة
Total</t>
  </si>
  <si>
    <t xml:space="preserve"> ( Table ( 1-1 </t>
  </si>
  <si>
    <t>(Table (2-1-1</t>
  </si>
  <si>
    <t xml:space="preserve">جدول (2-1-1) </t>
  </si>
  <si>
    <t xml:space="preserve">جدول (2-1-2) </t>
  </si>
  <si>
    <t>(Table (2-1-2</t>
  </si>
  <si>
    <t>(Table (2-2-1</t>
  </si>
  <si>
    <t xml:space="preserve">جدول (2-2-1) </t>
  </si>
  <si>
    <t>(Table (2-2-2</t>
  </si>
  <si>
    <t xml:space="preserve">جدول (2-2-2) </t>
  </si>
  <si>
    <t>(Table (2-2-3</t>
  </si>
  <si>
    <t xml:space="preserve">جدول (2-2-3) </t>
  </si>
  <si>
    <t>(Table (2-2-4</t>
  </si>
  <si>
    <t xml:space="preserve">جدول (2-2-4) </t>
  </si>
  <si>
    <t xml:space="preserve">جدول (3-1) </t>
  </si>
  <si>
    <t>(Table (3-1</t>
  </si>
  <si>
    <t xml:space="preserve">جدول (3-2) </t>
  </si>
  <si>
    <t>(Table (3-2</t>
  </si>
  <si>
    <t xml:space="preserve">جدول (3-3) </t>
  </si>
  <si>
    <t>(Table (3-3</t>
  </si>
  <si>
    <t>(Table (3-3-1</t>
  </si>
  <si>
    <t xml:space="preserve">جدول (3-3-1) </t>
  </si>
  <si>
    <t xml:space="preserve">جدول (3-3-2) </t>
  </si>
  <si>
    <t>(Table (3-3-2</t>
  </si>
  <si>
    <t xml:space="preserve">جدول (3-4) </t>
  </si>
  <si>
    <t>(Table (3-4</t>
  </si>
  <si>
    <t xml:space="preserve">جدول (3-4-1) </t>
  </si>
  <si>
    <t>(Table (3-4-1</t>
  </si>
  <si>
    <t xml:space="preserve">جدول (3-4-2) </t>
  </si>
  <si>
    <t>(Table (3-4-2</t>
  </si>
  <si>
    <t xml:space="preserve">  جدول (5-1)</t>
  </si>
  <si>
    <t xml:space="preserve">  جدول (5-1-1)</t>
  </si>
  <si>
    <t xml:space="preserve">  جدول (5-2)</t>
  </si>
  <si>
    <t xml:space="preserve">Table (5-2)  </t>
  </si>
  <si>
    <t xml:space="preserve">  جدول (5-2-1)</t>
  </si>
  <si>
    <t xml:space="preserve">Table (5-2-1)  </t>
  </si>
  <si>
    <t xml:space="preserve">  جدول (5-3)</t>
  </si>
  <si>
    <t xml:space="preserve">Table ( 5-3)  </t>
  </si>
  <si>
    <t xml:space="preserve">  جدول (5-3-1)</t>
  </si>
  <si>
    <t xml:space="preserve">Table ( 5-3-1)  </t>
  </si>
  <si>
    <t xml:space="preserve">  جدول (5-4)</t>
  </si>
  <si>
    <t xml:space="preserve">Table ( 5-4)  </t>
  </si>
  <si>
    <t xml:space="preserve">  جدول (5-4-1)</t>
  </si>
  <si>
    <t xml:space="preserve">Table ( 5-4-1)  </t>
  </si>
  <si>
    <t xml:space="preserve">  جدول (5-5 )</t>
  </si>
  <si>
    <t xml:space="preserve">Table ( 5-5)  </t>
  </si>
  <si>
    <t xml:space="preserve">  جدول (5-5-1 )</t>
  </si>
  <si>
    <t xml:space="preserve">Table ( 5-5-1)  </t>
  </si>
  <si>
    <t xml:space="preserve">  جدول (5-6)</t>
  </si>
  <si>
    <t xml:space="preserve">  جدول (5-6-1)</t>
  </si>
  <si>
    <t xml:space="preserve">  جدول (5-7)</t>
  </si>
  <si>
    <t xml:space="preserve">Table (5-7)  </t>
  </si>
  <si>
    <t xml:space="preserve">  جدول (5-7-1)</t>
  </si>
  <si>
    <t xml:space="preserve">Table ( 5-7-1)  </t>
  </si>
  <si>
    <t xml:space="preserve">  جدول (5-8)</t>
  </si>
  <si>
    <t xml:space="preserve">Table (5-8)  </t>
  </si>
  <si>
    <t xml:space="preserve">  جدول (5-8-1)</t>
  </si>
  <si>
    <t xml:space="preserve">Table (5-8-1)  </t>
  </si>
  <si>
    <t xml:space="preserve">جدول ( 6-1 ) </t>
  </si>
  <si>
    <t xml:space="preserve">جدول (6-2) </t>
  </si>
  <si>
    <t>(Table (6-2</t>
  </si>
  <si>
    <t xml:space="preserve">جدول (6-1-1) </t>
  </si>
  <si>
    <t xml:space="preserve">مؤشر ( 6-2-1 ) </t>
  </si>
  <si>
    <t>(Table (6-2-1</t>
  </si>
  <si>
    <t xml:space="preserve">Table ( 6-3 ) </t>
  </si>
  <si>
    <t xml:space="preserve">جدول ( 6-3-1 ) </t>
  </si>
  <si>
    <t xml:space="preserve">Table ( 6-3-1 ) </t>
  </si>
  <si>
    <t xml:space="preserve">جدول (6-4) </t>
  </si>
  <si>
    <t xml:space="preserve">Table (6-4) </t>
  </si>
  <si>
    <t xml:space="preserve">جدول (6-4-1) </t>
  </si>
  <si>
    <t xml:space="preserve">Table (6-4-1) </t>
  </si>
  <si>
    <t xml:space="preserve">جدول (6-5) </t>
  </si>
  <si>
    <t xml:space="preserve">Table (6-5) </t>
  </si>
  <si>
    <t xml:space="preserve">جدول (6-5-1) </t>
  </si>
  <si>
    <t xml:space="preserve">Table (6-5-1) </t>
  </si>
  <si>
    <t xml:space="preserve">جدول (6-6) </t>
  </si>
  <si>
    <t xml:space="preserve">Table (6-6)  </t>
  </si>
  <si>
    <t xml:space="preserve">جدول (6-6-1) </t>
  </si>
  <si>
    <t xml:space="preserve">Table (6-6-1)  </t>
  </si>
  <si>
    <t xml:space="preserve">جدول ( 8-1 ) </t>
  </si>
  <si>
    <t xml:space="preserve">( Table ( 8-1  </t>
  </si>
  <si>
    <t xml:space="preserve">( Table ( 8-2  </t>
  </si>
  <si>
    <t xml:space="preserve">جدول (8-3) </t>
  </si>
  <si>
    <t xml:space="preserve">Table (8-3)  </t>
  </si>
  <si>
    <t xml:space="preserve"> Population Covered by Health Insurance by Age Groups and  Nationality (Saudi/Non-Saudi)</t>
  </si>
  <si>
    <t xml:space="preserve">Population Covered by Health Insurance by  Administrative Area and Nationality ( Saudi/ Non-Saudi )   </t>
  </si>
  <si>
    <t xml:space="preserve">Table (6-1-1) </t>
  </si>
  <si>
    <t>نسبة السكان السعوديين(15 سنة فأكثر) الذين لديهم أمراض مزمنة حسب الجنس والفئة العمرية</t>
  </si>
  <si>
    <t xml:space="preserve">السكان المشمولين بنظام تأمين صحي حسب المنطقة الإدارية والجنسية ( سعودي/غير سعودي ) </t>
  </si>
  <si>
    <t>(Table (4</t>
  </si>
  <si>
    <t xml:space="preserve">جدول (4) </t>
  </si>
  <si>
    <t>عدد وفيات السكان حسب الجنس وفئات العمر</t>
  </si>
  <si>
    <t>Number of Deaths by Sex and Age Groups</t>
  </si>
  <si>
    <t>5-9</t>
  </si>
  <si>
    <t>10-14</t>
  </si>
  <si>
    <t xml:space="preserve"> 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</si>
  <si>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</si>
  <si>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</si>
  <si>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</si>
  <si>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</si>
  <si>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</si>
  <si>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</si>
  <si>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</si>
  <si>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</si>
  <si>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</si>
  <si>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</si>
  <si>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معدل الوفيات حسب الجنس وفئات العمر</t>
  </si>
  <si>
    <t xml:space="preserve">Mortality rate  by Sex, Age Groups  </t>
  </si>
  <si>
    <t xml:space="preserve"> ( Table ( 7-1</t>
  </si>
  <si>
    <t xml:space="preserve">جدول ( 7-1 ) </t>
  </si>
  <si>
    <t xml:space="preserve">( Table ( 7-2  </t>
  </si>
  <si>
    <t xml:space="preserve">جدول (7-2 ) </t>
  </si>
  <si>
    <t>(Table (9</t>
  </si>
  <si>
    <t xml:space="preserve">جدول (9) </t>
  </si>
  <si>
    <t xml:space="preserve">أسبوعي
Weekly  </t>
  </si>
  <si>
    <t>السكان الإناث (15 سنة فأكثر) الذين يقومون بفحص طبي دوري حسب دورية الفحص والفئة العمرية</t>
  </si>
  <si>
    <t>السكان الإناث (15 سنة فأكثر) حسب دورية الفحص الطبي والمنطقة الإدارية</t>
  </si>
  <si>
    <t>السكان السعوديين الإناث (15 سنة فأكثر) حسب دورية الفحص الطبي والفئة العمرية</t>
  </si>
  <si>
    <t>السكان السعوديين الإناث (15 سنة فأكثر) حسب دورية الفحص الطبي والمنطقة الإدارية</t>
  </si>
  <si>
    <t xml:space="preserve">             Table ( 5-1)</t>
  </si>
  <si>
    <t xml:space="preserve">                    Table (5-1-1)  </t>
  </si>
  <si>
    <t>دورية الفحص الطبي - الإجمالي</t>
  </si>
  <si>
    <t xml:space="preserve">اسم المرض المسخص
Name of  Diagnosed Disease      </t>
  </si>
  <si>
    <t>نسبة السكان السعوديين (15 سنة فأكثر ) حسب اسم المرض المشخص والجنس والفئة العمرية</t>
  </si>
  <si>
    <t>اسم المرض المسخص - ذكور
Name of Diagnozed Disease - Males</t>
  </si>
  <si>
    <t>اسم المرض المسخص - إناث
Name of Diagnozed Disease - Females</t>
  </si>
  <si>
    <t>اسم المرض المشخص- الإجمالي
Name of Diagnozed Disease - Total</t>
  </si>
  <si>
    <t>نسبة السكان (15 سنة فأكثر ) حسب اسم المرض المشخص والجنس والفئة العمرية</t>
  </si>
  <si>
    <t>اسم المرض المشخص-إناث
Name of Diagnozed Disease - Females</t>
  </si>
  <si>
    <t>اسم المرض المشخص - ذكور
Name of Diagnozed Disease - Males</t>
  </si>
  <si>
    <t>اسم المرض المشخص - إناث
Name of Diagnozed Disease - Females</t>
  </si>
  <si>
    <t>Median Duration of Saudi Infants Breastfeeding during the 3 Years Preceding the Survey by Administrative Region</t>
  </si>
  <si>
    <t>أي رضاعة 
Any breastfeeding</t>
  </si>
  <si>
    <t>أقل من 6 شهور
Less than 6 months</t>
  </si>
  <si>
    <t>أكثر  من 6 شهور
More than 6 months</t>
  </si>
  <si>
    <t>نسبة الأطفال السعوديين دون سن الخامسة الذين تم تسجيل ولادتهم لدى سلطة مدنية حسب المنطقة الإدارية</t>
  </si>
  <si>
    <r>
      <t xml:space="preserve">الجملة      </t>
    </r>
    <r>
      <rPr>
        <b/>
        <sz val="14"/>
        <color indexed="9"/>
        <rFont val="Frutiger LT Arabic 45 Light"/>
      </rPr>
      <t>Total</t>
    </r>
  </si>
  <si>
    <r>
      <t xml:space="preserve">غير سعودي             </t>
    </r>
    <r>
      <rPr>
        <b/>
        <sz val="14"/>
        <color indexed="9"/>
        <rFont val="Frutiger LT Arabic 45 Light"/>
      </rPr>
      <t>Non - Saudi</t>
    </r>
  </si>
  <si>
    <r>
      <t xml:space="preserve">سعودي         </t>
    </r>
    <r>
      <rPr>
        <b/>
        <sz val="14"/>
        <color indexed="9"/>
        <rFont val="Frutiger LT Arabic 45 Light"/>
      </rPr>
      <t>Saudi</t>
    </r>
  </si>
  <si>
    <t>نسبة الأسر حسب بعد المسكن عن المنشآت الصحية والمنطقة الإدارية</t>
  </si>
  <si>
    <t>أكثر من 5 كم</t>
  </si>
  <si>
    <r>
      <t xml:space="preserve">الجملة                                  </t>
    </r>
    <r>
      <rPr>
        <b/>
        <sz val="14"/>
        <color indexed="9"/>
        <rFont val="Frutiger LT Arabic 45 Light"/>
      </rPr>
      <t>Total</t>
    </r>
  </si>
  <si>
    <r>
      <t xml:space="preserve">غير سعودي               </t>
    </r>
    <r>
      <rPr>
        <b/>
        <sz val="14"/>
        <color indexed="9"/>
        <rFont val="Frutiger LT Arabic 45 Light"/>
      </rPr>
      <t>Non - Saudi</t>
    </r>
  </si>
  <si>
    <r>
      <t xml:space="preserve">سعودي                          </t>
    </r>
    <r>
      <rPr>
        <b/>
        <sz val="14"/>
        <color indexed="9"/>
        <rFont val="Frutiger LT Arabic 45 Light"/>
      </rPr>
      <t>Saudi</t>
    </r>
  </si>
  <si>
    <t>متوسط مرات التنويم بالمستشفى لكل 1000 من السكان  للأفراد خلال 12 شهر السابقة للمسح حسب المنطقة الإدارية</t>
  </si>
  <si>
    <r>
      <t xml:space="preserve">الجملة                                  </t>
    </r>
    <r>
      <rPr>
        <b/>
        <sz val="12"/>
        <color indexed="9"/>
        <rFont val="Frutiger LT Arabic 45 Light"/>
      </rPr>
      <t>Total</t>
    </r>
  </si>
  <si>
    <r>
      <t xml:space="preserve">غير سعودي               </t>
    </r>
    <r>
      <rPr>
        <b/>
        <sz val="12"/>
        <color indexed="9"/>
        <rFont val="Frutiger LT Arabic 45 Light"/>
      </rPr>
      <t>Non - Saudi</t>
    </r>
  </si>
  <si>
    <r>
      <t xml:space="preserve">سعودي                          </t>
    </r>
    <r>
      <rPr>
        <b/>
        <sz val="12"/>
        <color indexed="9"/>
        <rFont val="Frutiger LT Arabic 45 Light"/>
      </rPr>
      <t>Saudi</t>
    </r>
  </si>
  <si>
    <t>متوسط عدد الزيارات الخارجية للأفراد خلال 12 شهر السابقة للمسح حسب المنطقة الإدارية</t>
  </si>
  <si>
    <t xml:space="preserve"> نسبة الأطفال أقل من سنتين المنتظمين بالتطعيمات حسب المنطقة الإدارية</t>
  </si>
  <si>
    <t xml:space="preserve"> نسبة الأطفال أقل من سنتين المنتظمين بالتطعيمات حسب فئة عمر الطفل بالأشهر</t>
  </si>
  <si>
    <t>(1-1) السكان المشمولون بتأمين صحي حسب فئات العمر والجنسية (سعودي/ غير سعودي)</t>
  </si>
  <si>
    <t xml:space="preserve">(1-2) السكان المشمولون بتأمين صحي حسب المنطقة الإدارية والجنسية (سعودي/ غير سعودي) </t>
  </si>
  <si>
    <t>(2-1-1) السكان (15 سنة فأكثر) الذين قيموا حالتهم الصحية بأنها جيدة جدًا أو جيدة حسب الجنس والفئة العمرية</t>
  </si>
  <si>
    <t>(2-1-2) السكان (15 سنة فأكثر) الذين قيموا حالتهم الصحية بأنها جيدة جدًا أو جيدة حسب الجنس والمنطقة الإدارية</t>
  </si>
  <si>
    <t>(2-2-1) السكان (15 سنة فأكثر) المصابين بأمراض مزمنة حسب المرض المشخص والفئة العمرية</t>
  </si>
  <si>
    <t>(2-2-2) السكان (15 سنة فأكثر) المصابين بأمراض مزمنة حسب المرض المشخص والمنطقة الإدارية</t>
  </si>
  <si>
    <t>(2-2-3) السكان السعوديين (15 سنة فأكثر) المصابين بأمراض مزمنة مشخصة حسب أسم المرض والفئة العمرية</t>
  </si>
  <si>
    <t>(2-2-4) السكان السعوديين (15 سنة فأكثر) المصابين بأمراض مزمنة مشخصة حسب أسم المرض والمنطقة الإدارية</t>
  </si>
  <si>
    <t>(3-1) السكان (15 سنة فأكثر) الذين يقومون بفحص طبي دوري حسب دورية الفحص والفئة العمرية</t>
  </si>
  <si>
    <t>(3-1-1) السكان الذكور (15 سنة فأكثر) الذين يقومون بفحص طبي دوري حسب دورية الفحص والفئة العمرية</t>
  </si>
  <si>
    <t xml:space="preserve">(3-1-2) السكان الإناث (15 سنة فأكثر) الذين يقومون بفحص طبي دوري حسب دورية الفحص والفئة العمرية </t>
  </si>
  <si>
    <t>(3-2) السكان (15 سنة فأكثر) حسب دورية الفحص الطبي والمنطقة الإدارية</t>
  </si>
  <si>
    <t>(3-2-1) السكان الذكور (15 سنة فأكثر) حسب دورية الفحص الطبي والمنطقة الإدارية</t>
  </si>
  <si>
    <t>(3-2-2) السكان الإناث (15 سنة فأكثر) حسب دورية الفحص الطبي والمنطقة الإدارية</t>
  </si>
  <si>
    <t>(3-3) السكان السعوديين (15 سنة فأكثر) حسب دورية الفحص الطبي والفئة العمرية</t>
  </si>
  <si>
    <t>(3-3-1) السكان السعوديين الذكور (15 سنة فأكثر) حسب دورية الفحص الطبي والفئة العمرية</t>
  </si>
  <si>
    <t>(3-3-2) السكان السعوديين الإناث (15 سنة فأكثر) حسب دورية الفحص الطبي والفئة العمرية</t>
  </si>
  <si>
    <t>(3-4) السكان السعوديين (15 سنة فأكثر) حسب دورية الفحص الطبي والمنطقة الإدارية</t>
  </si>
  <si>
    <t>(3-4-1) السكان السعوديين الذكور (15 سنة فأكثر) حسب دورية الفحص الطبي والمنطقة الإدارية</t>
  </si>
  <si>
    <t>(3-4-2) السكان السعوديين الإناث (15 سنة فأكثر) حسب دورية الفحص الطبي والمنطقة الإدارية</t>
  </si>
  <si>
    <t xml:space="preserve">  (4) عدد وفيات السكان حسب الجنس وفئات العمر</t>
  </si>
  <si>
    <t xml:space="preserve"> (5-1) نسبة السكان السعوديين (15 سنة فأكثر) حسب تقييمهم الشخصي لحالتهم الصحية والجنس والفئة العمرية</t>
  </si>
  <si>
    <t>(5-1-1) نسبة السكان (15 سنة فأكثر) حسب تقييمهم الشخصي لحالتهم الصحية والجنس والفئة العمرية</t>
  </si>
  <si>
    <t>(5-2) نسبة السكان السعوديين (15 سنة فأكثر) حسب تقييمهم الشخصي لحالتهم الصحية والجنس والجنسية والمنطقة الإدارية</t>
  </si>
  <si>
    <t>(5-2-1) نسبة السكان (15 سنة فأكثر) حسب تقييمهم الشخصي لحالتهم الصحية والجنس والجنسية والمنطقة الإدارية</t>
  </si>
  <si>
    <t>(5-3) نسبة السكان السعوديين (15 سنة فأكثر) حسب دورية الفحص الطبي والجنس والفئة العمرية</t>
  </si>
  <si>
    <t>(5-3-1) نسبة السكان (15 سنة فأكثر) حسب دورية الفحص الطبي والجنس والفئة العمرية</t>
  </si>
  <si>
    <t>(5-4) نسبة السكان السعوديين (15 سنة فأكثر) حسب دورية الفحص الطبي والجنس والمنطقة الإدارية</t>
  </si>
  <si>
    <t>(5-4-1) نسبة السكان (15 سنة فأكثر) حسب دورية الفحص الطبي والجنس والمنطقة الإدارية</t>
  </si>
  <si>
    <t>(5-5-) نسبة السكان السعوديين (15 سنة فأكثر) الذين لديهم أمراض مزمنة حسب الجنس والفئة العمرية</t>
  </si>
  <si>
    <t xml:space="preserve"> (5-5-1) نسبة السكان (15 سنة فأكثر) الذين لديهم أمراض مزمنة حسب الجنس والفئة العمرية</t>
  </si>
  <si>
    <t>(5-6) نسبة السكان السعوديين (15 سنة فأكثر) الذين لديهم أمراض مزمنة حسب الجنس والمنطقة الإدارية</t>
  </si>
  <si>
    <t>(5-6-1) نسبة السكان (15 سنة فأكثر) الذين لديهم أمراض مزمنة حسب الجنس والمنطقة الإدارية</t>
  </si>
  <si>
    <t>(5-7) نسبة السكان السعوديين (15 سنة فأكثر) حسب أسم المرض المشخص والجنس والفئة العمرية</t>
  </si>
  <si>
    <t>(5-7-1) نسبة السكان (15 سنة فأكثر) حسب أسم المرض المشخص والجنس والفئة العمرية</t>
  </si>
  <si>
    <t>(5-8) نسبة السكان السعوديين (15 سنة فأكثر) المصابون بأمراض مزمنة (مشخصة) حسب أسم المرض المشخص والمنطقة الإدارية</t>
  </si>
  <si>
    <t>(5-8-1) نسبة السكان (15 سنة فأكثر) المصابون بأمراض مزمنة (مشخصة) حسب أسم المرض المشخص والمنطقة الإدارية</t>
  </si>
  <si>
    <t>(6-1) معدلات الخصوبة للإناث والإناث السعوديات حسب فئــات العمـــر</t>
  </si>
  <si>
    <t>(6-1-1) معدلات الخصوبة للإناث والإناث السعوديات حسب المنطقة الإدارية</t>
  </si>
  <si>
    <t>(6-2) نسبة انتشار استخدام الوسائل الحديثة لتنظيم الأسرة بين النساء (15-49 سنة) المتزوجات حالياً حسب الفئة العمرية</t>
  </si>
  <si>
    <t>(6-2-1) نسبة انتشار استخدام الوسائل الحديثة لتنظيم الأسرة بين النساء (15-49 سنة) المتزوجات حالياً حسب المنطقة الإدارية</t>
  </si>
  <si>
    <t>(6-3) وسيط فترة الرضاعة للمواليد السعوديين خلال الـ 3 سنوات السابقة للمسح حسب المنطقة الإدارية</t>
  </si>
  <si>
    <t>(6-3-1) وسيط فترة الرضاعة للمواليد خلال الـ 3 سنوات السابقة للمسح حسب المنطقة الإدارية</t>
  </si>
  <si>
    <t>(6-4) نسبة الأطفال السعوديين دون سن الخامسة الذين تم تسجيل ولادتهم لدي سلطة مدنية حسب المنطقة الإدارية</t>
  </si>
  <si>
    <t>(6-4-1) نسبة الأطفال دون سن الخامسة الذين تم تسجيل ولادتهم لدي سلطة مدنية حسب المنطقة الإدارية</t>
  </si>
  <si>
    <t>(6-5) نسبة الولادات التي يشرف عليهن أخصائيون صحيون مهرة حسب المنطقة الإدارية (سعوديين فقط)</t>
  </si>
  <si>
    <t>(6-5-1) نسبة الولادات التي يشرف عليهن أخصائيون صحيون مهرة حسب المنطقة الإدارية</t>
  </si>
  <si>
    <t>(6-6) نسبة الأطفال أقل من سنتين المنتظمين بالتطعيمات حسب فئة عمر الطفل بالأشهر</t>
  </si>
  <si>
    <t>(6-6-1) نسبة الأطفال أقل من سنتين المنتظمين بالتطعيمات حسب المنطقة الإدارية</t>
  </si>
  <si>
    <t>(7-1) نسبة السكان الذين تمت تغطيتهم ببرنامج التأمين الصحي حسب الفئة العمرية والجنسية (سعودي/غير سعودي)</t>
  </si>
  <si>
    <t>(7-2) نسبة السكان الذين تمت تغطيتهم ببرنامج التأمين الصحي حسب المنطقة الإدارية والجنسية (سعودي/غير سعودي)</t>
  </si>
  <si>
    <t xml:space="preserve"> (8-1) متوسط عدد الزيارات الخارجية للأفراد خلال 12 شهر السابقة للمسح حسب المنطقة الإدارية</t>
  </si>
  <si>
    <t>(8-2) متوسط مرات التنويم بالمستشفى لكل 1000 من السكان للأفراد خلال 12 شهر السابقة للمسح حسب المنطقة الإدارية</t>
  </si>
  <si>
    <t>(8-3) نسبة الأسر حسب بعد المسكن عن المنشآت الصحية والمنطقة الإدارية</t>
  </si>
  <si>
    <t>(9) معدل الوفيات حسب الجنس وفئات العمر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</si>
</sst>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1" x14ac:knownFonts="1">
    <font>
      <sz val="10"/>
      <name val="Arial"/>
      <family val="2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b/>
      <i/>
      <sz val="14"/>
      <color indexed="6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i/>
      <sz val="14"/>
      <color indexed="16"/>
      <name val="Arial"/>
      <family val="2"/>
    </font>
    <font>
      <b/>
      <sz val="14"/>
      <color theme="0"/>
      <name val="Sakkal Majalla"/>
    </font>
    <font>
      <b/>
      <sz val="12"/>
      <name val="Arial"/>
      <family val="2"/>
    </font>
    <font>
      <sz val="14"/>
      <name val="Sakkal Majalla"/>
    </font>
    <font>
      <b/>
      <sz val="14"/>
      <name val="Sakkal Majalla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i/>
      <sz val="12"/>
      <color indexed="60"/>
      <name val="Frutiger LT Arabic 45 Light"/>
    </font>
    <font>
      <b/>
      <sz val="12"/>
      <name val="Frutiger LT Arabic 45 Light"/>
    </font>
    <font>
      <b/>
      <i/>
      <sz val="12"/>
      <name val="Frutiger LT Arabic 45 Light"/>
    </font>
    <font>
      <b/>
      <i/>
      <sz val="14"/>
      <color indexed="16"/>
      <name val="Frutiger LT Arabic 45 Light"/>
    </font>
    <font>
      <b/>
      <sz val="14"/>
      <name val="Frutiger LT Arabic 45 Light"/>
    </font>
    <font>
      <b/>
      <i/>
      <sz val="12"/>
      <color indexed="16"/>
      <name val="Frutiger LT Arabic 45 Light"/>
    </font>
    <font>
      <b/>
      <sz val="12"/>
      <color theme="0"/>
      <name val="Frutiger LT Arabic 45 Light"/>
    </font>
    <font>
      <b/>
      <sz val="10"/>
      <color theme="0"/>
      <name val="Frutiger LT Arabic 45 Light"/>
    </font>
    <font>
      <sz val="12"/>
      <name val="Frutiger LT Arabic 45 Light"/>
    </font>
    <font>
      <sz val="12"/>
      <color theme="1"/>
      <name val="Frutiger LT Arabic 45 Light"/>
    </font>
    <font>
      <b/>
      <sz val="12"/>
      <name val="Sakkal Majalla"/>
    </font>
    <font>
      <sz val="12"/>
      <name val="Arial"/>
      <family val="2"/>
    </font>
    <font>
      <b/>
      <i/>
      <sz val="12"/>
      <color indexed="16"/>
      <name val="Arial"/>
      <family val="2"/>
    </font>
    <font>
      <b/>
      <sz val="12"/>
      <color theme="0"/>
      <name val="Sakkal Majalla"/>
    </font>
    <font>
      <sz val="12"/>
      <name val="Sakkal Majalla"/>
    </font>
    <font>
      <b/>
      <i/>
      <sz val="12"/>
      <color indexed="60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color rgb="FFFF0000"/>
      <name val="Frutiger LT Arabic 45 Light"/>
    </font>
    <font>
      <sz val="10"/>
      <color theme="0"/>
      <name val="Frutiger LT Arabic 45 Light"/>
    </font>
    <font>
      <sz val="11"/>
      <color theme="1"/>
      <name val="Arial"/>
      <family val="2"/>
      <scheme val="minor"/>
    </font>
    <font>
      <sz val="12"/>
      <color theme="0"/>
      <name val="Frutiger LT Arabic 45 Light"/>
    </font>
    <font>
      <b/>
      <i/>
      <sz val="12"/>
      <name val="Arial"/>
      <family val="2"/>
    </font>
    <font>
      <b/>
      <sz val="10"/>
      <name val="Frutiger LT Arabic 45 Light"/>
    </font>
    <font>
      <b/>
      <sz val="11"/>
      <color theme="0"/>
      <name val="Frutiger LT Arabic 45 Light"/>
    </font>
    <font>
      <b/>
      <sz val="14"/>
      <color theme="4" tint="-0.249977111117893"/>
      <name val="Neo Sans Arabic"/>
      <family val="2"/>
    </font>
    <font>
      <b/>
      <sz val="14"/>
      <color theme="0"/>
      <name val="Frutiger LT Arabic 45 Light"/>
    </font>
    <font>
      <sz val="14"/>
      <name val="Frutiger LT Arabic 45 Light"/>
    </font>
    <font>
      <b/>
      <sz val="12"/>
      <color theme="4" tint="-0.249977111117893"/>
      <name val="Neo Sans Arabic"/>
      <family val="2"/>
    </font>
    <font>
      <sz val="16"/>
      <name val="Frutiger LT Arabic 45 Light"/>
    </font>
    <font>
      <b/>
      <sz val="16"/>
      <color theme="0"/>
      <name val="Frutiger LT Arabic 45 Light"/>
    </font>
    <font>
      <b/>
      <sz val="9"/>
      <name val="Frutiger LT Arabic 45 Light"/>
    </font>
    <font>
      <b/>
      <sz val="11"/>
      <name val="Frutiger LT Arabic 45 Light"/>
    </font>
    <font>
      <sz val="10"/>
      <name val="Frutiger LT Arabic 45 Light"/>
    </font>
    <font>
      <sz val="11"/>
      <name val="Arial"/>
      <family val="2"/>
      <charset val="178"/>
    </font>
    <font>
      <sz val="11"/>
      <name val="Frutiger LT Arabic 45 Light"/>
    </font>
    <font>
      <b/>
      <sz val="10"/>
      <color theme="4" tint="-0.249977111117893"/>
      <name val="Neo Sans Arabic"/>
      <family val="2"/>
    </font>
    <font>
      <sz val="14.5"/>
      <name val="Frutiger LT Arabic 45 Light"/>
    </font>
    <font>
      <b/>
      <sz val="14"/>
      <color indexed="9"/>
      <name val="Frutiger LT Arabic 45 Light"/>
    </font>
    <font>
      <b/>
      <sz val="16"/>
      <color theme="4" tint="-0.249977111117893"/>
      <name val="Neo Sans Arabic"/>
      <family val="2"/>
    </font>
    <font>
      <b/>
      <sz val="12"/>
      <color indexed="9"/>
      <name val="Frutiger LT Arabic 45 Light"/>
    </font>
    <font>
      <u/>
      <sz val="10"/>
      <color theme="10"/>
      <name val="Arial"/>
      <family val="2"/>
    </font>
    <font>
      <b/>
      <sz val="12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B3092"/>
        <bgColor indexed="64"/>
      </patternFill>
    </fill>
    <fill>
      <patternFill patternType="solid">
        <fgColor rgb="FFCAC5E2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1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4" fillId="0" borderId="0"/>
    <xf numFmtId="0" fontId="6" fillId="0" borderId="0"/>
    <xf numFmtId="0" fontId="38" fillId="0" borderId="0"/>
    <xf numFmtId="0" fontId="3" fillId="0" borderId="0"/>
    <xf numFmtId="0" fontId="2" fillId="0" borderId="0"/>
    <xf numFmtId="0" fontId="1" fillId="0" borderId="0"/>
    <xf numFmtId="0" fontId="59" fillId="0" borderId="0" applyNumberFormat="0" applyFill="0" applyBorder="0" applyAlignment="0" applyProtection="0"/>
  </cellStyleXfs>
  <cellXfs count="519">
    <xf numFmtId="0" fontId="0" fillId="0" borderId="0" xfId="0"/>
    <xf numFmtId="0" fontId="7" fillId="2" borderId="0" xfId="0" applyFont="1" applyFill="1" applyAlignment="1">
      <alignment vertical="center" shrinkToFit="1" readingOrder="2"/>
    </xf>
    <xf numFmtId="49" fontId="8" fillId="2" borderId="0" xfId="0" applyNumberFormat="1" applyFont="1" applyFill="1" applyAlignment="1">
      <alignment vertical="center" shrinkToFit="1" readingOrder="2"/>
    </xf>
    <xf numFmtId="0" fontId="9" fillId="2" borderId="0" xfId="0" applyFont="1" applyFill="1" applyAlignment="1">
      <alignment vertical="center" shrinkToFit="1" readingOrder="2"/>
    </xf>
    <xf numFmtId="0" fontId="8" fillId="2" borderId="0" xfId="0" applyFont="1" applyFill="1" applyAlignment="1">
      <alignment horizontal="center" vertical="center" shrinkToFit="1" readingOrder="2"/>
    </xf>
    <xf numFmtId="0" fontId="10" fillId="2" borderId="0" xfId="0" applyFont="1" applyFill="1" applyAlignment="1">
      <alignment vertical="center" shrinkToFit="1" readingOrder="2"/>
    </xf>
    <xf numFmtId="0" fontId="13" fillId="5" borderId="3" xfId="0" applyFont="1" applyFill="1" applyBorder="1" applyAlignment="1">
      <alignment horizontal="center" vertical="center" wrapText="1" shrinkToFit="1"/>
    </xf>
    <xf numFmtId="49" fontId="13" fillId="5" borderId="3" xfId="0" applyNumberFormat="1" applyFont="1" applyFill="1" applyBorder="1" applyAlignment="1">
      <alignment horizontal="center" vertical="center" wrapText="1" shrinkToFit="1" readingOrder="2"/>
    </xf>
    <xf numFmtId="0" fontId="13" fillId="6" borderId="3" xfId="0" applyFont="1" applyFill="1" applyBorder="1" applyAlignment="1">
      <alignment horizontal="center" vertical="center" wrapText="1" shrinkToFit="1"/>
    </xf>
    <xf numFmtId="49" fontId="13" fillId="6" borderId="3" xfId="0" applyNumberFormat="1" applyFont="1" applyFill="1" applyBorder="1" applyAlignment="1">
      <alignment horizontal="center" vertical="center" wrapText="1" shrinkToFit="1" readingOrder="2"/>
    </xf>
    <xf numFmtId="0" fontId="14" fillId="2" borderId="0" xfId="2" applyFont="1" applyFill="1" applyAlignment="1">
      <alignment horizontal="center" vertical="center" shrinkToFit="1" readingOrder="2"/>
    </xf>
    <xf numFmtId="0" fontId="8" fillId="2" borderId="0" xfId="0" applyFont="1" applyFill="1" applyAlignment="1">
      <alignment horizontal="left" vertical="center" shrinkToFit="1" readingOrder="2"/>
    </xf>
    <xf numFmtId="0" fontId="15" fillId="4" borderId="2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center" vertical="center" shrinkToFit="1"/>
    </xf>
    <xf numFmtId="0" fontId="18" fillId="2" borderId="0" xfId="3" applyFont="1" applyFill="1" applyAlignment="1">
      <alignment horizontal="left" vertical="center" shrinkToFit="1"/>
    </xf>
    <xf numFmtId="49" fontId="18" fillId="2" borderId="0" xfId="4" applyNumberFormat="1" applyFont="1" applyFill="1" applyAlignment="1">
      <alignment vertical="center" shrinkToFit="1" readingOrder="2"/>
    </xf>
    <xf numFmtId="0" fontId="19" fillId="2" borderId="0" xfId="4" applyFont="1" applyFill="1" applyAlignment="1">
      <alignment vertical="center" shrinkToFit="1" readingOrder="2"/>
    </xf>
    <xf numFmtId="49" fontId="18" fillId="2" borderId="0" xfId="4" applyNumberFormat="1" applyFont="1" applyFill="1" applyAlignment="1">
      <alignment vertical="center"/>
    </xf>
    <xf numFmtId="0" fontId="18" fillId="2" borderId="0" xfId="4" applyFont="1" applyFill="1" applyAlignment="1">
      <alignment horizontal="center" vertical="center" shrinkToFit="1" readingOrder="2"/>
    </xf>
    <xf numFmtId="0" fontId="23" fillId="4" borderId="2" xfId="4" applyFont="1" applyFill="1" applyBorder="1" applyAlignment="1">
      <alignment horizontal="center" vertical="center" shrinkToFit="1"/>
    </xf>
    <xf numFmtId="49" fontId="25" fillId="5" borderId="3" xfId="4" applyNumberFormat="1" applyFont="1" applyFill="1" applyBorder="1" applyAlignment="1">
      <alignment horizontal="center" vertical="center" wrapText="1" shrinkToFit="1" readingOrder="1"/>
    </xf>
    <xf numFmtId="164" fontId="25" fillId="5" borderId="3" xfId="4" applyNumberFormat="1" applyFont="1" applyFill="1" applyBorder="1" applyAlignment="1">
      <alignment horizontal="center" vertical="center" wrapText="1" shrinkToFit="1"/>
    </xf>
    <xf numFmtId="49" fontId="25" fillId="6" borderId="3" xfId="4" applyNumberFormat="1" applyFont="1" applyFill="1" applyBorder="1" applyAlignment="1">
      <alignment horizontal="center" vertical="center" wrapText="1" shrinkToFit="1" readingOrder="1"/>
    </xf>
    <xf numFmtId="164" fontId="25" fillId="6" borderId="3" xfId="4" applyNumberFormat="1" applyFont="1" applyFill="1" applyBorder="1" applyAlignment="1">
      <alignment horizontal="center" vertical="center" wrapText="1" shrinkToFit="1"/>
    </xf>
    <xf numFmtId="164" fontId="23" fillId="4" borderId="2" xfId="4" applyNumberFormat="1" applyFont="1" applyFill="1" applyBorder="1" applyAlignment="1">
      <alignment horizontal="center" vertical="center" shrinkToFit="1" readingOrder="1"/>
    </xf>
    <xf numFmtId="0" fontId="25" fillId="6" borderId="2" xfId="4" applyFont="1" applyFill="1" applyBorder="1" applyAlignment="1">
      <alignment horizontal="center" vertical="center" wrapText="1" shrinkToFit="1"/>
    </xf>
    <xf numFmtId="164" fontId="25" fillId="6" borderId="2" xfId="4" applyNumberFormat="1" applyFont="1" applyFill="1" applyBorder="1" applyAlignment="1">
      <alignment horizontal="center" vertical="center" wrapText="1" shrinkToFit="1"/>
    </xf>
    <xf numFmtId="0" fontId="25" fillId="5" borderId="2" xfId="4" applyFont="1" applyFill="1" applyBorder="1" applyAlignment="1">
      <alignment horizontal="center" vertical="center" wrapText="1" shrinkToFit="1"/>
    </xf>
    <xf numFmtId="164" fontId="25" fillId="5" borderId="2" xfId="4" applyNumberFormat="1" applyFont="1" applyFill="1" applyBorder="1" applyAlignment="1">
      <alignment horizontal="center" vertical="center" wrapText="1" shrinkToFit="1"/>
    </xf>
    <xf numFmtId="0" fontId="27" fillId="2" borderId="0" xfId="2" applyFont="1" applyFill="1" applyAlignment="1">
      <alignment horizontal="left" vertical="center" shrinkToFit="1"/>
    </xf>
    <xf numFmtId="0" fontId="27" fillId="2" borderId="0" xfId="2" applyFont="1" applyFill="1" applyAlignment="1">
      <alignment horizontal="center" vertical="center" shrinkToFit="1" readingOrder="2"/>
    </xf>
    <xf numFmtId="0" fontId="28" fillId="2" borderId="0" xfId="2" applyFont="1" applyFill="1" applyAlignment="1">
      <alignment vertical="center"/>
    </xf>
    <xf numFmtId="0" fontId="29" fillId="2" borderId="0" xfId="2" applyFont="1" applyFill="1" applyAlignment="1">
      <alignment vertical="top"/>
    </xf>
    <xf numFmtId="0" fontId="30" fillId="4" borderId="2" xfId="2" applyFont="1" applyFill="1" applyBorder="1" applyAlignment="1">
      <alignment horizontal="center" vertical="center"/>
    </xf>
    <xf numFmtId="0" fontId="30" fillId="4" borderId="2" xfId="2" applyFont="1" applyFill="1" applyBorder="1" applyAlignment="1">
      <alignment horizontal="center" vertical="center" shrinkToFit="1"/>
    </xf>
    <xf numFmtId="164" fontId="30" fillId="4" borderId="2" xfId="2" applyNumberFormat="1" applyFont="1" applyFill="1" applyBorder="1" applyAlignment="1">
      <alignment horizontal="center" vertical="center" shrinkToFit="1"/>
    </xf>
    <xf numFmtId="164" fontId="30" fillId="4" borderId="2" xfId="2" applyNumberFormat="1" applyFont="1" applyFill="1" applyBorder="1" applyAlignment="1">
      <alignment horizontal="center" vertical="center"/>
    </xf>
    <xf numFmtId="0" fontId="28" fillId="2" borderId="0" xfId="2" applyFont="1" applyFill="1" applyAlignment="1">
      <alignment horizontal="center" vertical="center"/>
    </xf>
    <xf numFmtId="0" fontId="28" fillId="2" borderId="0" xfId="2" applyFont="1" applyFill="1" applyAlignment="1">
      <alignment vertical="center" shrinkToFit="1"/>
    </xf>
    <xf numFmtId="0" fontId="12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29" fillId="2" borderId="0" xfId="0" applyFont="1" applyFill="1" applyAlignment="1">
      <alignment vertical="top"/>
    </xf>
    <xf numFmtId="0" fontId="30" fillId="4" borderId="2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32" fillId="2" borderId="0" xfId="2" applyFont="1" applyFill="1" applyAlignment="1">
      <alignment vertical="center"/>
    </xf>
    <xf numFmtId="0" fontId="12" fillId="2" borderId="0" xfId="2" applyFont="1" applyFill="1" applyAlignment="1">
      <alignment vertical="center"/>
    </xf>
    <xf numFmtId="0" fontId="10" fillId="2" borderId="0" xfId="2" applyFont="1" applyFill="1" applyAlignment="1">
      <alignment vertical="center"/>
    </xf>
    <xf numFmtId="0" fontId="12" fillId="2" borderId="0" xfId="2" applyFont="1" applyFill="1" applyAlignment="1">
      <alignment horizontal="center" vertical="center"/>
    </xf>
    <xf numFmtId="0" fontId="6" fillId="2" borderId="0" xfId="2" applyFill="1" applyAlignment="1">
      <alignment vertical="center" shrinkToFit="1"/>
    </xf>
    <xf numFmtId="0" fontId="6" fillId="2" borderId="0" xfId="2" applyFill="1" applyAlignment="1">
      <alignment vertical="center"/>
    </xf>
    <xf numFmtId="0" fontId="33" fillId="2" borderId="0" xfId="2" applyFont="1" applyFill="1" applyAlignment="1">
      <alignment vertical="center"/>
    </xf>
    <xf numFmtId="164" fontId="0" fillId="0" borderId="0" xfId="0" applyNumberFormat="1"/>
    <xf numFmtId="0" fontId="6" fillId="2" borderId="0" xfId="2" applyFill="1" applyAlignment="1">
      <alignment horizontal="center" vertical="center"/>
    </xf>
    <xf numFmtId="0" fontId="29" fillId="2" borderId="0" xfId="2" applyFont="1" applyFill="1" applyAlignment="1">
      <alignment vertical="center"/>
    </xf>
    <xf numFmtId="0" fontId="34" fillId="2" borderId="0" xfId="2" applyFont="1" applyFill="1" applyAlignment="1">
      <alignment vertical="center"/>
    </xf>
    <xf numFmtId="0" fontId="8" fillId="2" borderId="0" xfId="2" applyFont="1" applyFill="1" applyAlignment="1">
      <alignment vertical="center" readingOrder="2"/>
    </xf>
    <xf numFmtId="3" fontId="34" fillId="2" borderId="0" xfId="2" applyNumberFormat="1" applyFont="1" applyFill="1" applyAlignment="1">
      <alignment vertical="center"/>
    </xf>
    <xf numFmtId="0" fontId="10" fillId="2" borderId="0" xfId="2" applyFont="1" applyFill="1" applyAlignment="1">
      <alignment vertical="top"/>
    </xf>
    <xf numFmtId="3" fontId="10" fillId="2" borderId="0" xfId="2" applyNumberFormat="1" applyFont="1" applyFill="1" applyAlignment="1">
      <alignment vertical="top"/>
    </xf>
    <xf numFmtId="0" fontId="34" fillId="2" borderId="0" xfId="2" applyFont="1" applyFill="1" applyAlignment="1">
      <alignment horizontal="center" vertical="center"/>
    </xf>
    <xf numFmtId="3" fontId="34" fillId="2" borderId="0" xfId="2" applyNumberFormat="1" applyFont="1" applyFill="1" applyAlignment="1">
      <alignment horizontal="center" vertical="center"/>
    </xf>
    <xf numFmtId="3" fontId="34" fillId="2" borderId="0" xfId="2" applyNumberFormat="1" applyFont="1" applyFill="1" applyAlignment="1">
      <alignment horizontal="center" vertical="center" wrapText="1"/>
    </xf>
    <xf numFmtId="3" fontId="8" fillId="2" borderId="0" xfId="2" applyNumberFormat="1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28" fillId="2" borderId="0" xfId="4" applyFont="1" applyFill="1" applyAlignment="1">
      <alignment vertical="center"/>
    </xf>
    <xf numFmtId="0" fontId="0" fillId="0" borderId="0" xfId="0" applyAlignment="1">
      <alignment horizontal="center" vertical="center"/>
    </xf>
    <xf numFmtId="0" fontId="29" fillId="2" borderId="0" xfId="4" applyFont="1" applyFill="1" applyAlignment="1">
      <alignment vertical="center"/>
    </xf>
    <xf numFmtId="0" fontId="29" fillId="2" borderId="0" xfId="4" applyFont="1" applyFill="1" applyAlignment="1">
      <alignment vertical="top"/>
    </xf>
    <xf numFmtId="0" fontId="28" fillId="2" borderId="0" xfId="4" applyFont="1" applyFill="1" applyAlignment="1">
      <alignment horizontal="center" vertical="center"/>
    </xf>
    <xf numFmtId="0" fontId="12" fillId="2" borderId="0" xfId="4" applyFont="1" applyFill="1" applyAlignment="1">
      <alignment vertical="center"/>
    </xf>
    <xf numFmtId="49" fontId="12" fillId="2" borderId="0" xfId="0" applyNumberFormat="1" applyFont="1" applyFill="1" applyAlignment="1">
      <alignment vertical="center" readingOrder="1"/>
    </xf>
    <xf numFmtId="49" fontId="12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1" fillId="6" borderId="2" xfId="0" applyFont="1" applyFill="1" applyBorder="1" applyAlignment="1">
      <alignment horizontal="center" vertical="center" wrapText="1" shrinkToFit="1"/>
    </xf>
    <xf numFmtId="0" fontId="31" fillId="5" borderId="2" xfId="0" applyFont="1" applyFill="1" applyBorder="1" applyAlignment="1">
      <alignment horizontal="center" vertical="center" wrapText="1" shrinkToFit="1"/>
    </xf>
    <xf numFmtId="0" fontId="31" fillId="6" borderId="6" xfId="0" applyFont="1" applyFill="1" applyBorder="1" applyAlignment="1">
      <alignment horizontal="center" vertical="center" wrapText="1" shrinkToFit="1"/>
    </xf>
    <xf numFmtId="164" fontId="13" fillId="6" borderId="6" xfId="0" applyNumberFormat="1" applyFont="1" applyFill="1" applyBorder="1" applyAlignment="1">
      <alignment horizontal="center" vertical="center" wrapText="1" shrinkToFit="1"/>
    </xf>
    <xf numFmtId="164" fontId="13" fillId="5" borderId="2" xfId="0" applyNumberFormat="1" applyFont="1" applyFill="1" applyBorder="1" applyAlignment="1">
      <alignment horizontal="center" vertical="center" wrapText="1" shrinkToFit="1"/>
    </xf>
    <xf numFmtId="164" fontId="13" fillId="6" borderId="2" xfId="0" applyNumberFormat="1" applyFont="1" applyFill="1" applyBorder="1" applyAlignment="1">
      <alignment horizontal="center" vertical="center" wrapText="1" shrinkToFit="1"/>
    </xf>
    <xf numFmtId="164" fontId="11" fillId="4" borderId="2" xfId="0" applyNumberFormat="1" applyFont="1" applyFill="1" applyBorder="1" applyAlignment="1">
      <alignment horizontal="center" vertical="center"/>
    </xf>
    <xf numFmtId="164" fontId="28" fillId="2" borderId="0" xfId="0" applyNumberFormat="1" applyFont="1" applyFill="1" applyAlignment="1">
      <alignment vertical="center"/>
    </xf>
    <xf numFmtId="49" fontId="18" fillId="2" borderId="0" xfId="4" applyNumberFormat="1" applyFont="1" applyFill="1" applyAlignment="1">
      <alignment vertical="center" readingOrder="1"/>
    </xf>
    <xf numFmtId="0" fontId="25" fillId="2" borderId="0" xfId="4" applyFont="1" applyFill="1" applyAlignment="1">
      <alignment vertical="center"/>
    </xf>
    <xf numFmtId="0" fontId="18" fillId="2" borderId="0" xfId="2" applyFont="1" applyFill="1" applyAlignment="1">
      <alignment vertical="center" wrapText="1"/>
    </xf>
    <xf numFmtId="0" fontId="22" fillId="2" borderId="0" xfId="4" applyFont="1" applyFill="1" applyAlignment="1">
      <alignment vertical="center"/>
    </xf>
    <xf numFmtId="0" fontId="25" fillId="2" borderId="0" xfId="4" applyFont="1" applyFill="1" applyAlignment="1">
      <alignment horizontal="center" vertical="center"/>
    </xf>
    <xf numFmtId="164" fontId="23" fillId="4" borderId="3" xfId="4" applyNumberFormat="1" applyFont="1" applyFill="1" applyBorder="1" applyAlignment="1">
      <alignment horizontal="center" vertical="center" wrapText="1"/>
    </xf>
    <xf numFmtId="164" fontId="23" fillId="4" borderId="6" xfId="4" applyNumberFormat="1" applyFont="1" applyFill="1" applyBorder="1" applyAlignment="1">
      <alignment horizontal="center" vertical="center" wrapText="1"/>
    </xf>
    <xf numFmtId="164" fontId="24" fillId="4" borderId="6" xfId="4" applyNumberFormat="1" applyFont="1" applyFill="1" applyBorder="1" applyAlignment="1">
      <alignment horizontal="center" vertical="center" wrapText="1"/>
    </xf>
    <xf numFmtId="164" fontId="25" fillId="6" borderId="6" xfId="4" applyNumberFormat="1" applyFont="1" applyFill="1" applyBorder="1" applyAlignment="1">
      <alignment horizontal="center" vertical="center" wrapText="1" shrinkToFit="1"/>
    </xf>
    <xf numFmtId="0" fontId="23" fillId="4" borderId="2" xfId="4" applyFont="1" applyFill="1" applyBorder="1" applyAlignment="1">
      <alignment horizontal="center" vertical="center"/>
    </xf>
    <xf numFmtId="164" fontId="23" fillId="4" borderId="2" xfId="4" applyNumberFormat="1" applyFont="1" applyFill="1" applyBorder="1" applyAlignment="1">
      <alignment horizontal="center" vertical="center"/>
    </xf>
    <xf numFmtId="0" fontId="18" fillId="2" borderId="0" xfId="4" applyFont="1" applyFill="1" applyAlignment="1">
      <alignment vertical="center"/>
    </xf>
    <xf numFmtId="0" fontId="18" fillId="2" borderId="0" xfId="2" applyFont="1" applyFill="1" applyAlignment="1">
      <alignment horizontal="center" vertical="center" shrinkToFit="1" readingOrder="2"/>
    </xf>
    <xf numFmtId="49" fontId="8" fillId="2" borderId="0" xfId="8" applyNumberFormat="1" applyFont="1" applyFill="1" applyAlignment="1">
      <alignment vertical="center" shrinkToFit="1" readingOrder="2"/>
    </xf>
    <xf numFmtId="0" fontId="9" fillId="2" borderId="0" xfId="8" applyFont="1" applyFill="1" applyAlignment="1">
      <alignment vertical="center" shrinkToFit="1" readingOrder="2"/>
    </xf>
    <xf numFmtId="0" fontId="7" fillId="2" borderId="0" xfId="8" applyFont="1" applyFill="1" applyAlignment="1">
      <alignment vertical="center" shrinkToFit="1" readingOrder="2"/>
    </xf>
    <xf numFmtId="0" fontId="10" fillId="2" borderId="0" xfId="8" applyFont="1" applyFill="1" applyAlignment="1">
      <alignment vertical="center" shrinkToFit="1" readingOrder="2"/>
    </xf>
    <xf numFmtId="0" fontId="35" fillId="0" borderId="0" xfId="8"/>
    <xf numFmtId="0" fontId="8" fillId="2" borderId="0" xfId="8" applyFont="1" applyFill="1" applyAlignment="1">
      <alignment horizontal="center" vertical="center" shrinkToFit="1" readingOrder="2"/>
    </xf>
    <xf numFmtId="0" fontId="14" fillId="2" borderId="0" xfId="8" applyFont="1" applyFill="1" applyAlignment="1">
      <alignment horizontal="center" vertical="center" shrinkToFit="1" readingOrder="2"/>
    </xf>
    <xf numFmtId="0" fontId="8" fillId="2" borderId="0" xfId="8" applyFont="1" applyFill="1" applyAlignment="1">
      <alignment horizontal="left" vertical="center" shrinkToFit="1" readingOrder="2"/>
    </xf>
    <xf numFmtId="0" fontId="18" fillId="2" borderId="0" xfId="2" applyFont="1" applyFill="1" applyAlignment="1">
      <alignment vertical="center"/>
    </xf>
    <xf numFmtId="0" fontId="36" fillId="3" borderId="0" xfId="2" applyFont="1" applyFill="1" applyAlignment="1">
      <alignment horizontal="center" vertical="center" wrapText="1" readingOrder="1"/>
    </xf>
    <xf numFmtId="0" fontId="17" fillId="2" borderId="0" xfId="2" applyFont="1" applyFill="1" applyAlignment="1">
      <alignment vertical="center"/>
    </xf>
    <xf numFmtId="0" fontId="22" fillId="3" borderId="0" xfId="2" applyFont="1" applyFill="1" applyAlignment="1">
      <alignment vertical="center" readingOrder="2"/>
    </xf>
    <xf numFmtId="0" fontId="22" fillId="2" borderId="0" xfId="2" applyFont="1" applyFill="1" applyAlignment="1">
      <alignment vertical="center"/>
    </xf>
    <xf numFmtId="0" fontId="18" fillId="3" borderId="0" xfId="2" applyFont="1" applyFill="1" applyAlignment="1">
      <alignment horizontal="center" vertical="center" readingOrder="2"/>
    </xf>
    <xf numFmtId="0" fontId="23" fillId="4" borderId="2" xfId="2" applyFont="1" applyFill="1" applyBorder="1" applyAlignment="1">
      <alignment horizontal="center" vertical="center"/>
    </xf>
    <xf numFmtId="0" fontId="18" fillId="2" borderId="0" xfId="2" applyFont="1" applyFill="1" applyAlignment="1">
      <alignment horizontal="center" vertical="center"/>
    </xf>
    <xf numFmtId="0" fontId="24" fillId="4" borderId="2" xfId="2" applyFont="1" applyFill="1" applyBorder="1" applyAlignment="1">
      <alignment horizontal="center" vertical="center" wrapText="1" readingOrder="2"/>
    </xf>
    <xf numFmtId="0" fontId="25" fillId="2" borderId="0" xfId="2" applyFont="1" applyFill="1" applyAlignment="1">
      <alignment horizontal="center" vertical="center"/>
    </xf>
    <xf numFmtId="0" fontId="25" fillId="5" borderId="2" xfId="2" applyFont="1" applyFill="1" applyBorder="1" applyAlignment="1">
      <alignment horizontal="center" vertical="center"/>
    </xf>
    <xf numFmtId="3" fontId="18" fillId="2" borderId="0" xfId="2" applyNumberFormat="1" applyFont="1" applyFill="1" applyAlignment="1">
      <alignment vertical="center"/>
    </xf>
    <xf numFmtId="0" fontId="25" fillId="6" borderId="2" xfId="2" applyFont="1" applyFill="1" applyBorder="1" applyAlignment="1">
      <alignment horizontal="center" vertical="center"/>
    </xf>
    <xf numFmtId="0" fontId="23" fillId="4" borderId="2" xfId="2" applyFont="1" applyFill="1" applyBorder="1" applyAlignment="1">
      <alignment horizontal="center" vertical="center" shrinkToFit="1"/>
    </xf>
    <xf numFmtId="0" fontId="26" fillId="0" borderId="0" xfId="9" applyFont="1" applyAlignment="1">
      <alignment vertical="center"/>
    </xf>
    <xf numFmtId="0" fontId="25" fillId="2" borderId="0" xfId="2" applyFont="1" applyFill="1" applyAlignment="1">
      <alignment vertical="center"/>
    </xf>
    <xf numFmtId="0" fontId="25" fillId="2" borderId="0" xfId="2" applyFont="1" applyFill="1" applyAlignment="1">
      <alignment vertical="center" shrinkToFit="1"/>
    </xf>
    <xf numFmtId="0" fontId="20" fillId="2" borderId="0" xfId="2" applyFont="1" applyFill="1" applyAlignment="1">
      <alignment vertical="center"/>
    </xf>
    <xf numFmtId="0" fontId="25" fillId="6" borderId="2" xfId="2" applyFont="1" applyFill="1" applyBorder="1" applyAlignment="1">
      <alignment horizontal="center" vertical="center" shrinkToFit="1"/>
    </xf>
    <xf numFmtId="0" fontId="25" fillId="5" borderId="2" xfId="2" applyFont="1" applyFill="1" applyBorder="1" applyAlignment="1">
      <alignment horizontal="center" vertical="center" shrinkToFit="1"/>
    </xf>
    <xf numFmtId="0" fontId="18" fillId="2" borderId="0" xfId="2" applyFont="1" applyFill="1" applyAlignment="1">
      <alignment horizontal="left" vertical="center" shrinkToFit="1"/>
    </xf>
    <xf numFmtId="0" fontId="37" fillId="4" borderId="2" xfId="2" applyFont="1" applyFill="1" applyBorder="1" applyAlignment="1">
      <alignment horizontal="center" vertical="center" wrapText="1"/>
    </xf>
    <xf numFmtId="0" fontId="25" fillId="5" borderId="2" xfId="2" applyFont="1" applyFill="1" applyBorder="1" applyAlignment="1">
      <alignment horizontal="center" vertical="center" readingOrder="1"/>
    </xf>
    <xf numFmtId="0" fontId="25" fillId="6" borderId="2" xfId="2" applyFont="1" applyFill="1" applyBorder="1" applyAlignment="1">
      <alignment horizontal="center" vertical="center" readingOrder="1"/>
    </xf>
    <xf numFmtId="0" fontId="25" fillId="2" borderId="0" xfId="2" applyFont="1" applyFill="1" applyAlignment="1">
      <alignment horizontal="center" vertical="center" wrapText="1"/>
    </xf>
    <xf numFmtId="3" fontId="25" fillId="2" borderId="0" xfId="2" applyNumberFormat="1" applyFont="1" applyFill="1" applyAlignment="1">
      <alignment vertical="center"/>
    </xf>
    <xf numFmtId="1" fontId="23" fillId="4" borderId="2" xfId="4" applyNumberFormat="1" applyFont="1" applyFill="1" applyBorder="1" applyAlignment="1">
      <alignment horizontal="center" vertical="center" shrinkToFit="1" readingOrder="1"/>
    </xf>
    <xf numFmtId="0" fontId="24" fillId="4" borderId="5" xfId="2" applyFont="1" applyFill="1" applyBorder="1" applyAlignment="1">
      <alignment horizontal="center" vertical="center"/>
    </xf>
    <xf numFmtId="0" fontId="21" fillId="2" borderId="0" xfId="2" applyFont="1" applyFill="1" applyAlignment="1">
      <alignment vertical="center"/>
    </xf>
    <xf numFmtId="0" fontId="24" fillId="4" borderId="5" xfId="2" applyFont="1" applyFill="1" applyBorder="1" applyAlignment="1">
      <alignment horizontal="center" vertical="center" wrapText="1"/>
    </xf>
    <xf numFmtId="0" fontId="24" fillId="4" borderId="6" xfId="2" applyFont="1" applyFill="1" applyBorder="1" applyAlignment="1">
      <alignment horizontal="center" vertical="center" shrinkToFit="1"/>
    </xf>
    <xf numFmtId="0" fontId="25" fillId="5" borderId="2" xfId="9" applyFont="1" applyFill="1" applyBorder="1" applyAlignment="1">
      <alignment horizontal="center" vertical="center"/>
    </xf>
    <xf numFmtId="0" fontId="25" fillId="6" borderId="2" xfId="9" applyFont="1" applyFill="1" applyBorder="1" applyAlignment="1">
      <alignment horizontal="center" vertical="center"/>
    </xf>
    <xf numFmtId="1" fontId="25" fillId="6" borderId="2" xfId="2" applyNumberFormat="1" applyFont="1" applyFill="1" applyBorder="1" applyAlignment="1">
      <alignment horizontal="center" vertical="center" shrinkToFit="1"/>
    </xf>
    <xf numFmtId="1" fontId="25" fillId="5" borderId="2" xfId="2" applyNumberFormat="1" applyFont="1" applyFill="1" applyBorder="1" applyAlignment="1">
      <alignment horizontal="center" vertical="center" shrinkToFit="1"/>
    </xf>
    <xf numFmtId="0" fontId="36" fillId="3" borderId="14" xfId="2" applyFont="1" applyFill="1" applyBorder="1" applyAlignment="1">
      <alignment horizontal="center" vertical="center" wrapText="1" readingOrder="1"/>
    </xf>
    <xf numFmtId="1" fontId="25" fillId="6" borderId="2" xfId="2" applyNumberFormat="1" applyFont="1" applyFill="1" applyBorder="1" applyAlignment="1">
      <alignment horizontal="center" vertical="center"/>
    </xf>
    <xf numFmtId="1" fontId="25" fillId="5" borderId="2" xfId="2" applyNumberFormat="1" applyFont="1" applyFill="1" applyBorder="1" applyAlignment="1">
      <alignment horizontal="center" vertical="center"/>
    </xf>
    <xf numFmtId="1" fontId="23" fillId="4" borderId="2" xfId="4" applyNumberFormat="1" applyFont="1" applyFill="1" applyBorder="1" applyAlignment="1">
      <alignment horizontal="center" vertical="center"/>
    </xf>
    <xf numFmtId="0" fontId="25" fillId="2" borderId="0" xfId="2" applyFont="1" applyFill="1" applyAlignment="1">
      <alignment horizontal="center" vertical="center" shrinkToFit="1"/>
    </xf>
    <xf numFmtId="0" fontId="7" fillId="2" borderId="0" xfId="4" applyFont="1" applyFill="1" applyAlignment="1">
      <alignment vertical="center" shrinkToFit="1" readingOrder="2"/>
    </xf>
    <xf numFmtId="49" fontId="8" fillId="2" borderId="0" xfId="4" applyNumberFormat="1" applyFont="1" applyFill="1" applyAlignment="1">
      <alignment vertical="center" shrinkToFit="1" readingOrder="2"/>
    </xf>
    <xf numFmtId="0" fontId="8" fillId="2" borderId="0" xfId="4" applyFont="1" applyFill="1" applyAlignment="1">
      <alignment horizontal="center" vertical="center" shrinkToFit="1" readingOrder="2"/>
    </xf>
    <xf numFmtId="0" fontId="38" fillId="0" borderId="0" xfId="11"/>
    <xf numFmtId="0" fontId="10" fillId="2" borderId="0" xfId="4" applyFont="1" applyFill="1" applyAlignment="1">
      <alignment vertical="center" shrinkToFit="1" readingOrder="2"/>
    </xf>
    <xf numFmtId="0" fontId="8" fillId="2" borderId="0" xfId="4" applyFont="1" applyFill="1" applyAlignment="1">
      <alignment horizontal="left" vertical="center" shrinkToFit="1" readingOrder="2"/>
    </xf>
    <xf numFmtId="49" fontId="12" fillId="2" borderId="0" xfId="4" applyNumberFormat="1" applyFont="1" applyFill="1" applyAlignment="1">
      <alignment horizontal="left" vertical="center" readingOrder="2"/>
    </xf>
    <xf numFmtId="49" fontId="12" fillId="2" borderId="0" xfId="4" applyNumberFormat="1" applyFont="1" applyFill="1" applyAlignment="1">
      <alignment vertical="center" shrinkToFit="1" readingOrder="2"/>
    </xf>
    <xf numFmtId="0" fontId="40" fillId="2" borderId="0" xfId="4" applyFont="1" applyFill="1" applyAlignment="1">
      <alignment vertical="center" shrinkToFit="1" readingOrder="2"/>
    </xf>
    <xf numFmtId="0" fontId="23" fillId="4" borderId="10" xfId="4" applyFont="1" applyFill="1" applyBorder="1" applyAlignment="1">
      <alignment horizontal="center" vertical="center" shrinkToFit="1"/>
    </xf>
    <xf numFmtId="0" fontId="18" fillId="2" borderId="4" xfId="2" applyFont="1" applyFill="1" applyBorder="1" applyAlignment="1">
      <alignment vertical="center" wrapText="1" shrinkToFit="1"/>
    </xf>
    <xf numFmtId="164" fontId="25" fillId="5" borderId="15" xfId="4" applyNumberFormat="1" applyFont="1" applyFill="1" applyBorder="1" applyAlignment="1">
      <alignment horizontal="center" vertical="center" wrapText="1" shrinkToFit="1"/>
    </xf>
    <xf numFmtId="164" fontId="25" fillId="6" borderId="15" xfId="4" applyNumberFormat="1" applyFont="1" applyFill="1" applyBorder="1" applyAlignment="1">
      <alignment horizontal="center" vertical="center" wrapText="1" shrinkToFit="1"/>
    </xf>
    <xf numFmtId="0" fontId="24" fillId="4" borderId="7" xfId="2" applyFont="1" applyFill="1" applyBorder="1" applyAlignment="1">
      <alignment horizontal="center" vertical="center" wrapText="1" shrinkToFit="1"/>
    </xf>
    <xf numFmtId="0" fontId="18" fillId="2" borderId="0" xfId="2" applyFont="1" applyFill="1" applyAlignment="1">
      <alignment vertical="center" readingOrder="2"/>
    </xf>
    <xf numFmtId="0" fontId="24" fillId="4" borderId="5" xfId="0" applyFont="1" applyFill="1" applyBorder="1" applyAlignment="1">
      <alignment horizontal="center" vertical="center" wrapText="1" shrinkToFit="1"/>
    </xf>
    <xf numFmtId="0" fontId="24" fillId="4" borderId="5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 wrapText="1" shrinkToFit="1"/>
    </xf>
    <xf numFmtId="0" fontId="24" fillId="4" borderId="6" xfId="0" applyFont="1" applyFill="1" applyBorder="1" applyAlignment="1">
      <alignment horizontal="center" vertical="center"/>
    </xf>
    <xf numFmtId="164" fontId="24" fillId="4" borderId="2" xfId="4" applyNumberFormat="1" applyFont="1" applyFill="1" applyBorder="1" applyAlignment="1">
      <alignment horizontal="center" vertical="center" wrapText="1"/>
    </xf>
    <xf numFmtId="0" fontId="42" fillId="4" borderId="5" xfId="2" applyFont="1" applyFill="1" applyBorder="1" applyAlignment="1">
      <alignment horizontal="center" vertical="center" wrapText="1" readingOrder="2"/>
    </xf>
    <xf numFmtId="0" fontId="42" fillId="4" borderId="13" xfId="2" applyFont="1" applyFill="1" applyBorder="1" applyAlignment="1">
      <alignment horizontal="center" vertical="center" wrapText="1" readingOrder="2"/>
    </xf>
    <xf numFmtId="0" fontId="42" fillId="4" borderId="6" xfId="2" applyFont="1" applyFill="1" applyBorder="1" applyAlignment="1">
      <alignment horizontal="center" vertical="center" wrapText="1" readingOrder="1"/>
    </xf>
    <xf numFmtId="0" fontId="42" fillId="4" borderId="12" xfId="2" applyFont="1" applyFill="1" applyBorder="1" applyAlignment="1">
      <alignment horizontal="center" vertical="center" wrapText="1" readingOrder="1"/>
    </xf>
    <xf numFmtId="0" fontId="24" fillId="4" borderId="6" xfId="4" applyFont="1" applyFill="1" applyBorder="1" applyAlignment="1">
      <alignment horizontal="center" vertical="center" shrinkToFit="1" readingOrder="1"/>
    </xf>
    <xf numFmtId="0" fontId="24" fillId="4" borderId="6" xfId="4" applyFont="1" applyFill="1" applyBorder="1" applyAlignment="1">
      <alignment horizontal="center" vertical="center" wrapText="1" shrinkToFit="1" readingOrder="1"/>
    </xf>
    <xf numFmtId="0" fontId="24" fillId="4" borderId="5" xfId="4" applyFont="1" applyFill="1" applyBorder="1" applyAlignment="1">
      <alignment horizontal="center" vertical="center" shrinkToFit="1" readingOrder="2"/>
    </xf>
    <xf numFmtId="0" fontId="24" fillId="4" borderId="5" xfId="4" applyFont="1" applyFill="1" applyBorder="1" applyAlignment="1">
      <alignment horizontal="center" vertical="center" wrapText="1" shrinkToFit="1" readingOrder="2"/>
    </xf>
    <xf numFmtId="0" fontId="8" fillId="2" borderId="0" xfId="8" applyFont="1" applyFill="1" applyAlignment="1">
      <alignment horizontal="center" vertical="center" shrinkToFit="1" readingOrder="2"/>
    </xf>
    <xf numFmtId="0" fontId="18" fillId="2" borderId="0" xfId="4" applyFont="1" applyFill="1" applyAlignment="1">
      <alignment horizontal="center" vertical="center" shrinkToFit="1" readingOrder="2"/>
    </xf>
    <xf numFmtId="0" fontId="8" fillId="2" borderId="0" xfId="4" applyFont="1" applyFill="1" applyAlignment="1">
      <alignment horizontal="center" vertical="center" shrinkToFit="1" readingOrder="2"/>
    </xf>
    <xf numFmtId="0" fontId="8" fillId="2" borderId="0" xfId="8" applyFont="1" applyFill="1" applyAlignment="1">
      <alignment horizontal="center" vertical="center" shrinkToFit="1" readingOrder="2"/>
    </xf>
    <xf numFmtId="0" fontId="23" fillId="4" borderId="2" xfId="4" applyFont="1" applyFill="1" applyBorder="1" applyAlignment="1">
      <alignment horizontal="center" vertical="center"/>
    </xf>
    <xf numFmtId="1" fontId="25" fillId="2" borderId="0" xfId="2" applyNumberFormat="1" applyFont="1" applyFill="1" applyAlignment="1">
      <alignment vertical="center" shrinkToFit="1"/>
    </xf>
    <xf numFmtId="164" fontId="28" fillId="2" borderId="0" xfId="2" applyNumberFormat="1" applyFont="1" applyFill="1" applyAlignment="1">
      <alignment vertical="center" shrinkToFit="1"/>
    </xf>
    <xf numFmtId="164" fontId="28" fillId="2" borderId="0" xfId="2" applyNumberFormat="1" applyFont="1" applyFill="1" applyAlignment="1">
      <alignment vertical="center"/>
    </xf>
    <xf numFmtId="0" fontId="18" fillId="7" borderId="0" xfId="2" applyFont="1" applyFill="1" applyAlignment="1">
      <alignment vertical="center"/>
    </xf>
    <xf numFmtId="1" fontId="25" fillId="2" borderId="0" xfId="2" applyNumberFormat="1" applyFont="1" applyFill="1" applyAlignment="1">
      <alignment vertical="center"/>
    </xf>
    <xf numFmtId="0" fontId="35" fillId="0" borderId="0" xfId="8" applyAlignment="1"/>
    <xf numFmtId="1" fontId="26" fillId="0" borderId="0" xfId="9" applyNumberFormat="1" applyFont="1" applyAlignment="1">
      <alignment vertical="center"/>
    </xf>
    <xf numFmtId="0" fontId="2" fillId="0" borderId="0" xfId="13"/>
    <xf numFmtId="49" fontId="12" fillId="2" borderId="0" xfId="4" applyNumberFormat="1" applyFont="1" applyFill="1" applyAlignment="1">
      <alignment horizontal="right" vertical="center" readingOrder="2"/>
    </xf>
    <xf numFmtId="0" fontId="8" fillId="2" borderId="0" xfId="4" applyFont="1" applyFill="1" applyAlignment="1">
      <alignment vertical="center" shrinkToFit="1" readingOrder="2"/>
    </xf>
    <xf numFmtId="0" fontId="12" fillId="2" borderId="1" xfId="4" applyFont="1" applyFill="1" applyBorder="1" applyAlignment="1">
      <alignment vertical="top" shrinkToFit="1" readingOrder="1"/>
    </xf>
    <xf numFmtId="0" fontId="18" fillId="2" borderId="0" xfId="2" applyFont="1" applyFill="1" applyAlignment="1">
      <alignment horizontal="center" vertical="center"/>
    </xf>
    <xf numFmtId="0" fontId="23" fillId="4" borderId="2" xfId="2" applyFont="1" applyFill="1" applyBorder="1" applyAlignment="1">
      <alignment horizontal="center" vertical="center" wrapText="1" shrinkToFit="1"/>
    </xf>
    <xf numFmtId="0" fontId="23" fillId="4" borderId="2" xfId="2" applyFont="1" applyFill="1" applyBorder="1" applyAlignment="1">
      <alignment horizontal="center" vertical="center"/>
    </xf>
    <xf numFmtId="0" fontId="18" fillId="2" borderId="4" xfId="2" applyFont="1" applyFill="1" applyBorder="1" applyAlignment="1">
      <alignment horizontal="right" vertical="center" shrinkToFit="1" readingOrder="2"/>
    </xf>
    <xf numFmtId="0" fontId="23" fillId="4" borderId="5" xfId="4" applyFont="1" applyFill="1" applyBorder="1" applyAlignment="1">
      <alignment horizontal="center" vertical="center" shrinkToFit="1"/>
    </xf>
    <xf numFmtId="0" fontId="23" fillId="4" borderId="6" xfId="4" applyFont="1" applyFill="1" applyBorder="1" applyAlignment="1">
      <alignment horizontal="center" vertical="center" shrinkToFit="1"/>
    </xf>
    <xf numFmtId="0" fontId="18" fillId="2" borderId="4" xfId="3" applyFont="1" applyFill="1" applyBorder="1" applyAlignment="1">
      <alignment horizontal="left" vertical="center" shrinkToFit="1"/>
    </xf>
    <xf numFmtId="0" fontId="18" fillId="2" borderId="0" xfId="4" applyFont="1" applyFill="1" applyAlignment="1">
      <alignment horizontal="center" vertical="center" shrinkToFit="1" readingOrder="2"/>
    </xf>
    <xf numFmtId="0" fontId="23" fillId="4" borderId="2" xfId="4" applyFont="1" applyFill="1" applyBorder="1" applyAlignment="1">
      <alignment horizontal="center" vertical="center"/>
    </xf>
    <xf numFmtId="0" fontId="1" fillId="0" borderId="0" xfId="14"/>
    <xf numFmtId="0" fontId="45" fillId="5" borderId="2" xfId="8" applyFont="1" applyFill="1" applyBorder="1" applyAlignment="1">
      <alignment horizontal="center" vertical="center" wrapText="1" shrinkToFit="1"/>
    </xf>
    <xf numFmtId="0" fontId="45" fillId="6" borderId="2" xfId="8" applyFont="1" applyFill="1" applyBorder="1" applyAlignment="1">
      <alignment horizontal="center" vertical="center" wrapText="1" shrinkToFit="1"/>
    </xf>
    <xf numFmtId="0" fontId="23" fillId="4" borderId="2" xfId="8" applyFont="1" applyFill="1" applyBorder="1" applyAlignment="1">
      <alignment horizontal="center" vertical="center" shrinkToFit="1"/>
    </xf>
    <xf numFmtId="0" fontId="44" fillId="4" borderId="2" xfId="8" applyFont="1" applyFill="1" applyBorder="1" applyAlignment="1">
      <alignment horizontal="center" vertical="center" shrinkToFit="1"/>
    </xf>
    <xf numFmtId="0" fontId="21" fillId="2" borderId="0" xfId="2" applyFont="1" applyFill="1" applyAlignment="1">
      <alignment horizontal="center" vertical="center" shrinkToFit="1" readingOrder="2"/>
    </xf>
    <xf numFmtId="0" fontId="45" fillId="5" borderId="3" xfId="8" applyFont="1" applyFill="1" applyBorder="1" applyAlignment="1">
      <alignment horizontal="center" vertical="center" wrapText="1" shrinkToFit="1"/>
    </xf>
    <xf numFmtId="49" fontId="45" fillId="5" borderId="3" xfId="8" applyNumberFormat="1" applyFont="1" applyFill="1" applyBorder="1" applyAlignment="1">
      <alignment horizontal="center" vertical="center" wrapText="1" shrinkToFit="1" readingOrder="2"/>
    </xf>
    <xf numFmtId="0" fontId="45" fillId="6" borderId="3" xfId="8" applyFont="1" applyFill="1" applyBorder="1" applyAlignment="1">
      <alignment horizontal="center" vertical="center" wrapText="1" shrinkToFit="1"/>
    </xf>
    <xf numFmtId="49" fontId="45" fillId="6" borderId="3" xfId="8" applyNumberFormat="1" applyFont="1" applyFill="1" applyBorder="1" applyAlignment="1">
      <alignment horizontal="center" vertical="center" wrapText="1" shrinkToFit="1" readingOrder="2"/>
    </xf>
    <xf numFmtId="0" fontId="21" fillId="2" borderId="0" xfId="2" applyFont="1" applyFill="1" applyAlignment="1">
      <alignment horizontal="center" shrinkToFit="1" readingOrder="2"/>
    </xf>
    <xf numFmtId="0" fontId="23" fillId="4" borderId="5" xfId="4" applyFont="1" applyFill="1" applyBorder="1" applyAlignment="1">
      <alignment horizontal="center" vertical="center" shrinkToFit="1" readingOrder="2"/>
    </xf>
    <xf numFmtId="0" fontId="23" fillId="4" borderId="6" xfId="4" applyFont="1" applyFill="1" applyBorder="1" applyAlignment="1">
      <alignment horizontal="center" vertical="center" shrinkToFit="1" readingOrder="2"/>
    </xf>
    <xf numFmtId="1" fontId="25" fillId="6" borderId="2" xfId="4" applyNumberFormat="1" applyFont="1" applyFill="1" applyBorder="1" applyAlignment="1">
      <alignment horizontal="center" vertical="center" wrapText="1" shrinkToFit="1"/>
    </xf>
    <xf numFmtId="0" fontId="25" fillId="6" borderId="2" xfId="4" applyFont="1" applyFill="1" applyBorder="1" applyAlignment="1">
      <alignment horizontal="center" vertical="center" wrapText="1" shrinkToFit="1" readingOrder="2"/>
    </xf>
    <xf numFmtId="1" fontId="25" fillId="5" borderId="2" xfId="4" applyNumberFormat="1" applyFont="1" applyFill="1" applyBorder="1" applyAlignment="1">
      <alignment horizontal="center" vertical="center" wrapText="1" shrinkToFit="1"/>
    </xf>
    <xf numFmtId="0" fontId="25" fillId="5" borderId="2" xfId="4" applyFont="1" applyFill="1" applyBorder="1" applyAlignment="1">
      <alignment horizontal="center" vertical="center" wrapText="1" shrinkToFit="1" readingOrder="2"/>
    </xf>
    <xf numFmtId="0" fontId="25" fillId="6" borderId="2" xfId="4" applyNumberFormat="1" applyFont="1" applyFill="1" applyBorder="1" applyAlignment="1">
      <alignment horizontal="center" vertical="center" wrapText="1" shrinkToFit="1" readingOrder="2"/>
    </xf>
    <xf numFmtId="0" fontId="42" fillId="4" borderId="2" xfId="4" applyFont="1" applyFill="1" applyBorder="1" applyAlignment="1">
      <alignment horizontal="center" vertical="center" shrinkToFit="1"/>
    </xf>
    <xf numFmtId="1" fontId="24" fillId="4" borderId="2" xfId="4" applyNumberFormat="1" applyFont="1" applyFill="1" applyBorder="1" applyAlignment="1">
      <alignment horizontal="center" vertical="center" shrinkToFit="1" readingOrder="1"/>
    </xf>
    <xf numFmtId="0" fontId="18" fillId="2" borderId="0" xfId="2" applyFont="1" applyFill="1" applyAlignment="1">
      <alignment horizontal="right" vertical="center" readingOrder="2"/>
    </xf>
    <xf numFmtId="164" fontId="25" fillId="5" borderId="2" xfId="2" applyNumberFormat="1" applyFont="1" applyFill="1" applyBorder="1" applyAlignment="1">
      <alignment horizontal="center" vertical="center"/>
    </xf>
    <xf numFmtId="0" fontId="25" fillId="5" borderId="2" xfId="2" applyFont="1" applyFill="1" applyBorder="1" applyAlignment="1">
      <alignment horizontal="center" vertical="center" readingOrder="2"/>
    </xf>
    <xf numFmtId="164" fontId="25" fillId="6" borderId="2" xfId="2" applyNumberFormat="1" applyFont="1" applyFill="1" applyBorder="1" applyAlignment="1">
      <alignment horizontal="center" vertical="center"/>
    </xf>
    <xf numFmtId="0" fontId="25" fillId="6" borderId="2" xfId="2" applyFont="1" applyFill="1" applyBorder="1" applyAlignment="1">
      <alignment horizontal="center" vertical="center" readingOrder="2"/>
    </xf>
    <xf numFmtId="164" fontId="23" fillId="4" borderId="2" xfId="2" applyNumberFormat="1" applyFont="1" applyFill="1" applyBorder="1" applyAlignment="1">
      <alignment horizontal="center" vertical="center" shrinkToFit="1"/>
    </xf>
    <xf numFmtId="164" fontId="23" fillId="4" borderId="2" xfId="2" applyNumberFormat="1" applyFont="1" applyFill="1" applyBorder="1" applyAlignment="1">
      <alignment horizontal="center" vertical="center"/>
    </xf>
    <xf numFmtId="164" fontId="25" fillId="6" borderId="2" xfId="2" applyNumberFormat="1" applyFont="1" applyFill="1" applyBorder="1" applyAlignment="1">
      <alignment horizontal="center" vertical="center" shrinkToFit="1"/>
    </xf>
    <xf numFmtId="164" fontId="25" fillId="5" borderId="2" xfId="2" applyNumberFormat="1" applyFont="1" applyFill="1" applyBorder="1" applyAlignment="1">
      <alignment horizontal="center" vertical="center" shrinkToFit="1"/>
    </xf>
    <xf numFmtId="1" fontId="23" fillId="4" borderId="2" xfId="2" applyNumberFormat="1" applyFont="1" applyFill="1" applyBorder="1" applyAlignment="1">
      <alignment horizontal="center" vertical="center"/>
    </xf>
    <xf numFmtId="0" fontId="21" fillId="2" borderId="0" xfId="2" applyFont="1" applyFill="1" applyAlignment="1">
      <alignment horizontal="right" vertical="center" readingOrder="2"/>
    </xf>
    <xf numFmtId="0" fontId="21" fillId="2" borderId="0" xfId="2" applyFont="1" applyFill="1" applyAlignment="1">
      <alignment horizontal="left" vertical="center" shrinkToFit="1"/>
    </xf>
    <xf numFmtId="0" fontId="23" fillId="4" borderId="2" xfId="2" applyFont="1" applyFill="1" applyBorder="1" applyAlignment="1">
      <alignment horizontal="center" vertical="center" wrapText="1"/>
    </xf>
    <xf numFmtId="0" fontId="47" fillId="5" borderId="2" xfId="2" applyFont="1" applyFill="1" applyBorder="1" applyAlignment="1">
      <alignment horizontal="center" vertical="center"/>
    </xf>
    <xf numFmtId="164" fontId="45" fillId="5" borderId="2" xfId="2" applyNumberFormat="1" applyFont="1" applyFill="1" applyBorder="1" applyAlignment="1">
      <alignment horizontal="center" vertical="center"/>
    </xf>
    <xf numFmtId="0" fontId="47" fillId="5" borderId="2" xfId="2" applyFont="1" applyFill="1" applyBorder="1" applyAlignment="1">
      <alignment horizontal="center" vertical="center" readingOrder="2"/>
    </xf>
    <xf numFmtId="0" fontId="47" fillId="6" borderId="2" xfId="2" applyFont="1" applyFill="1" applyBorder="1" applyAlignment="1">
      <alignment horizontal="center" vertical="center"/>
    </xf>
    <xf numFmtId="164" fontId="45" fillId="6" borderId="2" xfId="2" applyNumberFormat="1" applyFont="1" applyFill="1" applyBorder="1" applyAlignment="1">
      <alignment horizontal="center" vertical="center"/>
    </xf>
    <xf numFmtId="0" fontId="47" fillId="6" borderId="2" xfId="2" applyFont="1" applyFill="1" applyBorder="1" applyAlignment="1">
      <alignment horizontal="center" vertical="center" readingOrder="2"/>
    </xf>
    <xf numFmtId="0" fontId="48" fillId="4" borderId="2" xfId="2" applyFont="1" applyFill="1" applyBorder="1" applyAlignment="1">
      <alignment horizontal="center" vertical="center" shrinkToFit="1"/>
    </xf>
    <xf numFmtId="164" fontId="44" fillId="4" borderId="2" xfId="2" applyNumberFormat="1" applyFont="1" applyFill="1" applyBorder="1" applyAlignment="1">
      <alignment horizontal="center" vertical="center"/>
    </xf>
    <xf numFmtId="0" fontId="48" fillId="4" borderId="2" xfId="2" applyFont="1" applyFill="1" applyBorder="1" applyAlignment="1">
      <alignment horizontal="center" vertical="center"/>
    </xf>
    <xf numFmtId="0" fontId="50" fillId="2" borderId="0" xfId="2" applyFont="1" applyFill="1" applyAlignment="1">
      <alignment horizontal="right" vertical="center" readingOrder="2"/>
    </xf>
    <xf numFmtId="0" fontId="41" fillId="2" borderId="0" xfId="2" applyFont="1" applyFill="1" applyAlignment="1">
      <alignment horizontal="left" vertical="center" shrinkToFit="1"/>
    </xf>
    <xf numFmtId="0" fontId="50" fillId="2" borderId="0" xfId="2" applyFont="1" applyFill="1" applyAlignment="1">
      <alignment horizontal="left" vertical="center" shrinkToFit="1"/>
    </xf>
    <xf numFmtId="0" fontId="52" fillId="2" borderId="0" xfId="2" applyFont="1" applyFill="1" applyAlignment="1">
      <alignment vertical="center"/>
    </xf>
    <xf numFmtId="0" fontId="42" fillId="4" borderId="2" xfId="2" applyFont="1" applyFill="1" applyBorder="1" applyAlignment="1">
      <alignment horizontal="center" vertical="center"/>
    </xf>
    <xf numFmtId="0" fontId="42" fillId="4" borderId="2" xfId="2" applyFont="1" applyFill="1" applyBorder="1" applyAlignment="1">
      <alignment horizontal="center" vertical="center" wrapText="1"/>
    </xf>
    <xf numFmtId="0" fontId="53" fillId="5" borderId="2" xfId="2" applyFont="1" applyFill="1" applyBorder="1" applyAlignment="1">
      <alignment horizontal="center" vertical="center"/>
    </xf>
    <xf numFmtId="164" fontId="53" fillId="5" borderId="2" xfId="2" applyNumberFormat="1" applyFont="1" applyFill="1" applyBorder="1" applyAlignment="1">
      <alignment horizontal="center" vertical="center"/>
    </xf>
    <xf numFmtId="0" fontId="53" fillId="5" borderId="2" xfId="2" applyFont="1" applyFill="1" applyBorder="1" applyAlignment="1">
      <alignment horizontal="center" vertical="center" readingOrder="2"/>
    </xf>
    <xf numFmtId="0" fontId="53" fillId="6" borderId="2" xfId="2" applyFont="1" applyFill="1" applyBorder="1" applyAlignment="1">
      <alignment horizontal="center" vertical="center"/>
    </xf>
    <xf numFmtId="164" fontId="53" fillId="6" borderId="2" xfId="2" applyNumberFormat="1" applyFont="1" applyFill="1" applyBorder="1" applyAlignment="1">
      <alignment horizontal="center" vertical="center"/>
    </xf>
    <xf numFmtId="0" fontId="53" fillId="6" borderId="2" xfId="2" applyFont="1" applyFill="1" applyBorder="1" applyAlignment="1">
      <alignment horizontal="center" vertical="center" readingOrder="2"/>
    </xf>
    <xf numFmtId="0" fontId="42" fillId="4" borderId="2" xfId="2" applyFont="1" applyFill="1" applyBorder="1" applyAlignment="1">
      <alignment horizontal="center" vertical="center" shrinkToFit="1"/>
    </xf>
    <xf numFmtId="164" fontId="42" fillId="4" borderId="2" xfId="2" applyNumberFormat="1" applyFont="1" applyFill="1" applyBorder="1" applyAlignment="1">
      <alignment horizontal="center" vertical="center"/>
    </xf>
    <xf numFmtId="49" fontId="50" fillId="2" borderId="0" xfId="8" applyNumberFormat="1" applyFont="1" applyFill="1" applyAlignment="1">
      <alignment horizontal="right" vertical="center" shrinkToFit="1" readingOrder="2"/>
    </xf>
    <xf numFmtId="49" fontId="50" fillId="2" borderId="0" xfId="8" applyNumberFormat="1" applyFont="1" applyFill="1" applyAlignment="1">
      <alignment horizontal="left" vertical="center" readingOrder="2"/>
    </xf>
    <xf numFmtId="49" fontId="50" fillId="2" borderId="0" xfId="8" applyNumberFormat="1" applyFont="1" applyFill="1" applyAlignment="1">
      <alignment vertical="center" shrinkToFit="1" readingOrder="2"/>
    </xf>
    <xf numFmtId="164" fontId="47" fillId="5" borderId="2" xfId="2" applyNumberFormat="1" applyFont="1" applyFill="1" applyBorder="1" applyAlignment="1">
      <alignment horizontal="center" vertical="center"/>
    </xf>
    <xf numFmtId="164" fontId="47" fillId="6" borderId="2" xfId="2" applyNumberFormat="1" applyFont="1" applyFill="1" applyBorder="1" applyAlignment="1">
      <alignment horizontal="center" vertical="center"/>
    </xf>
    <xf numFmtId="164" fontId="48" fillId="4" borderId="2" xfId="2" applyNumberFormat="1" applyFont="1" applyFill="1" applyBorder="1" applyAlignment="1">
      <alignment horizontal="center" vertical="center"/>
    </xf>
    <xf numFmtId="0" fontId="45" fillId="6" borderId="2" xfId="2" applyFont="1" applyFill="1" applyBorder="1" applyAlignment="1">
      <alignment horizontal="center" vertical="center"/>
    </xf>
    <xf numFmtId="0" fontId="45" fillId="5" borderId="2" xfId="2" applyFont="1" applyFill="1" applyBorder="1" applyAlignment="1">
      <alignment horizontal="center" vertical="center"/>
    </xf>
    <xf numFmtId="49" fontId="18" fillId="2" borderId="0" xfId="0" applyNumberFormat="1" applyFont="1" applyFill="1" applyAlignment="1">
      <alignment vertical="center" readingOrder="1"/>
    </xf>
    <xf numFmtId="49" fontId="49" fillId="2" borderId="0" xfId="0" applyNumberFormat="1" applyFont="1" applyFill="1" applyAlignment="1">
      <alignment vertical="center" readingOrder="1"/>
    </xf>
    <xf numFmtId="49" fontId="18" fillId="2" borderId="0" xfId="0" applyNumberFormat="1" applyFont="1" applyFill="1" applyAlignment="1">
      <alignment vertical="center"/>
    </xf>
    <xf numFmtId="49" fontId="41" fillId="2" borderId="0" xfId="0" applyNumberFormat="1" applyFont="1" applyFill="1" applyAlignment="1">
      <alignment vertical="center"/>
    </xf>
    <xf numFmtId="0" fontId="25" fillId="6" borderId="6" xfId="0" applyFont="1" applyFill="1" applyBorder="1" applyAlignment="1">
      <alignment horizontal="center" vertical="center" wrapText="1" shrinkToFit="1"/>
    </xf>
    <xf numFmtId="164" fontId="45" fillId="6" borderId="6" xfId="0" applyNumberFormat="1" applyFont="1" applyFill="1" applyBorder="1" applyAlignment="1">
      <alignment horizontal="center" vertical="center" wrapText="1" shrinkToFit="1"/>
    </xf>
    <xf numFmtId="0" fontId="25" fillId="5" borderId="2" xfId="0" applyFont="1" applyFill="1" applyBorder="1" applyAlignment="1">
      <alignment horizontal="center" vertical="center" wrapText="1" shrinkToFit="1"/>
    </xf>
    <xf numFmtId="164" fontId="45" fillId="5" borderId="2" xfId="0" applyNumberFormat="1" applyFont="1" applyFill="1" applyBorder="1" applyAlignment="1">
      <alignment horizontal="center" vertical="center" wrapText="1" shrinkToFit="1"/>
    </xf>
    <xf numFmtId="0" fontId="25" fillId="6" borderId="2" xfId="0" applyFont="1" applyFill="1" applyBorder="1" applyAlignment="1">
      <alignment horizontal="center" vertical="center" wrapText="1" shrinkToFit="1"/>
    </xf>
    <xf numFmtId="164" fontId="45" fillId="6" borderId="2" xfId="0" applyNumberFormat="1" applyFont="1" applyFill="1" applyBorder="1" applyAlignment="1">
      <alignment horizontal="center" vertical="center" wrapText="1" shrinkToFit="1"/>
    </xf>
    <xf numFmtId="0" fontId="23" fillId="4" borderId="2" xfId="0" applyFont="1" applyFill="1" applyBorder="1" applyAlignment="1">
      <alignment horizontal="center" vertical="center"/>
    </xf>
    <xf numFmtId="164" fontId="44" fillId="4" borderId="2" xfId="0" applyNumberFormat="1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 shrinkToFit="1" readingOrder="2"/>
    </xf>
    <xf numFmtId="0" fontId="24" fillId="4" borderId="7" xfId="0" applyFont="1" applyFill="1" applyBorder="1" applyAlignment="1">
      <alignment horizontal="center" vertical="center" wrapText="1" shrinkToFit="1" readingOrder="2"/>
    </xf>
    <xf numFmtId="0" fontId="51" fillId="6" borderId="6" xfId="0" applyFont="1" applyFill="1" applyBorder="1" applyAlignment="1">
      <alignment horizontal="center" vertical="center" wrapText="1" shrinkToFit="1"/>
    </xf>
    <xf numFmtId="164" fontId="51" fillId="6" borderId="6" xfId="0" applyNumberFormat="1" applyFont="1" applyFill="1" applyBorder="1" applyAlignment="1">
      <alignment horizontal="center" vertical="center" wrapText="1" shrinkToFit="1"/>
    </xf>
    <xf numFmtId="0" fontId="51" fillId="5" borderId="2" xfId="0" applyFont="1" applyFill="1" applyBorder="1" applyAlignment="1">
      <alignment horizontal="center" vertical="center" wrapText="1" shrinkToFit="1"/>
    </xf>
    <xf numFmtId="164" fontId="51" fillId="5" borderId="2" xfId="0" applyNumberFormat="1" applyFont="1" applyFill="1" applyBorder="1" applyAlignment="1">
      <alignment horizontal="center" vertical="center" wrapText="1" shrinkToFit="1"/>
    </xf>
    <xf numFmtId="0" fontId="51" fillId="6" borderId="2" xfId="0" applyFont="1" applyFill="1" applyBorder="1" applyAlignment="1">
      <alignment horizontal="center" vertical="center" wrapText="1" shrinkToFit="1"/>
    </xf>
    <xf numFmtId="164" fontId="51" fillId="6" borderId="2" xfId="0" applyNumberFormat="1" applyFont="1" applyFill="1" applyBorder="1" applyAlignment="1">
      <alignment horizontal="center" vertical="center" wrapText="1" shrinkToFit="1"/>
    </xf>
    <xf numFmtId="0" fontId="24" fillId="4" borderId="2" xfId="0" applyFont="1" applyFill="1" applyBorder="1" applyAlignment="1">
      <alignment horizontal="center" vertical="center"/>
    </xf>
    <xf numFmtId="164" fontId="24" fillId="4" borderId="2" xfId="0" applyNumberFormat="1" applyFont="1" applyFill="1" applyBorder="1" applyAlignment="1">
      <alignment horizontal="center" vertical="center"/>
    </xf>
    <xf numFmtId="0" fontId="42" fillId="4" borderId="2" xfId="2" applyFont="1" applyFill="1" applyBorder="1" applyAlignment="1">
      <alignment horizontal="center" vertical="center" wrapText="1" shrinkToFit="1"/>
    </xf>
    <xf numFmtId="0" fontId="42" fillId="4" borderId="7" xfId="2" applyFont="1" applyFill="1" applyBorder="1" applyAlignment="1">
      <alignment horizontal="center" vertical="center" wrapText="1" shrinkToFit="1"/>
    </xf>
    <xf numFmtId="0" fontId="53" fillId="6" borderId="2" xfId="2" applyFont="1" applyFill="1" applyBorder="1" applyAlignment="1">
      <alignment horizontal="center" vertical="center" wrapText="1" shrinkToFit="1"/>
    </xf>
    <xf numFmtId="164" fontId="53" fillId="6" borderId="2" xfId="2" applyNumberFormat="1" applyFont="1" applyFill="1" applyBorder="1" applyAlignment="1">
      <alignment horizontal="center" vertical="center" wrapText="1" shrinkToFit="1"/>
    </xf>
    <xf numFmtId="0" fontId="53" fillId="6" borderId="2" xfId="2" applyFont="1" applyFill="1" applyBorder="1" applyAlignment="1">
      <alignment horizontal="center" vertical="center" wrapText="1" shrinkToFit="1" readingOrder="2"/>
    </xf>
    <xf numFmtId="0" fontId="53" fillId="5" borderId="2" xfId="2" applyFont="1" applyFill="1" applyBorder="1" applyAlignment="1">
      <alignment horizontal="center" vertical="center" wrapText="1" shrinkToFit="1"/>
    </xf>
    <xf numFmtId="164" fontId="53" fillId="5" borderId="2" xfId="2" applyNumberFormat="1" applyFont="1" applyFill="1" applyBorder="1" applyAlignment="1">
      <alignment horizontal="center" vertical="center" wrapText="1" shrinkToFit="1"/>
    </xf>
    <xf numFmtId="0" fontId="53" fillId="5" borderId="2" xfId="2" applyFont="1" applyFill="1" applyBorder="1" applyAlignment="1">
      <alignment horizontal="center" vertical="center" wrapText="1" shrinkToFit="1" readingOrder="2"/>
    </xf>
    <xf numFmtId="49" fontId="41" fillId="2" borderId="0" xfId="2" applyNumberFormat="1" applyFont="1" applyFill="1" applyAlignment="1">
      <alignment vertical="center"/>
    </xf>
    <xf numFmtId="0" fontId="21" fillId="2" borderId="0" xfId="2" applyFont="1" applyFill="1" applyAlignment="1">
      <alignment vertical="center" readingOrder="2"/>
    </xf>
    <xf numFmtId="0" fontId="45" fillId="6" borderId="2" xfId="2" applyFont="1" applyFill="1" applyBorder="1" applyAlignment="1">
      <alignment horizontal="center" vertical="center" wrapText="1" shrinkToFit="1"/>
    </xf>
    <xf numFmtId="164" fontId="45" fillId="6" borderId="2" xfId="2" applyNumberFormat="1" applyFont="1" applyFill="1" applyBorder="1" applyAlignment="1">
      <alignment horizontal="center" vertical="center" wrapText="1" shrinkToFit="1"/>
    </xf>
    <xf numFmtId="0" fontId="45" fillId="6" borderId="2" xfId="2" applyFont="1" applyFill="1" applyBorder="1" applyAlignment="1">
      <alignment horizontal="center" vertical="center" wrapText="1" shrinkToFit="1" readingOrder="2"/>
    </xf>
    <xf numFmtId="0" fontId="45" fillId="5" borderId="2" xfId="2" applyFont="1" applyFill="1" applyBorder="1" applyAlignment="1">
      <alignment horizontal="center" vertical="center" wrapText="1" shrinkToFit="1"/>
    </xf>
    <xf numFmtId="164" fontId="45" fillId="5" borderId="2" xfId="2" applyNumberFormat="1" applyFont="1" applyFill="1" applyBorder="1" applyAlignment="1">
      <alignment horizontal="center" vertical="center" wrapText="1" shrinkToFit="1"/>
    </xf>
    <xf numFmtId="0" fontId="45" fillId="5" borderId="2" xfId="2" applyFont="1" applyFill="1" applyBorder="1" applyAlignment="1">
      <alignment horizontal="center" vertical="center" wrapText="1" shrinkToFit="1" readingOrder="2"/>
    </xf>
    <xf numFmtId="2" fontId="45" fillId="6" borderId="2" xfId="2" applyNumberFormat="1" applyFont="1" applyFill="1" applyBorder="1" applyAlignment="1">
      <alignment horizontal="center" vertical="center" wrapText="1" shrinkToFit="1"/>
    </xf>
    <xf numFmtId="2" fontId="45" fillId="5" borderId="2" xfId="2" applyNumberFormat="1" applyFont="1" applyFill="1" applyBorder="1" applyAlignment="1">
      <alignment horizontal="center" vertical="center" wrapText="1" shrinkToFit="1"/>
    </xf>
    <xf numFmtId="0" fontId="44" fillId="4" borderId="2" xfId="2" applyFont="1" applyFill="1" applyBorder="1" applyAlignment="1">
      <alignment horizontal="center" vertical="center"/>
    </xf>
    <xf numFmtId="0" fontId="44" fillId="4" borderId="2" xfId="0" applyFont="1" applyFill="1" applyBorder="1" applyAlignment="1">
      <alignment horizontal="center" vertical="center" shrinkToFit="1" readingOrder="2"/>
    </xf>
    <xf numFmtId="0" fontId="44" fillId="4" borderId="2" xfId="0" applyFont="1" applyFill="1" applyBorder="1" applyAlignment="1">
      <alignment horizontal="center" vertical="center" shrinkToFit="1"/>
    </xf>
    <xf numFmtId="164" fontId="55" fillId="6" borderId="6" xfId="4" applyNumberFormat="1" applyFont="1" applyFill="1" applyBorder="1" applyAlignment="1">
      <alignment horizontal="center" vertical="center" wrapText="1" shrinkToFit="1"/>
    </xf>
    <xf numFmtId="164" fontId="55" fillId="5" borderId="2" xfId="4" applyNumberFormat="1" applyFont="1" applyFill="1" applyBorder="1" applyAlignment="1">
      <alignment horizontal="center" vertical="center" wrapText="1" shrinkToFit="1"/>
    </xf>
    <xf numFmtId="164" fontId="55" fillId="6" borderId="2" xfId="4" applyNumberFormat="1" applyFont="1" applyFill="1" applyBorder="1" applyAlignment="1">
      <alignment horizontal="center" vertical="center" wrapText="1" shrinkToFit="1"/>
    </xf>
    <xf numFmtId="164" fontId="44" fillId="4" borderId="2" xfId="4" applyNumberFormat="1" applyFont="1" applyFill="1" applyBorder="1" applyAlignment="1">
      <alignment horizontal="center" vertical="center"/>
    </xf>
    <xf numFmtId="164" fontId="45" fillId="6" borderId="2" xfId="4" applyNumberFormat="1" applyFont="1" applyFill="1" applyBorder="1" applyAlignment="1">
      <alignment horizontal="center" vertical="center" wrapText="1" shrinkToFit="1"/>
    </xf>
    <xf numFmtId="0" fontId="44" fillId="4" borderId="2" xfId="4" applyFont="1" applyFill="1" applyBorder="1" applyAlignment="1">
      <alignment horizontal="center" vertical="center" shrinkToFit="1" readingOrder="2"/>
    </xf>
    <xf numFmtId="0" fontId="44" fillId="4" borderId="2" xfId="4" applyFont="1" applyFill="1" applyBorder="1" applyAlignment="1">
      <alignment horizontal="center" vertical="center" shrinkToFit="1"/>
    </xf>
    <xf numFmtId="2" fontId="25" fillId="6" borderId="2" xfId="4" applyNumberFormat="1" applyFont="1" applyFill="1" applyBorder="1" applyAlignment="1">
      <alignment horizontal="center" vertical="center" wrapText="1" shrinkToFit="1"/>
    </xf>
    <xf numFmtId="2" fontId="25" fillId="5" borderId="2" xfId="4" applyNumberFormat="1" applyFont="1" applyFill="1" applyBorder="1" applyAlignment="1">
      <alignment horizontal="center" vertical="center" wrapText="1" shrinkToFit="1"/>
    </xf>
    <xf numFmtId="2" fontId="24" fillId="4" borderId="2" xfId="4" applyNumberFormat="1" applyFont="1" applyFill="1" applyBorder="1" applyAlignment="1">
      <alignment horizontal="center" vertical="center" shrinkToFit="1" readingOrder="1"/>
    </xf>
    <xf numFmtId="49" fontId="49" fillId="2" borderId="0" xfId="4" applyNumberFormat="1" applyFont="1" applyFill="1" applyAlignment="1">
      <alignment horizontal="right" vertical="center" readingOrder="2"/>
    </xf>
    <xf numFmtId="49" fontId="49" fillId="2" borderId="0" xfId="4" applyNumberFormat="1" applyFont="1" applyFill="1" applyAlignment="1">
      <alignment horizontal="left" vertical="center" readingOrder="2"/>
    </xf>
    <xf numFmtId="49" fontId="41" fillId="2" borderId="0" xfId="4" applyNumberFormat="1" applyFont="1" applyFill="1" applyAlignment="1">
      <alignment vertical="center" shrinkToFit="1" readingOrder="2"/>
    </xf>
    <xf numFmtId="49" fontId="41" fillId="2" borderId="0" xfId="4" applyNumberFormat="1" applyFont="1" applyFill="1" applyAlignment="1">
      <alignment horizontal="left" vertical="center" readingOrder="2"/>
    </xf>
    <xf numFmtId="49" fontId="41" fillId="2" borderId="0" xfId="4" applyNumberFormat="1" applyFont="1" applyFill="1" applyAlignment="1">
      <alignment horizontal="right" vertical="center" shrinkToFit="1" readingOrder="2"/>
    </xf>
    <xf numFmtId="0" fontId="45" fillId="5" borderId="3" xfId="4" applyFont="1" applyFill="1" applyBorder="1" applyAlignment="1">
      <alignment horizontal="center" vertical="center" wrapText="1" shrinkToFit="1"/>
    </xf>
    <xf numFmtId="49" fontId="45" fillId="5" borderId="3" xfId="4" applyNumberFormat="1" applyFont="1" applyFill="1" applyBorder="1" applyAlignment="1">
      <alignment horizontal="center" vertical="center" wrapText="1" shrinkToFit="1" readingOrder="2"/>
    </xf>
    <xf numFmtId="0" fontId="45" fillId="6" borderId="3" xfId="4" applyFont="1" applyFill="1" applyBorder="1" applyAlignment="1">
      <alignment horizontal="center" vertical="center" wrapText="1" shrinkToFit="1"/>
    </xf>
    <xf numFmtId="49" fontId="45" fillId="6" borderId="3" xfId="4" applyNumberFormat="1" applyFont="1" applyFill="1" applyBorder="1" applyAlignment="1">
      <alignment horizontal="center" vertical="center" wrapText="1" shrinkToFit="1" readingOrder="2"/>
    </xf>
    <xf numFmtId="0" fontId="23" fillId="4" borderId="2" xfId="4" applyFont="1" applyFill="1" applyBorder="1" applyAlignment="1">
      <alignment horizontal="center" vertical="center" shrinkToFit="1" readingOrder="2"/>
    </xf>
    <xf numFmtId="0" fontId="25" fillId="5" borderId="3" xfId="4" applyFont="1" applyFill="1" applyBorder="1" applyAlignment="1">
      <alignment horizontal="center" vertical="center" wrapText="1" shrinkToFit="1"/>
    </xf>
    <xf numFmtId="1" fontId="25" fillId="5" borderId="3" xfId="4" applyNumberFormat="1" applyFont="1" applyFill="1" applyBorder="1" applyAlignment="1">
      <alignment horizontal="center" vertical="center" wrapText="1" shrinkToFit="1" readingOrder="1"/>
    </xf>
    <xf numFmtId="49" fontId="25" fillId="5" borderId="3" xfId="4" applyNumberFormat="1" applyFont="1" applyFill="1" applyBorder="1" applyAlignment="1">
      <alignment horizontal="center" vertical="center" wrapText="1" shrinkToFit="1" readingOrder="2"/>
    </xf>
    <xf numFmtId="0" fontId="25" fillId="6" borderId="3" xfId="4" applyFont="1" applyFill="1" applyBorder="1" applyAlignment="1">
      <alignment horizontal="center" vertical="center" wrapText="1" shrinkToFit="1"/>
    </xf>
    <xf numFmtId="1" fontId="25" fillId="6" borderId="3" xfId="4" applyNumberFormat="1" applyFont="1" applyFill="1" applyBorder="1" applyAlignment="1">
      <alignment horizontal="center" vertical="center" wrapText="1" shrinkToFit="1" readingOrder="1"/>
    </xf>
    <xf numFmtId="49" fontId="25" fillId="6" borderId="3" xfId="4" applyNumberFormat="1" applyFont="1" applyFill="1" applyBorder="1" applyAlignment="1">
      <alignment horizontal="center" vertical="center" wrapText="1" shrinkToFit="1" readingOrder="2"/>
    </xf>
    <xf numFmtId="164" fontId="47" fillId="5" borderId="3" xfId="4" applyNumberFormat="1" applyFont="1" applyFill="1" applyBorder="1" applyAlignment="1">
      <alignment horizontal="center" vertical="center" wrapText="1" shrinkToFit="1" readingOrder="1"/>
    </xf>
    <xf numFmtId="164" fontId="47" fillId="6" borderId="3" xfId="4" applyNumberFormat="1" applyFont="1" applyFill="1" applyBorder="1" applyAlignment="1">
      <alignment horizontal="center" vertical="center" wrapText="1" shrinkToFit="1" readingOrder="1"/>
    </xf>
    <xf numFmtId="164" fontId="48" fillId="4" borderId="2" xfId="4" applyNumberFormat="1" applyFont="1" applyFill="1" applyBorder="1" applyAlignment="1">
      <alignment horizontal="center" vertical="center" shrinkToFit="1" readingOrder="1"/>
    </xf>
    <xf numFmtId="49" fontId="50" fillId="2" borderId="0" xfId="0" applyNumberFormat="1" applyFont="1" applyFill="1" applyAlignment="1">
      <alignment horizontal="left" vertical="center" readingOrder="2"/>
    </xf>
    <xf numFmtId="49" fontId="50" fillId="2" borderId="0" xfId="0" applyNumberFormat="1" applyFont="1" applyFill="1" applyAlignment="1">
      <alignment horizontal="right" vertical="center" shrinkToFit="1" readingOrder="2"/>
    </xf>
    <xf numFmtId="49" fontId="21" fillId="2" borderId="0" xfId="0" applyNumberFormat="1" applyFont="1" applyFill="1" applyAlignment="1">
      <alignment vertical="center" shrinkToFit="1" readingOrder="2"/>
    </xf>
    <xf numFmtId="0" fontId="45" fillId="5" borderId="3" xfId="0" applyFont="1" applyFill="1" applyBorder="1" applyAlignment="1">
      <alignment horizontal="center" vertical="center" wrapText="1" shrinkToFit="1"/>
    </xf>
    <xf numFmtId="49" fontId="45" fillId="5" borderId="3" xfId="0" applyNumberFormat="1" applyFont="1" applyFill="1" applyBorder="1" applyAlignment="1">
      <alignment horizontal="center" vertical="center" wrapText="1" shrinkToFit="1" readingOrder="2"/>
    </xf>
    <xf numFmtId="0" fontId="45" fillId="6" borderId="3" xfId="0" applyFont="1" applyFill="1" applyBorder="1" applyAlignment="1">
      <alignment horizontal="center" vertical="center" wrapText="1" shrinkToFit="1"/>
    </xf>
    <xf numFmtId="49" fontId="45" fillId="6" borderId="3" xfId="0" applyNumberFormat="1" applyFont="1" applyFill="1" applyBorder="1" applyAlignment="1">
      <alignment horizontal="center" vertical="center" wrapText="1" shrinkToFit="1" readingOrder="2"/>
    </xf>
    <xf numFmtId="0" fontId="45" fillId="6" borderId="2" xfId="8" applyFont="1" applyFill="1" applyBorder="1" applyAlignment="1">
      <alignment horizontal="center" vertical="center" shrinkToFit="1"/>
    </xf>
    <xf numFmtId="0" fontId="45" fillId="5" borderId="2" xfId="8" applyFont="1" applyFill="1" applyBorder="1" applyAlignment="1">
      <alignment horizontal="center" vertical="center" shrinkToFit="1"/>
    </xf>
    <xf numFmtId="0" fontId="53" fillId="6" borderId="2" xfId="2" applyFont="1" applyFill="1" applyBorder="1" applyAlignment="1">
      <alignment horizontal="center" vertical="center" wrapText="1" shrinkToFit="1" readingOrder="1"/>
    </xf>
    <xf numFmtId="0" fontId="25" fillId="5" borderId="2" xfId="0" applyFont="1" applyFill="1" applyBorder="1" applyAlignment="1">
      <alignment horizontal="center" vertical="center" shrinkToFit="1"/>
    </xf>
    <xf numFmtId="0" fontId="25" fillId="6" borderId="2" xfId="0" applyFont="1" applyFill="1" applyBorder="1" applyAlignment="1">
      <alignment horizontal="center" vertical="center" shrinkToFit="1"/>
    </xf>
    <xf numFmtId="0" fontId="28" fillId="0" borderId="0" xfId="0" applyFont="1"/>
    <xf numFmtId="0" fontId="0" fillId="0" borderId="0" xfId="0" applyBorder="1" applyAlignment="1">
      <alignment horizontal="left" readingOrder="1"/>
    </xf>
    <xf numFmtId="0" fontId="60" fillId="0" borderId="0" xfId="15" applyFont="1" applyBorder="1" applyAlignment="1">
      <alignment horizontal="right" vertical="center" readingOrder="2"/>
    </xf>
    <xf numFmtId="0" fontId="60" fillId="0" borderId="0" xfId="15" applyFont="1" applyFill="1" applyBorder="1" applyAlignment="1">
      <alignment horizontal="right" vertical="center" readingOrder="2"/>
    </xf>
    <xf numFmtId="0" fontId="35" fillId="0" borderId="0" xfId="8" applyAlignment="1">
      <alignment horizontal="center"/>
    </xf>
    <xf numFmtId="0" fontId="21" fillId="2" borderId="4" xfId="2" applyFont="1" applyFill="1" applyBorder="1" applyAlignment="1">
      <alignment horizontal="center" vertical="top" shrinkToFit="1"/>
    </xf>
    <xf numFmtId="0" fontId="21" fillId="2" borderId="4" xfId="2" applyFont="1" applyFill="1" applyBorder="1" applyAlignment="1">
      <alignment horizontal="right" vertical="top" shrinkToFit="1" readingOrder="2"/>
    </xf>
    <xf numFmtId="0" fontId="43" fillId="2" borderId="1" xfId="8" applyFont="1" applyFill="1" applyBorder="1" applyAlignment="1">
      <alignment horizontal="center" vertical="top"/>
    </xf>
    <xf numFmtId="0" fontId="44" fillId="4" borderId="2" xfId="8" applyFont="1" applyFill="1" applyBorder="1" applyAlignment="1">
      <alignment horizontal="center" vertical="center" shrinkToFit="1"/>
    </xf>
    <xf numFmtId="0" fontId="45" fillId="5" borderId="10" xfId="8" applyFont="1" applyFill="1" applyBorder="1" applyAlignment="1">
      <alignment horizontal="center" vertical="center" wrapText="1" shrinkToFit="1"/>
    </xf>
    <xf numFmtId="0" fontId="45" fillId="5" borderId="4" xfId="8" applyFont="1" applyFill="1" applyBorder="1" applyAlignment="1">
      <alignment horizontal="center" vertical="center" wrapText="1" shrinkToFit="1"/>
    </xf>
    <xf numFmtId="0" fontId="45" fillId="5" borderId="13" xfId="8" applyFont="1" applyFill="1" applyBorder="1" applyAlignment="1">
      <alignment horizontal="center" vertical="center" wrapText="1" shrinkToFit="1"/>
    </xf>
    <xf numFmtId="0" fontId="45" fillId="6" borderId="15" xfId="8" applyFont="1" applyFill="1" applyBorder="1" applyAlignment="1">
      <alignment horizontal="center" vertical="center" wrapText="1" shrinkToFit="1"/>
    </xf>
    <xf numFmtId="0" fontId="45" fillId="6" borderId="0" xfId="8" applyFont="1" applyFill="1" applyBorder="1" applyAlignment="1">
      <alignment horizontal="center" vertical="center" wrapText="1" shrinkToFit="1"/>
    </xf>
    <xf numFmtId="0" fontId="45" fillId="6" borderId="16" xfId="8" applyFont="1" applyFill="1" applyBorder="1" applyAlignment="1">
      <alignment horizontal="center" vertical="center" wrapText="1" shrinkToFit="1"/>
    </xf>
    <xf numFmtId="0" fontId="44" fillId="4" borderId="10" xfId="8" applyFont="1" applyFill="1" applyBorder="1" applyAlignment="1">
      <alignment horizontal="center" vertical="center" wrapText="1" shrinkToFit="1"/>
    </xf>
    <xf numFmtId="0" fontId="44" fillId="4" borderId="4" xfId="8" applyFont="1" applyFill="1" applyBorder="1" applyAlignment="1">
      <alignment horizontal="center" vertical="center" shrinkToFit="1"/>
    </xf>
    <xf numFmtId="0" fontId="44" fillId="4" borderId="13" xfId="8" applyFont="1" applyFill="1" applyBorder="1" applyAlignment="1">
      <alignment horizontal="center" vertical="center" shrinkToFit="1"/>
    </xf>
    <xf numFmtId="0" fontId="44" fillId="4" borderId="15" xfId="8" applyFont="1" applyFill="1" applyBorder="1" applyAlignment="1">
      <alignment horizontal="center" vertical="center" shrinkToFit="1"/>
    </xf>
    <xf numFmtId="0" fontId="44" fillId="4" borderId="0" xfId="8" applyFont="1" applyFill="1" applyBorder="1" applyAlignment="1">
      <alignment horizontal="center" vertical="center" shrinkToFit="1"/>
    </xf>
    <xf numFmtId="0" fontId="44" fillId="4" borderId="16" xfId="8" applyFont="1" applyFill="1" applyBorder="1" applyAlignment="1">
      <alignment horizontal="center" vertical="center" shrinkToFit="1"/>
    </xf>
    <xf numFmtId="0" fontId="44" fillId="4" borderId="11" xfId="8" applyFont="1" applyFill="1" applyBorder="1" applyAlignment="1">
      <alignment horizontal="center" vertical="center" shrinkToFit="1"/>
    </xf>
    <xf numFmtId="0" fontId="44" fillId="4" borderId="1" xfId="8" applyFont="1" applyFill="1" applyBorder="1" applyAlignment="1">
      <alignment horizontal="center" vertical="center" shrinkToFit="1"/>
    </xf>
    <xf numFmtId="0" fontId="44" fillId="4" borderId="12" xfId="8" applyFont="1" applyFill="1" applyBorder="1" applyAlignment="1">
      <alignment horizontal="center" vertical="center" shrinkToFit="1"/>
    </xf>
    <xf numFmtId="0" fontId="44" fillId="4" borderId="7" xfId="8" applyFont="1" applyFill="1" applyBorder="1" applyAlignment="1">
      <alignment horizontal="center" vertical="center" shrinkToFit="1" readingOrder="1"/>
    </xf>
    <xf numFmtId="0" fontId="44" fillId="4" borderId="8" xfId="8" applyFont="1" applyFill="1" applyBorder="1" applyAlignment="1">
      <alignment horizontal="center" vertical="center" shrinkToFit="1" readingOrder="1"/>
    </xf>
    <xf numFmtId="0" fontId="44" fillId="4" borderId="9" xfId="8" applyFont="1" applyFill="1" applyBorder="1" applyAlignment="1">
      <alignment horizontal="center" vertical="center" shrinkToFit="1" readingOrder="1"/>
    </xf>
    <xf numFmtId="0" fontId="21" fillId="2" borderId="4" xfId="2" applyFont="1" applyFill="1" applyBorder="1" applyAlignment="1">
      <alignment vertical="center" shrinkToFit="1"/>
    </xf>
    <xf numFmtId="0" fontId="21" fillId="2" borderId="4" xfId="2" applyFont="1" applyFill="1" applyBorder="1" applyAlignment="1">
      <alignment vertical="center" shrinkToFit="1" readingOrder="2"/>
    </xf>
    <xf numFmtId="0" fontId="43" fillId="2" borderId="0" xfId="8" applyFont="1" applyFill="1" applyAlignment="1">
      <alignment horizontal="center" vertical="center" shrinkToFit="1" readingOrder="2"/>
    </xf>
    <xf numFmtId="0" fontId="44" fillId="4" borderId="2" xfId="8" applyFont="1" applyFill="1" applyBorder="1" applyAlignment="1">
      <alignment horizontal="center" vertical="center" shrinkToFit="1" readingOrder="2"/>
    </xf>
    <xf numFmtId="0" fontId="23" fillId="4" borderId="7" xfId="8" applyFont="1" applyFill="1" applyBorder="1" applyAlignment="1">
      <alignment horizontal="center" vertical="center" shrinkToFit="1" readingOrder="1"/>
    </xf>
    <xf numFmtId="0" fontId="23" fillId="4" borderId="8" xfId="8" applyFont="1" applyFill="1" applyBorder="1" applyAlignment="1">
      <alignment horizontal="center" vertical="center" shrinkToFit="1" readingOrder="1"/>
    </xf>
    <xf numFmtId="0" fontId="23" fillId="4" borderId="9" xfId="8" applyFont="1" applyFill="1" applyBorder="1" applyAlignment="1">
      <alignment horizontal="center" vertical="center" shrinkToFit="1" readingOrder="1"/>
    </xf>
    <xf numFmtId="0" fontId="18" fillId="2" borderId="4" xfId="2" applyFont="1" applyFill="1" applyBorder="1" applyAlignment="1">
      <alignment horizontal="left" vertical="center" shrinkToFit="1"/>
    </xf>
    <xf numFmtId="0" fontId="18" fillId="2" borderId="4" xfId="2" applyFont="1" applyFill="1" applyBorder="1" applyAlignment="1">
      <alignment horizontal="right" vertical="center" readingOrder="2"/>
    </xf>
    <xf numFmtId="0" fontId="46" fillId="2" borderId="0" xfId="2" applyFont="1" applyFill="1" applyAlignment="1">
      <alignment horizontal="center" vertical="center"/>
    </xf>
    <xf numFmtId="0" fontId="23" fillId="4" borderId="2" xfId="2" applyFont="1" applyFill="1" applyBorder="1" applyAlignment="1">
      <alignment horizontal="center" vertical="center" wrapText="1" shrinkToFit="1"/>
    </xf>
    <xf numFmtId="0" fontId="24" fillId="4" borderId="1" xfId="2" applyFont="1" applyFill="1" applyBorder="1" applyAlignment="1">
      <alignment horizontal="center" vertical="center" shrinkToFit="1" readingOrder="2"/>
    </xf>
    <xf numFmtId="0" fontId="24" fillId="4" borderId="12" xfId="2" applyFont="1" applyFill="1" applyBorder="1" applyAlignment="1">
      <alignment horizontal="center" vertical="center" shrinkToFit="1" readingOrder="2"/>
    </xf>
    <xf numFmtId="0" fontId="23" fillId="4" borderId="5" xfId="2" applyFont="1" applyFill="1" applyBorder="1" applyAlignment="1">
      <alignment horizontal="center" vertical="center" shrinkToFit="1"/>
    </xf>
    <xf numFmtId="0" fontId="23" fillId="4" borderId="3" xfId="2" applyFont="1" applyFill="1" applyBorder="1" applyAlignment="1">
      <alignment horizontal="center" vertical="center" shrinkToFit="1"/>
    </xf>
    <xf numFmtId="0" fontId="23" fillId="4" borderId="6" xfId="2" applyFont="1" applyFill="1" applyBorder="1" applyAlignment="1">
      <alignment horizontal="center" vertical="center" shrinkToFit="1"/>
    </xf>
    <xf numFmtId="0" fontId="24" fillId="4" borderId="7" xfId="2" applyFont="1" applyFill="1" applyBorder="1" applyAlignment="1">
      <alignment horizontal="center" vertical="center" wrapText="1" readingOrder="2"/>
    </xf>
    <xf numFmtId="0" fontId="24" fillId="4" borderId="8" xfId="2" applyFont="1" applyFill="1" applyBorder="1" applyAlignment="1">
      <alignment horizontal="center" vertical="center" wrapText="1" readingOrder="2"/>
    </xf>
    <xf numFmtId="0" fontId="24" fillId="4" borderId="9" xfId="2" applyFont="1" applyFill="1" applyBorder="1" applyAlignment="1">
      <alignment horizontal="center" vertical="center" wrapText="1" readingOrder="2"/>
    </xf>
    <xf numFmtId="0" fontId="23" fillId="4" borderId="2" xfId="2" applyFont="1" applyFill="1" applyBorder="1" applyAlignment="1">
      <alignment horizontal="center" vertical="center"/>
    </xf>
    <xf numFmtId="9" fontId="46" fillId="2" borderId="0" xfId="1" applyFont="1" applyFill="1" applyAlignment="1">
      <alignment horizontal="center" vertical="center" wrapText="1"/>
    </xf>
    <xf numFmtId="0" fontId="23" fillId="4" borderId="5" xfId="2" applyFont="1" applyFill="1" applyBorder="1" applyAlignment="1">
      <alignment horizontal="center" vertical="center" wrapText="1" shrinkToFit="1"/>
    </xf>
    <xf numFmtId="0" fontId="23" fillId="4" borderId="6" xfId="2" applyFont="1" applyFill="1" applyBorder="1" applyAlignment="1">
      <alignment horizontal="center" vertical="center" wrapText="1" shrinkToFit="1"/>
    </xf>
    <xf numFmtId="0" fontId="43" fillId="2" borderId="0" xfId="2" applyFont="1" applyFill="1" applyAlignment="1">
      <alignment horizontal="center" vertical="center"/>
    </xf>
    <xf numFmtId="0" fontId="18" fillId="2" borderId="4" xfId="2" applyFont="1" applyFill="1" applyBorder="1" applyAlignment="1">
      <alignment horizontal="right" vertical="center" shrinkToFit="1" readingOrder="2"/>
    </xf>
    <xf numFmtId="0" fontId="46" fillId="2" borderId="1" xfId="2" applyFont="1" applyFill="1" applyBorder="1" applyAlignment="1">
      <alignment horizontal="center" vertical="center" shrinkToFit="1"/>
    </xf>
    <xf numFmtId="0" fontId="23" fillId="4" borderId="7" xfId="2" applyFont="1" applyFill="1" applyBorder="1" applyAlignment="1">
      <alignment horizontal="center" vertical="center" wrapText="1" readingOrder="2"/>
    </xf>
    <xf numFmtId="0" fontId="23" fillId="4" borderId="8" xfId="2" applyFont="1" applyFill="1" applyBorder="1" applyAlignment="1">
      <alignment horizontal="center" vertical="center" wrapText="1" readingOrder="2"/>
    </xf>
    <xf numFmtId="0" fontId="23" fillId="4" borderId="9" xfId="2" applyFont="1" applyFill="1" applyBorder="1" applyAlignment="1">
      <alignment horizontal="center" vertical="center" wrapText="1" readingOrder="2"/>
    </xf>
    <xf numFmtId="0" fontId="23" fillId="4" borderId="5" xfId="2" applyFont="1" applyFill="1" applyBorder="1" applyAlignment="1">
      <alignment horizontal="center" vertical="center"/>
    </xf>
    <xf numFmtId="0" fontId="23" fillId="4" borderId="6" xfId="2" applyFont="1" applyFill="1" applyBorder="1" applyAlignment="1">
      <alignment horizontal="center" vertical="center"/>
    </xf>
    <xf numFmtId="0" fontId="43" fillId="2" borderId="0" xfId="2" applyFont="1" applyFill="1" applyAlignment="1">
      <alignment horizontal="center" vertical="center" shrinkToFit="1"/>
    </xf>
    <xf numFmtId="0" fontId="46" fillId="2" borderId="1" xfId="2" applyFont="1" applyFill="1" applyBorder="1" applyAlignment="1">
      <alignment horizontal="center" vertical="center"/>
    </xf>
    <xf numFmtId="0" fontId="23" fillId="4" borderId="5" xfId="13" applyFont="1" applyFill="1" applyBorder="1" applyAlignment="1">
      <alignment horizontal="center" vertical="center" shrinkToFit="1"/>
    </xf>
    <xf numFmtId="0" fontId="23" fillId="4" borderId="6" xfId="13" applyFont="1" applyFill="1" applyBorder="1" applyAlignment="1">
      <alignment horizontal="center" vertical="center" shrinkToFit="1"/>
    </xf>
    <xf numFmtId="0" fontId="18" fillId="2" borderId="4" xfId="2" applyFont="1" applyFill="1" applyBorder="1" applyAlignment="1">
      <alignment vertical="center" shrinkToFit="1"/>
    </xf>
    <xf numFmtId="0" fontId="18" fillId="2" borderId="4" xfId="2" applyFont="1" applyFill="1" applyBorder="1" applyAlignment="1">
      <alignment horizontal="center" vertical="center" shrinkToFit="1" readingOrder="2"/>
    </xf>
    <xf numFmtId="0" fontId="43" fillId="2" borderId="0" xfId="4" applyFont="1" applyFill="1" applyAlignment="1">
      <alignment horizontal="center" vertical="center" shrinkToFit="1" readingOrder="2"/>
    </xf>
    <xf numFmtId="0" fontId="18" fillId="2" borderId="4" xfId="2" applyFont="1" applyFill="1" applyBorder="1" applyAlignment="1">
      <alignment horizontal="left" vertical="center" shrinkToFit="1" readingOrder="2"/>
    </xf>
    <xf numFmtId="0" fontId="21" fillId="2" borderId="4" xfId="2" applyFont="1" applyFill="1" applyBorder="1" applyAlignment="1">
      <alignment horizontal="center" vertical="center" shrinkToFit="1" readingOrder="2"/>
    </xf>
    <xf numFmtId="0" fontId="23" fillId="4" borderId="3" xfId="2" applyFont="1" applyFill="1" applyBorder="1" applyAlignment="1">
      <alignment horizontal="center" vertical="center"/>
    </xf>
    <xf numFmtId="0" fontId="27" fillId="2" borderId="4" xfId="2" applyFont="1" applyFill="1" applyBorder="1" applyAlignment="1">
      <alignment horizontal="left" vertical="center" shrinkToFit="1" readingOrder="2"/>
    </xf>
    <xf numFmtId="0" fontId="27" fillId="2" borderId="4" xfId="2" applyFont="1" applyFill="1" applyBorder="1" applyAlignment="1">
      <alignment horizontal="right" vertical="center" shrinkToFit="1" readingOrder="2"/>
    </xf>
    <xf numFmtId="0" fontId="46" fillId="2" borderId="0" xfId="2" applyFont="1" applyFill="1" applyAlignment="1">
      <alignment horizontal="center" vertical="center" shrinkToFit="1"/>
    </xf>
    <xf numFmtId="0" fontId="21" fillId="2" borderId="0" xfId="2" applyFont="1" applyFill="1" applyAlignment="1">
      <alignment horizontal="center" vertical="center" wrapText="1"/>
    </xf>
    <xf numFmtId="0" fontId="18" fillId="2" borderId="0" xfId="2" applyFont="1" applyFill="1" applyAlignment="1">
      <alignment horizontal="center" vertical="center"/>
    </xf>
    <xf numFmtId="0" fontId="43" fillId="2" borderId="0" xfId="2" applyFont="1" applyFill="1" applyAlignment="1">
      <alignment horizontal="center" vertical="center" wrapText="1"/>
    </xf>
    <xf numFmtId="0" fontId="23" fillId="4" borderId="7" xfId="2" applyFont="1" applyFill="1" applyBorder="1" applyAlignment="1">
      <alignment horizontal="center" vertical="center" wrapText="1" readingOrder="1"/>
    </xf>
    <xf numFmtId="0" fontId="23" fillId="4" borderId="9" xfId="2" applyFont="1" applyFill="1" applyBorder="1" applyAlignment="1">
      <alignment horizontal="center" vertical="center" wrapText="1" readingOrder="1"/>
    </xf>
    <xf numFmtId="0" fontId="43" fillId="2" borderId="0" xfId="2" applyFont="1" applyFill="1" applyAlignment="1">
      <alignment horizontal="center" vertical="center" wrapText="1" shrinkToFit="1"/>
    </xf>
    <xf numFmtId="0" fontId="25" fillId="2" borderId="4" xfId="2" applyFont="1" applyFill="1" applyBorder="1" applyAlignment="1">
      <alignment horizontal="left" vertical="center" shrinkToFit="1"/>
    </xf>
    <xf numFmtId="0" fontId="46" fillId="2" borderId="1" xfId="2" applyFont="1" applyFill="1" applyBorder="1" applyAlignment="1">
      <alignment horizontal="center" vertical="top" shrinkToFit="1"/>
    </xf>
    <xf numFmtId="0" fontId="21" fillId="2" borderId="4" xfId="2" applyFont="1" applyFill="1" applyBorder="1" applyAlignment="1">
      <alignment horizontal="left" vertical="center" shrinkToFit="1"/>
    </xf>
    <xf numFmtId="0" fontId="21" fillId="2" borderId="4" xfId="2" applyFont="1" applyFill="1" applyBorder="1" applyAlignment="1">
      <alignment horizontal="right" vertical="center" shrinkToFit="1" readingOrder="2"/>
    </xf>
    <xf numFmtId="0" fontId="46" fillId="2" borderId="0" xfId="2" applyFont="1" applyFill="1" applyAlignment="1">
      <alignment horizontal="center" vertical="center" readingOrder="2"/>
    </xf>
    <xf numFmtId="0" fontId="50" fillId="2" borderId="4" xfId="2" applyFont="1" applyFill="1" applyBorder="1" applyAlignment="1">
      <alignment horizontal="left" vertical="center" shrinkToFit="1"/>
    </xf>
    <xf numFmtId="0" fontId="50" fillId="2" borderId="4" xfId="2" applyFont="1" applyFill="1" applyBorder="1" applyAlignment="1">
      <alignment horizontal="right" vertical="center" shrinkToFit="1" readingOrder="2"/>
    </xf>
    <xf numFmtId="0" fontId="42" fillId="4" borderId="5" xfId="2" applyFont="1" applyFill="1" applyBorder="1" applyAlignment="1">
      <alignment horizontal="center" vertical="center" wrapText="1" shrinkToFit="1"/>
    </xf>
    <xf numFmtId="0" fontId="42" fillId="4" borderId="6" xfId="2" applyFont="1" applyFill="1" applyBorder="1" applyAlignment="1">
      <alignment horizontal="center" vertical="center" wrapText="1" shrinkToFit="1"/>
    </xf>
    <xf numFmtId="0" fontId="42" fillId="4" borderId="5" xfId="2" applyFont="1" applyFill="1" applyBorder="1" applyAlignment="1">
      <alignment horizontal="center" vertical="center"/>
    </xf>
    <xf numFmtId="0" fontId="42" fillId="4" borderId="6" xfId="2" applyFont="1" applyFill="1" applyBorder="1" applyAlignment="1">
      <alignment horizontal="center" vertical="center"/>
    </xf>
    <xf numFmtId="0" fontId="43" fillId="2" borderId="0" xfId="2" applyFont="1" applyFill="1" applyAlignment="1">
      <alignment horizontal="center" vertical="center" readingOrder="2"/>
    </xf>
    <xf numFmtId="0" fontId="18" fillId="2" borderId="1" xfId="2" applyFont="1" applyFill="1" applyBorder="1" applyAlignment="1">
      <alignment horizontal="center" vertical="center"/>
    </xf>
    <xf numFmtId="0" fontId="23" fillId="4" borderId="3" xfId="2" applyFont="1" applyFill="1" applyBorder="1" applyAlignment="1">
      <alignment horizontal="center" vertical="center" wrapText="1" shrinkToFit="1"/>
    </xf>
    <xf numFmtId="0" fontId="23" fillId="4" borderId="8" xfId="2" applyFont="1" applyFill="1" applyBorder="1" applyAlignment="1">
      <alignment horizontal="center" vertical="center" wrapText="1" readingOrder="1"/>
    </xf>
    <xf numFmtId="0" fontId="49" fillId="2" borderId="4" xfId="2" applyFont="1" applyFill="1" applyBorder="1" applyAlignment="1">
      <alignment horizontal="left" vertical="center" shrinkToFit="1"/>
    </xf>
    <xf numFmtId="0" fontId="49" fillId="2" borderId="4" xfId="2" applyFont="1" applyFill="1" applyBorder="1" applyAlignment="1">
      <alignment horizontal="right" vertical="center" shrinkToFit="1" readingOrder="2"/>
    </xf>
    <xf numFmtId="0" fontId="54" fillId="2" borderId="0" xfId="4" applyFont="1" applyFill="1" applyAlignment="1">
      <alignment horizontal="center" vertical="center" shrinkToFit="1"/>
    </xf>
    <xf numFmtId="0" fontId="18" fillId="2" borderId="4" xfId="2" applyFont="1" applyFill="1" applyBorder="1" applyAlignment="1">
      <alignment horizontal="left" vertical="center" wrapText="1" shrinkToFit="1"/>
    </xf>
    <xf numFmtId="0" fontId="43" fillId="2" borderId="0" xfId="4" applyFont="1" applyFill="1" applyAlignment="1">
      <alignment horizontal="center" vertical="center" shrinkToFit="1"/>
    </xf>
    <xf numFmtId="0" fontId="23" fillId="4" borderId="5" xfId="4" applyFont="1" applyFill="1" applyBorder="1" applyAlignment="1">
      <alignment horizontal="center" vertical="center"/>
    </xf>
    <xf numFmtId="0" fontId="23" fillId="4" borderId="3" xfId="4" applyFont="1" applyFill="1" applyBorder="1" applyAlignment="1">
      <alignment horizontal="center" vertical="center"/>
    </xf>
    <xf numFmtId="0" fontId="23" fillId="4" borderId="6" xfId="4" applyFont="1" applyFill="1" applyBorder="1" applyAlignment="1">
      <alignment horizontal="center" vertical="center"/>
    </xf>
    <xf numFmtId="164" fontId="23" fillId="4" borderId="10" xfId="4" applyNumberFormat="1" applyFont="1" applyFill="1" applyBorder="1" applyAlignment="1">
      <alignment horizontal="center" vertical="center" wrapText="1"/>
    </xf>
    <xf numFmtId="164" fontId="23" fillId="4" borderId="13" xfId="4" applyNumberFormat="1" applyFont="1" applyFill="1" applyBorder="1" applyAlignment="1">
      <alignment horizontal="center" vertical="center" wrapText="1"/>
    </xf>
    <xf numFmtId="164" fontId="23" fillId="4" borderId="5" xfId="4" applyNumberFormat="1" applyFont="1" applyFill="1" applyBorder="1" applyAlignment="1">
      <alignment horizontal="center" vertical="center" wrapText="1"/>
    </xf>
    <xf numFmtId="164" fontId="23" fillId="4" borderId="3" xfId="4" applyNumberFormat="1" applyFont="1" applyFill="1" applyBorder="1" applyAlignment="1">
      <alignment horizontal="center" vertical="center" wrapText="1"/>
    </xf>
    <xf numFmtId="164" fontId="23" fillId="4" borderId="6" xfId="4" applyNumberFormat="1" applyFont="1" applyFill="1" applyBorder="1" applyAlignment="1">
      <alignment horizontal="center" vertical="center" wrapText="1"/>
    </xf>
    <xf numFmtId="164" fontId="23" fillId="4" borderId="11" xfId="4" applyNumberFormat="1" applyFont="1" applyFill="1" applyBorder="1" applyAlignment="1">
      <alignment horizontal="center" vertical="center" wrapText="1"/>
    </xf>
    <xf numFmtId="164" fontId="23" fillId="4" borderId="12" xfId="4" applyNumberFormat="1" applyFont="1" applyFill="1" applyBorder="1" applyAlignment="1">
      <alignment horizontal="center" vertical="center" wrapText="1"/>
    </xf>
    <xf numFmtId="0" fontId="27" fillId="2" borderId="4" xfId="2" applyFont="1" applyFill="1" applyBorder="1" applyAlignment="1">
      <alignment horizontal="left" vertical="center" shrinkToFit="1"/>
    </xf>
    <xf numFmtId="0" fontId="23" fillId="4" borderId="5" xfId="4" applyFont="1" applyFill="1" applyBorder="1" applyAlignment="1">
      <alignment horizontal="center" vertical="center" shrinkToFit="1"/>
    </xf>
    <xf numFmtId="0" fontId="23" fillId="4" borderId="6" xfId="4" applyFont="1" applyFill="1" applyBorder="1" applyAlignment="1">
      <alignment horizontal="center" vertical="center" shrinkToFit="1"/>
    </xf>
    <xf numFmtId="164" fontId="24" fillId="4" borderId="7" xfId="4" applyNumberFormat="1" applyFont="1" applyFill="1" applyBorder="1" applyAlignment="1">
      <alignment horizontal="center" vertical="center" wrapText="1"/>
    </xf>
    <xf numFmtId="164" fontId="24" fillId="4" borderId="9" xfId="4" applyNumberFormat="1" applyFont="1" applyFill="1" applyBorder="1" applyAlignment="1">
      <alignment horizontal="center" vertical="center" wrapText="1"/>
    </xf>
    <xf numFmtId="0" fontId="23" fillId="4" borderId="13" xfId="4" applyFont="1" applyFill="1" applyBorder="1" applyAlignment="1">
      <alignment horizontal="center" vertical="center"/>
    </xf>
    <xf numFmtId="0" fontId="23" fillId="4" borderId="12" xfId="4" applyFont="1" applyFill="1" applyBorder="1" applyAlignment="1">
      <alignment horizontal="center" vertical="center"/>
    </xf>
    <xf numFmtId="164" fontId="44" fillId="4" borderId="10" xfId="4" applyNumberFormat="1" applyFont="1" applyFill="1" applyBorder="1" applyAlignment="1">
      <alignment horizontal="center" vertical="center" wrapText="1"/>
    </xf>
    <xf numFmtId="164" fontId="44" fillId="4" borderId="11" xfId="4" applyNumberFormat="1" applyFont="1" applyFill="1" applyBorder="1" applyAlignment="1">
      <alignment horizontal="center" vertical="center" wrapText="1"/>
    </xf>
    <xf numFmtId="0" fontId="18" fillId="2" borderId="4" xfId="3" applyFont="1" applyFill="1" applyBorder="1" applyAlignment="1">
      <alignment horizontal="left" vertical="center" shrinkToFit="1"/>
    </xf>
    <xf numFmtId="0" fontId="18" fillId="2" borderId="4" xfId="3" applyFont="1" applyFill="1" applyBorder="1" applyAlignment="1">
      <alignment horizontal="center" vertical="center" shrinkToFit="1" readingOrder="2"/>
    </xf>
    <xf numFmtId="0" fontId="46" fillId="2" borderId="0" xfId="4" applyFont="1" applyFill="1" applyAlignment="1">
      <alignment horizontal="center" vertical="center" shrinkToFit="1" readingOrder="2"/>
    </xf>
    <xf numFmtId="0" fontId="18" fillId="2" borderId="4" xfId="3" applyFont="1" applyFill="1" applyBorder="1" applyAlignment="1">
      <alignment horizontal="center" vertical="center" shrinkToFit="1"/>
    </xf>
    <xf numFmtId="0" fontId="43" fillId="3" borderId="0" xfId="4" applyFont="1" applyFill="1" applyAlignment="1">
      <alignment horizontal="center" vertical="center" shrinkToFit="1" readingOrder="2"/>
    </xf>
    <xf numFmtId="0" fontId="43" fillId="2" borderId="0" xfId="4" applyFont="1" applyFill="1" applyAlignment="1">
      <alignment horizontal="center" vertical="center" wrapText="1" shrinkToFit="1" readingOrder="2"/>
    </xf>
    <xf numFmtId="0" fontId="44" fillId="4" borderId="2" xfId="0" applyFont="1" applyFill="1" applyBorder="1" applyAlignment="1">
      <alignment horizontal="center" vertical="center" shrinkToFit="1"/>
    </xf>
    <xf numFmtId="164" fontId="45" fillId="5" borderId="10" xfId="0" applyNumberFormat="1" applyFont="1" applyFill="1" applyBorder="1" applyAlignment="1">
      <alignment horizontal="center" vertical="center" wrapText="1" shrinkToFit="1" readingOrder="1"/>
    </xf>
    <xf numFmtId="164" fontId="45" fillId="5" borderId="4" xfId="0" applyNumberFormat="1" applyFont="1" applyFill="1" applyBorder="1" applyAlignment="1">
      <alignment horizontal="center" vertical="center" wrapText="1" shrinkToFit="1" readingOrder="1"/>
    </xf>
    <xf numFmtId="164" fontId="45" fillId="5" borderId="13" xfId="0" applyNumberFormat="1" applyFont="1" applyFill="1" applyBorder="1" applyAlignment="1">
      <alignment horizontal="center" vertical="center" wrapText="1" shrinkToFit="1" readingOrder="1"/>
    </xf>
    <xf numFmtId="164" fontId="45" fillId="6" borderId="15" xfId="0" applyNumberFormat="1" applyFont="1" applyFill="1" applyBorder="1" applyAlignment="1">
      <alignment horizontal="center" vertical="center" wrapText="1" shrinkToFit="1" readingOrder="1"/>
    </xf>
    <xf numFmtId="164" fontId="45" fillId="6" borderId="0" xfId="0" applyNumberFormat="1" applyFont="1" applyFill="1" applyBorder="1" applyAlignment="1">
      <alignment horizontal="center" vertical="center" wrapText="1" shrinkToFit="1" readingOrder="1"/>
    </xf>
    <xf numFmtId="164" fontId="45" fillId="6" borderId="16" xfId="0" applyNumberFormat="1" applyFont="1" applyFill="1" applyBorder="1" applyAlignment="1">
      <alignment horizontal="center" vertical="center" wrapText="1" shrinkToFit="1" readingOrder="1"/>
    </xf>
    <xf numFmtId="164" fontId="44" fillId="4" borderId="7" xfId="0" applyNumberFormat="1" applyFont="1" applyFill="1" applyBorder="1" applyAlignment="1">
      <alignment horizontal="center" vertical="center" shrinkToFit="1" readingOrder="1"/>
    </xf>
    <xf numFmtId="164" fontId="44" fillId="4" borderId="8" xfId="0" applyNumberFormat="1" applyFont="1" applyFill="1" applyBorder="1" applyAlignment="1">
      <alignment horizontal="center" vertical="center" shrinkToFit="1" readingOrder="1"/>
    </xf>
    <xf numFmtId="164" fontId="44" fillId="4" borderId="9" xfId="0" applyNumberFormat="1" applyFont="1" applyFill="1" applyBorder="1" applyAlignment="1">
      <alignment horizontal="center" vertical="center" shrinkToFit="1" readingOrder="1"/>
    </xf>
    <xf numFmtId="0" fontId="44" fillId="4" borderId="10" xfId="0" applyFont="1" applyFill="1" applyBorder="1" applyAlignment="1">
      <alignment horizontal="center" vertical="center" wrapText="1" shrinkToFit="1" readingOrder="2"/>
    </xf>
    <xf numFmtId="0" fontId="44" fillId="4" borderId="4" xfId="0" applyFont="1" applyFill="1" applyBorder="1" applyAlignment="1">
      <alignment horizontal="center" vertical="center" shrinkToFit="1" readingOrder="2"/>
    </xf>
    <xf numFmtId="0" fontId="44" fillId="4" borderId="13" xfId="0" applyFont="1" applyFill="1" applyBorder="1" applyAlignment="1">
      <alignment horizontal="center" vertical="center" shrinkToFit="1" readingOrder="2"/>
    </xf>
    <xf numFmtId="0" fontId="44" fillId="4" borderId="15" xfId="0" applyFont="1" applyFill="1" applyBorder="1" applyAlignment="1">
      <alignment horizontal="center" vertical="center" shrinkToFit="1" readingOrder="2"/>
    </xf>
    <xf numFmtId="0" fontId="44" fillId="4" borderId="0" xfId="0" applyFont="1" applyFill="1" applyBorder="1" applyAlignment="1">
      <alignment horizontal="center" vertical="center" shrinkToFit="1" readingOrder="2"/>
    </xf>
    <xf numFmtId="0" fontId="44" fillId="4" borderId="16" xfId="0" applyFont="1" applyFill="1" applyBorder="1" applyAlignment="1">
      <alignment horizontal="center" vertical="center" shrinkToFit="1" readingOrder="2"/>
    </xf>
    <xf numFmtId="0" fontId="44" fillId="4" borderId="11" xfId="0" applyFont="1" applyFill="1" applyBorder="1" applyAlignment="1">
      <alignment horizontal="center" vertical="center" shrinkToFit="1" readingOrder="2"/>
    </xf>
    <xf numFmtId="0" fontId="44" fillId="4" borderId="1" xfId="0" applyFont="1" applyFill="1" applyBorder="1" applyAlignment="1">
      <alignment horizontal="center" vertical="center" shrinkToFit="1" readingOrder="2"/>
    </xf>
    <xf numFmtId="0" fontId="44" fillId="4" borderId="12" xfId="0" applyFont="1" applyFill="1" applyBorder="1" applyAlignment="1">
      <alignment horizontal="center" vertical="center" shrinkToFit="1" readingOrder="2"/>
    </xf>
    <xf numFmtId="0" fontId="14" fillId="2" borderId="4" xfId="2" applyFont="1" applyFill="1" applyBorder="1" applyAlignment="1">
      <alignment vertical="center" shrinkToFit="1"/>
    </xf>
    <xf numFmtId="0" fontId="14" fillId="2" borderId="4" xfId="2" applyFont="1" applyFill="1" applyBorder="1" applyAlignment="1">
      <alignment vertical="center" shrinkToFit="1" readingOrder="2"/>
    </xf>
    <xf numFmtId="0" fontId="46" fillId="2" borderId="0" xfId="4" applyFont="1" applyFill="1" applyAlignment="1">
      <alignment horizontal="center" vertical="center" wrapText="1" shrinkToFit="1" readingOrder="2"/>
    </xf>
    <xf numFmtId="0" fontId="11" fillId="4" borderId="2" xfId="0" applyFont="1" applyFill="1" applyBorder="1" applyAlignment="1">
      <alignment horizontal="center" vertical="center" shrinkToFit="1" readingOrder="2"/>
    </xf>
    <xf numFmtId="0" fontId="11" fillId="4" borderId="5" xfId="0" applyFont="1" applyFill="1" applyBorder="1" applyAlignment="1">
      <alignment horizontal="center" vertical="center" shrinkToFit="1"/>
    </xf>
    <xf numFmtId="0" fontId="11" fillId="4" borderId="3" xfId="0" applyFont="1" applyFill="1" applyBorder="1" applyAlignment="1">
      <alignment horizontal="center" vertical="center" shrinkToFit="1"/>
    </xf>
    <xf numFmtId="0" fontId="11" fillId="4" borderId="6" xfId="0" applyFont="1" applyFill="1" applyBorder="1" applyAlignment="1">
      <alignment horizontal="center" vertical="center" shrinkToFit="1"/>
    </xf>
    <xf numFmtId="0" fontId="11" fillId="4" borderId="10" xfId="0" applyFont="1" applyFill="1" applyBorder="1" applyAlignment="1">
      <alignment horizontal="center" vertical="center" wrapText="1" shrinkToFit="1" readingOrder="2"/>
    </xf>
    <xf numFmtId="0" fontId="11" fillId="4" borderId="4" xfId="0" applyFont="1" applyFill="1" applyBorder="1" applyAlignment="1">
      <alignment horizontal="center" vertical="center" shrinkToFit="1" readingOrder="2"/>
    </xf>
    <xf numFmtId="0" fontId="11" fillId="4" borderId="13" xfId="0" applyFont="1" applyFill="1" applyBorder="1" applyAlignment="1">
      <alignment horizontal="center" vertical="center" shrinkToFit="1" readingOrder="2"/>
    </xf>
    <xf numFmtId="0" fontId="11" fillId="4" borderId="15" xfId="0" applyFont="1" applyFill="1" applyBorder="1" applyAlignment="1">
      <alignment horizontal="center" vertical="center" shrinkToFit="1" readingOrder="2"/>
    </xf>
    <xf numFmtId="0" fontId="11" fillId="4" borderId="0" xfId="0" applyFont="1" applyFill="1" applyBorder="1" applyAlignment="1">
      <alignment horizontal="center" vertical="center" shrinkToFit="1" readingOrder="2"/>
    </xf>
    <xf numFmtId="0" fontId="11" fillId="4" borderId="16" xfId="0" applyFont="1" applyFill="1" applyBorder="1" applyAlignment="1">
      <alignment horizontal="center" vertical="center" shrinkToFit="1" readingOrder="2"/>
    </xf>
    <xf numFmtId="0" fontId="11" fillId="4" borderId="11" xfId="0" applyFont="1" applyFill="1" applyBorder="1" applyAlignment="1">
      <alignment horizontal="center" vertical="center" shrinkToFit="1" readingOrder="2"/>
    </xf>
    <xf numFmtId="0" fontId="11" fillId="4" borderId="1" xfId="0" applyFont="1" applyFill="1" applyBorder="1" applyAlignment="1">
      <alignment horizontal="center" vertical="center" shrinkToFit="1" readingOrder="2"/>
    </xf>
    <xf numFmtId="0" fontId="11" fillId="4" borderId="12" xfId="0" applyFont="1" applyFill="1" applyBorder="1" applyAlignment="1">
      <alignment horizontal="center" vertical="center" shrinkToFit="1" readingOrder="2"/>
    </xf>
    <xf numFmtId="164" fontId="13" fillId="5" borderId="10" xfId="0" applyNumberFormat="1" applyFont="1" applyFill="1" applyBorder="1" applyAlignment="1">
      <alignment horizontal="center" vertical="center" wrapText="1" shrinkToFit="1" readingOrder="1"/>
    </xf>
    <xf numFmtId="164" fontId="13" fillId="5" borderId="4" xfId="0" applyNumberFormat="1" applyFont="1" applyFill="1" applyBorder="1" applyAlignment="1">
      <alignment horizontal="center" vertical="center" wrapText="1" shrinkToFit="1" readingOrder="1"/>
    </xf>
    <xf numFmtId="164" fontId="13" fillId="5" borderId="13" xfId="0" applyNumberFormat="1" applyFont="1" applyFill="1" applyBorder="1" applyAlignment="1">
      <alignment horizontal="center" vertical="center" wrapText="1" shrinkToFit="1" readingOrder="1"/>
    </xf>
    <xf numFmtId="164" fontId="13" fillId="6" borderId="15" xfId="0" applyNumberFormat="1" applyFont="1" applyFill="1" applyBorder="1" applyAlignment="1">
      <alignment horizontal="center" vertical="center" wrapText="1" shrinkToFit="1" readingOrder="1"/>
    </xf>
    <xf numFmtId="164" fontId="13" fillId="6" borderId="0" xfId="0" applyNumberFormat="1" applyFont="1" applyFill="1" applyBorder="1" applyAlignment="1">
      <alignment horizontal="center" vertical="center" wrapText="1" shrinkToFit="1" readingOrder="1"/>
    </xf>
    <xf numFmtId="164" fontId="13" fillId="6" borderId="16" xfId="0" applyNumberFormat="1" applyFont="1" applyFill="1" applyBorder="1" applyAlignment="1">
      <alignment horizontal="center" vertical="center" wrapText="1" shrinkToFit="1" readingOrder="1"/>
    </xf>
    <xf numFmtId="164" fontId="15" fillId="4" borderId="7" xfId="0" applyNumberFormat="1" applyFont="1" applyFill="1" applyBorder="1" applyAlignment="1">
      <alignment horizontal="center" vertical="center" shrinkToFit="1" readingOrder="1"/>
    </xf>
    <xf numFmtId="164" fontId="15" fillId="4" borderId="8" xfId="0" applyNumberFormat="1" applyFont="1" applyFill="1" applyBorder="1" applyAlignment="1">
      <alignment horizontal="center" vertical="center" shrinkToFit="1" readingOrder="1"/>
    </xf>
    <xf numFmtId="164" fontId="15" fillId="4" borderId="9" xfId="0" applyNumberFormat="1" applyFont="1" applyFill="1" applyBorder="1" applyAlignment="1">
      <alignment horizontal="center" vertical="center" shrinkToFit="1" readingOrder="1"/>
    </xf>
    <xf numFmtId="0" fontId="24" fillId="4" borderId="10" xfId="4" applyFont="1" applyFill="1" applyBorder="1" applyAlignment="1">
      <alignment horizontal="center" vertical="center" wrapText="1" shrinkToFit="1"/>
    </xf>
    <xf numFmtId="0" fontId="24" fillId="4" borderId="13" xfId="4" applyFont="1" applyFill="1" applyBorder="1" applyAlignment="1">
      <alignment horizontal="center" vertical="center" shrinkToFit="1"/>
    </xf>
    <xf numFmtId="0" fontId="24" fillId="4" borderId="11" xfId="4" applyFont="1" applyFill="1" applyBorder="1" applyAlignment="1">
      <alignment horizontal="center" vertical="center" shrinkToFit="1"/>
    </xf>
    <xf numFmtId="0" fontId="24" fillId="4" borderId="12" xfId="4" applyFont="1" applyFill="1" applyBorder="1" applyAlignment="1">
      <alignment horizontal="center" vertical="center" shrinkToFit="1"/>
    </xf>
    <xf numFmtId="0" fontId="57" fillId="3" borderId="0" xfId="4" applyFont="1" applyFill="1" applyAlignment="1">
      <alignment horizontal="center" vertical="center" readingOrder="2"/>
    </xf>
    <xf numFmtId="0" fontId="23" fillId="4" borderId="7" xfId="4" applyFont="1" applyFill="1" applyBorder="1" applyAlignment="1">
      <alignment horizontal="center" vertical="center" wrapText="1" shrinkToFit="1"/>
    </xf>
    <xf numFmtId="0" fontId="23" fillId="4" borderId="2" xfId="4" applyFont="1" applyFill="1" applyBorder="1" applyAlignment="1">
      <alignment horizontal="center" vertical="center"/>
    </xf>
    <xf numFmtId="0" fontId="39" fillId="4" borderId="2" xfId="4" applyFont="1" applyFill="1" applyBorder="1" applyAlignment="1">
      <alignment vertical="center"/>
    </xf>
    <xf numFmtId="0" fontId="23" fillId="4" borderId="5" xfId="14" applyFont="1" applyFill="1" applyBorder="1" applyAlignment="1">
      <alignment horizontal="center" vertical="center" shrinkToFit="1"/>
    </xf>
    <xf numFmtId="0" fontId="23" fillId="4" borderId="6" xfId="14" applyFont="1" applyFill="1" applyBorder="1" applyAlignment="1">
      <alignment horizontal="center" vertical="center" shrinkToFit="1"/>
    </xf>
  </cellXfs>
  <cellStyles count="16">
    <cellStyle name="Hyperlink" xfId="15" builtinId="8"/>
    <cellStyle name="Normal" xfId="0" builtinId="0"/>
    <cellStyle name="Normal 2" xfId="2"/>
    <cellStyle name="Normal 2 3" xfId="3"/>
    <cellStyle name="Percent 2 3" xfId="1"/>
    <cellStyle name="عادي 2" xfId="8"/>
    <cellStyle name="عادي 2 2" xfId="4"/>
    <cellStyle name="عادي 3" xfId="9"/>
    <cellStyle name="عادي 3 2" xfId="10"/>
    <cellStyle name="عادي 4" xfId="5"/>
    <cellStyle name="عادي 4 2" xfId="7"/>
    <cellStyle name="عادي 4 2 2" xfId="12"/>
    <cellStyle name="عادي 5" xfId="6"/>
    <cellStyle name="عادي 6" xfId="11"/>
    <cellStyle name="عادي 7" xfId="13"/>
    <cellStyle name="عادي 8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1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12700</xdr:colOff>
      <xdr:row>0</xdr:row>
      <xdr:rowOff>126999</xdr:rowOff>
    </xdr:from>
    <xdr:to>
      <xdr:col>12</xdr:col>
      <xdr:colOff>39991</xdr:colOff>
      <xdr:row>1</xdr:row>
      <xdr:rowOff>1154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xmlns="" id="{F52BD970-B93F-4956-834B-D791FE5E6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3400" y="126999"/>
          <a:ext cx="4053191" cy="11187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1016000</xdr:colOff>
      <xdr:row>0</xdr:row>
      <xdr:rowOff>139700</xdr:rowOff>
    </xdr:from>
    <xdr:to>
      <xdr:col>9</xdr:col>
      <xdr:colOff>156799</xdr:colOff>
      <xdr:row>0</xdr:row>
      <xdr:rowOff>1066372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B2F6AF27-9E37-432C-905D-03B00A07E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4700" y="139700"/>
          <a:ext cx="3865199" cy="9266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977900</xdr:colOff>
      <xdr:row>0</xdr:row>
      <xdr:rowOff>127000</xdr:rowOff>
    </xdr:from>
    <xdr:to>
      <xdr:col>9</xdr:col>
      <xdr:colOff>118699</xdr:colOff>
      <xdr:row>0</xdr:row>
      <xdr:rowOff>1053672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187713A5-37F3-4786-BDFB-96F1391BF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6600" y="127000"/>
          <a:ext cx="3865199" cy="9266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977900</xdr:colOff>
      <xdr:row>0</xdr:row>
      <xdr:rowOff>127000</xdr:rowOff>
    </xdr:from>
    <xdr:to>
      <xdr:col>8</xdr:col>
      <xdr:colOff>461599</xdr:colOff>
      <xdr:row>1</xdr:row>
      <xdr:rowOff>75772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3E128C4C-DECF-4744-91A1-0AC22978E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6600" y="127000"/>
          <a:ext cx="3865199" cy="9266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965200</xdr:colOff>
      <xdr:row>0</xdr:row>
      <xdr:rowOff>152400</xdr:rowOff>
    </xdr:from>
    <xdr:to>
      <xdr:col>8</xdr:col>
      <xdr:colOff>410799</xdr:colOff>
      <xdr:row>1</xdr:row>
      <xdr:rowOff>24972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xmlns="" id="{B7131D51-9F35-46D7-AABA-A12235418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3900" y="152400"/>
          <a:ext cx="3865199" cy="92667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901700</xdr:colOff>
      <xdr:row>0</xdr:row>
      <xdr:rowOff>165100</xdr:rowOff>
    </xdr:from>
    <xdr:to>
      <xdr:col>8</xdr:col>
      <xdr:colOff>347299</xdr:colOff>
      <xdr:row>1</xdr:row>
      <xdr:rowOff>24972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18255187-6DC4-4628-B502-B4141BACB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0400" y="165100"/>
          <a:ext cx="3865199" cy="92667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1016000</xdr:colOff>
      <xdr:row>0</xdr:row>
      <xdr:rowOff>76200</xdr:rowOff>
    </xdr:from>
    <xdr:to>
      <xdr:col>9</xdr:col>
      <xdr:colOff>156799</xdr:colOff>
      <xdr:row>0</xdr:row>
      <xdr:rowOff>1002872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98744122-5BDA-4B39-9CAE-0F7E6A57B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4700" y="76200"/>
          <a:ext cx="3865199" cy="92667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1016000</xdr:colOff>
      <xdr:row>0</xdr:row>
      <xdr:rowOff>139700</xdr:rowOff>
    </xdr:from>
    <xdr:to>
      <xdr:col>9</xdr:col>
      <xdr:colOff>156799</xdr:colOff>
      <xdr:row>0</xdr:row>
      <xdr:rowOff>1066372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D9AB3E45-EDF6-479F-AF83-3A28E6926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4700" y="139700"/>
          <a:ext cx="3865199" cy="92667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12700</xdr:colOff>
      <xdr:row>0</xdr:row>
      <xdr:rowOff>127000</xdr:rowOff>
    </xdr:from>
    <xdr:to>
      <xdr:col>9</xdr:col>
      <xdr:colOff>169499</xdr:colOff>
      <xdr:row>0</xdr:row>
      <xdr:rowOff>1053672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01CE97B3-CDF1-488D-AF07-CD3C488A7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2500" y="127000"/>
          <a:ext cx="3865199" cy="92667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1003300</xdr:colOff>
      <xdr:row>0</xdr:row>
      <xdr:rowOff>101600</xdr:rowOff>
    </xdr:from>
    <xdr:to>
      <xdr:col>8</xdr:col>
      <xdr:colOff>486999</xdr:colOff>
      <xdr:row>0</xdr:row>
      <xdr:rowOff>1028272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D22B8CCA-E759-4273-84D2-1EFCEE862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2000" y="101600"/>
          <a:ext cx="3865199" cy="92667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977900</xdr:colOff>
      <xdr:row>0</xdr:row>
      <xdr:rowOff>76200</xdr:rowOff>
    </xdr:from>
    <xdr:to>
      <xdr:col>8</xdr:col>
      <xdr:colOff>423499</xdr:colOff>
      <xdr:row>0</xdr:row>
      <xdr:rowOff>1002872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B1994004-D108-4861-964D-E0D29B96C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6600" y="76200"/>
          <a:ext cx="3865199" cy="926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622300</xdr:colOff>
      <xdr:row>0</xdr:row>
      <xdr:rowOff>152400</xdr:rowOff>
    </xdr:from>
    <xdr:to>
      <xdr:col>11</xdr:col>
      <xdr:colOff>1690991</xdr:colOff>
      <xdr:row>0</xdr:row>
      <xdr:rowOff>1404229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D78E83DE-36B5-4E4A-9BFB-9206673D4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7500" y="152400"/>
          <a:ext cx="4230991" cy="125182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1104900</xdr:colOff>
      <xdr:row>0</xdr:row>
      <xdr:rowOff>190500</xdr:rowOff>
    </xdr:from>
    <xdr:to>
      <xdr:col>8</xdr:col>
      <xdr:colOff>512399</xdr:colOff>
      <xdr:row>0</xdr:row>
      <xdr:rowOff>1117172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C03E5668-FDD7-413A-83E0-9C4643DA0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0" y="190500"/>
          <a:ext cx="3865199" cy="92667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1273239</xdr:colOff>
      <xdr:row>0</xdr:row>
      <xdr:rowOff>77754</xdr:rowOff>
    </xdr:from>
    <xdr:to>
      <xdr:col>6</xdr:col>
      <xdr:colOff>26040</xdr:colOff>
      <xdr:row>1</xdr:row>
      <xdr:rowOff>71365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3BAD2614-41A4-474C-B070-6D644A26A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6989" y="77754"/>
          <a:ext cx="3593056" cy="81975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345282</xdr:colOff>
      <xdr:row>0</xdr:row>
      <xdr:rowOff>83344</xdr:rowOff>
    </xdr:from>
    <xdr:to>
      <xdr:col>6</xdr:col>
      <xdr:colOff>18980</xdr:colOff>
      <xdr:row>1</xdr:row>
      <xdr:rowOff>43029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B1DC427A-9C71-48D1-A7A9-4423630A9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3688" y="83344"/>
          <a:ext cx="3590855" cy="81693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392206</xdr:colOff>
      <xdr:row>0</xdr:row>
      <xdr:rowOff>0</xdr:rowOff>
    </xdr:from>
    <xdr:to>
      <xdr:col>6</xdr:col>
      <xdr:colOff>161855</xdr:colOff>
      <xdr:row>0</xdr:row>
      <xdr:rowOff>816935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E89C6AFB-3261-43B6-A43B-C39E209A4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6853" y="0"/>
          <a:ext cx="3590855" cy="81693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642938</xdr:colOff>
      <xdr:row>0</xdr:row>
      <xdr:rowOff>107156</xdr:rowOff>
    </xdr:from>
    <xdr:to>
      <xdr:col>6</xdr:col>
      <xdr:colOff>30886</xdr:colOff>
      <xdr:row>0</xdr:row>
      <xdr:rowOff>924091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CF643A79-E63C-4C78-B22B-168E2C48F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1344" y="107156"/>
          <a:ext cx="3590855" cy="81693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297657</xdr:colOff>
      <xdr:row>0</xdr:row>
      <xdr:rowOff>95250</xdr:rowOff>
    </xdr:from>
    <xdr:to>
      <xdr:col>5</xdr:col>
      <xdr:colOff>1531075</xdr:colOff>
      <xdr:row>1</xdr:row>
      <xdr:rowOff>7310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439AEF36-B0CF-4388-9FA5-D05FA02F7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3220" y="95250"/>
          <a:ext cx="3590855" cy="81693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738187</xdr:colOff>
      <xdr:row>0</xdr:row>
      <xdr:rowOff>95250</xdr:rowOff>
    </xdr:from>
    <xdr:to>
      <xdr:col>9</xdr:col>
      <xdr:colOff>149948</xdr:colOff>
      <xdr:row>1</xdr:row>
      <xdr:rowOff>19216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78F37D5B-A75B-4E68-A562-47B8971B3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2406" y="95250"/>
          <a:ext cx="3590855" cy="81693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654844</xdr:colOff>
      <xdr:row>0</xdr:row>
      <xdr:rowOff>71438</xdr:rowOff>
    </xdr:from>
    <xdr:to>
      <xdr:col>9</xdr:col>
      <xdr:colOff>66605</xdr:colOff>
      <xdr:row>0</xdr:row>
      <xdr:rowOff>888373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xmlns="" id="{51B70A87-9060-4AD1-85BE-D12BE8D9A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3" y="71438"/>
          <a:ext cx="3590855" cy="81693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595313</xdr:colOff>
      <xdr:row>0</xdr:row>
      <xdr:rowOff>119062</xdr:rowOff>
    </xdr:from>
    <xdr:to>
      <xdr:col>8</xdr:col>
      <xdr:colOff>519043</xdr:colOff>
      <xdr:row>0</xdr:row>
      <xdr:rowOff>935997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9F40468B-A071-420E-8621-15EDC5043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1" y="119062"/>
          <a:ext cx="3590855" cy="81693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547687</xdr:colOff>
      <xdr:row>0</xdr:row>
      <xdr:rowOff>119062</xdr:rowOff>
    </xdr:from>
    <xdr:to>
      <xdr:col>8</xdr:col>
      <xdr:colOff>590480</xdr:colOff>
      <xdr:row>1</xdr:row>
      <xdr:rowOff>7309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35938322-9B8C-436E-8600-7A8B284DC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119062"/>
          <a:ext cx="3590855" cy="8169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235323</xdr:colOff>
      <xdr:row>0</xdr:row>
      <xdr:rowOff>78441</xdr:rowOff>
    </xdr:from>
    <xdr:to>
      <xdr:col>9</xdr:col>
      <xdr:colOff>165751</xdr:colOff>
      <xdr:row>1</xdr:row>
      <xdr:rowOff>27310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52395856-85B2-404F-B744-F77782E1B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7294" y="78441"/>
          <a:ext cx="3863692" cy="115910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285751</xdr:colOff>
      <xdr:row>0</xdr:row>
      <xdr:rowOff>273844</xdr:rowOff>
    </xdr:from>
    <xdr:to>
      <xdr:col>6</xdr:col>
      <xdr:colOff>42793</xdr:colOff>
      <xdr:row>0</xdr:row>
      <xdr:rowOff>1090779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BA3E4376-721B-46D1-A93E-AC2220A5B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5532" y="273844"/>
          <a:ext cx="3590855" cy="81693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261938</xdr:colOff>
      <xdr:row>0</xdr:row>
      <xdr:rowOff>0</xdr:rowOff>
    </xdr:from>
    <xdr:to>
      <xdr:col>6</xdr:col>
      <xdr:colOff>18980</xdr:colOff>
      <xdr:row>0</xdr:row>
      <xdr:rowOff>816935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A57C0327-73B5-461E-A04C-687DEF066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1719" y="0"/>
          <a:ext cx="3590855" cy="81693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1440657</xdr:colOff>
      <xdr:row>0</xdr:row>
      <xdr:rowOff>202406</xdr:rowOff>
    </xdr:from>
    <xdr:to>
      <xdr:col>5</xdr:col>
      <xdr:colOff>2447855</xdr:colOff>
      <xdr:row>0</xdr:row>
      <xdr:rowOff>1019341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03BAC199-8682-4001-A1DF-2FFE805A5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0688" y="202406"/>
          <a:ext cx="3590855" cy="81693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1774032</xdr:colOff>
      <xdr:row>0</xdr:row>
      <xdr:rowOff>119063</xdr:rowOff>
    </xdr:from>
    <xdr:to>
      <xdr:col>7</xdr:col>
      <xdr:colOff>173762</xdr:colOff>
      <xdr:row>0</xdr:row>
      <xdr:rowOff>935998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89D2D50B-1532-48EB-8F43-8939E88F4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44063" y="119063"/>
          <a:ext cx="3590855" cy="81693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612321</xdr:colOff>
      <xdr:row>0</xdr:row>
      <xdr:rowOff>299357</xdr:rowOff>
    </xdr:from>
    <xdr:to>
      <xdr:col>15</xdr:col>
      <xdr:colOff>12176</xdr:colOff>
      <xdr:row>0</xdr:row>
      <xdr:rowOff>1116292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2469BA41-A204-4DA0-B952-8D94FE793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61964" y="299357"/>
          <a:ext cx="3590855" cy="81693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571500</xdr:colOff>
      <xdr:row>0</xdr:row>
      <xdr:rowOff>381000</xdr:rowOff>
    </xdr:from>
    <xdr:to>
      <xdr:col>14</xdr:col>
      <xdr:colOff>1019105</xdr:colOff>
      <xdr:row>0</xdr:row>
      <xdr:rowOff>1197935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275E533B-76EE-47BB-ADE8-7A440AF0F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21143" y="381000"/>
          <a:ext cx="3590855" cy="81693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502228</xdr:colOff>
      <xdr:row>0</xdr:row>
      <xdr:rowOff>173182</xdr:rowOff>
    </xdr:from>
    <xdr:to>
      <xdr:col>13</xdr:col>
      <xdr:colOff>612128</xdr:colOff>
      <xdr:row>0</xdr:row>
      <xdr:rowOff>1125682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7D20DD60-52E6-4BFB-AD67-91CECF6B9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2683" y="173182"/>
          <a:ext cx="3815991" cy="95250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544286</xdr:colOff>
      <xdr:row>0</xdr:row>
      <xdr:rowOff>176893</xdr:rowOff>
    </xdr:from>
    <xdr:to>
      <xdr:col>14</xdr:col>
      <xdr:colOff>441856</xdr:colOff>
      <xdr:row>0</xdr:row>
      <xdr:rowOff>1134048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xmlns="" id="{E1DC62A5-6F66-4BAF-8628-CE6968E42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0643" y="176893"/>
          <a:ext cx="3816427" cy="95715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571499</xdr:colOff>
      <xdr:row>0</xdr:row>
      <xdr:rowOff>49695</xdr:rowOff>
    </xdr:from>
    <xdr:to>
      <xdr:col>5</xdr:col>
      <xdr:colOff>82826</xdr:colOff>
      <xdr:row>1</xdr:row>
      <xdr:rowOff>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6A06E35B-C343-4E6C-A3E1-4B71EA8B5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6151" y="49695"/>
          <a:ext cx="2990023" cy="629479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816429</xdr:colOff>
      <xdr:row>0</xdr:row>
      <xdr:rowOff>54429</xdr:rowOff>
    </xdr:from>
    <xdr:to>
      <xdr:col>6</xdr:col>
      <xdr:colOff>1986643</xdr:colOff>
      <xdr:row>0</xdr:row>
      <xdr:rowOff>1006929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1B727B81-497F-47A5-AF08-1F0711D30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54429"/>
          <a:ext cx="3224893" cy="952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279400</xdr:colOff>
      <xdr:row>0</xdr:row>
      <xdr:rowOff>165099</xdr:rowOff>
    </xdr:from>
    <xdr:to>
      <xdr:col>8</xdr:col>
      <xdr:colOff>588599</xdr:colOff>
      <xdr:row>1</xdr:row>
      <xdr:rowOff>88900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BB7F9767-E3D6-4255-850C-7F6BC0B80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7700" y="165099"/>
          <a:ext cx="3865199" cy="952501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1638300</xdr:colOff>
      <xdr:row>0</xdr:row>
      <xdr:rowOff>38100</xdr:rowOff>
    </xdr:from>
    <xdr:to>
      <xdr:col>5</xdr:col>
      <xdr:colOff>119743</xdr:colOff>
      <xdr:row>1</xdr:row>
      <xdr:rowOff>57150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C6C5A53E-6018-497B-B2BC-12466E2F8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4150" y="38100"/>
          <a:ext cx="3224893" cy="73342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1485900</xdr:colOff>
      <xdr:row>0</xdr:row>
      <xdr:rowOff>228600</xdr:rowOff>
    </xdr:from>
    <xdr:to>
      <xdr:col>4</xdr:col>
      <xdr:colOff>2310664</xdr:colOff>
      <xdr:row>1</xdr:row>
      <xdr:rowOff>26480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C81FDD5C-F7A5-4B2C-959E-1FFC72235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228600"/>
          <a:ext cx="3225064" cy="73768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1440657</xdr:colOff>
      <xdr:row>0</xdr:row>
      <xdr:rowOff>47625</xdr:rowOff>
    </xdr:from>
    <xdr:to>
      <xdr:col>6</xdr:col>
      <xdr:colOff>1498658</xdr:colOff>
      <xdr:row>0</xdr:row>
      <xdr:rowOff>785305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F9571201-9F28-48EF-9545-987E9925B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0313" y="47625"/>
          <a:ext cx="3225064" cy="73768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1571625</xdr:colOff>
      <xdr:row>0</xdr:row>
      <xdr:rowOff>202406</xdr:rowOff>
    </xdr:from>
    <xdr:to>
      <xdr:col>7</xdr:col>
      <xdr:colOff>46095</xdr:colOff>
      <xdr:row>0</xdr:row>
      <xdr:rowOff>940086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xmlns="" id="{6405E85B-7208-451B-BB1F-68469854D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1281" y="202406"/>
          <a:ext cx="3225064" cy="737680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1054100</xdr:colOff>
      <xdr:row>0</xdr:row>
      <xdr:rowOff>203200</xdr:rowOff>
    </xdr:from>
    <xdr:to>
      <xdr:col>5</xdr:col>
      <xdr:colOff>2043964</xdr:colOff>
      <xdr:row>0</xdr:row>
      <xdr:rowOff>940880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C64427FB-4142-4261-B9D9-727732A9E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0" y="203200"/>
          <a:ext cx="3225064" cy="73768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1130300</xdr:colOff>
      <xdr:row>0</xdr:row>
      <xdr:rowOff>88900</xdr:rowOff>
    </xdr:from>
    <xdr:to>
      <xdr:col>5</xdr:col>
      <xdr:colOff>2120164</xdr:colOff>
      <xdr:row>0</xdr:row>
      <xdr:rowOff>826580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1CD8F423-CC91-4DAE-8977-8FEF3985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0200" y="88900"/>
          <a:ext cx="3225064" cy="737680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1282700</xdr:colOff>
      <xdr:row>0</xdr:row>
      <xdr:rowOff>127000</xdr:rowOff>
    </xdr:from>
    <xdr:to>
      <xdr:col>6</xdr:col>
      <xdr:colOff>138964</xdr:colOff>
      <xdr:row>0</xdr:row>
      <xdr:rowOff>864680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329730D1-6FD4-4CF1-BFC4-EB367A0B2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0" y="127000"/>
          <a:ext cx="3225064" cy="737680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1193800</xdr:colOff>
      <xdr:row>0</xdr:row>
      <xdr:rowOff>50800</xdr:rowOff>
    </xdr:from>
    <xdr:to>
      <xdr:col>6</xdr:col>
      <xdr:colOff>24664</xdr:colOff>
      <xdr:row>0</xdr:row>
      <xdr:rowOff>788480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2D53C27B-84BC-4564-94AC-E78C20E4F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9400" y="50800"/>
          <a:ext cx="3225064" cy="73768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254000</xdr:colOff>
      <xdr:row>0</xdr:row>
      <xdr:rowOff>306917</xdr:rowOff>
    </xdr:from>
    <xdr:to>
      <xdr:col>6</xdr:col>
      <xdr:colOff>50064</xdr:colOff>
      <xdr:row>0</xdr:row>
      <xdr:rowOff>1044597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957E50A2-5CC9-4250-BB64-4538677F5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3917" y="306917"/>
          <a:ext cx="3225064" cy="737680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666749</xdr:colOff>
      <xdr:row>0</xdr:row>
      <xdr:rowOff>83344</xdr:rowOff>
    </xdr:from>
    <xdr:to>
      <xdr:col>5</xdr:col>
      <xdr:colOff>2153501</xdr:colOff>
      <xdr:row>0</xdr:row>
      <xdr:rowOff>821024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99D99993-EC20-4557-8EED-0F0A822F6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3187" y="83344"/>
          <a:ext cx="3225064" cy="7376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1416844</xdr:colOff>
      <xdr:row>0</xdr:row>
      <xdr:rowOff>107156</xdr:rowOff>
    </xdr:from>
    <xdr:to>
      <xdr:col>7</xdr:col>
      <xdr:colOff>138543</xdr:colOff>
      <xdr:row>1</xdr:row>
      <xdr:rowOff>43529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xmlns="" id="{2D47EAED-D134-449D-975A-19480D14D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1313" y="107156"/>
          <a:ext cx="3865199" cy="984123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225136</xdr:colOff>
      <xdr:row>41</xdr:row>
      <xdr:rowOff>363681</xdr:rowOff>
    </xdr:from>
    <xdr:to>
      <xdr:col>34</xdr:col>
      <xdr:colOff>346999</xdr:colOff>
      <xdr:row>61</xdr:row>
      <xdr:rowOff>132673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41636" y="15984681"/>
          <a:ext cx="9213909" cy="7388992"/>
        </a:xfrm>
        <a:prstGeom prst="rect">
          <a:avLst/>
        </a:prstGeom>
      </xdr:spPr>
    </xdr:pic>
    <xdr:clientData/>
  </xdr:twoCellAnchor>
  <xdr:twoCellAnchor editAs="oneCell">
    <xdr:from>
      <xdr:col>20</xdr:col>
      <xdr:colOff>311728</xdr:colOff>
      <xdr:row>62</xdr:row>
      <xdr:rowOff>17319</xdr:rowOff>
    </xdr:from>
    <xdr:to>
      <xdr:col>39</xdr:col>
      <xdr:colOff>425038</xdr:colOff>
      <xdr:row>82</xdr:row>
      <xdr:rowOff>91138</xdr:rowOff>
    </xdr:to>
    <xdr:pic>
      <xdr:nvPicPr>
        <xdr:cNvPr id="7" name="صورة 6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634364" y="23639319"/>
          <a:ext cx="11629901" cy="7693819"/>
        </a:xfrm>
        <a:prstGeom prst="rect">
          <a:avLst/>
        </a:prstGeom>
      </xdr:spPr>
    </xdr:pic>
    <xdr:clientData/>
  </xdr:twoCellAnchor>
  <xdr:twoCellAnchor editAs="oneCell">
    <xdr:from>
      <xdr:col>9</xdr:col>
      <xdr:colOff>312965</xdr:colOff>
      <xdr:row>0</xdr:row>
      <xdr:rowOff>0</xdr:rowOff>
    </xdr:from>
    <xdr:to>
      <xdr:col>11</xdr:col>
      <xdr:colOff>1877957</xdr:colOff>
      <xdr:row>0</xdr:row>
      <xdr:rowOff>737680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D4EBD40C-6864-4F1B-8F2C-66F0CBE2C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50679" y="0"/>
          <a:ext cx="3225064" cy="737680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0</xdr:row>
      <xdr:rowOff>95250</xdr:rowOff>
    </xdr:from>
    <xdr:to>
      <xdr:col>11</xdr:col>
      <xdr:colOff>1605814</xdr:colOff>
      <xdr:row>0</xdr:row>
      <xdr:rowOff>832930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FCF88EB0-84DB-4BD2-BB75-3B4024446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6438" y="95250"/>
          <a:ext cx="3225064" cy="737680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1416844</xdr:colOff>
      <xdr:row>0</xdr:row>
      <xdr:rowOff>35719</xdr:rowOff>
    </xdr:from>
    <xdr:to>
      <xdr:col>6</xdr:col>
      <xdr:colOff>212783</xdr:colOff>
      <xdr:row>0</xdr:row>
      <xdr:rowOff>773399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8F788BA8-73AF-4C8E-BA11-894209B49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79594" y="35719"/>
          <a:ext cx="3225064" cy="737680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1035844</xdr:colOff>
      <xdr:row>0</xdr:row>
      <xdr:rowOff>142875</xdr:rowOff>
    </xdr:from>
    <xdr:to>
      <xdr:col>6</xdr:col>
      <xdr:colOff>212783</xdr:colOff>
      <xdr:row>0</xdr:row>
      <xdr:rowOff>880555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E8387B1B-A6D2-4DDF-B914-9E88908B8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7094" y="142875"/>
          <a:ext cx="3225064" cy="737680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404813</xdr:colOff>
      <xdr:row>0</xdr:row>
      <xdr:rowOff>166688</xdr:rowOff>
    </xdr:from>
    <xdr:to>
      <xdr:col>7</xdr:col>
      <xdr:colOff>22283</xdr:colOff>
      <xdr:row>0</xdr:row>
      <xdr:rowOff>904368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29D931F4-2002-43F7-8BE0-BCFA3CF9A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9969" y="166688"/>
          <a:ext cx="3225064" cy="737680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1295400</xdr:colOff>
      <xdr:row>0</xdr:row>
      <xdr:rowOff>47625</xdr:rowOff>
    </xdr:from>
    <xdr:to>
      <xdr:col>5</xdr:col>
      <xdr:colOff>1301014</xdr:colOff>
      <xdr:row>0</xdr:row>
      <xdr:rowOff>785305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C285CC78-3C9A-491F-B84D-9501E4328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2925" y="47625"/>
          <a:ext cx="3225064" cy="7376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1663700</xdr:colOff>
      <xdr:row>0</xdr:row>
      <xdr:rowOff>88900</xdr:rowOff>
    </xdr:from>
    <xdr:to>
      <xdr:col>7</xdr:col>
      <xdr:colOff>232999</xdr:colOff>
      <xdr:row>0</xdr:row>
      <xdr:rowOff>1015079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ADD30BC0-7AD7-4A39-9DDB-7FEC429FF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1500" y="88900"/>
          <a:ext cx="3865199" cy="9261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1409700</xdr:colOff>
      <xdr:row>0</xdr:row>
      <xdr:rowOff>177800</xdr:rowOff>
    </xdr:from>
    <xdr:to>
      <xdr:col>7</xdr:col>
      <xdr:colOff>131399</xdr:colOff>
      <xdr:row>1</xdr:row>
      <xdr:rowOff>88472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02DBB1B7-6E17-4EC5-A6E7-33466A53D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7200" y="177800"/>
          <a:ext cx="3865199" cy="9266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1460500</xdr:colOff>
      <xdr:row>0</xdr:row>
      <xdr:rowOff>152400</xdr:rowOff>
    </xdr:from>
    <xdr:to>
      <xdr:col>7</xdr:col>
      <xdr:colOff>182199</xdr:colOff>
      <xdr:row>0</xdr:row>
      <xdr:rowOff>1079072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B715BEDA-276E-4281-A38F-40B9C8BBF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8300" y="152400"/>
          <a:ext cx="3865199" cy="9266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1143000</xdr:colOff>
      <xdr:row>0</xdr:row>
      <xdr:rowOff>114300</xdr:rowOff>
    </xdr:from>
    <xdr:to>
      <xdr:col>10</xdr:col>
      <xdr:colOff>17099</xdr:colOff>
      <xdr:row>1</xdr:row>
      <xdr:rowOff>12272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5C4A461D-D3D2-4A97-911E-419C0ABCF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81700" y="114300"/>
          <a:ext cx="3865199" cy="9266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&#1606;&#1588;&#1585;%20&#1605;&#1587;&#1581;%20&#1589;&#1581;&#1577;%20%20&#1575;&#1604;&#1575;&#1587;&#1585;&#1577;%202018%20(10-8-1440)/NEW1/&#1580;&#1583;&#1575;&#1608;&#1604;%20&#1605;&#1587;&#1581;%20&#1589;&#1581;&#1577;%20&#1575;&#1604;&#1571;&#1587;&#1585;&#1577;%202018/4-&#8207;&#8207;&#1575;&#1604;&#1576;&#1575;&#1576;%20&#1575;&#1604;&#1585;&#1575;&#1576;&#1593;%20-%20&#1575;&#1604;&#1581;&#1575;&#1604;&#1577;%20&#1575;&#1604;&#1589;&#1581;&#1610;&#1577;/&#1575;&#1604;&#1576;&#1575;&#1576;%20&#1575;&#1604;&#1585;&#1575;&#1576;&#1593;%20(&#1575;&#1604;&#1581;&#1575;&#1604;&#1577;%20&#1575;&#1604;&#1589;&#1581;&#1610;&#1577;)%20&#1587;&#1593;&#1608;&#1583;&#161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&#1606;&#1588;&#1585;%20&#1605;&#1587;&#1581;%20&#1589;&#1581;&#1577;%20%20&#1575;&#1604;&#1575;&#1587;&#1585;&#1577;%202018%20(10-8-1440)/NEW1/&#1580;&#1583;&#1575;&#1608;&#1604;%20&#1605;&#1587;&#1581;%20&#1589;&#1581;&#1577;%20&#1575;&#1604;&#1571;&#1587;&#1585;&#1577;%202018/6-&#1575;&#1604;&#1576;&#1575;&#1576;%20&#1575;&#1604;&#1587;&#1575;&#1583;&#1587;-%20&#1575;&#1604;&#1586;&#1610;&#1575;&#1585;&#1575;&#1578;%20&#1608;&#1575;&#1604;&#1575;&#1606;&#1601;&#1575;&#1602;%20&#1608;&#1575;&#1604;&#1576;&#1593;&#1583;/&#1575;&#1604;&#1576;&#1575;&#1576;%20&#1575;&#1604;&#1587;&#1575;&#1583;&#1587;(&#1575;&#1604;&#1573;&#1606;&#1601;&#1575;&#1602;%20&#1593;&#1604;&#1610;%20&#1575;&#1604;&#1585;&#1593;&#1575;&#1610;&#1577;%20&#1575;&#1604;&#1589;&#1581;&#1610;&#1577;)%20&#1575;&#1604;&#1575;&#1580;&#1605;&#1575;&#1604;&#1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1 "/>
      <sheetName val="4-2"/>
      <sheetName val="4-3"/>
      <sheetName val="4-4"/>
      <sheetName val="4-45 "/>
      <sheetName val="4-46 "/>
      <sheetName val="4-47 "/>
      <sheetName val=" 4-48"/>
      <sheetName val="4-29"/>
      <sheetName val="4-30"/>
      <sheetName val="4-31"/>
      <sheetName val="4-32"/>
      <sheetName val="4-33"/>
      <sheetName val="4-34"/>
      <sheetName val="4-35"/>
      <sheetName val="4-36"/>
      <sheetName val="4-9"/>
      <sheetName val="4-10"/>
      <sheetName val="4-11"/>
      <sheetName val="4-12"/>
      <sheetName val="4-13"/>
      <sheetName val="4-14"/>
      <sheetName val="4-15"/>
      <sheetName val="4-16"/>
      <sheetName val="التقيم الشخصي عمر للسعوديين"/>
      <sheetName val="التقيم الشخصي مناطق للسعوديين"/>
      <sheetName val="مؤشر الحاجة والحصول عمر"/>
      <sheetName val="مؤشر الحاجة والحصول مناطق"/>
      <sheetName val="فحص دوري عمر السعوديين"/>
      <sheetName val="فحص دوري مناطق السعوديين"/>
      <sheetName val="نسبة الامراض عمر السعوديين"/>
      <sheetName val="نسبة الامراض مناطق السعوديين"/>
      <sheetName val="الأمراض المزمنة عمر السعوديين"/>
      <sheetName val=" أمراض مزمنة مناطق السعوديي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62">
          <cell r="C62">
            <v>0.10916470504750347</v>
          </cell>
          <cell r="D62">
            <v>0.19890376845121252</v>
          </cell>
          <cell r="E62">
            <v>0.77323349371221661</v>
          </cell>
          <cell r="F62">
            <v>3.9532305785475064E-2</v>
          </cell>
          <cell r="G62">
            <v>9.3662948868683663E-2</v>
          </cell>
          <cell r="H62">
            <v>0.2941493208461477</v>
          </cell>
          <cell r="I62">
            <v>0.80802448765675372</v>
          </cell>
          <cell r="J62">
            <v>6.7272762815973913E-2</v>
          </cell>
          <cell r="K62">
            <v>0.12414525009321398</v>
          </cell>
          <cell r="L62">
            <v>0.10686063013857425</v>
          </cell>
          <cell r="M62">
            <v>0.73961226744862218</v>
          </cell>
          <cell r="N62">
            <v>1.2724558241246648E-2</v>
          </cell>
        </row>
        <row r="63">
          <cell r="C63">
            <v>0.27129227851722465</v>
          </cell>
          <cell r="D63">
            <v>0.2548943864035349</v>
          </cell>
          <cell r="E63">
            <v>0.72712503853487709</v>
          </cell>
          <cell r="F63">
            <v>1.5209698589207463E-2</v>
          </cell>
          <cell r="G63">
            <v>0.22190297073020276</v>
          </cell>
          <cell r="H63">
            <v>0.11872083180499418</v>
          </cell>
          <cell r="I63">
            <v>0.80728886775610254</v>
          </cell>
          <cell r="J63">
            <v>1.2748959403015098E-2</v>
          </cell>
          <cell r="K63">
            <v>0.31644736530381323</v>
          </cell>
          <cell r="L63">
            <v>0.37939357360516524</v>
          </cell>
          <cell r="M63">
            <v>0.65383377717039071</v>
          </cell>
          <cell r="N63">
            <v>1.7459474836139875E-2</v>
          </cell>
        </row>
        <row r="64">
          <cell r="C64">
            <v>0.46694735923582686</v>
          </cell>
          <cell r="D64">
            <v>0.16238996622092614</v>
          </cell>
          <cell r="E64">
            <v>1.0145748979348623</v>
          </cell>
          <cell r="F64">
            <v>0.15358246681908788</v>
          </cell>
          <cell r="G64">
            <v>0.40873457586283835</v>
          </cell>
          <cell r="H64">
            <v>0.15217321872768319</v>
          </cell>
          <cell r="I64">
            <v>0.80087069172556369</v>
          </cell>
          <cell r="J64">
            <v>0.2241939683573706</v>
          </cell>
          <cell r="K64">
            <v>0.52395942895091863</v>
          </cell>
          <cell r="L64">
            <v>0.17239598013395499</v>
          </cell>
          <cell r="M64">
            <v>1.2238711795565078</v>
          </cell>
          <cell r="N64">
            <v>8.4427418475258503E-2</v>
          </cell>
        </row>
        <row r="65">
          <cell r="C65">
            <v>1.2472691627509276</v>
          </cell>
          <cell r="D65">
            <v>0.2112459769796213</v>
          </cell>
          <cell r="E65">
            <v>2.1193415326793081</v>
          </cell>
          <cell r="F65">
            <v>0.16586799495441656</v>
          </cell>
          <cell r="G65">
            <v>1.0784352823943271</v>
          </cell>
          <cell r="H65">
            <v>0.18644778133327003</v>
          </cell>
          <cell r="I65">
            <v>1.7176748893730609</v>
          </cell>
          <cell r="J65">
            <v>0.23147305055900091</v>
          </cell>
          <cell r="K65">
            <v>1.4133468048783646</v>
          </cell>
          <cell r="L65">
            <v>0.23563933839062598</v>
          </cell>
          <cell r="M65">
            <v>2.5144509082421242</v>
          </cell>
          <cell r="N65">
            <v>0.10133395164844128</v>
          </cell>
        </row>
        <row r="66">
          <cell r="C66">
            <v>3.2680528624622105</v>
          </cell>
          <cell r="D66">
            <v>0.44121190998909654</v>
          </cell>
          <cell r="E66">
            <v>3.607001570373976</v>
          </cell>
          <cell r="F66">
            <v>0.14488645560498178</v>
          </cell>
          <cell r="G66">
            <v>3.3296480960036776</v>
          </cell>
          <cell r="H66">
            <v>0.25512734425729838</v>
          </cell>
          <cell r="I66">
            <v>3.2653274194642909</v>
          </cell>
          <cell r="J66">
            <v>0.15031701044299284</v>
          </cell>
          <cell r="K66">
            <v>3.2078650969096061</v>
          </cell>
          <cell r="L66">
            <v>0.6230443923301876</v>
          </cell>
          <cell r="M66">
            <v>3.9408683731760812</v>
          </cell>
          <cell r="N66">
            <v>0.13957999043522573</v>
          </cell>
        </row>
        <row r="67">
          <cell r="C67">
            <v>6.4030472039150492</v>
          </cell>
          <cell r="D67">
            <v>1.0093143707750132</v>
          </cell>
          <cell r="E67">
            <v>7.0733337642113412</v>
          </cell>
          <cell r="F67">
            <v>0.37390977028988703</v>
          </cell>
          <cell r="G67">
            <v>6.7589462768989694</v>
          </cell>
          <cell r="H67">
            <v>0.67643494512119817</v>
          </cell>
          <cell r="I67">
            <v>5.9783178174476568</v>
          </cell>
          <cell r="J67">
            <v>0.34469089823954119</v>
          </cell>
          <cell r="K67">
            <v>6.0602360467886225</v>
          </cell>
          <cell r="L67">
            <v>1.3299524104731899</v>
          </cell>
          <cell r="M67">
            <v>8.1280813381082204</v>
          </cell>
          <cell r="N67">
            <v>0.40205414069671985</v>
          </cell>
        </row>
        <row r="68">
          <cell r="C68">
            <v>11.307004099883645</v>
          </cell>
          <cell r="D68">
            <v>1.4855928644216874</v>
          </cell>
          <cell r="E68">
            <v>14.452252785034503</v>
          </cell>
          <cell r="F68">
            <v>0.28828693621844248</v>
          </cell>
          <cell r="G68">
            <v>13.373347480278857</v>
          </cell>
          <cell r="H68">
            <v>1.3290191505364042</v>
          </cell>
          <cell r="I68">
            <v>14.712198863965384</v>
          </cell>
          <cell r="J68">
            <v>0.42544589305389491</v>
          </cell>
          <cell r="K68">
            <v>9.3510400644748159</v>
          </cell>
          <cell r="L68">
            <v>1.6338027680396556</v>
          </cell>
          <cell r="M68">
            <v>14.206192432065906</v>
          </cell>
          <cell r="N68">
            <v>0.15845469766135306</v>
          </cell>
        </row>
        <row r="69">
          <cell r="C69">
            <v>21.62039205506294</v>
          </cell>
          <cell r="D69">
            <v>3.1971591226994049</v>
          </cell>
          <cell r="E69">
            <v>25.163108690750402</v>
          </cell>
          <cell r="F69">
            <v>0.56936763133440249</v>
          </cell>
          <cell r="G69">
            <v>23.040037554950572</v>
          </cell>
          <cell r="H69">
            <v>2.2843216241452389</v>
          </cell>
          <cell r="I69">
            <v>23.595513746748491</v>
          </cell>
          <cell r="J69">
            <v>0.71123299457531175</v>
          </cell>
          <cell r="K69">
            <v>20.277955518293471</v>
          </cell>
          <cell r="L69">
            <v>4.0603509619926523</v>
          </cell>
          <cell r="M69">
            <v>26.645448280352106</v>
          </cell>
          <cell r="N69">
            <v>0.43521777002624701</v>
          </cell>
        </row>
        <row r="70">
          <cell r="C70">
            <v>29.139143515291543</v>
          </cell>
          <cell r="D70">
            <v>4.3839205222349982</v>
          </cell>
          <cell r="E70">
            <v>32.253496663697909</v>
          </cell>
          <cell r="F70">
            <v>0.59915471968455314</v>
          </cell>
          <cell r="G70">
            <v>32.710557437641015</v>
          </cell>
          <cell r="H70">
            <v>3.5517197903253632</v>
          </cell>
          <cell r="I70">
            <v>30.971701150668679</v>
          </cell>
          <cell r="J70">
            <v>1.0310913544648861</v>
          </cell>
          <cell r="K70">
            <v>25.858419641668203</v>
          </cell>
          <cell r="L70">
            <v>5.1483854843435006</v>
          </cell>
          <cell r="M70">
            <v>33.430962292753726</v>
          </cell>
          <cell r="N70">
            <v>0.20237493990363939</v>
          </cell>
        </row>
        <row r="71">
          <cell r="C71">
            <v>42.100258889834898</v>
          </cell>
          <cell r="D71">
            <v>6.5454694645615801</v>
          </cell>
          <cell r="E71">
            <v>42.660474159408487</v>
          </cell>
          <cell r="F71">
            <v>0.7793767902373071</v>
          </cell>
          <cell r="G71">
            <v>44.870544623499192</v>
          </cell>
          <cell r="H71">
            <v>5.2633338742722371</v>
          </cell>
          <cell r="I71">
            <v>45.251953678637477</v>
          </cell>
          <cell r="J71">
            <v>1.0036044141076337</v>
          </cell>
          <cell r="K71">
            <v>39.507919862491612</v>
          </cell>
          <cell r="L71">
            <v>7.7452482775059419</v>
          </cell>
          <cell r="M71">
            <v>40.23545589698827</v>
          </cell>
          <cell r="N71">
            <v>0.56955221752127949</v>
          </cell>
        </row>
        <row r="72">
          <cell r="C72">
            <v>51.694365677959716</v>
          </cell>
          <cell r="D72">
            <v>11.065242185086111</v>
          </cell>
          <cell r="E72">
            <v>49.164994605958121</v>
          </cell>
          <cell r="F72">
            <v>0.97551560539720605</v>
          </cell>
          <cell r="G72">
            <v>55.271692705514994</v>
          </cell>
          <cell r="H72">
            <v>10.15591395853629</v>
          </cell>
          <cell r="I72">
            <v>49.414566061853186</v>
          </cell>
          <cell r="J72">
            <v>1.2985761253213772</v>
          </cell>
          <cell r="K72">
            <v>47.963369169791086</v>
          </cell>
          <cell r="L72">
            <v>12.013631977773134</v>
          </cell>
          <cell r="M72">
            <v>48.904702431574727</v>
          </cell>
          <cell r="N72">
            <v>0.63857753334511624</v>
          </cell>
        </row>
        <row r="73">
          <cell r="C73">
            <v>9.1989996306910466</v>
          </cell>
          <cell r="D73">
            <v>1.6352005321837888</v>
          </cell>
          <cell r="E73">
            <v>10.087674705831247</v>
          </cell>
          <cell r="F73">
            <v>0.26590515861431485</v>
          </cell>
          <cell r="G73">
            <v>9.9765998966450518</v>
          </cell>
          <cell r="H73">
            <v>1.3878265568166968</v>
          </cell>
          <cell r="I73">
            <v>9.9071469938334857</v>
          </cell>
          <cell r="J73">
            <v>0.35202564462089303</v>
          </cell>
          <cell r="K73">
            <v>8.4510660312549568</v>
          </cell>
          <cell r="L73">
            <v>1.8731368034325271</v>
          </cell>
          <cell r="M73">
            <v>10.261315003223359</v>
          </cell>
          <cell r="N73">
            <v>0.1830703038640272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زيارات الخارجية"/>
      <sheetName val=" مرات التويم (المناطق) "/>
      <sheetName val="البعد عن المسكن"/>
      <sheetName val="نفقات صحية كبيرة"/>
      <sheetName val="الإنفاق على الصحة والادوية"/>
      <sheetName val="9-12"/>
      <sheetName val="6-1 (2)"/>
      <sheetName val="مؤشر الزيارات الخارجية "/>
      <sheetName val=" مؤشرمرات التويم (المناطق)"/>
      <sheetName val="مؤشر البعد عن المسكن"/>
      <sheetName val="مؤشر نفقات صحية كبيرة"/>
    </sheetNames>
    <sheetDataSet>
      <sheetData sheetId="0" refreshError="1">
        <row r="24">
          <cell r="C24">
            <v>2.5418553423024361</v>
          </cell>
          <cell r="D24">
            <v>1.5175969803668852</v>
          </cell>
          <cell r="E24">
            <v>3.3438981563012011</v>
          </cell>
        </row>
        <row r="25">
          <cell r="C25">
            <v>2.7179193724788395</v>
          </cell>
          <cell r="D25">
            <v>1.5023708083916278</v>
          </cell>
          <cell r="E25">
            <v>3.8326839384409936</v>
          </cell>
        </row>
        <row r="26">
          <cell r="C26">
            <v>2.661717930196934</v>
          </cell>
          <cell r="D26">
            <v>1.7575923976267323</v>
          </cell>
          <cell r="E26">
            <v>3.1712104592426638</v>
          </cell>
        </row>
        <row r="27">
          <cell r="C27">
            <v>2.4418419076881062</v>
          </cell>
          <cell r="D27">
            <v>1.3400945761843164</v>
          </cell>
          <cell r="E27">
            <v>2.9052614890924526</v>
          </cell>
        </row>
        <row r="28">
          <cell r="C28">
            <v>2.5922616275502852</v>
          </cell>
          <cell r="D28">
            <v>1.4983761959473976</v>
          </cell>
          <cell r="E28">
            <v>3.221024349981306</v>
          </cell>
        </row>
        <row r="29">
          <cell r="C29">
            <v>2.9801202203016772</v>
          </cell>
          <cell r="D29">
            <v>1.4129142875592424</v>
          </cell>
          <cell r="E29">
            <v>3.4038241411671835</v>
          </cell>
        </row>
        <row r="30">
          <cell r="C30">
            <v>3.1037326054586396</v>
          </cell>
          <cell r="D30">
            <v>2.5043053287441022</v>
          </cell>
          <cell r="E30">
            <v>3.2628420713436777</v>
          </cell>
        </row>
        <row r="31">
          <cell r="C31">
            <v>3.3890593185073277</v>
          </cell>
          <cell r="D31">
            <v>3.0751267351575802</v>
          </cell>
          <cell r="E31">
            <v>3.4858615579274725</v>
          </cell>
        </row>
        <row r="32">
          <cell r="C32">
            <v>2.6120275280095635</v>
          </cell>
          <cell r="D32">
            <v>1.4562399510704311</v>
          </cell>
          <cell r="E32">
            <v>2.9245679523360111</v>
          </cell>
        </row>
        <row r="33">
          <cell r="C33">
            <v>2.4668350700110535</v>
          </cell>
          <cell r="D33">
            <v>1.1485540400539789</v>
          </cell>
          <cell r="E33">
            <v>2.8701530747927793</v>
          </cell>
        </row>
        <row r="34">
          <cell r="C34">
            <v>3.1914539758925793</v>
          </cell>
          <cell r="D34">
            <v>2.3589516795182077</v>
          </cell>
          <cell r="E34">
            <v>3.4724475422962762</v>
          </cell>
        </row>
        <row r="35">
          <cell r="C35">
            <v>2.5380993954444411</v>
          </cell>
          <cell r="D35">
            <v>0.91459080199609111</v>
          </cell>
          <cell r="E35">
            <v>2.9535252792155529</v>
          </cell>
        </row>
        <row r="36">
          <cell r="C36">
            <v>1.4735022214283111</v>
          </cell>
          <cell r="D36">
            <v>0.83860730649911908</v>
          </cell>
          <cell r="E36">
            <v>1.6941461127349182</v>
          </cell>
        </row>
        <row r="37">
          <cell r="C37">
            <v>2.654857869429506</v>
          </cell>
          <cell r="D37">
            <v>1.5374435990842752</v>
          </cell>
          <cell r="E37">
            <v>3.336772495510834</v>
          </cell>
        </row>
      </sheetData>
      <sheetData sheetId="1" refreshError="1">
        <row r="24">
          <cell r="C24">
            <v>61.136776092330742</v>
          </cell>
          <cell r="D24">
            <v>36.127102027646501</v>
          </cell>
          <cell r="E24">
            <v>80.720535531820133</v>
          </cell>
        </row>
        <row r="25">
          <cell r="C25">
            <v>68.325261981019452</v>
          </cell>
          <cell r="D25">
            <v>40.082276608415228</v>
          </cell>
          <cell r="E25">
            <v>94.226554829823925</v>
          </cell>
        </row>
        <row r="26">
          <cell r="C26">
            <v>75.118464029700945</v>
          </cell>
          <cell r="D26">
            <v>51.257781164094119</v>
          </cell>
          <cell r="E26">
            <v>88.564428356576343</v>
          </cell>
        </row>
        <row r="27">
          <cell r="C27">
            <v>66.334458605229003</v>
          </cell>
          <cell r="D27">
            <v>56.130384169686593</v>
          </cell>
          <cell r="E27">
            <v>70.626520649149271</v>
          </cell>
        </row>
        <row r="28">
          <cell r="C28">
            <v>73.083072133392633</v>
          </cell>
          <cell r="D28">
            <v>38.05713377900252</v>
          </cell>
          <cell r="E28">
            <v>93.215897490739948</v>
          </cell>
        </row>
        <row r="29">
          <cell r="C29">
            <v>78.72336154497502</v>
          </cell>
          <cell r="D29">
            <v>37.723574678757458</v>
          </cell>
          <cell r="E29">
            <v>89.807910222931994</v>
          </cell>
        </row>
        <row r="30">
          <cell r="C30">
            <v>49.824945645733528</v>
          </cell>
          <cell r="D30">
            <v>21.592261877805925</v>
          </cell>
          <cell r="E30">
            <v>57.318910984510424</v>
          </cell>
        </row>
        <row r="31">
          <cell r="C31">
            <v>67.045597336472355</v>
          </cell>
          <cell r="D31">
            <v>21.460590697562861</v>
          </cell>
          <cell r="E31">
            <v>81.10189783113114</v>
          </cell>
        </row>
        <row r="32">
          <cell r="C32">
            <v>69.851888924603159</v>
          </cell>
          <cell r="D32">
            <v>27.792563327572982</v>
          </cell>
          <cell r="E32">
            <v>81.225293286495088</v>
          </cell>
        </row>
        <row r="33">
          <cell r="C33">
            <v>81.196589427761211</v>
          </cell>
          <cell r="D33">
            <v>51.114784293390748</v>
          </cell>
          <cell r="E33">
            <v>90.399887777144286</v>
          </cell>
        </row>
        <row r="34">
          <cell r="C34">
            <v>63.743061729629524</v>
          </cell>
          <cell r="D34">
            <v>32.21482831471792</v>
          </cell>
          <cell r="E34">
            <v>74.384750993727693</v>
          </cell>
        </row>
        <row r="35">
          <cell r="C35">
            <v>92.561422968023692</v>
          </cell>
          <cell r="D35">
            <v>24.884978171701245</v>
          </cell>
          <cell r="E35">
            <v>109.87857607916524</v>
          </cell>
        </row>
        <row r="36">
          <cell r="C36">
            <v>49.991393853929033</v>
          </cell>
          <cell r="D36">
            <v>54.473456402417668</v>
          </cell>
          <cell r="E36">
            <v>48.433750693582674</v>
          </cell>
        </row>
        <row r="37">
          <cell r="C37">
            <v>68.357018312144035</v>
          </cell>
          <cell r="D37">
            <v>39.442727234984652</v>
          </cell>
          <cell r="E37">
            <v>86.002289642172897</v>
          </cell>
        </row>
      </sheetData>
      <sheetData sheetId="2" refreshError="1">
        <row r="28">
          <cell r="E28">
            <v>28.460136063298069</v>
          </cell>
          <cell r="F28">
            <v>71.539791446932057</v>
          </cell>
          <cell r="M28">
            <v>29.004846273308281</v>
          </cell>
          <cell r="N28">
            <v>70.995036695218445</v>
          </cell>
        </row>
        <row r="29">
          <cell r="E29">
            <v>24.854645857341755</v>
          </cell>
          <cell r="F29">
            <v>75.145288961428363</v>
          </cell>
          <cell r="M29">
            <v>28.413004546080728</v>
          </cell>
          <cell r="N29">
            <v>71.586995453919272</v>
          </cell>
        </row>
        <row r="30">
          <cell r="E30">
            <v>32.791290784925387</v>
          </cell>
          <cell r="F30">
            <v>67.208445746564365</v>
          </cell>
          <cell r="M30">
            <v>32.106955207408646</v>
          </cell>
          <cell r="N30">
            <v>67.89264493014403</v>
          </cell>
        </row>
        <row r="31">
          <cell r="E31">
            <v>23.246661508964312</v>
          </cell>
          <cell r="F31">
            <v>76.753712237583201</v>
          </cell>
          <cell r="M31">
            <v>27.171344694257481</v>
          </cell>
          <cell r="N31">
            <v>72.828655305742515</v>
          </cell>
        </row>
        <row r="32">
          <cell r="E32">
            <v>15.871561866229708</v>
          </cell>
          <cell r="F32">
            <v>84.128438133770288</v>
          </cell>
          <cell r="M32">
            <v>13.281959964424878</v>
          </cell>
          <cell r="N32">
            <v>86.718040035575115</v>
          </cell>
        </row>
        <row r="33">
          <cell r="E33">
            <v>30.313285348298159</v>
          </cell>
          <cell r="F33">
            <v>69.686470659997553</v>
          </cell>
          <cell r="M33">
            <v>29.817070997962414</v>
          </cell>
          <cell r="N33">
            <v>70.182929002037582</v>
          </cell>
        </row>
        <row r="34">
          <cell r="E34">
            <v>24.645983522142121</v>
          </cell>
          <cell r="F34">
            <v>75.354601629060951</v>
          </cell>
          <cell r="M34">
            <v>23.15940074660001</v>
          </cell>
          <cell r="N34">
            <v>76.840599253399986</v>
          </cell>
        </row>
        <row r="35">
          <cell r="E35">
            <v>49.20190621290768</v>
          </cell>
          <cell r="F35">
            <v>50.798093787092313</v>
          </cell>
          <cell r="M35">
            <v>49.442309611737699</v>
          </cell>
          <cell r="N35">
            <v>50.557690388262301</v>
          </cell>
        </row>
        <row r="36">
          <cell r="E36">
            <v>28.75828059853119</v>
          </cell>
          <cell r="F36">
            <v>71.241719401468814</v>
          </cell>
          <cell r="M36">
            <v>29.105235042735046</v>
          </cell>
          <cell r="N36">
            <v>70.894764957264954</v>
          </cell>
        </row>
        <row r="37">
          <cell r="E37">
            <v>29.966296943542925</v>
          </cell>
          <cell r="F37">
            <v>70.033703056457071</v>
          </cell>
          <cell r="M37">
            <v>33.074319385563442</v>
          </cell>
          <cell r="N37">
            <v>66.925680614436558</v>
          </cell>
        </row>
        <row r="38">
          <cell r="E38">
            <v>27.284577068106696</v>
          </cell>
          <cell r="F38">
            <v>72.715422931893301</v>
          </cell>
          <cell r="M38">
            <v>33.174920186013971</v>
          </cell>
          <cell r="N38">
            <v>66.825079813986036</v>
          </cell>
        </row>
        <row r="39">
          <cell r="E39">
            <v>31.331012349599121</v>
          </cell>
          <cell r="F39">
            <v>68.670121681541374</v>
          </cell>
          <cell r="M39">
            <v>32.587267796214753</v>
          </cell>
          <cell r="N39">
            <v>67.414190312326852</v>
          </cell>
        </row>
        <row r="40">
          <cell r="E40">
            <v>17.125001510993993</v>
          </cell>
          <cell r="F40">
            <v>82.873789693812171</v>
          </cell>
          <cell r="M40">
            <v>18.072455752212392</v>
          </cell>
          <cell r="N40">
            <v>81.92581581858407</v>
          </cell>
        </row>
        <row r="41">
          <cell r="E41">
            <v>26.111276140524843</v>
          </cell>
          <cell r="F41">
            <v>73.888688048390804</v>
          </cell>
          <cell r="M41">
            <v>27.238793357113604</v>
          </cell>
          <cell r="N41">
            <v>72.761151228237978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55"/>
  <sheetViews>
    <sheetView tabSelected="1" view="pageBreakPreview" topLeftCell="A12" zoomScale="85" zoomScaleNormal="100" zoomScaleSheetLayoutView="85" workbookViewId="0">
      <selection activeCell="F27" sqref="F27"/>
    </sheetView>
  </sheetViews>
  <sheetFormatPr defaultRowHeight="12.75" x14ac:dyDescent="0.2"/>
  <cols>
    <col min="1" max="1" width="104.28515625" style="344" customWidth="1"/>
    <col min="3" max="3" width="9.140625" customWidth="1"/>
  </cols>
  <sheetData>
    <row r="1" spans="1:1" s="343" customFormat="1" ht="23.25" customHeight="1" x14ac:dyDescent="0.2">
      <c r="A1" s="345" t="s">
        <v>435</v>
      </c>
    </row>
    <row r="2" spans="1:1" s="343" customFormat="1" ht="23.25" customHeight="1" x14ac:dyDescent="0.2">
      <c r="A2" s="345" t="s">
        <v>436</v>
      </c>
    </row>
    <row r="3" spans="1:1" s="343" customFormat="1" ht="23.25" customHeight="1" x14ac:dyDescent="0.2">
      <c r="A3" s="345" t="s">
        <v>437</v>
      </c>
    </row>
    <row r="4" spans="1:1" s="343" customFormat="1" ht="23.25" customHeight="1" x14ac:dyDescent="0.2">
      <c r="A4" s="345" t="s">
        <v>438</v>
      </c>
    </row>
    <row r="5" spans="1:1" s="343" customFormat="1" ht="23.25" customHeight="1" x14ac:dyDescent="0.2">
      <c r="A5" s="345" t="s">
        <v>439</v>
      </c>
    </row>
    <row r="6" spans="1:1" s="343" customFormat="1" ht="23.25" customHeight="1" x14ac:dyDescent="0.2">
      <c r="A6" s="345" t="s">
        <v>440</v>
      </c>
    </row>
    <row r="7" spans="1:1" s="343" customFormat="1" ht="23.25" customHeight="1" x14ac:dyDescent="0.2">
      <c r="A7" s="345" t="s">
        <v>441</v>
      </c>
    </row>
    <row r="8" spans="1:1" s="343" customFormat="1" ht="23.25" customHeight="1" x14ac:dyDescent="0.2">
      <c r="A8" s="345" t="s">
        <v>442</v>
      </c>
    </row>
    <row r="9" spans="1:1" s="343" customFormat="1" ht="23.25" customHeight="1" x14ac:dyDescent="0.2">
      <c r="A9" s="345" t="s">
        <v>443</v>
      </c>
    </row>
    <row r="10" spans="1:1" s="343" customFormat="1" ht="23.25" customHeight="1" x14ac:dyDescent="0.2">
      <c r="A10" s="346" t="s">
        <v>444</v>
      </c>
    </row>
    <row r="11" spans="1:1" s="343" customFormat="1" ht="23.25" customHeight="1" x14ac:dyDescent="0.2">
      <c r="A11" s="345" t="s">
        <v>445</v>
      </c>
    </row>
    <row r="12" spans="1:1" s="343" customFormat="1" ht="23.25" customHeight="1" x14ac:dyDescent="0.2">
      <c r="A12" s="345" t="s">
        <v>446</v>
      </c>
    </row>
    <row r="13" spans="1:1" s="343" customFormat="1" ht="23.25" customHeight="1" x14ac:dyDescent="0.2">
      <c r="A13" s="345" t="s">
        <v>447</v>
      </c>
    </row>
    <row r="14" spans="1:1" s="343" customFormat="1" ht="23.25" customHeight="1" x14ac:dyDescent="0.2">
      <c r="A14" s="345" t="s">
        <v>448</v>
      </c>
    </row>
    <row r="15" spans="1:1" s="343" customFormat="1" ht="23.25" customHeight="1" x14ac:dyDescent="0.2">
      <c r="A15" s="345" t="s">
        <v>449</v>
      </c>
    </row>
    <row r="16" spans="1:1" s="343" customFormat="1" ht="23.25" customHeight="1" x14ac:dyDescent="0.2">
      <c r="A16" s="345" t="s">
        <v>450</v>
      </c>
    </row>
    <row r="17" spans="1:1" s="343" customFormat="1" ht="23.25" customHeight="1" x14ac:dyDescent="0.2">
      <c r="A17" s="345" t="s">
        <v>451</v>
      </c>
    </row>
    <row r="18" spans="1:1" s="343" customFormat="1" ht="23.25" customHeight="1" x14ac:dyDescent="0.2">
      <c r="A18" s="345" t="s">
        <v>452</v>
      </c>
    </row>
    <row r="19" spans="1:1" s="343" customFormat="1" ht="23.25" customHeight="1" x14ac:dyDescent="0.2">
      <c r="A19" s="345" t="s">
        <v>453</v>
      </c>
    </row>
    <row r="20" spans="1:1" s="343" customFormat="1" ht="23.25" customHeight="1" x14ac:dyDescent="0.2">
      <c r="A20" s="345" t="s">
        <v>454</v>
      </c>
    </row>
    <row r="21" spans="1:1" s="343" customFormat="1" ht="23.25" customHeight="1" x14ac:dyDescent="0.2">
      <c r="A21" s="345" t="s">
        <v>455</v>
      </c>
    </row>
    <row r="22" spans="1:1" s="343" customFormat="1" ht="23.25" customHeight="1" x14ac:dyDescent="0.2">
      <c r="A22" s="345" t="s">
        <v>456</v>
      </c>
    </row>
    <row r="23" spans="1:1" s="343" customFormat="1" ht="23.25" customHeight="1" x14ac:dyDescent="0.2">
      <c r="A23" s="345" t="s">
        <v>457</v>
      </c>
    </row>
    <row r="24" spans="1:1" s="343" customFormat="1" ht="23.25" customHeight="1" x14ac:dyDescent="0.2">
      <c r="A24" s="345" t="s">
        <v>458</v>
      </c>
    </row>
    <row r="25" spans="1:1" s="343" customFormat="1" ht="23.25" customHeight="1" x14ac:dyDescent="0.2">
      <c r="A25" s="345" t="s">
        <v>459</v>
      </c>
    </row>
    <row r="26" spans="1:1" s="343" customFormat="1" ht="23.25" customHeight="1" x14ac:dyDescent="0.2">
      <c r="A26" s="345" t="s">
        <v>460</v>
      </c>
    </row>
    <row r="27" spans="1:1" s="343" customFormat="1" ht="23.25" customHeight="1" x14ac:dyDescent="0.2">
      <c r="A27" s="345" t="s">
        <v>461</v>
      </c>
    </row>
    <row r="28" spans="1:1" s="343" customFormat="1" ht="23.25" customHeight="1" x14ac:dyDescent="0.2">
      <c r="A28" s="345" t="s">
        <v>462</v>
      </c>
    </row>
    <row r="29" spans="1:1" s="343" customFormat="1" ht="23.25" customHeight="1" x14ac:dyDescent="0.2">
      <c r="A29" s="345" t="s">
        <v>463</v>
      </c>
    </row>
    <row r="30" spans="1:1" s="343" customFormat="1" ht="23.25" customHeight="1" x14ac:dyDescent="0.2">
      <c r="A30" s="345" t="s">
        <v>464</v>
      </c>
    </row>
    <row r="31" spans="1:1" s="343" customFormat="1" ht="23.25" customHeight="1" x14ac:dyDescent="0.2">
      <c r="A31" s="345" t="s">
        <v>465</v>
      </c>
    </row>
    <row r="32" spans="1:1" s="343" customFormat="1" ht="23.25" customHeight="1" x14ac:dyDescent="0.2">
      <c r="A32" s="345" t="s">
        <v>466</v>
      </c>
    </row>
    <row r="33" spans="1:1" s="343" customFormat="1" ht="23.25" customHeight="1" x14ac:dyDescent="0.2">
      <c r="A33" s="345" t="s">
        <v>467</v>
      </c>
    </row>
    <row r="34" spans="1:1" s="343" customFormat="1" ht="23.25" customHeight="1" x14ac:dyDescent="0.2">
      <c r="A34" s="345" t="s">
        <v>468</v>
      </c>
    </row>
    <row r="35" spans="1:1" s="343" customFormat="1" ht="23.25" customHeight="1" x14ac:dyDescent="0.2">
      <c r="A35" s="345" t="s">
        <v>469</v>
      </c>
    </row>
    <row r="36" spans="1:1" s="343" customFormat="1" ht="23.25" customHeight="1" x14ac:dyDescent="0.2">
      <c r="A36" s="345" t="s">
        <v>470</v>
      </c>
    </row>
    <row r="37" spans="1:1" s="343" customFormat="1" ht="23.25" customHeight="1" x14ac:dyDescent="0.2">
      <c r="A37" s="345" t="s">
        <v>471</v>
      </c>
    </row>
    <row r="38" spans="1:1" s="343" customFormat="1" ht="23.25" customHeight="1" x14ac:dyDescent="0.2">
      <c r="A38" s="345" t="s">
        <v>472</v>
      </c>
    </row>
    <row r="39" spans="1:1" s="343" customFormat="1" ht="23.25" customHeight="1" x14ac:dyDescent="0.2">
      <c r="A39" s="345" t="s">
        <v>473</v>
      </c>
    </row>
    <row r="40" spans="1:1" s="343" customFormat="1" ht="23.25" customHeight="1" x14ac:dyDescent="0.2">
      <c r="A40" s="345" t="s">
        <v>474</v>
      </c>
    </row>
    <row r="41" spans="1:1" s="343" customFormat="1" ht="23.25" customHeight="1" x14ac:dyDescent="0.2">
      <c r="A41" s="345" t="s">
        <v>475</v>
      </c>
    </row>
    <row r="42" spans="1:1" s="343" customFormat="1" ht="23.25" customHeight="1" x14ac:dyDescent="0.2">
      <c r="A42" s="345" t="s">
        <v>476</v>
      </c>
    </row>
    <row r="43" spans="1:1" s="343" customFormat="1" ht="23.25" customHeight="1" x14ac:dyDescent="0.2">
      <c r="A43" s="345" t="s">
        <v>477</v>
      </c>
    </row>
    <row r="44" spans="1:1" s="343" customFormat="1" ht="23.25" customHeight="1" x14ac:dyDescent="0.2">
      <c r="A44" s="345" t="s">
        <v>478</v>
      </c>
    </row>
    <row r="45" spans="1:1" s="343" customFormat="1" ht="23.25" customHeight="1" x14ac:dyDescent="0.2">
      <c r="A45" s="345" t="s">
        <v>479</v>
      </c>
    </row>
    <row r="46" spans="1:1" s="343" customFormat="1" ht="23.25" customHeight="1" x14ac:dyDescent="0.2">
      <c r="A46" s="345" t="s">
        <v>480</v>
      </c>
    </row>
    <row r="47" spans="1:1" s="343" customFormat="1" ht="23.25" customHeight="1" x14ac:dyDescent="0.2">
      <c r="A47" s="345" t="s">
        <v>481</v>
      </c>
    </row>
    <row r="48" spans="1:1" s="343" customFormat="1" ht="23.25" customHeight="1" x14ac:dyDescent="0.2">
      <c r="A48" s="345" t="s">
        <v>482</v>
      </c>
    </row>
    <row r="49" spans="1:1" s="343" customFormat="1" ht="23.25" customHeight="1" x14ac:dyDescent="0.2">
      <c r="A49" s="345" t="s">
        <v>483</v>
      </c>
    </row>
    <row r="50" spans="1:1" s="343" customFormat="1" ht="23.25" customHeight="1" x14ac:dyDescent="0.2">
      <c r="A50" s="345" t="s">
        <v>484</v>
      </c>
    </row>
    <row r="51" spans="1:1" s="343" customFormat="1" ht="23.25" customHeight="1" x14ac:dyDescent="0.2">
      <c r="A51" s="345" t="s">
        <v>485</v>
      </c>
    </row>
    <row r="52" spans="1:1" s="343" customFormat="1" ht="23.25" customHeight="1" x14ac:dyDescent="0.2">
      <c r="A52" s="345" t="s">
        <v>486</v>
      </c>
    </row>
    <row r="53" spans="1:1" s="343" customFormat="1" ht="23.25" customHeight="1" x14ac:dyDescent="0.2">
      <c r="A53" s="345" t="s">
        <v>487</v>
      </c>
    </row>
    <row r="54" spans="1:1" s="343" customFormat="1" ht="23.25" customHeight="1" x14ac:dyDescent="0.2">
      <c r="A54" s="345" t="s">
        <v>488</v>
      </c>
    </row>
    <row r="55" spans="1:1" s="343" customFormat="1" ht="23.25" customHeight="1" x14ac:dyDescent="0.2">
      <c r="A55" s="345" t="s">
        <v>489</v>
      </c>
    </row>
  </sheetData>
  <hyperlinks>
    <hyperlink ref="A1" location="'1-1'!A1" display="(1-1) السكان المشمولون بتأمين صحي حسب فئات العمر والجنسية (سعودي/ غير سعودي)"/>
    <hyperlink ref="A2" location="'1-2'!Print_Area" display="(1-2) السكان المشمولون بتأمين صحي حسب المنطقة الإدارية والجنسية (سعودي/ غير سعودي) "/>
    <hyperlink ref="A3" location="'2-1-1'!Print_Area" display="(2-1-1) السكان (15 سنة فأكثر) الذين قيموا حالتهم الصحية بأنها جيدة جدًا أو جيدة حسب الجنس والفئة العمرية"/>
    <hyperlink ref="A4" location="'2-1-2'!Print_Area" display="(2-1-2) السكان (15 سنة فأكثر) الذين قيموا حالتهم الصحية بأنها جيدة جدًا أو جيدة حسب الجنس والمنطقة الإدارية"/>
    <hyperlink ref="A5" location="'2-2-1'!Print_Area" display="(2-2-1) السكان (15 سنة فأكثر) المصابين بأمراض مزمنة حسب المرض المشخص والفئة العمرية"/>
    <hyperlink ref="A6" location="'2-2-2 '!Print_Area" display="(2-2-2) السكان (15 سنة فأكثر) المصابين بأمراض مزمنة حسب المرض المشخص والمنطقة الإدارية"/>
    <hyperlink ref="A7" location="'2-2-3 '!Print_Area" display="(2-2-3) السكان السعوديين (15 سنة فأكثر) المصابين بأمراض مزمنة مشخصة حسب أسم المرض والفئة العمرية"/>
    <hyperlink ref="A8" location="'2-2-4 '!Print_Area" display="(2-2-4) السكان السعوديين (15 سنة فأكثر) المصابين بأمراض مزمنة مشخصة حسب أسم المرض والمنطقة الإدارية"/>
    <hyperlink ref="A9" location="'3-1'!Print_Area" display="(3-1) السكان (15 سنة فأكثر) الذين يقومون بفحص طبي دوري حسب دورية الفحص والفئة العمرية"/>
    <hyperlink ref="A10" location="'3-1-1'!Print_Area" display="(3-1-1) السكان الذكور (15 سنة فأكثر) الذين يقومون بفحص طبي دوري حسب دورية الفحص والفئة العمرية"/>
    <hyperlink ref="A11" location="'3-1-2'!Print_Area" display="(3-1-2) السكان الإناث (15 سنة فأكثر) الذين يقومون بفحص طبي دوري حسب دورية الفحص والفئة العمرية "/>
    <hyperlink ref="A12" location="'3-2'!Print_Area" display="(3-2) السكان (15 سنة فأكثر) حسب دورية الفحص الطبي والمنطقة الإدارية"/>
    <hyperlink ref="A13" location="'3-2-1'!Print_Area" display="(3-2-1) السكان الذكور (15 سنة فأكثر) حسب دورية الفحص الطبي والمنطقة الإدارية"/>
    <hyperlink ref="A14" location="'3-2-2'!Print_Area" display="(3-2-2) السكان الإناث (15 سنة فأكثر) حسب دورية الفحص الطبي والمنطقة الإدارية"/>
    <hyperlink ref="A15" location="'3-3'!Print_Area" display="(3-3) السكان السعوديين (15 سنة فأكثر) حسب دورية الفحص الطبي والفئة العمرية"/>
    <hyperlink ref="A16" location="'3-3-1'!Print_Area" display="(3-3-1) السكان السعوديين الذكور (15 سنة فأكثر) حسب دورية الفحص الطبي والفئة العمرية"/>
    <hyperlink ref="A17" location="'3-3-2'!Print_Area" display="(3-3-2) السكان السعوديين الإناث (15 سنة فأكثر) حسب دورية الفحص الطبي والفئة العمرية"/>
    <hyperlink ref="A18" location="'3-4'!Print_Area" display="(3-4) السكان السعوديين (15 سنة فأكثر) حسب دورية الفحص الطبي والمنطقة الإدارية"/>
    <hyperlink ref="A19" location="'3-4-1'!Print_Area" display="(3-4-1) السكان السعوديين الذكور (15 سنة فأكثر) حسب دورية الفحص الطبي والمنطقة الإدارية"/>
    <hyperlink ref="A20" location="'3-4-2'!Print_Area" display="(3-4-2) السكان السعوديين الإناث (15 سنة فأكثر) حسب دورية الفحص الطبي والمنطقة الإدارية"/>
    <hyperlink ref="A21" location="'4'!Print_Area" display="  (4) عدد وفيات السكان حسب الجنس وفئات العمر"/>
    <hyperlink ref="A22" location="'5-1'!Print_Area" display=" (5-1) نسبة السكان السعوديين (15 سنة فأكثر) حسب تقييمهم الشخصي لحالتهم الصحية والجنس والفئة العمرية"/>
    <hyperlink ref="A23" location="'5-1-1'!Print_Area" display="(5-1-1) نسبة السكان (15 سنة فأكثر) حسب تقييمهم الشخصي لحالتهم الصحية والجنس والفئة العمرية"/>
    <hyperlink ref="A24" location="'5-2'!Print_Area" display="(5-2) نسبة السكان السعوديين (15 سنة فأكثر) حسب تقييمهم الشخصي لحالتهم الصحية والجنس والجنسية والمنطقة الإدارية"/>
    <hyperlink ref="A25" location="'5-2-1'!Print_Area" display="(5-2-1) نسبة السكان (15 سنة فأكثر) حسب تقييمهم الشخصي لحالتهم الصحية والجنس والجنسية والمنطقة الإدارية"/>
    <hyperlink ref="A26" location="'5-3'!Print_Area" display="(5-3) نسبة السكان السعوديين (15 سنة فأكثر) حسب دورية الفحص الطبي والجنس والفئة العمرية"/>
    <hyperlink ref="A27" location="'5-3-1'!Print_Area" display="(5-3-1) نسبة السكان (15 سنة فأكثر) حسب دورية الفحص الطبي والجنس والفئة العمرية"/>
    <hyperlink ref="A28" location="'5-4'!Print_Area" display="(5-4) نسبة السكان السعوديين (15 سنة فأكثر) حسب دورية الفحص الطبي والجنس والمنطقة الإدارية"/>
    <hyperlink ref="A29" location="'5-4-1'!Print_Area" display="(5-4-1) نسبة السكان (15 سنة فأكثر) حسب دورية الفحص الطبي والجنس والمنطقة الإدارية"/>
    <hyperlink ref="A30" location="'5-5'!Print_Area" display="(5-5-) نسبة السكان السعوديين (15 سنة فأكثر) الذين لديهم أمراض مزمنة حسب الجنس والفئة العمرية"/>
    <hyperlink ref="A31" location="'5-5-1'!Print_Area" display=" (5-5-1) نسبة السكان (15 سنة فأكثر) الذين لديهم أمراض مزمنة حسب الجنس والفئة العمرية"/>
    <hyperlink ref="A32" location="'5-6'!Print_Area" display="(5-6) نسبة السكان السعوديين (15 سنة فأكثر) الذين لديهم أمراض مزمنة حسب الجنس والمنطقة الإدارية"/>
    <hyperlink ref="A33" location="'5-6-1'!Print_Area" display="(5-6-1) نسبة السكان (15 سنة فأكثر) الذين لديهم أمراض مزمنة حسب الجنس والمنطقة الإدارية"/>
    <hyperlink ref="A34" location="'5-7'!Print_Area" display="(5-7) نسبة السكان السعوديين (15 سنة فأكثر) حسب أسم المرض المشخص والجنس والفئة العمرية"/>
    <hyperlink ref="A35" location="'5-7-1'!Print_Area" display="(5-7-1) نسبة السكان (15 سنة فأكثر) حسب أسم المرض المشخص والجنس والفئة العمرية"/>
    <hyperlink ref="A36" location="'5-8'!Print_Area" display="(5-8) نسبة السكان السعوديين (15 سنة فأكثر) المصابون بأمراض مزمنة (مشخصة) حسب أسم المرض المشخص والمنطقة الإدارية"/>
    <hyperlink ref="A37" location="'5-8-1'!Print_Area" display="(5-8-1) نسبة السكان (15 سنة فأكثر) المصابون بأمراض مزمنة (مشخصة) حسب أسم المرض المشخص والمنطقة الإدارية"/>
    <hyperlink ref="A38" location="'6-1'!Print_Area" display="(6-1) معدلات الخصوبة للإناث والإناث السعوديات حسب فئــات العمـــر"/>
    <hyperlink ref="A39" location="'6-1-1'!Print_Area" display="(6-1-1) معدلات الخصوبة للإناث والإناث السعوديات حسب المنطقة الإدارية"/>
    <hyperlink ref="A40" location="'6-2'!Print_Area" display="(6-2) نسبة انتشار استخدام الوسائل الحديثة لتنظيم الأسرة بين النساء (15-49 سنة) المتزوجات حالياً حسب الفئة العمرية"/>
    <hyperlink ref="A41" location="'6-2-1'!Print_Area" display="(6-2-1) نسبة انتشار استخدام الوسائل الحديثة لتنظيم الأسرة بين النساء (15-49 سنة) المتزوجات حالياً حسب المنطقة الإدارية"/>
    <hyperlink ref="A42" location="'6-3'!Print_Area" display="(6-3) وسيط فترة الرضاعة للمواليد السعوديين خلال الـ 3 سنوات السابقة للمسح حسب المنطقة الإدارية"/>
    <hyperlink ref="A43" location="'6-3-1'!Print_Area" display="(6-3-1) وسيط فترة الرضاعة للمواليد خلال الـ 3 سنوات السابقة للمسح حسب المنطقة الإدارية"/>
    <hyperlink ref="A44" location="'6-4'!Print_Area" display="(6-4) نسبة الأطفال السعوديين دون سن الخامسة الذين تم تسجيل ولادتهم لدي سلطة مدنية حسب المنطقة الإدارية"/>
    <hyperlink ref="A45" location="'6-4-1'!Print_Area" display="(6-4-1) نسبة الأطفال دون سن الخامسة الذين تم تسجيل ولادتهم لدي سلطة مدنية حسب المنطقة الإدارية"/>
    <hyperlink ref="A46" location="'6-5'!Print_Area" display="(6-5) نسبة الولادات التي يشرف عليهن أخصائيون صحيون مهرة حسب المنطقة الإدارية (سعوديين فقط)"/>
    <hyperlink ref="A47" location="'6-5-1'!Print_Area" display="(6-5-1) نسبة الولادات التي يشرف عليهن أخصائيون صحيون مهرة حسب المنطقة الإدارية"/>
    <hyperlink ref="A48" location="'6-6'!Print_Area" display="(6-6) نسبة الأطفال أقل من سنتين المنتظمين بالتطعيمات حسب فئة عمر الطفل بالأشهر"/>
    <hyperlink ref="A49" location="'6-6-1'!Print_Area" display="(6-6-1) نسبة الأطفال أقل من سنتين المنتظمين بالتطعيمات حسب المنطقة الإدارية"/>
    <hyperlink ref="A50" location="'7-1'!Print_Area" display="(7-1) نسبة السكان الذين تمت تغطيتهم ببرنامج التأمين الصحي حسب الفئة العمرية والجنسية (سعودي/غير سعودي)"/>
    <hyperlink ref="A51" location="'7-2'!Print_Area" display="(7-2) نسبة السكان الذين تمت تغطيتهم ببرنامج التأمين الصحي حسب المنطقة الإدارية والجنسية (سعودي/غير سعودي)"/>
    <hyperlink ref="A52" location="'8-1'!Print_Area" display=" (8-1) متوسط عدد الزيارات الخارجية للأفراد خلال 12 شهر السابقة للمسح حسب المنطقة الإدارية"/>
    <hyperlink ref="A53" location="'8-2'!Print_Area" display="(8-2) متوسط مرات التنويم بالمستشفى لكل 1000 من السكان للأفراد خلال 12 شهر السابقة للمسح حسب المنطقة الإدارية"/>
    <hyperlink ref="A54" location="'8-3'!Print_Area" display="(8-3) نسبة الأسر حسب بعد المسكن عن المنشآت الصحية والمنطقة الإدارية"/>
    <hyperlink ref="A55" location="'9'!A1" display="(9) معدل الوفيات حسب الجنس وفئات العمر"/>
  </hyperlinks>
  <pageMargins left="0.7" right="0.7" top="0.75" bottom="0.75" header="0.3" footer="0.3"/>
  <pageSetup paperSize="9" scale="5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R35"/>
  <sheetViews>
    <sheetView view="pageBreakPreview" zoomScale="80" zoomScaleNormal="75" zoomScaleSheetLayoutView="80" zoomScalePageLayoutView="70" workbookViewId="0">
      <selection activeCell="E22" sqref="E22"/>
    </sheetView>
  </sheetViews>
  <sheetFormatPr defaultColWidth="9.140625" defaultRowHeight="20.25" x14ac:dyDescent="0.2"/>
  <cols>
    <col min="1" max="1" width="1.7109375" style="117" customWidth="1"/>
    <col min="2" max="2" width="17.7109375" style="118" customWidth="1"/>
    <col min="3" max="9" width="17.7109375" style="117" customWidth="1"/>
    <col min="10" max="10" width="4" style="117" customWidth="1"/>
    <col min="11" max="12" width="19.28515625" style="117" customWidth="1"/>
    <col min="13" max="18" width="17.5703125" style="117" customWidth="1"/>
    <col min="19" max="16384" width="9.140625" style="117"/>
  </cols>
  <sheetData>
    <row r="1" spans="2:12" ht="81" customHeight="1" x14ac:dyDescent="0.2"/>
    <row r="2" spans="2:12" s="104" customFormat="1" ht="24" customHeight="1" x14ac:dyDescent="0.2">
      <c r="B2" s="15" t="s">
        <v>299</v>
      </c>
      <c r="C2" s="102"/>
      <c r="D2" s="102"/>
      <c r="E2" s="102"/>
      <c r="F2" s="102"/>
      <c r="G2" s="102"/>
      <c r="H2" s="102"/>
      <c r="I2" s="15" t="s">
        <v>298</v>
      </c>
    </row>
    <row r="3" spans="2:12" s="119" customFormat="1" ht="28.5" customHeight="1" x14ac:dyDescent="0.2">
      <c r="B3" s="395" t="s">
        <v>138</v>
      </c>
      <c r="C3" s="395"/>
      <c r="D3" s="395"/>
      <c r="E3" s="395"/>
      <c r="F3" s="395"/>
      <c r="G3" s="395"/>
      <c r="H3" s="395"/>
      <c r="I3" s="395"/>
    </row>
    <row r="4" spans="2:12" s="106" customFormat="1" ht="39.950000000000003" customHeight="1" x14ac:dyDescent="0.2">
      <c r="B4" s="395" t="s">
        <v>139</v>
      </c>
      <c r="C4" s="395"/>
      <c r="D4" s="395"/>
      <c r="E4" s="395"/>
      <c r="F4" s="395"/>
      <c r="G4" s="395"/>
      <c r="H4" s="395"/>
      <c r="I4" s="395"/>
    </row>
    <row r="5" spans="2:12" s="109" customFormat="1" ht="42.75" customHeight="1" x14ac:dyDescent="0.2">
      <c r="B5" s="391" t="s">
        <v>0</v>
      </c>
      <c r="C5" s="396" t="s">
        <v>140</v>
      </c>
      <c r="D5" s="397"/>
      <c r="E5" s="397"/>
      <c r="F5" s="397"/>
      <c r="G5" s="397"/>
      <c r="H5" s="398"/>
      <c r="I5" s="399" t="s">
        <v>79</v>
      </c>
    </row>
    <row r="6" spans="2:12" s="126" customFormat="1" ht="48.75" customHeight="1" x14ac:dyDescent="0.2">
      <c r="B6" s="392"/>
      <c r="C6" s="123" t="s">
        <v>141</v>
      </c>
      <c r="D6" s="123" t="s">
        <v>142</v>
      </c>
      <c r="E6" s="123" t="s">
        <v>143</v>
      </c>
      <c r="F6" s="123" t="s">
        <v>144</v>
      </c>
      <c r="G6" s="123" t="s">
        <v>145</v>
      </c>
      <c r="H6" s="123" t="s">
        <v>398</v>
      </c>
      <c r="I6" s="400"/>
    </row>
    <row r="7" spans="2:12" s="102" customFormat="1" ht="30" customHeight="1" x14ac:dyDescent="0.2">
      <c r="B7" s="112" t="s">
        <v>11</v>
      </c>
      <c r="C7" s="112">
        <f>'3-1-1'!C7+'3-1-2'!C7</f>
        <v>31230</v>
      </c>
      <c r="D7" s="112">
        <f>'3-1-1'!D7+'3-1-2'!D7</f>
        <v>74146</v>
      </c>
      <c r="E7" s="112">
        <f>'3-1-1'!E7+'3-1-2'!E7</f>
        <v>78978</v>
      </c>
      <c r="F7" s="112">
        <f>'3-1-1'!F7+'3-1-2'!F7</f>
        <v>50505</v>
      </c>
      <c r="G7" s="112">
        <f>'3-1-1'!G7+'3-1-2'!G7</f>
        <v>26443</v>
      </c>
      <c r="H7" s="112">
        <f>'3-1-1'!H7+'3-1-2'!H7</f>
        <v>3800</v>
      </c>
      <c r="I7" s="124" t="s">
        <v>12</v>
      </c>
      <c r="J7" s="113"/>
      <c r="K7" s="113"/>
      <c r="L7" s="113"/>
    </row>
    <row r="8" spans="2:12" s="102" customFormat="1" ht="30" customHeight="1" x14ac:dyDescent="0.2">
      <c r="B8" s="114" t="s">
        <v>13</v>
      </c>
      <c r="C8" s="114">
        <f>'3-1-1'!C8+'3-1-2'!C8</f>
        <v>40236</v>
      </c>
      <c r="D8" s="114">
        <f>'3-1-1'!D8+'3-1-2'!D8</f>
        <v>111567</v>
      </c>
      <c r="E8" s="114">
        <f>'3-1-1'!E8+'3-1-2'!E8</f>
        <v>112764</v>
      </c>
      <c r="F8" s="114">
        <f>'3-1-1'!F8+'3-1-2'!F8</f>
        <v>61996</v>
      </c>
      <c r="G8" s="114">
        <f>'3-1-1'!G8+'3-1-2'!G8</f>
        <v>52839</v>
      </c>
      <c r="H8" s="114">
        <f>'3-1-1'!H8+'3-1-2'!H8</f>
        <v>4705</v>
      </c>
      <c r="I8" s="125" t="s">
        <v>14</v>
      </c>
      <c r="J8" s="113"/>
      <c r="K8" s="113"/>
      <c r="L8" s="113"/>
    </row>
    <row r="9" spans="2:12" s="102" customFormat="1" ht="30" customHeight="1" x14ac:dyDescent="0.2">
      <c r="B9" s="112" t="s">
        <v>15</v>
      </c>
      <c r="C9" s="112">
        <f>'3-1-1'!C9+'3-1-2'!C9</f>
        <v>57628</v>
      </c>
      <c r="D9" s="112">
        <f>'3-1-1'!D9+'3-1-2'!D9</f>
        <v>207071</v>
      </c>
      <c r="E9" s="112">
        <f>'3-1-1'!E9+'3-1-2'!E9</f>
        <v>159443</v>
      </c>
      <c r="F9" s="112">
        <f>'3-1-1'!F9+'3-1-2'!F9</f>
        <v>91556</v>
      </c>
      <c r="G9" s="112">
        <f>'3-1-1'!G9+'3-1-2'!G9</f>
        <v>76620</v>
      </c>
      <c r="H9" s="112">
        <f>'3-1-1'!H9+'3-1-2'!H9</f>
        <v>5204</v>
      </c>
      <c r="I9" s="124" t="s">
        <v>16</v>
      </c>
      <c r="J9" s="113"/>
      <c r="K9" s="113"/>
      <c r="L9" s="113"/>
    </row>
    <row r="10" spans="2:12" s="102" customFormat="1" ht="30" customHeight="1" x14ac:dyDescent="0.2">
      <c r="B10" s="114" t="s">
        <v>17</v>
      </c>
      <c r="C10" s="114">
        <f>'3-1-1'!C10+'3-1-2'!C10</f>
        <v>73511</v>
      </c>
      <c r="D10" s="114">
        <f>'3-1-1'!D10+'3-1-2'!D10</f>
        <v>256286</v>
      </c>
      <c r="E10" s="114">
        <f>'3-1-1'!E10+'3-1-2'!E10</f>
        <v>179209</v>
      </c>
      <c r="F10" s="114">
        <f>'3-1-1'!F10+'3-1-2'!F10</f>
        <v>104848</v>
      </c>
      <c r="G10" s="114">
        <f>'3-1-1'!G10+'3-1-2'!G10</f>
        <v>68257</v>
      </c>
      <c r="H10" s="114">
        <f>'3-1-1'!H10+'3-1-2'!H10</f>
        <v>6673</v>
      </c>
      <c r="I10" s="125" t="s">
        <v>18</v>
      </c>
      <c r="J10" s="113"/>
      <c r="K10" s="113"/>
      <c r="L10" s="113"/>
    </row>
    <row r="11" spans="2:12" s="102" customFormat="1" ht="30" customHeight="1" x14ac:dyDescent="0.2">
      <c r="B11" s="112" t="s">
        <v>19</v>
      </c>
      <c r="C11" s="112">
        <f>'3-1-1'!C11+'3-1-2'!C11</f>
        <v>78075</v>
      </c>
      <c r="D11" s="112">
        <f>'3-1-1'!D11+'3-1-2'!D11</f>
        <v>298085</v>
      </c>
      <c r="E11" s="112">
        <f>'3-1-1'!E11+'3-1-2'!E11</f>
        <v>220036</v>
      </c>
      <c r="F11" s="112">
        <f>'3-1-1'!F11+'3-1-2'!F11</f>
        <v>149185</v>
      </c>
      <c r="G11" s="112">
        <f>'3-1-1'!G11+'3-1-2'!G11</f>
        <v>97138</v>
      </c>
      <c r="H11" s="112">
        <f>'3-1-1'!H11+'3-1-2'!H11</f>
        <v>10345</v>
      </c>
      <c r="I11" s="124" t="s">
        <v>20</v>
      </c>
      <c r="J11" s="113"/>
      <c r="K11" s="113"/>
      <c r="L11" s="113"/>
    </row>
    <row r="12" spans="2:12" s="102" customFormat="1" ht="30" customHeight="1" x14ac:dyDescent="0.2">
      <c r="B12" s="114" t="s">
        <v>21</v>
      </c>
      <c r="C12" s="114">
        <f>'3-1-1'!C12+'3-1-2'!C12</f>
        <v>76999</v>
      </c>
      <c r="D12" s="114">
        <f>'3-1-1'!D12+'3-1-2'!D12</f>
        <v>270908</v>
      </c>
      <c r="E12" s="114">
        <f>'3-1-1'!E12+'3-1-2'!E12</f>
        <v>216690</v>
      </c>
      <c r="F12" s="114">
        <f>'3-1-1'!F12+'3-1-2'!F12</f>
        <v>155916</v>
      </c>
      <c r="G12" s="114">
        <f>'3-1-1'!G12+'3-1-2'!G12</f>
        <v>121141</v>
      </c>
      <c r="H12" s="114">
        <f>'3-1-1'!H12+'3-1-2'!H12</f>
        <v>17350</v>
      </c>
      <c r="I12" s="125" t="s">
        <v>22</v>
      </c>
      <c r="J12" s="113"/>
      <c r="K12" s="113"/>
      <c r="L12" s="113"/>
    </row>
    <row r="13" spans="2:12" s="102" customFormat="1" ht="30" customHeight="1" x14ac:dyDescent="0.2">
      <c r="B13" s="112" t="s">
        <v>23</v>
      </c>
      <c r="C13" s="112">
        <f>'3-1-1'!C13+'3-1-2'!C13</f>
        <v>48045</v>
      </c>
      <c r="D13" s="112">
        <f>'3-1-1'!D13+'3-1-2'!D13</f>
        <v>185609</v>
      </c>
      <c r="E13" s="112">
        <f>'3-1-1'!E13+'3-1-2'!E13</f>
        <v>153893</v>
      </c>
      <c r="F13" s="112">
        <f>'3-1-1'!F13+'3-1-2'!F13</f>
        <v>177927</v>
      </c>
      <c r="G13" s="112">
        <f>'3-1-1'!G13+'3-1-2'!G13</f>
        <v>125094</v>
      </c>
      <c r="H13" s="112">
        <f>'3-1-1'!H13+'3-1-2'!H13</f>
        <v>20228</v>
      </c>
      <c r="I13" s="124" t="s">
        <v>24</v>
      </c>
      <c r="J13" s="113"/>
      <c r="K13" s="113"/>
      <c r="L13" s="113"/>
    </row>
    <row r="14" spans="2:12" s="102" customFormat="1" ht="30" customHeight="1" x14ac:dyDescent="0.2">
      <c r="B14" s="114" t="s">
        <v>25</v>
      </c>
      <c r="C14" s="114">
        <f>'3-1-1'!C14+'3-1-2'!C14</f>
        <v>39306</v>
      </c>
      <c r="D14" s="114">
        <f>'3-1-1'!D14+'3-1-2'!D14</f>
        <v>133259</v>
      </c>
      <c r="E14" s="114">
        <f>'3-1-1'!E14+'3-1-2'!E14</f>
        <v>180197</v>
      </c>
      <c r="F14" s="114">
        <f>'3-1-1'!F14+'3-1-2'!F14</f>
        <v>149774</v>
      </c>
      <c r="G14" s="114">
        <f>'3-1-1'!G14+'3-1-2'!G14</f>
        <v>134073</v>
      </c>
      <c r="H14" s="114">
        <f>'3-1-1'!H14+'3-1-2'!H14</f>
        <v>26932</v>
      </c>
      <c r="I14" s="125" t="s">
        <v>26</v>
      </c>
      <c r="J14" s="113"/>
      <c r="K14" s="113"/>
      <c r="L14" s="113"/>
    </row>
    <row r="15" spans="2:12" s="102" customFormat="1" ht="30" customHeight="1" x14ac:dyDescent="0.2">
      <c r="B15" s="112" t="s">
        <v>27</v>
      </c>
      <c r="C15" s="112">
        <f>'3-1-1'!C15+'3-1-2'!C15</f>
        <v>25634</v>
      </c>
      <c r="D15" s="112">
        <f>'3-1-1'!D15+'3-1-2'!D15</f>
        <v>88758</v>
      </c>
      <c r="E15" s="112">
        <f>'3-1-1'!E15+'3-1-2'!E15</f>
        <v>141212</v>
      </c>
      <c r="F15" s="112">
        <f>'3-1-1'!F15+'3-1-2'!F15</f>
        <v>153931</v>
      </c>
      <c r="G15" s="112">
        <f>'3-1-1'!G15+'3-1-2'!G15</f>
        <v>120794</v>
      </c>
      <c r="H15" s="112">
        <f>'3-1-1'!H15+'3-1-2'!H15</f>
        <v>22642</v>
      </c>
      <c r="I15" s="124" t="s">
        <v>28</v>
      </c>
      <c r="J15" s="113"/>
      <c r="K15" s="113"/>
      <c r="L15" s="113"/>
    </row>
    <row r="16" spans="2:12" s="102" customFormat="1" ht="30" customHeight="1" x14ac:dyDescent="0.2">
      <c r="B16" s="114" t="s">
        <v>29</v>
      </c>
      <c r="C16" s="114">
        <f>'3-1-1'!C16+'3-1-2'!C16</f>
        <v>18452</v>
      </c>
      <c r="D16" s="114">
        <f>'3-1-1'!D16+'3-1-2'!D16</f>
        <v>52712</v>
      </c>
      <c r="E16" s="114">
        <f>'3-1-1'!E16+'3-1-2'!E16</f>
        <v>91086</v>
      </c>
      <c r="F16" s="114">
        <f>'3-1-1'!F16+'3-1-2'!F16</f>
        <v>106949</v>
      </c>
      <c r="G16" s="114">
        <f>'3-1-1'!G16+'3-1-2'!G16</f>
        <v>112373</v>
      </c>
      <c r="H16" s="114">
        <f>'3-1-1'!H16+'3-1-2'!H16</f>
        <v>24095</v>
      </c>
      <c r="I16" s="125" t="s">
        <v>30</v>
      </c>
      <c r="J16" s="113"/>
      <c r="K16" s="113"/>
      <c r="L16" s="113"/>
    </row>
    <row r="17" spans="2:18" s="102" customFormat="1" ht="30" customHeight="1" x14ac:dyDescent="0.2">
      <c r="B17" s="112" t="s">
        <v>31</v>
      </c>
      <c r="C17" s="112">
        <f>'3-1-1'!C17+'3-1-2'!C17</f>
        <v>17258</v>
      </c>
      <c r="D17" s="112">
        <f>'3-1-1'!D17+'3-1-2'!D17</f>
        <v>60591</v>
      </c>
      <c r="E17" s="112">
        <f>'3-1-1'!E17+'3-1-2'!E17</f>
        <v>128686</v>
      </c>
      <c r="F17" s="112">
        <f>'3-1-1'!F17+'3-1-2'!F17</f>
        <v>204690</v>
      </c>
      <c r="G17" s="112">
        <f>'3-1-1'!G17+'3-1-2'!G17</f>
        <v>205179</v>
      </c>
      <c r="H17" s="112">
        <f>'3-1-1'!H17+'3-1-2'!H17</f>
        <v>50336</v>
      </c>
      <c r="I17" s="124" t="s">
        <v>101</v>
      </c>
      <c r="J17" s="113"/>
      <c r="K17" s="113"/>
      <c r="L17" s="113"/>
    </row>
    <row r="18" spans="2:18" s="102" customFormat="1" ht="30" customHeight="1" x14ac:dyDescent="0.2">
      <c r="B18" s="115" t="s">
        <v>5</v>
      </c>
      <c r="C18" s="194">
        <f>SUM(C7:C17)</f>
        <v>506374</v>
      </c>
      <c r="D18" s="194">
        <f>SUM(D7:D17)</f>
        <v>1738992</v>
      </c>
      <c r="E18" s="194">
        <f t="shared" ref="E18:G18" si="0">SUM(E7:E17)</f>
        <v>1662194</v>
      </c>
      <c r="F18" s="194">
        <f t="shared" si="0"/>
        <v>1407277</v>
      </c>
      <c r="G18" s="194">
        <f t="shared" si="0"/>
        <v>1139951</v>
      </c>
      <c r="H18" s="194">
        <f>SUM(H7:H17)</f>
        <v>192310</v>
      </c>
      <c r="I18" s="188" t="s">
        <v>84</v>
      </c>
      <c r="K18" s="113"/>
      <c r="L18" s="113"/>
      <c r="M18" s="113"/>
      <c r="N18" s="113"/>
      <c r="O18" s="113"/>
      <c r="P18" s="113"/>
      <c r="Q18" s="113"/>
      <c r="R18" s="113"/>
    </row>
    <row r="19" spans="2:18" s="93" customFormat="1" ht="30" customHeight="1" x14ac:dyDescent="0.2">
      <c r="B19" s="377" t="s">
        <v>185</v>
      </c>
      <c r="C19" s="377"/>
      <c r="D19" s="377"/>
      <c r="E19" s="377"/>
      <c r="F19" s="394" t="s">
        <v>35</v>
      </c>
      <c r="G19" s="394"/>
      <c r="H19" s="394"/>
      <c r="I19" s="394"/>
      <c r="M19" s="113"/>
      <c r="N19" s="113"/>
      <c r="O19" s="113"/>
      <c r="P19" s="113"/>
      <c r="Q19" s="113"/>
      <c r="R19" s="113"/>
    </row>
    <row r="20" spans="2:18" ht="30" customHeight="1" x14ac:dyDescent="0.2">
      <c r="M20" s="127"/>
      <c r="N20" s="127"/>
      <c r="O20" s="127"/>
      <c r="P20" s="127"/>
      <c r="Q20" s="127"/>
      <c r="R20" s="127"/>
    </row>
    <row r="21" spans="2:18" ht="30" customHeight="1" x14ac:dyDescent="0.2">
      <c r="C21" s="116"/>
      <c r="D21" s="116"/>
      <c r="E21" s="116"/>
      <c r="F21" s="116"/>
      <c r="G21" s="116"/>
      <c r="H21" s="116"/>
      <c r="I21" s="116"/>
      <c r="J21" s="116"/>
      <c r="M21" s="127"/>
      <c r="N21" s="127"/>
      <c r="O21" s="127"/>
      <c r="P21" s="127"/>
      <c r="Q21" s="127"/>
      <c r="R21" s="127"/>
    </row>
    <row r="22" spans="2:18" ht="30" customHeight="1" x14ac:dyDescent="0.2">
      <c r="C22" s="116"/>
      <c r="D22" s="116"/>
      <c r="E22" s="116"/>
      <c r="F22" s="116"/>
      <c r="G22" s="116"/>
      <c r="H22" s="116"/>
      <c r="I22" s="116"/>
      <c r="J22" s="116"/>
    </row>
    <row r="23" spans="2:18" ht="30" customHeight="1" x14ac:dyDescent="0.2">
      <c r="C23" s="116"/>
      <c r="D23" s="116"/>
      <c r="E23" s="116"/>
      <c r="F23" s="116"/>
      <c r="G23" s="116"/>
      <c r="H23" s="116"/>
      <c r="I23" s="116"/>
      <c r="J23" s="116"/>
    </row>
    <row r="24" spans="2:18" ht="30" customHeight="1" x14ac:dyDescent="0.2">
      <c r="C24" s="116"/>
      <c r="D24" s="116"/>
      <c r="E24" s="116"/>
      <c r="F24" s="116"/>
      <c r="G24" s="116"/>
      <c r="H24" s="116"/>
      <c r="I24" s="116"/>
      <c r="J24" s="116"/>
      <c r="K24" s="127"/>
      <c r="L24" s="127"/>
      <c r="M24" s="127"/>
    </row>
    <row r="25" spans="2:18" x14ac:dyDescent="0.2">
      <c r="F25" s="116"/>
      <c r="K25" s="127"/>
      <c r="L25" s="127"/>
      <c r="M25" s="127"/>
    </row>
    <row r="26" spans="2:18" x14ac:dyDescent="0.2">
      <c r="F26" s="116"/>
      <c r="K26" s="127"/>
      <c r="L26" s="127"/>
      <c r="M26" s="127"/>
    </row>
    <row r="27" spans="2:18" x14ac:dyDescent="0.2">
      <c r="F27" s="116"/>
      <c r="K27" s="127"/>
      <c r="L27" s="127"/>
      <c r="M27" s="127"/>
    </row>
    <row r="28" spans="2:18" x14ac:dyDescent="0.2">
      <c r="F28" s="116"/>
      <c r="K28" s="127"/>
      <c r="L28" s="127"/>
      <c r="M28" s="127"/>
    </row>
    <row r="29" spans="2:18" x14ac:dyDescent="0.2">
      <c r="F29" s="116"/>
    </row>
    <row r="30" spans="2:18" x14ac:dyDescent="0.2">
      <c r="F30" s="116"/>
    </row>
    <row r="31" spans="2:18" x14ac:dyDescent="0.2">
      <c r="F31" s="116"/>
    </row>
    <row r="32" spans="2:18" x14ac:dyDescent="0.2">
      <c r="F32" s="116"/>
    </row>
    <row r="33" spans="6:6" x14ac:dyDescent="0.2">
      <c r="F33" s="116"/>
    </row>
    <row r="34" spans="6:6" x14ac:dyDescent="0.2">
      <c r="F34" s="116"/>
    </row>
    <row r="35" spans="6:6" x14ac:dyDescent="0.2">
      <c r="F35" s="116"/>
    </row>
  </sheetData>
  <protectedRanges>
    <protectedRange sqref="B7:B17" name="نطاق1_5_1"/>
    <protectedRange sqref="I7:I17" name="نطاق1_6_1"/>
    <protectedRange sqref="B2" name="نطاق1_2_1_1_1"/>
  </protectedRanges>
  <mergeCells count="7">
    <mergeCell ref="B19:E19"/>
    <mergeCell ref="F19:I19"/>
    <mergeCell ref="B3:I3"/>
    <mergeCell ref="B4:I4"/>
    <mergeCell ref="B5:B6"/>
    <mergeCell ref="C5:H5"/>
    <mergeCell ref="I5:I6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W28"/>
  <sheetViews>
    <sheetView view="pageBreakPreview" zoomScale="75" zoomScaleNormal="75" zoomScaleSheetLayoutView="75" zoomScalePageLayoutView="70" workbookViewId="0">
      <selection activeCell="B2" sqref="B2"/>
    </sheetView>
  </sheetViews>
  <sheetFormatPr defaultColWidth="9.140625" defaultRowHeight="20.25" x14ac:dyDescent="0.2"/>
  <cols>
    <col min="1" max="1" width="1.7109375" style="117" customWidth="1"/>
    <col min="2" max="2" width="17.7109375" style="118" customWidth="1"/>
    <col min="3" max="9" width="17.7109375" style="117" customWidth="1"/>
    <col min="10" max="10" width="2.5703125" style="117" customWidth="1"/>
    <col min="11" max="12" width="19.28515625" style="117" customWidth="1"/>
    <col min="13" max="13" width="12.140625" style="117" customWidth="1"/>
    <col min="14" max="17" width="9.140625" style="117"/>
    <col min="18" max="22" width="17" style="117" customWidth="1"/>
    <col min="23" max="28" width="17.85546875" style="117" customWidth="1"/>
    <col min="29" max="16384" width="9.140625" style="117"/>
  </cols>
  <sheetData>
    <row r="1" spans="2:12" ht="91.5" customHeight="1" x14ac:dyDescent="0.2"/>
    <row r="2" spans="2:12" s="104" customFormat="1" ht="24" customHeight="1" x14ac:dyDescent="0.2">
      <c r="B2" s="15" t="s">
        <v>165</v>
      </c>
      <c r="C2" s="102"/>
      <c r="D2" s="102"/>
      <c r="E2" s="102"/>
      <c r="F2" s="102"/>
      <c r="G2" s="102"/>
      <c r="H2" s="102"/>
      <c r="I2" s="15" t="s">
        <v>166</v>
      </c>
    </row>
    <row r="3" spans="2:12" s="119" customFormat="1" ht="28.5" customHeight="1" x14ac:dyDescent="0.2">
      <c r="B3" s="395" t="s">
        <v>146</v>
      </c>
      <c r="C3" s="395"/>
      <c r="D3" s="395"/>
      <c r="E3" s="395"/>
      <c r="F3" s="395"/>
      <c r="G3" s="395"/>
      <c r="H3" s="395"/>
      <c r="I3" s="395"/>
    </row>
    <row r="4" spans="2:12" s="106" customFormat="1" ht="39.950000000000003" customHeight="1" x14ac:dyDescent="0.2">
      <c r="B4" s="395" t="s">
        <v>147</v>
      </c>
      <c r="C4" s="395"/>
      <c r="D4" s="395"/>
      <c r="E4" s="395"/>
      <c r="F4" s="395"/>
      <c r="G4" s="395"/>
      <c r="H4" s="395"/>
      <c r="I4" s="395"/>
    </row>
    <row r="5" spans="2:12" s="109" customFormat="1" ht="42.75" customHeight="1" x14ac:dyDescent="0.2">
      <c r="B5" s="380" t="s">
        <v>0</v>
      </c>
      <c r="C5" s="396" t="s">
        <v>140</v>
      </c>
      <c r="D5" s="397"/>
      <c r="E5" s="397"/>
      <c r="F5" s="397"/>
      <c r="G5" s="397"/>
      <c r="H5" s="398"/>
      <c r="I5" s="389" t="s">
        <v>79</v>
      </c>
    </row>
    <row r="6" spans="2:12" s="126" customFormat="1" ht="50.25" customHeight="1" x14ac:dyDescent="0.2">
      <c r="B6" s="380"/>
      <c r="C6" s="123" t="s">
        <v>141</v>
      </c>
      <c r="D6" s="123" t="s">
        <v>142</v>
      </c>
      <c r="E6" s="123" t="s">
        <v>143</v>
      </c>
      <c r="F6" s="123" t="s">
        <v>144</v>
      </c>
      <c r="G6" s="123" t="s">
        <v>145</v>
      </c>
      <c r="H6" s="123" t="s">
        <v>398</v>
      </c>
      <c r="I6" s="389"/>
    </row>
    <row r="7" spans="2:12" s="102" customFormat="1" ht="30" customHeight="1" x14ac:dyDescent="0.2">
      <c r="B7" s="112" t="s">
        <v>11</v>
      </c>
      <c r="C7" s="112">
        <v>14012</v>
      </c>
      <c r="D7" s="112">
        <v>32847</v>
      </c>
      <c r="E7" s="112">
        <v>34103</v>
      </c>
      <c r="F7" s="112">
        <v>21888</v>
      </c>
      <c r="G7" s="112">
        <v>13682</v>
      </c>
      <c r="H7" s="112">
        <v>2237</v>
      </c>
      <c r="I7" s="124" t="s">
        <v>12</v>
      </c>
      <c r="J7" s="113"/>
      <c r="K7" s="113"/>
      <c r="L7" s="113"/>
    </row>
    <row r="8" spans="2:12" s="102" customFormat="1" ht="30" customHeight="1" x14ac:dyDescent="0.2">
      <c r="B8" s="114" t="s">
        <v>13</v>
      </c>
      <c r="C8" s="114">
        <v>16811</v>
      </c>
      <c r="D8" s="114">
        <v>54517</v>
      </c>
      <c r="E8" s="114">
        <v>55994</v>
      </c>
      <c r="F8" s="114">
        <v>27752</v>
      </c>
      <c r="G8" s="114">
        <v>24002</v>
      </c>
      <c r="H8" s="114">
        <v>2215</v>
      </c>
      <c r="I8" s="125" t="s">
        <v>14</v>
      </c>
      <c r="J8" s="113"/>
      <c r="K8" s="113"/>
      <c r="L8" s="113"/>
    </row>
    <row r="9" spans="2:12" s="102" customFormat="1" ht="30" customHeight="1" x14ac:dyDescent="0.2">
      <c r="B9" s="112" t="s">
        <v>15</v>
      </c>
      <c r="C9" s="112">
        <v>24354</v>
      </c>
      <c r="D9" s="112">
        <v>122941</v>
      </c>
      <c r="E9" s="112">
        <v>79435</v>
      </c>
      <c r="F9" s="112">
        <v>33725</v>
      </c>
      <c r="G9" s="112">
        <v>25683</v>
      </c>
      <c r="H9" s="112">
        <v>1722</v>
      </c>
      <c r="I9" s="124" t="s">
        <v>16</v>
      </c>
      <c r="J9" s="113"/>
      <c r="K9" s="113"/>
      <c r="L9" s="113"/>
    </row>
    <row r="10" spans="2:12" s="102" customFormat="1" ht="30" customHeight="1" x14ac:dyDescent="0.2">
      <c r="B10" s="114" t="s">
        <v>17</v>
      </c>
      <c r="C10" s="114">
        <v>41394</v>
      </c>
      <c r="D10" s="114">
        <v>162862</v>
      </c>
      <c r="E10" s="114">
        <v>88436</v>
      </c>
      <c r="F10" s="114">
        <v>49441</v>
      </c>
      <c r="G10" s="114">
        <v>23978</v>
      </c>
      <c r="H10" s="114">
        <v>2083</v>
      </c>
      <c r="I10" s="125" t="s">
        <v>18</v>
      </c>
      <c r="J10" s="113"/>
      <c r="K10" s="113"/>
      <c r="L10" s="113"/>
    </row>
    <row r="11" spans="2:12" s="102" customFormat="1" ht="30" customHeight="1" x14ac:dyDescent="0.2">
      <c r="B11" s="112" t="s">
        <v>19</v>
      </c>
      <c r="C11" s="112">
        <v>41827</v>
      </c>
      <c r="D11" s="112">
        <v>195205</v>
      </c>
      <c r="E11" s="112">
        <v>128113</v>
      </c>
      <c r="F11" s="112">
        <v>82245</v>
      </c>
      <c r="G11" s="112">
        <v>41130</v>
      </c>
      <c r="H11" s="112">
        <v>4791</v>
      </c>
      <c r="I11" s="124" t="s">
        <v>20</v>
      </c>
      <c r="J11" s="113"/>
      <c r="K11" s="113"/>
      <c r="L11" s="113"/>
    </row>
    <row r="12" spans="2:12" s="102" customFormat="1" ht="30" customHeight="1" x14ac:dyDescent="0.2">
      <c r="B12" s="114" t="s">
        <v>21</v>
      </c>
      <c r="C12" s="114">
        <v>45524</v>
      </c>
      <c r="D12" s="114">
        <v>181915</v>
      </c>
      <c r="E12" s="114">
        <v>121186</v>
      </c>
      <c r="F12" s="114">
        <v>92327</v>
      </c>
      <c r="G12" s="114">
        <v>70750</v>
      </c>
      <c r="H12" s="114">
        <v>8786</v>
      </c>
      <c r="I12" s="125" t="s">
        <v>22</v>
      </c>
      <c r="J12" s="113"/>
      <c r="K12" s="113"/>
      <c r="L12" s="113"/>
    </row>
    <row r="13" spans="2:12" s="102" customFormat="1" ht="30" customHeight="1" x14ac:dyDescent="0.2">
      <c r="B13" s="112" t="s">
        <v>23</v>
      </c>
      <c r="C13" s="112">
        <v>32050</v>
      </c>
      <c r="D13" s="112">
        <v>115381</v>
      </c>
      <c r="E13" s="112">
        <v>85722</v>
      </c>
      <c r="F13" s="112">
        <v>106985</v>
      </c>
      <c r="G13" s="112">
        <v>73558</v>
      </c>
      <c r="H13" s="112">
        <v>9934</v>
      </c>
      <c r="I13" s="124" t="s">
        <v>24</v>
      </c>
      <c r="J13" s="113"/>
      <c r="K13" s="113"/>
      <c r="L13" s="113"/>
    </row>
    <row r="14" spans="2:12" s="102" customFormat="1" ht="30" customHeight="1" x14ac:dyDescent="0.2">
      <c r="B14" s="114" t="s">
        <v>25</v>
      </c>
      <c r="C14" s="114">
        <v>19149</v>
      </c>
      <c r="D14" s="114">
        <v>105227</v>
      </c>
      <c r="E14" s="114">
        <v>124112</v>
      </c>
      <c r="F14" s="114">
        <v>87588</v>
      </c>
      <c r="G14" s="114">
        <v>77035</v>
      </c>
      <c r="H14" s="114">
        <v>18369</v>
      </c>
      <c r="I14" s="125" t="s">
        <v>26</v>
      </c>
      <c r="J14" s="113"/>
      <c r="K14" s="113"/>
      <c r="L14" s="113"/>
    </row>
    <row r="15" spans="2:12" s="102" customFormat="1" ht="30" customHeight="1" x14ac:dyDescent="0.2">
      <c r="B15" s="112" t="s">
        <v>27</v>
      </c>
      <c r="C15" s="112">
        <v>18124</v>
      </c>
      <c r="D15" s="112">
        <v>63263</v>
      </c>
      <c r="E15" s="112">
        <v>104728</v>
      </c>
      <c r="F15" s="112">
        <v>93777</v>
      </c>
      <c r="G15" s="112">
        <v>56515</v>
      </c>
      <c r="H15" s="112">
        <v>11761</v>
      </c>
      <c r="I15" s="124" t="s">
        <v>28</v>
      </c>
      <c r="J15" s="113"/>
      <c r="K15" s="113"/>
      <c r="L15" s="113"/>
    </row>
    <row r="16" spans="2:12" s="102" customFormat="1" ht="30" customHeight="1" x14ac:dyDescent="0.2">
      <c r="B16" s="114" t="s">
        <v>29</v>
      </c>
      <c r="C16" s="114">
        <v>13099</v>
      </c>
      <c r="D16" s="114">
        <v>37153</v>
      </c>
      <c r="E16" s="114">
        <v>54090</v>
      </c>
      <c r="F16" s="114">
        <v>62332</v>
      </c>
      <c r="G16" s="114">
        <v>58160</v>
      </c>
      <c r="H16" s="114">
        <v>15438</v>
      </c>
      <c r="I16" s="125" t="s">
        <v>30</v>
      </c>
      <c r="J16" s="113"/>
      <c r="K16" s="113"/>
      <c r="L16" s="113"/>
    </row>
    <row r="17" spans="2:23" s="102" customFormat="1" ht="30" customHeight="1" x14ac:dyDescent="0.2">
      <c r="B17" s="112" t="s">
        <v>31</v>
      </c>
      <c r="C17" s="112">
        <v>9851</v>
      </c>
      <c r="D17" s="112">
        <v>35588</v>
      </c>
      <c r="E17" s="112">
        <v>62670</v>
      </c>
      <c r="F17" s="112">
        <v>106215</v>
      </c>
      <c r="G17" s="112">
        <v>90064</v>
      </c>
      <c r="H17" s="112">
        <v>25656</v>
      </c>
      <c r="I17" s="124" t="s">
        <v>101</v>
      </c>
      <c r="J17" s="113"/>
      <c r="K17" s="113"/>
      <c r="L17" s="113"/>
    </row>
    <row r="18" spans="2:23" s="102" customFormat="1" ht="30" customHeight="1" x14ac:dyDescent="0.2">
      <c r="B18" s="115" t="s">
        <v>5</v>
      </c>
      <c r="C18" s="90">
        <v>276195</v>
      </c>
      <c r="D18" s="174">
        <f t="shared" ref="D18:G18" si="0">SUM(D7:D17)</f>
        <v>1106899</v>
      </c>
      <c r="E18" s="174">
        <f t="shared" si="0"/>
        <v>938589</v>
      </c>
      <c r="F18" s="174">
        <f t="shared" si="0"/>
        <v>764275</v>
      </c>
      <c r="G18" s="174">
        <f t="shared" si="0"/>
        <v>554557</v>
      </c>
      <c r="H18" s="90">
        <f>SUM(H7:H17)</f>
        <v>102992</v>
      </c>
      <c r="I18" s="108" t="s">
        <v>84</v>
      </c>
      <c r="K18" s="113"/>
      <c r="L18" s="113"/>
      <c r="M18" s="113"/>
      <c r="N18" s="113"/>
    </row>
    <row r="19" spans="2:23" s="93" customFormat="1" ht="30" customHeight="1" x14ac:dyDescent="0.2">
      <c r="B19" s="377" t="s">
        <v>185</v>
      </c>
      <c r="C19" s="377"/>
      <c r="D19" s="377"/>
      <c r="E19" s="377"/>
      <c r="F19" s="394" t="s">
        <v>35</v>
      </c>
      <c r="G19" s="394"/>
      <c r="H19" s="394"/>
      <c r="I19" s="394"/>
      <c r="R19" s="102"/>
      <c r="S19" s="102"/>
      <c r="T19" s="102"/>
      <c r="U19" s="102"/>
      <c r="V19" s="102"/>
      <c r="W19" s="102"/>
    </row>
    <row r="20" spans="2:23" ht="30" customHeight="1" x14ac:dyDescent="0.2"/>
    <row r="21" spans="2:23" ht="30" customHeight="1" x14ac:dyDescent="0.2">
      <c r="C21" s="181"/>
      <c r="D21" s="116"/>
      <c r="E21" s="116"/>
      <c r="F21" s="116"/>
      <c r="G21" s="116"/>
      <c r="H21" s="116"/>
      <c r="I21" s="116"/>
      <c r="J21" s="116"/>
    </row>
    <row r="22" spans="2:23" ht="30" customHeight="1" x14ac:dyDescent="0.2">
      <c r="C22" s="116"/>
      <c r="D22" s="116"/>
      <c r="E22" s="116"/>
      <c r="F22" s="116"/>
      <c r="G22" s="116"/>
      <c r="H22" s="116"/>
      <c r="I22" s="116"/>
      <c r="J22" s="116"/>
    </row>
    <row r="23" spans="2:23" ht="30" customHeight="1" x14ac:dyDescent="0.2">
      <c r="C23" s="116"/>
      <c r="D23" s="116"/>
      <c r="E23" s="116"/>
      <c r="F23" s="116"/>
      <c r="G23" s="116"/>
      <c r="H23" s="116"/>
      <c r="I23" s="116"/>
      <c r="J23" s="116"/>
    </row>
    <row r="24" spans="2:23" ht="30" customHeight="1" x14ac:dyDescent="0.2">
      <c r="C24" s="116"/>
      <c r="D24" s="116"/>
      <c r="E24" s="116"/>
      <c r="F24" s="116"/>
      <c r="G24" s="116"/>
      <c r="H24" s="116"/>
      <c r="I24" s="116"/>
      <c r="J24" s="116"/>
      <c r="K24" s="127"/>
      <c r="L24" s="127"/>
      <c r="M24" s="127"/>
    </row>
    <row r="25" spans="2:23" x14ac:dyDescent="0.2">
      <c r="K25" s="127"/>
      <c r="L25" s="127"/>
      <c r="M25" s="127"/>
    </row>
    <row r="26" spans="2:23" x14ac:dyDescent="0.2">
      <c r="K26" s="127"/>
      <c r="L26" s="127"/>
      <c r="M26" s="127"/>
    </row>
    <row r="27" spans="2:23" x14ac:dyDescent="0.2">
      <c r="K27" s="127"/>
      <c r="L27" s="127"/>
      <c r="M27" s="127"/>
    </row>
    <row r="28" spans="2:23" x14ac:dyDescent="0.2">
      <c r="K28" s="127"/>
      <c r="L28" s="127"/>
      <c r="M28" s="127"/>
    </row>
  </sheetData>
  <protectedRanges>
    <protectedRange sqref="B7:B17" name="نطاق1_5_1"/>
    <protectedRange sqref="I7:I17" name="نطاق1_6_1"/>
    <protectedRange sqref="B2" name="نطاق1_2_1_1_1"/>
  </protectedRanges>
  <mergeCells count="7">
    <mergeCell ref="B19:E19"/>
    <mergeCell ref="F19:I19"/>
    <mergeCell ref="B3:I3"/>
    <mergeCell ref="B4:I4"/>
    <mergeCell ref="B5:B6"/>
    <mergeCell ref="C5:H5"/>
    <mergeCell ref="I5:I6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8"/>
  <sheetViews>
    <sheetView view="pageBreakPreview" zoomScale="75" zoomScaleNormal="75" zoomScaleSheetLayoutView="75" zoomScalePageLayoutView="70" workbookViewId="0">
      <selection activeCell="H22" sqref="H22"/>
    </sheetView>
  </sheetViews>
  <sheetFormatPr defaultColWidth="9.140625" defaultRowHeight="20.25" x14ac:dyDescent="0.2"/>
  <cols>
    <col min="1" max="1" width="1.7109375" style="117" customWidth="1"/>
    <col min="2" max="2" width="17.7109375" style="118" customWidth="1"/>
    <col min="3" max="9" width="17.7109375" style="117" customWidth="1"/>
    <col min="10" max="10" width="3.85546875" style="117" customWidth="1"/>
    <col min="11" max="12" width="19.28515625" style="117" customWidth="1"/>
    <col min="13" max="13" width="12.140625" style="117" customWidth="1"/>
    <col min="14" max="16384" width="9.140625" style="117"/>
  </cols>
  <sheetData>
    <row r="1" spans="2:12" ht="90" customHeight="1" x14ac:dyDescent="0.2"/>
    <row r="2" spans="2:12" s="104" customFormat="1" ht="24" customHeight="1" x14ac:dyDescent="0.2">
      <c r="B2" s="15" t="s">
        <v>170</v>
      </c>
      <c r="C2" s="102"/>
      <c r="D2" s="102"/>
      <c r="E2" s="102"/>
      <c r="F2" s="102"/>
      <c r="G2" s="102"/>
      <c r="H2" s="102"/>
      <c r="I2" s="15" t="s">
        <v>171</v>
      </c>
    </row>
    <row r="3" spans="2:12" s="119" customFormat="1" ht="28.5" customHeight="1" x14ac:dyDescent="0.2">
      <c r="B3" s="401" t="s">
        <v>399</v>
      </c>
      <c r="C3" s="401"/>
      <c r="D3" s="401"/>
      <c r="E3" s="401"/>
      <c r="F3" s="401"/>
      <c r="G3" s="401"/>
      <c r="H3" s="401"/>
      <c r="I3" s="401"/>
    </row>
    <row r="4" spans="2:12" s="106" customFormat="1" ht="39.950000000000003" customHeight="1" x14ac:dyDescent="0.2">
      <c r="B4" s="401" t="s">
        <v>148</v>
      </c>
      <c r="C4" s="401"/>
      <c r="D4" s="401"/>
      <c r="E4" s="401"/>
      <c r="F4" s="401"/>
      <c r="G4" s="401"/>
      <c r="H4" s="401"/>
      <c r="I4" s="401"/>
    </row>
    <row r="5" spans="2:12" s="109" customFormat="1" ht="42.75" customHeight="1" x14ac:dyDescent="0.2">
      <c r="B5" s="391" t="s">
        <v>0</v>
      </c>
      <c r="C5" s="396" t="s">
        <v>140</v>
      </c>
      <c r="D5" s="397"/>
      <c r="E5" s="397"/>
      <c r="F5" s="397"/>
      <c r="G5" s="397"/>
      <c r="H5" s="398"/>
      <c r="I5" s="399" t="s">
        <v>79</v>
      </c>
    </row>
    <row r="6" spans="2:12" s="126" customFormat="1" ht="48" customHeight="1" x14ac:dyDescent="0.2">
      <c r="B6" s="392"/>
      <c r="C6" s="123" t="s">
        <v>141</v>
      </c>
      <c r="D6" s="123" t="s">
        <v>142</v>
      </c>
      <c r="E6" s="123" t="s">
        <v>143</v>
      </c>
      <c r="F6" s="123" t="s">
        <v>144</v>
      </c>
      <c r="G6" s="123" t="s">
        <v>145</v>
      </c>
      <c r="H6" s="123" t="s">
        <v>398</v>
      </c>
      <c r="I6" s="400"/>
    </row>
    <row r="7" spans="2:12" s="102" customFormat="1" ht="30" customHeight="1" x14ac:dyDescent="0.2">
      <c r="B7" s="112" t="s">
        <v>11</v>
      </c>
      <c r="C7" s="112">
        <v>17218</v>
      </c>
      <c r="D7" s="112">
        <v>41299</v>
      </c>
      <c r="E7" s="112">
        <v>44875</v>
      </c>
      <c r="F7" s="112">
        <v>28617</v>
      </c>
      <c r="G7" s="112">
        <v>12761</v>
      </c>
      <c r="H7" s="112">
        <v>1563</v>
      </c>
      <c r="I7" s="124" t="s">
        <v>12</v>
      </c>
      <c r="J7" s="113"/>
      <c r="K7" s="113"/>
      <c r="L7" s="113"/>
    </row>
    <row r="8" spans="2:12" s="102" customFormat="1" ht="30" customHeight="1" x14ac:dyDescent="0.2">
      <c r="B8" s="114" t="s">
        <v>13</v>
      </c>
      <c r="C8" s="114">
        <v>23425</v>
      </c>
      <c r="D8" s="114">
        <v>57050</v>
      </c>
      <c r="E8" s="114">
        <v>56770</v>
      </c>
      <c r="F8" s="114">
        <v>34244</v>
      </c>
      <c r="G8" s="114">
        <v>28837</v>
      </c>
      <c r="H8" s="114">
        <v>2490</v>
      </c>
      <c r="I8" s="125" t="s">
        <v>14</v>
      </c>
      <c r="J8" s="113"/>
      <c r="K8" s="113"/>
      <c r="L8" s="113"/>
    </row>
    <row r="9" spans="2:12" s="102" customFormat="1" ht="30" customHeight="1" x14ac:dyDescent="0.2">
      <c r="B9" s="112" t="s">
        <v>15</v>
      </c>
      <c r="C9" s="112">
        <v>33274</v>
      </c>
      <c r="D9" s="112">
        <v>84130</v>
      </c>
      <c r="E9" s="112">
        <v>80008</v>
      </c>
      <c r="F9" s="112">
        <v>57831</v>
      </c>
      <c r="G9" s="112">
        <v>50937</v>
      </c>
      <c r="H9" s="112">
        <v>3482</v>
      </c>
      <c r="I9" s="124" t="s">
        <v>16</v>
      </c>
      <c r="J9" s="113"/>
      <c r="K9" s="113"/>
      <c r="L9" s="113"/>
    </row>
    <row r="10" spans="2:12" s="102" customFormat="1" ht="30" customHeight="1" x14ac:dyDescent="0.2">
      <c r="B10" s="114" t="s">
        <v>17</v>
      </c>
      <c r="C10" s="114">
        <v>32117</v>
      </c>
      <c r="D10" s="114">
        <v>93424</v>
      </c>
      <c r="E10" s="114">
        <v>90773</v>
      </c>
      <c r="F10" s="114">
        <v>55407</v>
      </c>
      <c r="G10" s="114">
        <v>44279</v>
      </c>
      <c r="H10" s="114">
        <v>4590</v>
      </c>
      <c r="I10" s="125" t="s">
        <v>18</v>
      </c>
      <c r="J10" s="113"/>
      <c r="K10" s="113"/>
      <c r="L10" s="113"/>
    </row>
    <row r="11" spans="2:12" s="102" customFormat="1" ht="30" customHeight="1" x14ac:dyDescent="0.2">
      <c r="B11" s="112" t="s">
        <v>19</v>
      </c>
      <c r="C11" s="112">
        <v>36248</v>
      </c>
      <c r="D11" s="112">
        <v>102880</v>
      </c>
      <c r="E11" s="112">
        <v>91923</v>
      </c>
      <c r="F11" s="112">
        <v>66940</v>
      </c>
      <c r="G11" s="112">
        <v>56008</v>
      </c>
      <c r="H11" s="112">
        <v>5554</v>
      </c>
      <c r="I11" s="124" t="s">
        <v>20</v>
      </c>
      <c r="J11" s="113"/>
      <c r="K11" s="113"/>
      <c r="L11" s="113"/>
    </row>
    <row r="12" spans="2:12" s="102" customFormat="1" ht="30" customHeight="1" x14ac:dyDescent="0.2">
      <c r="B12" s="114" t="s">
        <v>21</v>
      </c>
      <c r="C12" s="114">
        <v>31475</v>
      </c>
      <c r="D12" s="114">
        <v>88993</v>
      </c>
      <c r="E12" s="114">
        <v>95504</v>
      </c>
      <c r="F12" s="114">
        <v>63589</v>
      </c>
      <c r="G12" s="114">
        <v>50391</v>
      </c>
      <c r="H12" s="114">
        <v>8564</v>
      </c>
      <c r="I12" s="125" t="s">
        <v>22</v>
      </c>
      <c r="J12" s="113"/>
      <c r="K12" s="113"/>
      <c r="L12" s="113"/>
    </row>
    <row r="13" spans="2:12" s="102" customFormat="1" ht="30" customHeight="1" x14ac:dyDescent="0.2">
      <c r="B13" s="112" t="s">
        <v>23</v>
      </c>
      <c r="C13" s="112">
        <v>15995</v>
      </c>
      <c r="D13" s="112">
        <v>70228</v>
      </c>
      <c r="E13" s="112">
        <v>68171</v>
      </c>
      <c r="F13" s="112">
        <v>70942</v>
      </c>
      <c r="G13" s="112">
        <v>51536</v>
      </c>
      <c r="H13" s="112">
        <v>10294</v>
      </c>
      <c r="I13" s="124" t="s">
        <v>24</v>
      </c>
      <c r="J13" s="113"/>
      <c r="K13" s="113"/>
      <c r="L13" s="113"/>
    </row>
    <row r="14" spans="2:12" s="102" customFormat="1" ht="30" customHeight="1" x14ac:dyDescent="0.2">
      <c r="B14" s="114" t="s">
        <v>25</v>
      </c>
      <c r="C14" s="114">
        <v>20157</v>
      </c>
      <c r="D14" s="114">
        <v>28032</v>
      </c>
      <c r="E14" s="114">
        <v>56085</v>
      </c>
      <c r="F14" s="114">
        <v>62186</v>
      </c>
      <c r="G14" s="114">
        <v>57038</v>
      </c>
      <c r="H14" s="114">
        <v>8563</v>
      </c>
      <c r="I14" s="125" t="s">
        <v>26</v>
      </c>
      <c r="J14" s="113"/>
      <c r="K14" s="113"/>
      <c r="L14" s="113"/>
    </row>
    <row r="15" spans="2:12" s="102" customFormat="1" ht="30" customHeight="1" x14ac:dyDescent="0.2">
      <c r="B15" s="112" t="s">
        <v>27</v>
      </c>
      <c r="C15" s="112">
        <v>7510</v>
      </c>
      <c r="D15" s="112">
        <v>25495</v>
      </c>
      <c r="E15" s="112">
        <v>36484</v>
      </c>
      <c r="F15" s="112">
        <v>60154</v>
      </c>
      <c r="G15" s="112">
        <v>64279</v>
      </c>
      <c r="H15" s="112">
        <v>10881</v>
      </c>
      <c r="I15" s="124" t="s">
        <v>28</v>
      </c>
      <c r="J15" s="113"/>
      <c r="K15" s="113"/>
      <c r="L15" s="113"/>
    </row>
    <row r="16" spans="2:12" s="102" customFormat="1" ht="30" customHeight="1" x14ac:dyDescent="0.2">
      <c r="B16" s="114" t="s">
        <v>29</v>
      </c>
      <c r="C16" s="114">
        <v>5353</v>
      </c>
      <c r="D16" s="114">
        <v>15559</v>
      </c>
      <c r="E16" s="114">
        <v>36996</v>
      </c>
      <c r="F16" s="114">
        <v>44617</v>
      </c>
      <c r="G16" s="114">
        <v>54213</v>
      </c>
      <c r="H16" s="114">
        <v>8657</v>
      </c>
      <c r="I16" s="125" t="s">
        <v>30</v>
      </c>
      <c r="J16" s="113"/>
      <c r="K16" s="113"/>
      <c r="L16" s="113"/>
    </row>
    <row r="17" spans="2:14" s="102" customFormat="1" ht="30" customHeight="1" x14ac:dyDescent="0.2">
      <c r="B17" s="112" t="s">
        <v>31</v>
      </c>
      <c r="C17" s="112">
        <v>7407</v>
      </c>
      <c r="D17" s="112">
        <v>25003</v>
      </c>
      <c r="E17" s="112">
        <v>66016</v>
      </c>
      <c r="F17" s="112">
        <v>98475</v>
      </c>
      <c r="G17" s="112">
        <v>115115</v>
      </c>
      <c r="H17" s="112">
        <v>24680</v>
      </c>
      <c r="I17" s="124" t="s">
        <v>101</v>
      </c>
      <c r="J17" s="113"/>
      <c r="K17" s="113"/>
      <c r="L17" s="113"/>
    </row>
    <row r="18" spans="2:14" s="102" customFormat="1" ht="30" customHeight="1" x14ac:dyDescent="0.2">
      <c r="B18" s="115" t="s">
        <v>5</v>
      </c>
      <c r="C18" s="174">
        <f t="shared" ref="C18:G18" si="0">SUM(C7:C17)</f>
        <v>230179</v>
      </c>
      <c r="D18" s="174">
        <f t="shared" si="0"/>
        <v>632093</v>
      </c>
      <c r="E18" s="174">
        <f t="shared" si="0"/>
        <v>723605</v>
      </c>
      <c r="F18" s="174">
        <f t="shared" si="0"/>
        <v>643002</v>
      </c>
      <c r="G18" s="174">
        <f t="shared" si="0"/>
        <v>585394</v>
      </c>
      <c r="H18" s="90">
        <f>SUM(H7:H17)</f>
        <v>89318</v>
      </c>
      <c r="I18" s="108" t="s">
        <v>84</v>
      </c>
      <c r="K18" s="113"/>
      <c r="L18" s="113"/>
      <c r="M18" s="113"/>
      <c r="N18" s="113"/>
    </row>
    <row r="19" spans="2:14" s="93" customFormat="1" ht="30" customHeight="1" x14ac:dyDescent="0.2">
      <c r="B19" s="377" t="s">
        <v>185</v>
      </c>
      <c r="C19" s="377"/>
      <c r="D19" s="377"/>
      <c r="E19" s="377"/>
      <c r="F19" s="394" t="s">
        <v>35</v>
      </c>
      <c r="G19" s="394"/>
      <c r="H19" s="394"/>
      <c r="I19" s="394"/>
    </row>
    <row r="20" spans="2:14" ht="30" customHeight="1" x14ac:dyDescent="0.2"/>
    <row r="21" spans="2:14" ht="30" customHeight="1" x14ac:dyDescent="0.2">
      <c r="C21" s="116"/>
      <c r="D21" s="116"/>
      <c r="E21" s="116"/>
      <c r="F21" s="116"/>
      <c r="G21" s="116"/>
      <c r="H21" s="116"/>
      <c r="I21" s="116"/>
      <c r="J21" s="116"/>
    </row>
    <row r="22" spans="2:14" ht="30" customHeight="1" x14ac:dyDescent="0.2">
      <c r="C22" s="116"/>
      <c r="D22" s="116"/>
      <c r="E22" s="116"/>
      <c r="F22" s="116"/>
      <c r="G22" s="116"/>
      <c r="H22" s="116"/>
      <c r="I22" s="116"/>
      <c r="J22" s="116"/>
    </row>
    <row r="23" spans="2:14" ht="30" customHeight="1" x14ac:dyDescent="0.2">
      <c r="C23" s="116"/>
      <c r="D23" s="116"/>
      <c r="E23" s="116"/>
      <c r="F23" s="116"/>
      <c r="G23" s="116"/>
      <c r="H23" s="116"/>
      <c r="I23" s="116"/>
      <c r="J23" s="116"/>
    </row>
    <row r="24" spans="2:14" ht="30" customHeight="1" x14ac:dyDescent="0.2">
      <c r="C24" s="116"/>
      <c r="D24" s="116"/>
      <c r="E24" s="116"/>
      <c r="F24" s="116"/>
      <c r="G24" s="116"/>
      <c r="H24" s="116"/>
      <c r="I24" s="116"/>
      <c r="J24" s="116"/>
      <c r="K24" s="127"/>
      <c r="L24" s="127"/>
      <c r="M24" s="127"/>
    </row>
    <row r="25" spans="2:14" x14ac:dyDescent="0.2">
      <c r="K25" s="127"/>
      <c r="L25" s="127"/>
      <c r="M25" s="127"/>
    </row>
    <row r="26" spans="2:14" x14ac:dyDescent="0.2">
      <c r="K26" s="127"/>
      <c r="L26" s="127"/>
      <c r="M26" s="127"/>
    </row>
    <row r="27" spans="2:14" x14ac:dyDescent="0.2">
      <c r="K27" s="127"/>
      <c r="L27" s="127"/>
      <c r="M27" s="127"/>
    </row>
    <row r="28" spans="2:14" x14ac:dyDescent="0.2">
      <c r="K28" s="127"/>
      <c r="L28" s="127"/>
      <c r="M28" s="127"/>
    </row>
  </sheetData>
  <protectedRanges>
    <protectedRange sqref="B7:B17" name="نطاق1_5_1"/>
    <protectedRange sqref="I7:I17" name="نطاق1_6_1"/>
    <protectedRange sqref="B2" name="نطاق1_2_1_1_1"/>
  </protectedRanges>
  <mergeCells count="7">
    <mergeCell ref="B19:E19"/>
    <mergeCell ref="F19:I19"/>
    <mergeCell ref="B3:I3"/>
    <mergeCell ref="B4:I4"/>
    <mergeCell ref="B5:B6"/>
    <mergeCell ref="C5:H5"/>
    <mergeCell ref="I5:I6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X24"/>
  <sheetViews>
    <sheetView view="pageBreakPreview" zoomScale="75" zoomScaleNormal="75" zoomScaleSheetLayoutView="75" zoomScalePageLayoutView="70" workbookViewId="0">
      <selection activeCell="C11" sqref="C11"/>
    </sheetView>
  </sheetViews>
  <sheetFormatPr defaultColWidth="9.140625" defaultRowHeight="20.25" x14ac:dyDescent="0.2"/>
  <cols>
    <col min="1" max="1" width="1.7109375" style="117" customWidth="1"/>
    <col min="2" max="5" width="21.85546875" style="118" customWidth="1"/>
    <col min="6" max="9" width="21.85546875" style="117" customWidth="1"/>
    <col min="10" max="10" width="3.42578125" style="117" customWidth="1"/>
    <col min="11" max="11" width="19.28515625" style="117" customWidth="1"/>
    <col min="12" max="18" width="13.7109375" style="117" customWidth="1"/>
    <col min="19" max="23" width="9.140625" style="117"/>
    <col min="24" max="24" width="11" style="117" bestFit="1" customWidth="1"/>
    <col min="25" max="16384" width="9.140625" style="117"/>
  </cols>
  <sheetData>
    <row r="1" spans="2:24" ht="76.5" customHeight="1" x14ac:dyDescent="0.2"/>
    <row r="2" spans="2:24" s="104" customFormat="1" ht="24" customHeight="1" x14ac:dyDescent="0.2">
      <c r="B2" s="15" t="s">
        <v>301</v>
      </c>
      <c r="C2" s="122"/>
      <c r="D2" s="122"/>
      <c r="E2" s="122"/>
      <c r="F2" s="102"/>
      <c r="G2" s="102"/>
      <c r="H2" s="102"/>
      <c r="I2" s="15" t="s">
        <v>300</v>
      </c>
    </row>
    <row r="3" spans="2:24" s="119" customFormat="1" ht="28.5" customHeight="1" x14ac:dyDescent="0.2">
      <c r="B3" s="402" t="s">
        <v>149</v>
      </c>
      <c r="C3" s="402"/>
      <c r="D3" s="402"/>
      <c r="E3" s="402"/>
      <c r="F3" s="402"/>
      <c r="G3" s="402"/>
      <c r="H3" s="402"/>
      <c r="I3" s="402"/>
    </row>
    <row r="4" spans="2:24" s="106" customFormat="1" ht="39.950000000000003" customHeight="1" x14ac:dyDescent="0.2">
      <c r="B4" s="402" t="s">
        <v>150</v>
      </c>
      <c r="C4" s="402"/>
      <c r="D4" s="402"/>
      <c r="E4" s="402"/>
      <c r="F4" s="402"/>
      <c r="G4" s="402"/>
      <c r="H4" s="402"/>
      <c r="I4" s="402"/>
    </row>
    <row r="5" spans="2:24" s="109" customFormat="1" ht="42.75" customHeight="1" x14ac:dyDescent="0.2">
      <c r="B5" s="391" t="s">
        <v>137</v>
      </c>
      <c r="C5" s="396" t="s">
        <v>140</v>
      </c>
      <c r="D5" s="397"/>
      <c r="E5" s="397"/>
      <c r="F5" s="397"/>
      <c r="G5" s="397"/>
      <c r="H5" s="398"/>
      <c r="I5" s="399" t="s">
        <v>78</v>
      </c>
    </row>
    <row r="6" spans="2:24" s="111" customFormat="1" ht="54.75" customHeight="1" x14ac:dyDescent="0.2">
      <c r="B6" s="392"/>
      <c r="C6" s="123" t="s">
        <v>141</v>
      </c>
      <c r="D6" s="123" t="s">
        <v>142</v>
      </c>
      <c r="E6" s="123" t="s">
        <v>143</v>
      </c>
      <c r="F6" s="123" t="s">
        <v>144</v>
      </c>
      <c r="G6" s="123" t="s">
        <v>145</v>
      </c>
      <c r="H6" s="123" t="s">
        <v>398</v>
      </c>
      <c r="I6" s="400"/>
      <c r="K6" s="126"/>
      <c r="L6" s="126"/>
      <c r="M6" s="126"/>
    </row>
    <row r="7" spans="2:24" s="102" customFormat="1" ht="30" customHeight="1" x14ac:dyDescent="0.2">
      <c r="B7" s="120" t="s">
        <v>127</v>
      </c>
      <c r="C7" s="114">
        <f>'3-2-1'!C7+'3-2-2'!C7</f>
        <v>128803</v>
      </c>
      <c r="D7" s="114">
        <f>'3-2-1'!D7+'3-2-2'!D7</f>
        <v>473780</v>
      </c>
      <c r="E7" s="114">
        <f>'3-2-1'!E7+'3-2-2'!E7</f>
        <v>399496</v>
      </c>
      <c r="F7" s="114">
        <f>'3-2-1'!F7+'3-2-2'!F7</f>
        <v>306544</v>
      </c>
      <c r="G7" s="114">
        <f>'3-2-1'!G7+'3-2-2'!G7</f>
        <v>274583</v>
      </c>
      <c r="H7" s="114">
        <f>'3-2-1'!H7+'3-2-2'!H7</f>
        <v>47390</v>
      </c>
      <c r="I7" s="120" t="s">
        <v>86</v>
      </c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</row>
    <row r="8" spans="2:24" s="102" customFormat="1" ht="30" customHeight="1" x14ac:dyDescent="0.2">
      <c r="B8" s="339" t="s">
        <v>40</v>
      </c>
      <c r="C8" s="112">
        <f>'3-2-1'!C8+'3-2-2'!C8</f>
        <v>125219</v>
      </c>
      <c r="D8" s="112">
        <f>'3-2-1'!D8+'3-2-2'!D8</f>
        <v>452544</v>
      </c>
      <c r="E8" s="112">
        <f>'3-2-1'!E8+'3-2-2'!E8</f>
        <v>412833</v>
      </c>
      <c r="F8" s="112">
        <f>'3-2-1'!F8+'3-2-2'!F8</f>
        <v>379530</v>
      </c>
      <c r="G8" s="112">
        <f>'3-2-1'!G8+'3-2-2'!G8</f>
        <v>342121</v>
      </c>
      <c r="H8" s="112">
        <f>'3-2-1'!H8+'3-2-2'!H8</f>
        <v>55589</v>
      </c>
      <c r="I8" s="121" t="s">
        <v>87</v>
      </c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</row>
    <row r="9" spans="2:24" s="102" customFormat="1" ht="30" customHeight="1" x14ac:dyDescent="0.2">
      <c r="B9" s="120" t="s">
        <v>42</v>
      </c>
      <c r="C9" s="114">
        <f>'3-2-1'!C9+'3-2-2'!C9</f>
        <v>18213</v>
      </c>
      <c r="D9" s="114">
        <f>'3-2-1'!D9+'3-2-2'!D9</f>
        <v>45346</v>
      </c>
      <c r="E9" s="114">
        <f>'3-2-1'!E9+'3-2-2'!E9</f>
        <v>58440</v>
      </c>
      <c r="F9" s="114">
        <f>'3-2-1'!F9+'3-2-2'!F9</f>
        <v>67795</v>
      </c>
      <c r="G9" s="114">
        <f>'3-2-1'!G9+'3-2-2'!G9</f>
        <v>43129</v>
      </c>
      <c r="H9" s="114">
        <f>'3-2-1'!H9+'3-2-2'!H9</f>
        <v>8291</v>
      </c>
      <c r="I9" s="120" t="s">
        <v>43</v>
      </c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</row>
    <row r="10" spans="2:24" s="102" customFormat="1" ht="30" customHeight="1" x14ac:dyDescent="0.2">
      <c r="B10" s="121" t="s">
        <v>128</v>
      </c>
      <c r="C10" s="112">
        <f>'3-2-1'!C10+'3-2-2'!C10</f>
        <v>39022</v>
      </c>
      <c r="D10" s="112">
        <f>'3-2-1'!D10+'3-2-2'!D10</f>
        <v>50216</v>
      </c>
      <c r="E10" s="112">
        <f>'3-2-1'!E10+'3-2-2'!E10</f>
        <v>40584</v>
      </c>
      <c r="F10" s="112">
        <f>'3-2-1'!F10+'3-2-2'!F10</f>
        <v>49866</v>
      </c>
      <c r="G10" s="112">
        <f>'3-2-1'!G10+'3-2-2'!G10</f>
        <v>27718</v>
      </c>
      <c r="H10" s="112">
        <f>'3-2-1'!H10+'3-2-2'!H10</f>
        <v>2741</v>
      </c>
      <c r="I10" s="121" t="s">
        <v>88</v>
      </c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</row>
    <row r="11" spans="2:24" s="102" customFormat="1" ht="30" customHeight="1" x14ac:dyDescent="0.2">
      <c r="B11" s="120" t="s">
        <v>46</v>
      </c>
      <c r="C11" s="114">
        <f>'3-2-1'!C11+'3-2-2'!C11</f>
        <v>51312</v>
      </c>
      <c r="D11" s="114">
        <f>'3-2-1'!D11+'3-2-2'!D11</f>
        <v>364020</v>
      </c>
      <c r="E11" s="114">
        <f>'3-2-1'!E11+'3-2-2'!E11</f>
        <v>388841</v>
      </c>
      <c r="F11" s="114">
        <f>'3-2-1'!F11+'3-2-2'!F11</f>
        <v>340847</v>
      </c>
      <c r="G11" s="114">
        <f>'3-2-1'!G11+'3-2-2'!G11</f>
        <v>152963</v>
      </c>
      <c r="H11" s="114">
        <f>'3-2-1'!H11+'3-2-2'!H11</f>
        <v>28860</v>
      </c>
      <c r="I11" s="120" t="s">
        <v>89</v>
      </c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</row>
    <row r="12" spans="2:24" s="102" customFormat="1" ht="30" customHeight="1" x14ac:dyDescent="0.2">
      <c r="B12" s="121" t="s">
        <v>48</v>
      </c>
      <c r="C12" s="112">
        <f>'3-2-1'!C12+'3-2-2'!C12</f>
        <v>27786</v>
      </c>
      <c r="D12" s="112">
        <f>'3-2-1'!D12+'3-2-2'!D12</f>
        <v>87963</v>
      </c>
      <c r="E12" s="112">
        <f>'3-2-1'!E12+'3-2-2'!E12</f>
        <v>189079</v>
      </c>
      <c r="F12" s="112">
        <f>'3-2-1'!F12+'3-2-2'!F12</f>
        <v>87674</v>
      </c>
      <c r="G12" s="112">
        <f>'3-2-1'!G12+'3-2-2'!G12</f>
        <v>61680</v>
      </c>
      <c r="H12" s="112">
        <f>'3-2-1'!H12+'3-2-2'!H12</f>
        <v>17857</v>
      </c>
      <c r="I12" s="121" t="s">
        <v>90</v>
      </c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</row>
    <row r="13" spans="2:24" s="102" customFormat="1" ht="30" customHeight="1" x14ac:dyDescent="0.2">
      <c r="B13" s="120" t="s">
        <v>129</v>
      </c>
      <c r="C13" s="114">
        <f>'3-2-1'!C13+'3-2-2'!C13</f>
        <v>17660</v>
      </c>
      <c r="D13" s="114">
        <f>'3-2-1'!D13+'3-2-2'!D13</f>
        <v>64210</v>
      </c>
      <c r="E13" s="114">
        <f>'3-2-1'!E13+'3-2-2'!E13</f>
        <v>34374</v>
      </c>
      <c r="F13" s="114">
        <f>'3-2-1'!F13+'3-2-2'!F13</f>
        <v>35450</v>
      </c>
      <c r="G13" s="114">
        <f>'3-2-1'!G13+'3-2-2'!G13</f>
        <v>37727</v>
      </c>
      <c r="H13" s="114">
        <f>'3-2-1'!H13+'3-2-2'!H13</f>
        <v>4020</v>
      </c>
      <c r="I13" s="120" t="s">
        <v>91</v>
      </c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</row>
    <row r="14" spans="2:24" s="102" customFormat="1" ht="30" customHeight="1" x14ac:dyDescent="0.2">
      <c r="B14" s="121" t="s">
        <v>52</v>
      </c>
      <c r="C14" s="112">
        <f>'3-2-1'!C14+'3-2-2'!C14</f>
        <v>53490</v>
      </c>
      <c r="D14" s="112">
        <f>'3-2-1'!D14+'3-2-2'!D14</f>
        <v>71450</v>
      </c>
      <c r="E14" s="112">
        <f>'3-2-1'!E14+'3-2-2'!E14</f>
        <v>13409</v>
      </c>
      <c r="F14" s="112">
        <f>'3-2-1'!F14+'3-2-2'!F14</f>
        <v>16098</v>
      </c>
      <c r="G14" s="112">
        <f>'3-2-1'!G14+'3-2-2'!G14</f>
        <v>21852</v>
      </c>
      <c r="H14" s="112">
        <f>'3-2-1'!H14+'3-2-2'!H14</f>
        <v>11409</v>
      </c>
      <c r="I14" s="121" t="s">
        <v>92</v>
      </c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</row>
    <row r="15" spans="2:24" s="102" customFormat="1" ht="30" customHeight="1" x14ac:dyDescent="0.2">
      <c r="B15" s="120" t="s">
        <v>54</v>
      </c>
      <c r="C15" s="114">
        <f>'3-2-1'!C15+'3-2-2'!C15</f>
        <v>7996</v>
      </c>
      <c r="D15" s="114">
        <f>'3-2-1'!D15+'3-2-2'!D15</f>
        <v>29157</v>
      </c>
      <c r="E15" s="114">
        <f>'3-2-1'!E15+'3-2-2'!E15</f>
        <v>33060</v>
      </c>
      <c r="F15" s="114">
        <f>'3-2-1'!F15+'3-2-2'!F15</f>
        <v>14107</v>
      </c>
      <c r="G15" s="114">
        <f>'3-2-1'!G15+'3-2-2'!G15</f>
        <v>10481</v>
      </c>
      <c r="H15" s="114">
        <f>'3-2-1'!H15+'3-2-2'!H15</f>
        <v>1932</v>
      </c>
      <c r="I15" s="120" t="s">
        <v>55</v>
      </c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</row>
    <row r="16" spans="2:24" s="102" customFormat="1" ht="30" customHeight="1" x14ac:dyDescent="0.2">
      <c r="B16" s="121" t="s">
        <v>56</v>
      </c>
      <c r="C16" s="112">
        <f>'3-2-1'!C16+'3-2-2'!C16</f>
        <v>10244</v>
      </c>
      <c r="D16" s="112">
        <f>'3-2-1'!D16+'3-2-2'!D16</f>
        <v>33138</v>
      </c>
      <c r="E16" s="112">
        <f>'3-2-1'!E16+'3-2-2'!E16</f>
        <v>37765</v>
      </c>
      <c r="F16" s="112">
        <f>'3-2-1'!F16+'3-2-2'!F16</f>
        <v>73543</v>
      </c>
      <c r="G16" s="112">
        <f>'3-2-1'!G16+'3-2-2'!G16</f>
        <v>107812</v>
      </c>
      <c r="H16" s="112">
        <f>'3-2-1'!H16+'3-2-2'!H16</f>
        <v>7324</v>
      </c>
      <c r="I16" s="121" t="s">
        <v>93</v>
      </c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</row>
    <row r="17" spans="2:23" s="102" customFormat="1" ht="30" customHeight="1" x14ac:dyDescent="0.2">
      <c r="B17" s="120" t="s">
        <v>58</v>
      </c>
      <c r="C17" s="114">
        <f>'3-2-1'!C17+'3-2-2'!C17</f>
        <v>6369</v>
      </c>
      <c r="D17" s="114">
        <f>'3-2-1'!D17+'3-2-2'!D17</f>
        <v>10955</v>
      </c>
      <c r="E17" s="114">
        <f>'3-2-1'!E17+'3-2-2'!E17</f>
        <v>15262</v>
      </c>
      <c r="F17" s="114">
        <f>'3-2-1'!F17+'3-2-2'!F17</f>
        <v>10494</v>
      </c>
      <c r="G17" s="114">
        <f>'3-2-1'!G17+'3-2-2'!G17</f>
        <v>14166</v>
      </c>
      <c r="H17" s="114">
        <f>'3-2-1'!H17+'3-2-2'!H17</f>
        <v>2555</v>
      </c>
      <c r="I17" s="120" t="s">
        <v>94</v>
      </c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</row>
    <row r="18" spans="2:23" s="102" customFormat="1" ht="30" customHeight="1" x14ac:dyDescent="0.2">
      <c r="B18" s="121" t="s">
        <v>60</v>
      </c>
      <c r="C18" s="112">
        <f>'3-2-1'!C18+'3-2-2'!C18</f>
        <v>8585</v>
      </c>
      <c r="D18" s="112">
        <f>'3-2-1'!D18+'3-2-2'!D18</f>
        <v>31526</v>
      </c>
      <c r="E18" s="112">
        <f>'3-2-1'!E18+'3-2-2'!E18</f>
        <v>16008</v>
      </c>
      <c r="F18" s="112">
        <f>'3-2-1'!F18+'3-2-2'!F18</f>
        <v>12294</v>
      </c>
      <c r="G18" s="112">
        <f>'3-2-1'!G18+'3-2-2'!G18</f>
        <v>35511</v>
      </c>
      <c r="H18" s="112">
        <f>'3-2-1'!H18+'3-2-2'!H18</f>
        <v>2547</v>
      </c>
      <c r="I18" s="121" t="s">
        <v>95</v>
      </c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</row>
    <row r="19" spans="2:23" s="102" customFormat="1" ht="30" customHeight="1" x14ac:dyDescent="0.2">
      <c r="B19" s="120" t="s">
        <v>62</v>
      </c>
      <c r="C19" s="114">
        <f>'3-2-1'!C19+'3-2-2'!C19</f>
        <v>11675</v>
      </c>
      <c r="D19" s="114">
        <f>'3-2-1'!D19+'3-2-2'!D19</f>
        <v>24687</v>
      </c>
      <c r="E19" s="114">
        <f>'3-2-1'!E19+'3-2-2'!E19</f>
        <v>23043</v>
      </c>
      <c r="F19" s="114">
        <f>'3-2-1'!F19+'3-2-2'!F19</f>
        <v>13035</v>
      </c>
      <c r="G19" s="114">
        <f>'3-2-1'!G19+'3-2-2'!G19</f>
        <v>10208</v>
      </c>
      <c r="H19" s="114">
        <f>'3-2-1'!H19+'3-2-2'!H19</f>
        <v>1795</v>
      </c>
      <c r="I19" s="120" t="s">
        <v>96</v>
      </c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</row>
    <row r="20" spans="2:23" s="102" customFormat="1" ht="30" customHeight="1" x14ac:dyDescent="0.2">
      <c r="B20" s="115" t="s">
        <v>5</v>
      </c>
      <c r="C20" s="128">
        <f t="shared" ref="C20:G20" si="0">SUM(C7:C19)</f>
        <v>506374</v>
      </c>
      <c r="D20" s="128">
        <f t="shared" si="0"/>
        <v>1738992</v>
      </c>
      <c r="E20" s="128">
        <f t="shared" si="0"/>
        <v>1662194</v>
      </c>
      <c r="F20" s="128">
        <f>SUM(F7:F19)</f>
        <v>1407277</v>
      </c>
      <c r="G20" s="128">
        <f t="shared" si="0"/>
        <v>1139951</v>
      </c>
      <c r="H20" s="128">
        <f>SUM(H7:H19)</f>
        <v>192310</v>
      </c>
      <c r="I20" s="188" t="s">
        <v>84</v>
      </c>
      <c r="K20" s="113"/>
      <c r="L20" s="113"/>
      <c r="O20" s="178"/>
      <c r="P20" s="178"/>
      <c r="Q20" s="178"/>
      <c r="R20" s="113"/>
      <c r="S20" s="113"/>
      <c r="T20" s="113"/>
      <c r="U20" s="113"/>
      <c r="V20" s="113"/>
      <c r="W20" s="113"/>
    </row>
    <row r="21" spans="2:23" s="93" customFormat="1" ht="30" customHeight="1" x14ac:dyDescent="0.2">
      <c r="B21" s="377" t="s">
        <v>185</v>
      </c>
      <c r="C21" s="377"/>
      <c r="D21" s="377"/>
      <c r="E21" s="377"/>
      <c r="F21" s="394" t="s">
        <v>35</v>
      </c>
      <c r="G21" s="394"/>
      <c r="H21" s="394"/>
      <c r="I21" s="394"/>
    </row>
    <row r="22" spans="2:23" ht="30" customHeight="1" x14ac:dyDescent="0.2"/>
    <row r="23" spans="2:23" ht="30" customHeight="1" x14ac:dyDescent="0.2">
      <c r="C23" s="175"/>
      <c r="D23" s="175"/>
      <c r="E23" s="175"/>
      <c r="F23" s="175"/>
      <c r="G23" s="175"/>
      <c r="H23" s="175"/>
    </row>
    <row r="24" spans="2:23" ht="30" customHeight="1" x14ac:dyDescent="0.2">
      <c r="F24" s="118"/>
      <c r="G24" s="118"/>
    </row>
  </sheetData>
  <protectedRanges>
    <protectedRange sqref="B7:B19" name="نطاق1_5_1_1"/>
    <protectedRange sqref="I7:I19" name="نطاق1_6_1_2"/>
    <protectedRange sqref="B2" name="نطاق1_2_1_1_1"/>
  </protectedRanges>
  <mergeCells count="7">
    <mergeCell ref="B21:E21"/>
    <mergeCell ref="F21:I21"/>
    <mergeCell ref="B3:I3"/>
    <mergeCell ref="B4:I4"/>
    <mergeCell ref="B5:B6"/>
    <mergeCell ref="C5:H5"/>
    <mergeCell ref="I5:I6"/>
  </mergeCells>
  <printOptions horizontalCentered="1" verticalCentered="1"/>
  <pageMargins left="0" right="0" top="0.19685039370078741" bottom="0.19685039370078741" header="0.19685039370078741" footer="0.19685039370078741"/>
  <pageSetup paperSize="9" scale="81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T24"/>
  <sheetViews>
    <sheetView view="pageBreakPreview" topLeftCell="A3" zoomScale="80" zoomScaleNormal="75" zoomScaleSheetLayoutView="80" zoomScalePageLayoutView="70" workbookViewId="0">
      <selection activeCell="B8" sqref="B8"/>
    </sheetView>
  </sheetViews>
  <sheetFormatPr defaultColWidth="9.140625" defaultRowHeight="20.25" x14ac:dyDescent="0.2"/>
  <cols>
    <col min="1" max="1" width="1.7109375" style="117" customWidth="1"/>
    <col min="2" max="5" width="22" style="118" customWidth="1"/>
    <col min="6" max="9" width="22" style="117" customWidth="1"/>
    <col min="10" max="10" width="3.28515625" style="117" customWidth="1"/>
    <col min="11" max="11" width="19.28515625" style="117" customWidth="1"/>
    <col min="12" max="12" width="14" style="117" customWidth="1"/>
    <col min="13" max="13" width="17.28515625" style="117" customWidth="1"/>
    <col min="14" max="14" width="9.140625" style="117"/>
    <col min="15" max="20" width="14" style="117" customWidth="1"/>
    <col min="21" max="16384" width="9.140625" style="117"/>
  </cols>
  <sheetData>
    <row r="1" spans="2:14" ht="83.25" customHeight="1" x14ac:dyDescent="0.2"/>
    <row r="2" spans="2:14" s="104" customFormat="1" ht="24" customHeight="1" x14ac:dyDescent="0.2">
      <c r="B2" s="15" t="s">
        <v>173</v>
      </c>
      <c r="C2" s="122"/>
      <c r="D2" s="122"/>
      <c r="E2" s="122"/>
      <c r="F2" s="102"/>
      <c r="G2" s="102"/>
      <c r="H2" s="102"/>
      <c r="I2" s="15" t="s">
        <v>174</v>
      </c>
    </row>
    <row r="3" spans="2:14" s="119" customFormat="1" ht="28.5" customHeight="1" x14ac:dyDescent="0.2">
      <c r="B3" s="402" t="s">
        <v>151</v>
      </c>
      <c r="C3" s="402"/>
      <c r="D3" s="402"/>
      <c r="E3" s="402"/>
      <c r="F3" s="402"/>
      <c r="G3" s="402"/>
      <c r="H3" s="402"/>
      <c r="I3" s="402"/>
    </row>
    <row r="4" spans="2:14" s="106" customFormat="1" ht="39.950000000000003" customHeight="1" x14ac:dyDescent="0.2">
      <c r="B4" s="402" t="s">
        <v>152</v>
      </c>
      <c r="C4" s="402"/>
      <c r="D4" s="402"/>
      <c r="E4" s="402"/>
      <c r="F4" s="402"/>
      <c r="G4" s="402"/>
      <c r="H4" s="402"/>
      <c r="I4" s="402"/>
    </row>
    <row r="5" spans="2:14" s="109" customFormat="1" ht="42.75" customHeight="1" x14ac:dyDescent="0.2">
      <c r="B5" s="391" t="s">
        <v>137</v>
      </c>
      <c r="C5" s="396" t="s">
        <v>140</v>
      </c>
      <c r="D5" s="397"/>
      <c r="E5" s="397"/>
      <c r="F5" s="397"/>
      <c r="G5" s="397"/>
      <c r="H5" s="398"/>
      <c r="I5" s="399" t="s">
        <v>78</v>
      </c>
      <c r="J5" s="186"/>
    </row>
    <row r="6" spans="2:14" s="111" customFormat="1" ht="56.25" customHeight="1" x14ac:dyDescent="0.2">
      <c r="B6" s="392"/>
      <c r="C6" s="123" t="s">
        <v>141</v>
      </c>
      <c r="D6" s="123" t="s">
        <v>142</v>
      </c>
      <c r="E6" s="123" t="s">
        <v>143</v>
      </c>
      <c r="F6" s="123" t="s">
        <v>144</v>
      </c>
      <c r="G6" s="123" t="s">
        <v>145</v>
      </c>
      <c r="H6" s="123" t="s">
        <v>398</v>
      </c>
      <c r="I6" s="400"/>
      <c r="K6" s="126"/>
      <c r="L6" s="126"/>
      <c r="M6" s="126"/>
    </row>
    <row r="7" spans="2:14" s="102" customFormat="1" ht="30" customHeight="1" x14ac:dyDescent="0.2">
      <c r="B7" s="120" t="s">
        <v>127</v>
      </c>
      <c r="C7" s="114">
        <v>76376</v>
      </c>
      <c r="D7" s="114">
        <v>292243</v>
      </c>
      <c r="E7" s="114">
        <v>230220</v>
      </c>
      <c r="F7" s="114">
        <v>163583</v>
      </c>
      <c r="G7" s="114">
        <v>150146</v>
      </c>
      <c r="H7" s="114">
        <v>27583</v>
      </c>
      <c r="I7" s="120" t="s">
        <v>86</v>
      </c>
      <c r="K7" s="113"/>
      <c r="L7" s="113"/>
      <c r="N7" s="113"/>
    </row>
    <row r="8" spans="2:14" s="102" customFormat="1" ht="30" customHeight="1" x14ac:dyDescent="0.2">
      <c r="B8" s="120" t="s">
        <v>40</v>
      </c>
      <c r="C8" s="112">
        <v>68709</v>
      </c>
      <c r="D8" s="112">
        <v>283654</v>
      </c>
      <c r="E8" s="112">
        <v>237090</v>
      </c>
      <c r="F8" s="112">
        <v>216348</v>
      </c>
      <c r="G8" s="112">
        <v>180613</v>
      </c>
      <c r="H8" s="112">
        <v>30793</v>
      </c>
      <c r="I8" s="121" t="s">
        <v>87</v>
      </c>
      <c r="K8" s="113"/>
      <c r="L8" s="113"/>
      <c r="N8" s="113"/>
    </row>
    <row r="9" spans="2:14" s="102" customFormat="1" ht="30" customHeight="1" x14ac:dyDescent="0.2">
      <c r="B9" s="339" t="s">
        <v>42</v>
      </c>
      <c r="C9" s="114">
        <v>11408</v>
      </c>
      <c r="D9" s="114">
        <v>28948</v>
      </c>
      <c r="E9" s="114">
        <v>33715</v>
      </c>
      <c r="F9" s="114">
        <v>38312</v>
      </c>
      <c r="G9" s="114">
        <v>13497</v>
      </c>
      <c r="H9" s="114">
        <v>3623</v>
      </c>
      <c r="I9" s="120" t="s">
        <v>43</v>
      </c>
      <c r="K9" s="113"/>
      <c r="L9" s="113"/>
      <c r="N9" s="113"/>
    </row>
    <row r="10" spans="2:14" s="102" customFormat="1" ht="30" customHeight="1" x14ac:dyDescent="0.2">
      <c r="B10" s="121" t="s">
        <v>128</v>
      </c>
      <c r="C10" s="112">
        <v>19421</v>
      </c>
      <c r="D10" s="112">
        <v>17579</v>
      </c>
      <c r="E10" s="112">
        <v>20541</v>
      </c>
      <c r="F10" s="112">
        <v>21308</v>
      </c>
      <c r="G10" s="112">
        <v>12830</v>
      </c>
      <c r="H10" s="112">
        <v>531</v>
      </c>
      <c r="I10" s="121" t="s">
        <v>88</v>
      </c>
      <c r="K10" s="113"/>
      <c r="L10" s="113"/>
      <c r="N10" s="113"/>
    </row>
    <row r="11" spans="2:14" s="102" customFormat="1" ht="30" customHeight="1" x14ac:dyDescent="0.2">
      <c r="B11" s="120" t="s">
        <v>46</v>
      </c>
      <c r="C11" s="114">
        <v>26655</v>
      </c>
      <c r="D11" s="114">
        <v>253197</v>
      </c>
      <c r="E11" s="114">
        <v>239640</v>
      </c>
      <c r="F11" s="114">
        <v>195217</v>
      </c>
      <c r="G11" s="114">
        <v>73851</v>
      </c>
      <c r="H11" s="114">
        <v>13572</v>
      </c>
      <c r="I11" s="120" t="s">
        <v>89</v>
      </c>
      <c r="K11" s="113"/>
      <c r="L11" s="113"/>
      <c r="N11" s="113"/>
    </row>
    <row r="12" spans="2:14" s="102" customFormat="1" ht="30" customHeight="1" x14ac:dyDescent="0.2">
      <c r="B12" s="121" t="s">
        <v>48</v>
      </c>
      <c r="C12" s="112">
        <v>13924</v>
      </c>
      <c r="D12" s="112">
        <v>51034</v>
      </c>
      <c r="E12" s="112">
        <v>95244</v>
      </c>
      <c r="F12" s="112">
        <v>38217</v>
      </c>
      <c r="G12" s="112">
        <v>22757</v>
      </c>
      <c r="H12" s="112">
        <v>11011</v>
      </c>
      <c r="I12" s="121" t="s">
        <v>90</v>
      </c>
      <c r="K12" s="113"/>
      <c r="L12" s="113"/>
      <c r="N12" s="113"/>
    </row>
    <row r="13" spans="2:14" s="102" customFormat="1" ht="30" customHeight="1" x14ac:dyDescent="0.2">
      <c r="B13" s="120" t="s">
        <v>129</v>
      </c>
      <c r="C13" s="114">
        <v>11688</v>
      </c>
      <c r="D13" s="114">
        <v>50110</v>
      </c>
      <c r="E13" s="114">
        <v>17345</v>
      </c>
      <c r="F13" s="114">
        <v>19577</v>
      </c>
      <c r="G13" s="114">
        <v>15179</v>
      </c>
      <c r="H13" s="114">
        <v>1807</v>
      </c>
      <c r="I13" s="120" t="s">
        <v>91</v>
      </c>
      <c r="K13" s="113"/>
      <c r="L13" s="113"/>
      <c r="N13" s="113"/>
    </row>
    <row r="14" spans="2:14" s="102" customFormat="1" ht="30" customHeight="1" x14ac:dyDescent="0.2">
      <c r="B14" s="121" t="s">
        <v>52</v>
      </c>
      <c r="C14" s="112">
        <v>27858</v>
      </c>
      <c r="D14" s="112">
        <v>47428</v>
      </c>
      <c r="E14" s="112">
        <v>6226</v>
      </c>
      <c r="F14" s="112">
        <v>8532</v>
      </c>
      <c r="G14" s="112">
        <v>9120</v>
      </c>
      <c r="H14" s="112">
        <v>4667</v>
      </c>
      <c r="I14" s="121" t="s">
        <v>92</v>
      </c>
      <c r="K14" s="113"/>
      <c r="L14" s="113"/>
      <c r="N14" s="113"/>
    </row>
    <row r="15" spans="2:14" s="102" customFormat="1" ht="30" customHeight="1" x14ac:dyDescent="0.2">
      <c r="B15" s="120" t="s">
        <v>54</v>
      </c>
      <c r="C15" s="114">
        <v>5094</v>
      </c>
      <c r="D15" s="114">
        <v>20512</v>
      </c>
      <c r="E15" s="114">
        <v>15315</v>
      </c>
      <c r="F15" s="114">
        <v>7727</v>
      </c>
      <c r="G15" s="114">
        <v>4531</v>
      </c>
      <c r="H15" s="114">
        <v>711</v>
      </c>
      <c r="I15" s="120" t="s">
        <v>55</v>
      </c>
      <c r="K15" s="113"/>
      <c r="L15" s="113"/>
      <c r="N15" s="113"/>
    </row>
    <row r="16" spans="2:14" s="102" customFormat="1" ht="30" customHeight="1" x14ac:dyDescent="0.2">
      <c r="B16" s="121" t="s">
        <v>56</v>
      </c>
      <c r="C16" s="112">
        <v>4708</v>
      </c>
      <c r="D16" s="112">
        <v>19629</v>
      </c>
      <c r="E16" s="112">
        <v>17005</v>
      </c>
      <c r="F16" s="112">
        <v>38035</v>
      </c>
      <c r="G16" s="112">
        <v>47430</v>
      </c>
      <c r="H16" s="112">
        <v>5887</v>
      </c>
      <c r="I16" s="121" t="s">
        <v>93</v>
      </c>
      <c r="K16" s="113"/>
      <c r="L16" s="113"/>
      <c r="N16" s="113"/>
    </row>
    <row r="17" spans="2:20" s="102" customFormat="1" ht="30" customHeight="1" x14ac:dyDescent="0.2">
      <c r="B17" s="120" t="s">
        <v>58</v>
      </c>
      <c r="C17" s="114">
        <v>2532</v>
      </c>
      <c r="D17" s="114">
        <v>6403</v>
      </c>
      <c r="E17" s="114">
        <v>7611</v>
      </c>
      <c r="F17" s="114">
        <v>4783</v>
      </c>
      <c r="G17" s="114">
        <v>7781</v>
      </c>
      <c r="H17" s="114">
        <v>1421</v>
      </c>
      <c r="I17" s="120" t="s">
        <v>94</v>
      </c>
      <c r="K17" s="113"/>
      <c r="L17" s="113"/>
      <c r="N17" s="113"/>
    </row>
    <row r="18" spans="2:20" s="102" customFormat="1" ht="30" customHeight="1" x14ac:dyDescent="0.2">
      <c r="B18" s="121" t="s">
        <v>60</v>
      </c>
      <c r="C18" s="112">
        <v>3347</v>
      </c>
      <c r="D18" s="112">
        <v>19425</v>
      </c>
      <c r="E18" s="112">
        <v>7547</v>
      </c>
      <c r="F18" s="112">
        <v>5586</v>
      </c>
      <c r="G18" s="112">
        <v>13968</v>
      </c>
      <c r="H18" s="112">
        <v>887</v>
      </c>
      <c r="I18" s="121" t="s">
        <v>95</v>
      </c>
      <c r="K18" s="113"/>
      <c r="L18" s="113"/>
      <c r="N18" s="113"/>
    </row>
    <row r="19" spans="2:20" s="102" customFormat="1" ht="30" customHeight="1" x14ac:dyDescent="0.2">
      <c r="B19" s="120" t="s">
        <v>62</v>
      </c>
      <c r="C19" s="114">
        <v>4475</v>
      </c>
      <c r="D19" s="114">
        <v>16737</v>
      </c>
      <c r="E19" s="114">
        <v>11090</v>
      </c>
      <c r="F19" s="114">
        <v>7050</v>
      </c>
      <c r="G19" s="114">
        <v>2854</v>
      </c>
      <c r="H19" s="114">
        <v>499</v>
      </c>
      <c r="I19" s="120" t="s">
        <v>96</v>
      </c>
      <c r="K19" s="113"/>
      <c r="L19" s="113"/>
      <c r="N19" s="113"/>
    </row>
    <row r="20" spans="2:20" s="102" customFormat="1" ht="30" customHeight="1" x14ac:dyDescent="0.2">
      <c r="B20" s="115" t="s">
        <v>5</v>
      </c>
      <c r="C20" s="128">
        <f t="shared" ref="C20:G20" si="0">SUM(C7:C19)</f>
        <v>276195</v>
      </c>
      <c r="D20" s="128">
        <f t="shared" si="0"/>
        <v>1106899</v>
      </c>
      <c r="E20" s="128">
        <f t="shared" si="0"/>
        <v>938589</v>
      </c>
      <c r="F20" s="128">
        <f t="shared" si="0"/>
        <v>764275</v>
      </c>
      <c r="G20" s="128">
        <f t="shared" si="0"/>
        <v>554557</v>
      </c>
      <c r="H20" s="128">
        <f>SUM(H7:H19)</f>
        <v>102992</v>
      </c>
      <c r="I20" s="188" t="s">
        <v>84</v>
      </c>
      <c r="K20" s="113"/>
      <c r="L20" s="113"/>
    </row>
    <row r="21" spans="2:20" s="93" customFormat="1" ht="30" customHeight="1" x14ac:dyDescent="0.2">
      <c r="B21" s="377" t="s">
        <v>185</v>
      </c>
      <c r="C21" s="377"/>
      <c r="D21" s="377"/>
      <c r="E21" s="377"/>
      <c r="F21" s="394" t="s">
        <v>35</v>
      </c>
      <c r="G21" s="394"/>
      <c r="H21" s="394"/>
      <c r="I21" s="394"/>
      <c r="O21" s="102"/>
      <c r="P21" s="102"/>
      <c r="Q21" s="102"/>
      <c r="R21" s="102"/>
      <c r="S21" s="102"/>
      <c r="T21" s="102"/>
    </row>
    <row r="22" spans="2:20" ht="30" customHeight="1" x14ac:dyDescent="0.2"/>
    <row r="23" spans="2:20" ht="30" customHeight="1" x14ac:dyDescent="0.2">
      <c r="C23" s="181"/>
    </row>
    <row r="24" spans="2:20" ht="30" customHeight="1" x14ac:dyDescent="0.2">
      <c r="F24" s="118"/>
      <c r="G24" s="118"/>
    </row>
  </sheetData>
  <protectedRanges>
    <protectedRange sqref="B7:B19" name="نطاق1_5_1_1"/>
    <protectedRange sqref="I7:I19" name="نطاق1_6_1_2"/>
    <protectedRange sqref="B2" name="نطاق1_2_1_1_1"/>
  </protectedRanges>
  <mergeCells count="7">
    <mergeCell ref="B21:E21"/>
    <mergeCell ref="F21:I21"/>
    <mergeCell ref="B3:I3"/>
    <mergeCell ref="B4:I4"/>
    <mergeCell ref="B5:B6"/>
    <mergeCell ref="C5:H5"/>
    <mergeCell ref="I5:I6"/>
  </mergeCells>
  <printOptions horizontalCentered="1" verticalCentered="1"/>
  <pageMargins left="0" right="0" top="0.19685039370078741" bottom="0.19685039370078741" header="0.19685039370078741" footer="0.19685039370078741"/>
  <pageSetup paperSize="9" scale="77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4"/>
  <sheetViews>
    <sheetView view="pageBreakPreview" zoomScale="75" zoomScaleNormal="75" zoomScaleSheetLayoutView="75" zoomScalePageLayoutView="70" workbookViewId="0">
      <selection activeCell="F11" sqref="F11"/>
    </sheetView>
  </sheetViews>
  <sheetFormatPr defaultColWidth="9.140625" defaultRowHeight="20.25" x14ac:dyDescent="0.2"/>
  <cols>
    <col min="1" max="1" width="1.7109375" style="117" customWidth="1"/>
    <col min="2" max="5" width="22" style="118" customWidth="1"/>
    <col min="6" max="9" width="22" style="117" customWidth="1"/>
    <col min="10" max="10" width="3.28515625" style="117" customWidth="1"/>
    <col min="11" max="11" width="19.28515625" style="117" customWidth="1"/>
    <col min="12" max="12" width="14" style="117" customWidth="1"/>
    <col min="13" max="13" width="17.28515625" style="117" customWidth="1"/>
    <col min="14" max="16384" width="9.140625" style="117"/>
  </cols>
  <sheetData>
    <row r="1" spans="2:14" ht="84" customHeight="1" x14ac:dyDescent="0.2"/>
    <row r="2" spans="2:14" s="104" customFormat="1" ht="24" customHeight="1" x14ac:dyDescent="0.2">
      <c r="B2" s="15" t="s">
        <v>177</v>
      </c>
      <c r="C2" s="122"/>
      <c r="D2" s="122"/>
      <c r="E2" s="122"/>
      <c r="F2" s="102"/>
      <c r="G2" s="102"/>
      <c r="H2" s="102"/>
      <c r="I2" s="15" t="s">
        <v>178</v>
      </c>
    </row>
    <row r="3" spans="2:14" s="119" customFormat="1" ht="28.5" customHeight="1" x14ac:dyDescent="0.2">
      <c r="B3" s="393" t="s">
        <v>400</v>
      </c>
      <c r="C3" s="393"/>
      <c r="D3" s="393"/>
      <c r="E3" s="393"/>
      <c r="F3" s="393"/>
      <c r="G3" s="393"/>
      <c r="H3" s="393"/>
      <c r="I3" s="393"/>
    </row>
    <row r="4" spans="2:14" s="106" customFormat="1" ht="39.950000000000003" customHeight="1" x14ac:dyDescent="0.2">
      <c r="B4" s="393" t="s">
        <v>153</v>
      </c>
      <c r="C4" s="393"/>
      <c r="D4" s="393"/>
      <c r="E4" s="393"/>
      <c r="F4" s="393"/>
      <c r="G4" s="393"/>
      <c r="H4" s="393"/>
      <c r="I4" s="393"/>
    </row>
    <row r="5" spans="2:14" s="109" customFormat="1" ht="42.75" customHeight="1" x14ac:dyDescent="0.2">
      <c r="B5" s="391" t="s">
        <v>137</v>
      </c>
      <c r="C5" s="396" t="s">
        <v>140</v>
      </c>
      <c r="D5" s="397"/>
      <c r="E5" s="397"/>
      <c r="F5" s="397"/>
      <c r="G5" s="397"/>
      <c r="H5" s="398"/>
      <c r="I5" s="399" t="s">
        <v>78</v>
      </c>
    </row>
    <row r="6" spans="2:14" s="111" customFormat="1" ht="51.75" customHeight="1" x14ac:dyDescent="0.2">
      <c r="B6" s="392"/>
      <c r="C6" s="123" t="s">
        <v>141</v>
      </c>
      <c r="D6" s="123" t="s">
        <v>142</v>
      </c>
      <c r="E6" s="123" t="s">
        <v>143</v>
      </c>
      <c r="F6" s="123" t="s">
        <v>144</v>
      </c>
      <c r="G6" s="123" t="s">
        <v>145</v>
      </c>
      <c r="H6" s="123" t="s">
        <v>398</v>
      </c>
      <c r="I6" s="400"/>
      <c r="K6" s="126"/>
      <c r="L6" s="126"/>
      <c r="M6" s="126"/>
    </row>
    <row r="7" spans="2:14" s="102" customFormat="1" ht="30" customHeight="1" x14ac:dyDescent="0.2">
      <c r="B7" s="120" t="s">
        <v>127</v>
      </c>
      <c r="C7" s="114">
        <v>52427</v>
      </c>
      <c r="D7" s="114">
        <v>181537</v>
      </c>
      <c r="E7" s="114">
        <v>169276</v>
      </c>
      <c r="F7" s="114">
        <v>142961</v>
      </c>
      <c r="G7" s="114">
        <v>124437</v>
      </c>
      <c r="H7" s="114">
        <v>19807</v>
      </c>
      <c r="I7" s="120" t="s">
        <v>86</v>
      </c>
      <c r="K7" s="113"/>
      <c r="L7" s="113"/>
      <c r="N7" s="113"/>
    </row>
    <row r="8" spans="2:14" s="102" customFormat="1" ht="30" customHeight="1" x14ac:dyDescent="0.2">
      <c r="B8" s="339" t="s">
        <v>40</v>
      </c>
      <c r="C8" s="112">
        <v>56510</v>
      </c>
      <c r="D8" s="112">
        <v>168890</v>
      </c>
      <c r="E8" s="112">
        <v>175743</v>
      </c>
      <c r="F8" s="112">
        <v>163182</v>
      </c>
      <c r="G8" s="112">
        <v>161508</v>
      </c>
      <c r="H8" s="112">
        <v>24796</v>
      </c>
      <c r="I8" s="121" t="s">
        <v>87</v>
      </c>
      <c r="K8" s="113"/>
      <c r="L8" s="113"/>
      <c r="N8" s="113"/>
    </row>
    <row r="9" spans="2:14" s="102" customFormat="1" ht="30" customHeight="1" x14ac:dyDescent="0.2">
      <c r="B9" s="120" t="s">
        <v>42</v>
      </c>
      <c r="C9" s="114">
        <v>6805</v>
      </c>
      <c r="D9" s="114">
        <v>16398</v>
      </c>
      <c r="E9" s="114">
        <v>24725</v>
      </c>
      <c r="F9" s="114">
        <v>29483</v>
      </c>
      <c r="G9" s="114">
        <v>29632</v>
      </c>
      <c r="H9" s="114">
        <v>4668</v>
      </c>
      <c r="I9" s="120" t="s">
        <v>43</v>
      </c>
      <c r="K9" s="113"/>
      <c r="L9" s="113"/>
      <c r="N9" s="113"/>
    </row>
    <row r="10" spans="2:14" s="102" customFormat="1" ht="30" customHeight="1" x14ac:dyDescent="0.2">
      <c r="B10" s="121" t="s">
        <v>128</v>
      </c>
      <c r="C10" s="112">
        <v>19601</v>
      </c>
      <c r="D10" s="112">
        <v>32637</v>
      </c>
      <c r="E10" s="112">
        <v>20043</v>
      </c>
      <c r="F10" s="112">
        <v>28558</v>
      </c>
      <c r="G10" s="112">
        <v>14888</v>
      </c>
      <c r="H10" s="112">
        <v>2210</v>
      </c>
      <c r="I10" s="121" t="s">
        <v>88</v>
      </c>
      <c r="K10" s="113"/>
      <c r="L10" s="113"/>
      <c r="N10" s="113"/>
    </row>
    <row r="11" spans="2:14" s="102" customFormat="1" ht="30" customHeight="1" x14ac:dyDescent="0.2">
      <c r="B11" s="120" t="s">
        <v>46</v>
      </c>
      <c r="C11" s="114">
        <v>24657</v>
      </c>
      <c r="D11" s="114">
        <v>110823</v>
      </c>
      <c r="E11" s="114">
        <v>149201</v>
      </c>
      <c r="F11" s="114">
        <v>145630</v>
      </c>
      <c r="G11" s="114">
        <v>79112</v>
      </c>
      <c r="H11" s="114">
        <v>15288</v>
      </c>
      <c r="I11" s="120" t="s">
        <v>89</v>
      </c>
      <c r="K11" s="113"/>
      <c r="L11" s="113"/>
      <c r="N11" s="113"/>
    </row>
    <row r="12" spans="2:14" s="102" customFormat="1" ht="30" customHeight="1" x14ac:dyDescent="0.2">
      <c r="B12" s="121" t="s">
        <v>48</v>
      </c>
      <c r="C12" s="112">
        <v>13862</v>
      </c>
      <c r="D12" s="112">
        <v>36929</v>
      </c>
      <c r="E12" s="112">
        <v>93835</v>
      </c>
      <c r="F12" s="112">
        <v>49457</v>
      </c>
      <c r="G12" s="112">
        <v>38923</v>
      </c>
      <c r="H12" s="112">
        <v>6846</v>
      </c>
      <c r="I12" s="121" t="s">
        <v>90</v>
      </c>
      <c r="K12" s="113"/>
      <c r="L12" s="113"/>
      <c r="N12" s="113"/>
    </row>
    <row r="13" spans="2:14" s="102" customFormat="1" ht="30" customHeight="1" x14ac:dyDescent="0.2">
      <c r="B13" s="120" t="s">
        <v>129</v>
      </c>
      <c r="C13" s="114">
        <v>5972</v>
      </c>
      <c r="D13" s="114">
        <v>14100</v>
      </c>
      <c r="E13" s="114">
        <v>17029</v>
      </c>
      <c r="F13" s="114">
        <v>15873</v>
      </c>
      <c r="G13" s="114">
        <v>22548</v>
      </c>
      <c r="H13" s="114">
        <v>2213</v>
      </c>
      <c r="I13" s="120" t="s">
        <v>91</v>
      </c>
      <c r="K13" s="113"/>
      <c r="L13" s="113"/>
      <c r="N13" s="113"/>
    </row>
    <row r="14" spans="2:14" s="102" customFormat="1" ht="30" customHeight="1" x14ac:dyDescent="0.2">
      <c r="B14" s="121" t="s">
        <v>52</v>
      </c>
      <c r="C14" s="112">
        <v>25632</v>
      </c>
      <c r="D14" s="112">
        <v>24022</v>
      </c>
      <c r="E14" s="112">
        <v>7183</v>
      </c>
      <c r="F14" s="112">
        <v>7566</v>
      </c>
      <c r="G14" s="112">
        <v>12732</v>
      </c>
      <c r="H14" s="112">
        <v>6742</v>
      </c>
      <c r="I14" s="121" t="s">
        <v>92</v>
      </c>
      <c r="K14" s="113"/>
      <c r="L14" s="113"/>
      <c r="N14" s="113"/>
    </row>
    <row r="15" spans="2:14" s="102" customFormat="1" ht="30" customHeight="1" x14ac:dyDescent="0.2">
      <c r="B15" s="120" t="s">
        <v>54</v>
      </c>
      <c r="C15" s="114">
        <v>2902</v>
      </c>
      <c r="D15" s="114">
        <v>8645</v>
      </c>
      <c r="E15" s="114">
        <v>17745</v>
      </c>
      <c r="F15" s="114">
        <v>6380</v>
      </c>
      <c r="G15" s="114">
        <v>5950</v>
      </c>
      <c r="H15" s="114">
        <v>1221</v>
      </c>
      <c r="I15" s="120" t="s">
        <v>55</v>
      </c>
      <c r="K15" s="113"/>
      <c r="L15" s="113"/>
      <c r="N15" s="113"/>
    </row>
    <row r="16" spans="2:14" s="102" customFormat="1" ht="30" customHeight="1" x14ac:dyDescent="0.2">
      <c r="B16" s="121" t="s">
        <v>56</v>
      </c>
      <c r="C16" s="112">
        <v>5536</v>
      </c>
      <c r="D16" s="112">
        <v>13509</v>
      </c>
      <c r="E16" s="112">
        <v>20760</v>
      </c>
      <c r="F16" s="112">
        <v>35508</v>
      </c>
      <c r="G16" s="112">
        <v>60382</v>
      </c>
      <c r="H16" s="112">
        <v>1437</v>
      </c>
      <c r="I16" s="121" t="s">
        <v>93</v>
      </c>
      <c r="K16" s="113"/>
      <c r="L16" s="113"/>
      <c r="N16" s="113"/>
    </row>
    <row r="17" spans="2:14" s="102" customFormat="1" ht="30" customHeight="1" x14ac:dyDescent="0.2">
      <c r="B17" s="120" t="s">
        <v>58</v>
      </c>
      <c r="C17" s="114">
        <v>3837</v>
      </c>
      <c r="D17" s="114">
        <v>4552</v>
      </c>
      <c r="E17" s="114">
        <v>7651</v>
      </c>
      <c r="F17" s="114">
        <v>5711</v>
      </c>
      <c r="G17" s="114">
        <v>6385</v>
      </c>
      <c r="H17" s="114">
        <v>1134</v>
      </c>
      <c r="I17" s="120" t="s">
        <v>94</v>
      </c>
      <c r="K17" s="113"/>
      <c r="L17" s="113"/>
      <c r="N17" s="113"/>
    </row>
    <row r="18" spans="2:14" s="102" customFormat="1" ht="30" customHeight="1" x14ac:dyDescent="0.2">
      <c r="B18" s="121" t="s">
        <v>60</v>
      </c>
      <c r="C18" s="112">
        <v>5238</v>
      </c>
      <c r="D18" s="112">
        <v>12101</v>
      </c>
      <c r="E18" s="112">
        <v>8461</v>
      </c>
      <c r="F18" s="112">
        <v>6708</v>
      </c>
      <c r="G18" s="112">
        <v>21543</v>
      </c>
      <c r="H18" s="112">
        <v>1660</v>
      </c>
      <c r="I18" s="121" t="s">
        <v>95</v>
      </c>
      <c r="K18" s="113"/>
      <c r="L18" s="113"/>
      <c r="N18" s="113"/>
    </row>
    <row r="19" spans="2:14" s="102" customFormat="1" ht="30" customHeight="1" x14ac:dyDescent="0.2">
      <c r="B19" s="120" t="s">
        <v>62</v>
      </c>
      <c r="C19" s="114">
        <v>7200</v>
      </c>
      <c r="D19" s="114">
        <v>7950</v>
      </c>
      <c r="E19" s="114">
        <v>11953</v>
      </c>
      <c r="F19" s="114">
        <v>5985</v>
      </c>
      <c r="G19" s="114">
        <v>7354</v>
      </c>
      <c r="H19" s="114">
        <v>1296</v>
      </c>
      <c r="I19" s="120" t="s">
        <v>96</v>
      </c>
      <c r="K19" s="113"/>
      <c r="L19" s="113"/>
      <c r="N19" s="113"/>
    </row>
    <row r="20" spans="2:14" s="102" customFormat="1" ht="30" customHeight="1" x14ac:dyDescent="0.2">
      <c r="B20" s="115" t="s">
        <v>5</v>
      </c>
      <c r="C20" s="128">
        <f t="shared" ref="C20:G20" si="0">SUM(C7:C19)</f>
        <v>230179</v>
      </c>
      <c r="D20" s="128">
        <f t="shared" si="0"/>
        <v>632093</v>
      </c>
      <c r="E20" s="128">
        <f t="shared" si="0"/>
        <v>723605</v>
      </c>
      <c r="F20" s="128">
        <f t="shared" si="0"/>
        <v>643002</v>
      </c>
      <c r="G20" s="128">
        <f t="shared" si="0"/>
        <v>585394</v>
      </c>
      <c r="H20" s="128">
        <f>SUM(H7:H19)</f>
        <v>89318</v>
      </c>
      <c r="I20" s="108" t="s">
        <v>84</v>
      </c>
      <c r="K20" s="113"/>
      <c r="L20" s="113"/>
    </row>
    <row r="21" spans="2:14" s="93" customFormat="1" ht="30" customHeight="1" x14ac:dyDescent="0.2">
      <c r="B21" s="377" t="s">
        <v>185</v>
      </c>
      <c r="C21" s="377"/>
      <c r="D21" s="377"/>
      <c r="E21" s="377"/>
      <c r="F21" s="394" t="s">
        <v>35</v>
      </c>
      <c r="G21" s="394"/>
      <c r="H21" s="394"/>
      <c r="I21" s="394"/>
    </row>
    <row r="22" spans="2:14" ht="30" customHeight="1" x14ac:dyDescent="0.2"/>
    <row r="23" spans="2:14" ht="30" customHeight="1" x14ac:dyDescent="0.2">
      <c r="C23" s="181"/>
    </row>
    <row r="24" spans="2:14" ht="30" customHeight="1" x14ac:dyDescent="0.2">
      <c r="F24" s="118"/>
      <c r="G24" s="118"/>
    </row>
  </sheetData>
  <protectedRanges>
    <protectedRange sqref="B7:B19" name="نطاق1_5_1_1"/>
    <protectedRange sqref="I7:I19" name="نطاق1_6_1_2"/>
    <protectedRange sqref="B2" name="نطاق1_2_1_1_1"/>
  </protectedRanges>
  <mergeCells count="7">
    <mergeCell ref="B21:E21"/>
    <mergeCell ref="F21:I21"/>
    <mergeCell ref="B3:I3"/>
    <mergeCell ref="B4:I4"/>
    <mergeCell ref="B5:B6"/>
    <mergeCell ref="C5:H5"/>
    <mergeCell ref="I5:I6"/>
  </mergeCells>
  <printOptions horizontalCentered="1" verticalCentered="1"/>
  <pageMargins left="0" right="0" top="0.19685039370078741" bottom="0.19685039370078741" header="0.19685039370078741" footer="0.19685039370078741"/>
  <pageSetup paperSize="9" scale="81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R28"/>
  <sheetViews>
    <sheetView view="pageBreakPreview" zoomScale="75" zoomScaleNormal="75" zoomScaleSheetLayoutView="75" zoomScalePageLayoutView="70" workbookViewId="0">
      <selection activeCell="G22" sqref="G22"/>
    </sheetView>
  </sheetViews>
  <sheetFormatPr defaultColWidth="9.140625" defaultRowHeight="20.25" x14ac:dyDescent="0.2"/>
  <cols>
    <col min="1" max="1" width="1.7109375" style="117" customWidth="1"/>
    <col min="2" max="2" width="17.7109375" style="118" customWidth="1"/>
    <col min="3" max="9" width="17.7109375" style="117" customWidth="1"/>
    <col min="10" max="10" width="3.42578125" style="117" customWidth="1"/>
    <col min="11" max="12" width="19.28515625" style="117" customWidth="1"/>
    <col min="13" max="18" width="13.5703125" style="117" customWidth="1"/>
    <col min="19" max="16384" width="9.140625" style="117"/>
  </cols>
  <sheetData>
    <row r="1" spans="2:12" ht="80.25" customHeight="1" x14ac:dyDescent="0.2"/>
    <row r="2" spans="2:12" s="104" customFormat="1" ht="24" customHeight="1" x14ac:dyDescent="0.2">
      <c r="B2" s="15" t="s">
        <v>303</v>
      </c>
      <c r="C2" s="102"/>
      <c r="D2" s="102"/>
      <c r="E2" s="102"/>
      <c r="F2" s="102"/>
      <c r="G2" s="102"/>
      <c r="H2" s="102"/>
      <c r="I2" s="15" t="s">
        <v>302</v>
      </c>
    </row>
    <row r="3" spans="2:12" s="119" customFormat="1" ht="28.5" customHeight="1" x14ac:dyDescent="0.2">
      <c r="B3" s="401" t="s">
        <v>154</v>
      </c>
      <c r="C3" s="401"/>
      <c r="D3" s="401"/>
      <c r="E3" s="401"/>
      <c r="F3" s="401"/>
      <c r="G3" s="401"/>
      <c r="H3" s="401"/>
      <c r="I3" s="401"/>
    </row>
    <row r="4" spans="2:12" s="106" customFormat="1" ht="30" customHeight="1" x14ac:dyDescent="0.2">
      <c r="B4" s="401" t="s">
        <v>155</v>
      </c>
      <c r="C4" s="401"/>
      <c r="D4" s="401"/>
      <c r="E4" s="401"/>
      <c r="F4" s="401"/>
      <c r="G4" s="401"/>
      <c r="H4" s="401"/>
      <c r="I4" s="401"/>
    </row>
    <row r="5" spans="2:12" s="109" customFormat="1" ht="42.75" customHeight="1" x14ac:dyDescent="0.2">
      <c r="B5" s="380" t="s">
        <v>0</v>
      </c>
      <c r="C5" s="396" t="s">
        <v>140</v>
      </c>
      <c r="D5" s="397"/>
      <c r="E5" s="397"/>
      <c r="F5" s="397"/>
      <c r="G5" s="397"/>
      <c r="H5" s="398"/>
      <c r="I5" s="389" t="s">
        <v>79</v>
      </c>
    </row>
    <row r="6" spans="2:12" s="126" customFormat="1" ht="58.5" customHeight="1" x14ac:dyDescent="0.2">
      <c r="B6" s="380"/>
      <c r="C6" s="123" t="s">
        <v>141</v>
      </c>
      <c r="D6" s="123" t="s">
        <v>142</v>
      </c>
      <c r="E6" s="123" t="s">
        <v>143</v>
      </c>
      <c r="F6" s="123" t="s">
        <v>144</v>
      </c>
      <c r="G6" s="123" t="s">
        <v>145</v>
      </c>
      <c r="H6" s="123" t="s">
        <v>398</v>
      </c>
      <c r="I6" s="389"/>
    </row>
    <row r="7" spans="2:12" s="102" customFormat="1" ht="30" customHeight="1" x14ac:dyDescent="0.2">
      <c r="B7" s="112" t="s">
        <v>11</v>
      </c>
      <c r="C7" s="112">
        <v>28137</v>
      </c>
      <c r="D7" s="112">
        <v>49102</v>
      </c>
      <c r="E7" s="112">
        <v>66930</v>
      </c>
      <c r="F7" s="112">
        <v>41779</v>
      </c>
      <c r="G7" s="112">
        <v>22285</v>
      </c>
      <c r="H7" s="112">
        <v>3293</v>
      </c>
      <c r="I7" s="124" t="s">
        <v>12</v>
      </c>
      <c r="J7" s="113"/>
      <c r="K7" s="113"/>
      <c r="L7" s="113"/>
    </row>
    <row r="8" spans="2:12" s="102" customFormat="1" ht="30" customHeight="1" x14ac:dyDescent="0.2">
      <c r="B8" s="114" t="s">
        <v>13</v>
      </c>
      <c r="C8" s="114">
        <v>34421</v>
      </c>
      <c r="D8" s="114">
        <v>76996</v>
      </c>
      <c r="E8" s="114">
        <v>99118</v>
      </c>
      <c r="F8" s="114">
        <v>51853</v>
      </c>
      <c r="G8" s="114">
        <v>44018</v>
      </c>
      <c r="H8" s="114">
        <v>3541</v>
      </c>
      <c r="I8" s="125" t="s">
        <v>14</v>
      </c>
      <c r="J8" s="113"/>
      <c r="K8" s="113"/>
      <c r="L8" s="113"/>
    </row>
    <row r="9" spans="2:12" s="102" customFormat="1" ht="30" customHeight="1" x14ac:dyDescent="0.2">
      <c r="B9" s="112" t="s">
        <v>15</v>
      </c>
      <c r="C9" s="112">
        <v>39407</v>
      </c>
      <c r="D9" s="112">
        <v>100454</v>
      </c>
      <c r="E9" s="112">
        <v>113670</v>
      </c>
      <c r="F9" s="112">
        <v>64362</v>
      </c>
      <c r="G9" s="112">
        <v>52842</v>
      </c>
      <c r="H9" s="112">
        <v>4335</v>
      </c>
      <c r="I9" s="124" t="s">
        <v>16</v>
      </c>
      <c r="J9" s="113"/>
      <c r="K9" s="113"/>
      <c r="L9" s="113"/>
    </row>
    <row r="10" spans="2:12" s="102" customFormat="1" ht="30" customHeight="1" x14ac:dyDescent="0.2">
      <c r="B10" s="114" t="s">
        <v>17</v>
      </c>
      <c r="C10" s="114">
        <v>47383</v>
      </c>
      <c r="D10" s="114">
        <v>107996</v>
      </c>
      <c r="E10" s="114">
        <v>113885</v>
      </c>
      <c r="F10" s="114">
        <v>72195</v>
      </c>
      <c r="G10" s="114">
        <v>47081</v>
      </c>
      <c r="H10" s="114">
        <v>6673</v>
      </c>
      <c r="I10" s="125" t="s">
        <v>18</v>
      </c>
      <c r="J10" s="113"/>
      <c r="K10" s="113"/>
      <c r="L10" s="113"/>
    </row>
    <row r="11" spans="2:12" s="102" customFormat="1" ht="30" customHeight="1" x14ac:dyDescent="0.2">
      <c r="B11" s="112" t="s">
        <v>19</v>
      </c>
      <c r="C11" s="112">
        <v>42952</v>
      </c>
      <c r="D11" s="112">
        <v>84039</v>
      </c>
      <c r="E11" s="112">
        <v>96416</v>
      </c>
      <c r="F11" s="112">
        <v>70929</v>
      </c>
      <c r="G11" s="112">
        <v>58438</v>
      </c>
      <c r="H11" s="112">
        <v>9135</v>
      </c>
      <c r="I11" s="124" t="s">
        <v>20</v>
      </c>
      <c r="J11" s="113"/>
      <c r="K11" s="113"/>
      <c r="L11" s="113"/>
    </row>
    <row r="12" spans="2:12" s="102" customFormat="1" ht="30" customHeight="1" x14ac:dyDescent="0.2">
      <c r="B12" s="114" t="s">
        <v>21</v>
      </c>
      <c r="C12" s="114">
        <v>39022</v>
      </c>
      <c r="D12" s="114">
        <v>69834</v>
      </c>
      <c r="E12" s="114">
        <v>98230</v>
      </c>
      <c r="F12" s="114">
        <v>68148</v>
      </c>
      <c r="G12" s="114">
        <v>65417</v>
      </c>
      <c r="H12" s="114">
        <v>9196</v>
      </c>
      <c r="I12" s="125" t="s">
        <v>22</v>
      </c>
      <c r="J12" s="113"/>
      <c r="K12" s="113"/>
      <c r="L12" s="113"/>
    </row>
    <row r="13" spans="2:12" s="102" customFormat="1" ht="30" customHeight="1" x14ac:dyDescent="0.2">
      <c r="B13" s="112" t="s">
        <v>23</v>
      </c>
      <c r="C13" s="112">
        <v>26937</v>
      </c>
      <c r="D13" s="112">
        <v>59298</v>
      </c>
      <c r="E13" s="112">
        <v>93204</v>
      </c>
      <c r="F13" s="112">
        <v>101024</v>
      </c>
      <c r="G13" s="112">
        <v>62574</v>
      </c>
      <c r="H13" s="112">
        <v>15392</v>
      </c>
      <c r="I13" s="124" t="s">
        <v>24</v>
      </c>
      <c r="J13" s="113"/>
      <c r="K13" s="113"/>
      <c r="L13" s="113"/>
    </row>
    <row r="14" spans="2:12" s="102" customFormat="1" ht="30" customHeight="1" x14ac:dyDescent="0.2">
      <c r="B14" s="114" t="s">
        <v>25</v>
      </c>
      <c r="C14" s="114">
        <v>27309</v>
      </c>
      <c r="D14" s="114">
        <v>45008</v>
      </c>
      <c r="E14" s="114">
        <v>103639</v>
      </c>
      <c r="F14" s="114">
        <v>97212</v>
      </c>
      <c r="G14" s="114">
        <v>86949</v>
      </c>
      <c r="H14" s="114">
        <v>17676</v>
      </c>
      <c r="I14" s="125" t="s">
        <v>26</v>
      </c>
      <c r="J14" s="113"/>
      <c r="K14" s="113"/>
      <c r="L14" s="113"/>
    </row>
    <row r="15" spans="2:12" s="102" customFormat="1" ht="30" customHeight="1" x14ac:dyDescent="0.2">
      <c r="B15" s="112" t="s">
        <v>27</v>
      </c>
      <c r="C15" s="112">
        <v>18030</v>
      </c>
      <c r="D15" s="112">
        <v>42237</v>
      </c>
      <c r="E15" s="112">
        <v>76013</v>
      </c>
      <c r="F15" s="112">
        <v>106433</v>
      </c>
      <c r="G15" s="112">
        <v>91481</v>
      </c>
      <c r="H15" s="112">
        <v>18105</v>
      </c>
      <c r="I15" s="124" t="s">
        <v>28</v>
      </c>
      <c r="J15" s="113"/>
      <c r="K15" s="113"/>
      <c r="L15" s="113"/>
    </row>
    <row r="16" spans="2:12" s="102" customFormat="1" ht="30" customHeight="1" x14ac:dyDescent="0.2">
      <c r="B16" s="114" t="s">
        <v>29</v>
      </c>
      <c r="C16" s="114">
        <v>12105</v>
      </c>
      <c r="D16" s="114">
        <v>26934</v>
      </c>
      <c r="E16" s="114">
        <v>65351</v>
      </c>
      <c r="F16" s="114">
        <v>75948</v>
      </c>
      <c r="G16" s="114">
        <v>85031</v>
      </c>
      <c r="H16" s="114">
        <v>18462</v>
      </c>
      <c r="I16" s="125" t="s">
        <v>30</v>
      </c>
      <c r="J16" s="113"/>
      <c r="K16" s="113"/>
      <c r="L16" s="113"/>
    </row>
    <row r="17" spans="2:18" s="102" customFormat="1" ht="30" customHeight="1" x14ac:dyDescent="0.2">
      <c r="B17" s="112" t="s">
        <v>101</v>
      </c>
      <c r="C17" s="112">
        <v>14642</v>
      </c>
      <c r="D17" s="112">
        <v>42919</v>
      </c>
      <c r="E17" s="112">
        <v>108199</v>
      </c>
      <c r="F17" s="112">
        <v>171835</v>
      </c>
      <c r="G17" s="112">
        <v>183364</v>
      </c>
      <c r="H17" s="112">
        <v>45590</v>
      </c>
      <c r="I17" s="124" t="s">
        <v>101</v>
      </c>
      <c r="J17" s="113"/>
      <c r="K17" s="113"/>
      <c r="L17" s="113"/>
    </row>
    <row r="18" spans="2:18" s="102" customFormat="1" ht="30" customHeight="1" x14ac:dyDescent="0.2">
      <c r="B18" s="115" t="s">
        <v>5</v>
      </c>
      <c r="C18" s="174">
        <f t="shared" ref="C18:G18" si="0">SUM(C7:C17)</f>
        <v>330345</v>
      </c>
      <c r="D18" s="174">
        <f t="shared" si="0"/>
        <v>704817</v>
      </c>
      <c r="E18" s="174">
        <f t="shared" si="0"/>
        <v>1034655</v>
      </c>
      <c r="F18" s="174">
        <f t="shared" si="0"/>
        <v>921718</v>
      </c>
      <c r="G18" s="174">
        <f t="shared" si="0"/>
        <v>799480</v>
      </c>
      <c r="H18" s="90">
        <f>SUM(H7:H17)</f>
        <v>151398</v>
      </c>
      <c r="I18" s="108" t="s">
        <v>84</v>
      </c>
      <c r="K18" s="113"/>
      <c r="L18" s="113"/>
    </row>
    <row r="19" spans="2:18" s="93" customFormat="1" ht="30" customHeight="1" x14ac:dyDescent="0.2">
      <c r="B19" s="377" t="s">
        <v>185</v>
      </c>
      <c r="C19" s="377"/>
      <c r="D19" s="377"/>
      <c r="E19" s="377"/>
      <c r="F19" s="394" t="s">
        <v>35</v>
      </c>
      <c r="G19" s="394"/>
      <c r="H19" s="394"/>
      <c r="I19" s="394"/>
      <c r="M19" s="102"/>
      <c r="N19" s="102"/>
      <c r="O19" s="102"/>
      <c r="P19" s="102"/>
      <c r="Q19" s="102"/>
      <c r="R19" s="102"/>
    </row>
    <row r="20" spans="2:18" ht="30" customHeight="1" x14ac:dyDescent="0.2"/>
    <row r="21" spans="2:18" ht="30" customHeight="1" x14ac:dyDescent="0.2">
      <c r="C21" s="116"/>
      <c r="D21" s="116"/>
      <c r="E21" s="116"/>
      <c r="F21" s="116"/>
      <c r="G21" s="116"/>
      <c r="H21" s="116"/>
      <c r="I21" s="116"/>
      <c r="J21" s="116"/>
    </row>
    <row r="22" spans="2:18" ht="30" customHeight="1" x14ac:dyDescent="0.2">
      <c r="C22" s="116"/>
      <c r="D22" s="116"/>
      <c r="E22" s="116"/>
      <c r="F22" s="116"/>
      <c r="G22" s="116"/>
      <c r="H22" s="116"/>
      <c r="I22" s="116"/>
      <c r="J22" s="116"/>
    </row>
    <row r="23" spans="2:18" ht="30" customHeight="1" x14ac:dyDescent="0.2">
      <c r="C23" s="116"/>
      <c r="D23" s="116"/>
      <c r="E23" s="116"/>
      <c r="F23" s="116"/>
      <c r="G23" s="116"/>
      <c r="H23" s="116"/>
      <c r="I23" s="116"/>
      <c r="J23" s="116"/>
    </row>
    <row r="24" spans="2:18" ht="30" customHeight="1" x14ac:dyDescent="0.2">
      <c r="C24" s="116"/>
      <c r="D24" s="116"/>
      <c r="E24" s="116"/>
      <c r="F24" s="116"/>
      <c r="G24" s="116"/>
      <c r="H24" s="116"/>
      <c r="I24" s="116"/>
      <c r="J24" s="116"/>
      <c r="K24" s="127"/>
      <c r="L24" s="127"/>
      <c r="M24" s="127"/>
    </row>
    <row r="25" spans="2:18" x14ac:dyDescent="0.2">
      <c r="K25" s="127"/>
      <c r="L25" s="127"/>
      <c r="M25" s="127"/>
    </row>
    <row r="26" spans="2:18" x14ac:dyDescent="0.2">
      <c r="K26" s="127"/>
      <c r="L26" s="127"/>
      <c r="M26" s="127"/>
    </row>
    <row r="27" spans="2:18" x14ac:dyDescent="0.2">
      <c r="K27" s="127"/>
      <c r="L27" s="127"/>
      <c r="M27" s="127"/>
    </row>
    <row r="28" spans="2:18" x14ac:dyDescent="0.2">
      <c r="K28" s="127"/>
      <c r="L28" s="127"/>
      <c r="M28" s="127"/>
    </row>
  </sheetData>
  <protectedRanges>
    <protectedRange sqref="B7:B17" name="نطاق1_5_1"/>
    <protectedRange sqref="I7:I17" name="نطاق1_6_1"/>
    <protectedRange sqref="B2" name="نطاق1_2_1_1_1"/>
  </protectedRanges>
  <mergeCells count="7">
    <mergeCell ref="B19:E19"/>
    <mergeCell ref="F19:I19"/>
    <mergeCell ref="B3:I3"/>
    <mergeCell ref="B4:I4"/>
    <mergeCell ref="B5:B6"/>
    <mergeCell ref="C5:H5"/>
    <mergeCell ref="I5:I6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U28"/>
  <sheetViews>
    <sheetView view="pageBreakPreview" zoomScale="75" zoomScaleNormal="75" zoomScaleSheetLayoutView="75" zoomScalePageLayoutView="70" workbookViewId="0">
      <selection activeCell="B2" sqref="B2"/>
    </sheetView>
  </sheetViews>
  <sheetFormatPr defaultColWidth="9.140625" defaultRowHeight="20.25" x14ac:dyDescent="0.2"/>
  <cols>
    <col min="1" max="1" width="1.7109375" style="117" customWidth="1"/>
    <col min="2" max="2" width="17.7109375" style="118" customWidth="1"/>
    <col min="3" max="9" width="17.7109375" style="117" customWidth="1"/>
    <col min="10" max="10" width="3.28515625" style="117" customWidth="1"/>
    <col min="11" max="12" width="19.28515625" style="117" customWidth="1"/>
    <col min="13" max="13" width="12.140625" style="117" customWidth="1"/>
    <col min="14" max="15" width="9.140625" style="117"/>
    <col min="16" max="21" width="14.85546875" style="117" customWidth="1"/>
    <col min="22" max="16384" width="9.140625" style="117"/>
  </cols>
  <sheetData>
    <row r="1" spans="2:12" ht="90" customHeight="1" x14ac:dyDescent="0.2"/>
    <row r="2" spans="2:12" s="104" customFormat="1" ht="24" customHeight="1" x14ac:dyDescent="0.2">
      <c r="B2" s="15" t="s">
        <v>304</v>
      </c>
      <c r="C2" s="102"/>
      <c r="D2" s="102"/>
      <c r="E2" s="102"/>
      <c r="F2" s="102"/>
      <c r="G2" s="102"/>
      <c r="H2" s="102"/>
      <c r="I2" s="15" t="s">
        <v>305</v>
      </c>
    </row>
    <row r="3" spans="2:12" s="119" customFormat="1" ht="28.5" customHeight="1" x14ac:dyDescent="0.2">
      <c r="B3" s="401" t="s">
        <v>156</v>
      </c>
      <c r="C3" s="401"/>
      <c r="D3" s="401"/>
      <c r="E3" s="401"/>
      <c r="F3" s="401"/>
      <c r="G3" s="401"/>
      <c r="H3" s="401"/>
      <c r="I3" s="401"/>
    </row>
    <row r="4" spans="2:12" s="106" customFormat="1" ht="30" customHeight="1" x14ac:dyDescent="0.2">
      <c r="B4" s="401" t="s">
        <v>157</v>
      </c>
      <c r="C4" s="401"/>
      <c r="D4" s="401"/>
      <c r="E4" s="401"/>
      <c r="F4" s="401"/>
      <c r="G4" s="401"/>
      <c r="H4" s="401"/>
      <c r="I4" s="401"/>
    </row>
    <row r="5" spans="2:12" s="109" customFormat="1" ht="42.75" customHeight="1" x14ac:dyDescent="0.2">
      <c r="B5" s="380" t="s">
        <v>0</v>
      </c>
      <c r="C5" s="396" t="s">
        <v>140</v>
      </c>
      <c r="D5" s="397"/>
      <c r="E5" s="397"/>
      <c r="F5" s="397"/>
      <c r="G5" s="397"/>
      <c r="H5" s="398"/>
      <c r="I5" s="389" t="s">
        <v>79</v>
      </c>
    </row>
    <row r="6" spans="2:12" s="126" customFormat="1" ht="52.5" customHeight="1" x14ac:dyDescent="0.2">
      <c r="B6" s="380"/>
      <c r="C6" s="123" t="s">
        <v>141</v>
      </c>
      <c r="D6" s="123" t="s">
        <v>142</v>
      </c>
      <c r="E6" s="123" t="s">
        <v>143</v>
      </c>
      <c r="F6" s="123" t="s">
        <v>144</v>
      </c>
      <c r="G6" s="123" t="s">
        <v>145</v>
      </c>
      <c r="H6" s="123" t="s">
        <v>398</v>
      </c>
      <c r="I6" s="389"/>
    </row>
    <row r="7" spans="2:12" s="102" customFormat="1" ht="30" customHeight="1" x14ac:dyDescent="0.2">
      <c r="B7" s="112" t="s">
        <v>11</v>
      </c>
      <c r="C7" s="112">
        <v>11694</v>
      </c>
      <c r="D7" s="112">
        <v>22998</v>
      </c>
      <c r="E7" s="112">
        <v>28975</v>
      </c>
      <c r="F7" s="112">
        <v>17701</v>
      </c>
      <c r="G7" s="112">
        <v>11347</v>
      </c>
      <c r="H7" s="112">
        <v>2237</v>
      </c>
      <c r="I7" s="124" t="s">
        <v>12</v>
      </c>
      <c r="J7" s="113"/>
      <c r="K7" s="113"/>
      <c r="L7" s="113"/>
    </row>
    <row r="8" spans="2:12" s="102" customFormat="1" ht="30" customHeight="1" x14ac:dyDescent="0.2">
      <c r="B8" s="114" t="s">
        <v>13</v>
      </c>
      <c r="C8" s="114">
        <v>16288</v>
      </c>
      <c r="D8" s="114">
        <v>35932</v>
      </c>
      <c r="E8" s="114">
        <v>48470</v>
      </c>
      <c r="F8" s="114">
        <v>21811</v>
      </c>
      <c r="G8" s="114">
        <v>20539</v>
      </c>
      <c r="H8" s="114">
        <v>1590</v>
      </c>
      <c r="I8" s="125" t="s">
        <v>14</v>
      </c>
      <c r="J8" s="113"/>
      <c r="K8" s="113"/>
      <c r="L8" s="113"/>
    </row>
    <row r="9" spans="2:12" s="102" customFormat="1" ht="30" customHeight="1" x14ac:dyDescent="0.2">
      <c r="B9" s="112" t="s">
        <v>15</v>
      </c>
      <c r="C9" s="112">
        <v>16558</v>
      </c>
      <c r="D9" s="112">
        <v>47417</v>
      </c>
      <c r="E9" s="112">
        <v>54710</v>
      </c>
      <c r="F9" s="112">
        <v>23434</v>
      </c>
      <c r="G9" s="112">
        <v>17589</v>
      </c>
      <c r="H9" s="112">
        <v>1645</v>
      </c>
      <c r="I9" s="124" t="s">
        <v>16</v>
      </c>
      <c r="J9" s="113"/>
      <c r="K9" s="113"/>
      <c r="L9" s="113"/>
    </row>
    <row r="10" spans="2:12" s="102" customFormat="1" ht="30" customHeight="1" x14ac:dyDescent="0.2">
      <c r="B10" s="114" t="s">
        <v>17</v>
      </c>
      <c r="C10" s="114">
        <v>23044</v>
      </c>
      <c r="D10" s="114">
        <v>53482</v>
      </c>
      <c r="E10" s="114">
        <v>49405</v>
      </c>
      <c r="F10" s="114">
        <v>28009</v>
      </c>
      <c r="G10" s="114">
        <v>13967</v>
      </c>
      <c r="H10" s="114">
        <v>2083</v>
      </c>
      <c r="I10" s="125" t="s">
        <v>18</v>
      </c>
      <c r="J10" s="113"/>
      <c r="K10" s="113"/>
      <c r="L10" s="113"/>
    </row>
    <row r="11" spans="2:12" s="102" customFormat="1" ht="30" customHeight="1" x14ac:dyDescent="0.2">
      <c r="B11" s="112" t="s">
        <v>19</v>
      </c>
      <c r="C11" s="112">
        <v>19994</v>
      </c>
      <c r="D11" s="112">
        <v>42924</v>
      </c>
      <c r="E11" s="112">
        <v>46655</v>
      </c>
      <c r="F11" s="112">
        <v>29022</v>
      </c>
      <c r="G11" s="112">
        <v>19853</v>
      </c>
      <c r="H11" s="112">
        <v>4514</v>
      </c>
      <c r="I11" s="124" t="s">
        <v>20</v>
      </c>
      <c r="J11" s="113"/>
      <c r="K11" s="113"/>
      <c r="L11" s="113"/>
    </row>
    <row r="12" spans="2:12" s="102" customFormat="1" ht="30" customHeight="1" x14ac:dyDescent="0.2">
      <c r="B12" s="114" t="s">
        <v>21</v>
      </c>
      <c r="C12" s="114">
        <v>19605</v>
      </c>
      <c r="D12" s="114">
        <v>34306</v>
      </c>
      <c r="E12" s="114">
        <v>45423</v>
      </c>
      <c r="F12" s="114">
        <v>31528</v>
      </c>
      <c r="G12" s="114">
        <v>30767</v>
      </c>
      <c r="H12" s="114">
        <v>6516</v>
      </c>
      <c r="I12" s="125" t="s">
        <v>22</v>
      </c>
      <c r="J12" s="113"/>
      <c r="K12" s="113"/>
      <c r="L12" s="113"/>
    </row>
    <row r="13" spans="2:12" s="102" customFormat="1" ht="30" customHeight="1" x14ac:dyDescent="0.2">
      <c r="B13" s="112" t="s">
        <v>23</v>
      </c>
      <c r="C13" s="112">
        <v>13510</v>
      </c>
      <c r="D13" s="112">
        <v>25065</v>
      </c>
      <c r="E13" s="112">
        <v>42656</v>
      </c>
      <c r="F13" s="112">
        <v>51235</v>
      </c>
      <c r="G13" s="112">
        <v>22404</v>
      </c>
      <c r="H13" s="112">
        <v>6626</v>
      </c>
      <c r="I13" s="124" t="s">
        <v>24</v>
      </c>
      <c r="J13" s="113"/>
      <c r="K13" s="113"/>
      <c r="L13" s="113"/>
    </row>
    <row r="14" spans="2:12" s="102" customFormat="1" ht="30" customHeight="1" x14ac:dyDescent="0.2">
      <c r="B14" s="114" t="s">
        <v>25</v>
      </c>
      <c r="C14" s="114">
        <v>10421</v>
      </c>
      <c r="D14" s="114">
        <v>23962</v>
      </c>
      <c r="E14" s="114">
        <v>60500</v>
      </c>
      <c r="F14" s="114">
        <v>46043</v>
      </c>
      <c r="G14" s="114">
        <v>37983</v>
      </c>
      <c r="H14" s="114">
        <v>10127</v>
      </c>
      <c r="I14" s="125" t="s">
        <v>26</v>
      </c>
      <c r="J14" s="113"/>
      <c r="K14" s="113"/>
      <c r="L14" s="113"/>
    </row>
    <row r="15" spans="2:12" s="102" customFormat="1" ht="30" customHeight="1" x14ac:dyDescent="0.2">
      <c r="B15" s="112" t="s">
        <v>27</v>
      </c>
      <c r="C15" s="112">
        <v>11443</v>
      </c>
      <c r="D15" s="112">
        <v>23739</v>
      </c>
      <c r="E15" s="112">
        <v>46609</v>
      </c>
      <c r="F15" s="112">
        <v>54112</v>
      </c>
      <c r="G15" s="112">
        <v>34343</v>
      </c>
      <c r="H15" s="112">
        <v>8486</v>
      </c>
      <c r="I15" s="124" t="s">
        <v>28</v>
      </c>
      <c r="J15" s="113"/>
      <c r="K15" s="113"/>
      <c r="L15" s="113"/>
    </row>
    <row r="16" spans="2:12" s="102" customFormat="1" ht="30" customHeight="1" x14ac:dyDescent="0.2">
      <c r="B16" s="114" t="s">
        <v>29</v>
      </c>
      <c r="C16" s="114">
        <v>7720</v>
      </c>
      <c r="D16" s="114">
        <v>13595</v>
      </c>
      <c r="E16" s="114">
        <v>34492</v>
      </c>
      <c r="F16" s="114">
        <v>37928</v>
      </c>
      <c r="G16" s="114">
        <v>36025</v>
      </c>
      <c r="H16" s="114">
        <v>9805</v>
      </c>
      <c r="I16" s="125" t="s">
        <v>30</v>
      </c>
      <c r="J16" s="113"/>
      <c r="K16" s="113"/>
      <c r="L16" s="113"/>
    </row>
    <row r="17" spans="2:21" s="102" customFormat="1" ht="30" customHeight="1" x14ac:dyDescent="0.2">
      <c r="B17" s="112" t="s">
        <v>101</v>
      </c>
      <c r="C17" s="112">
        <v>7235</v>
      </c>
      <c r="D17" s="112">
        <v>21249</v>
      </c>
      <c r="E17" s="112">
        <v>51388</v>
      </c>
      <c r="F17" s="112">
        <v>82143</v>
      </c>
      <c r="G17" s="112">
        <v>78831</v>
      </c>
      <c r="H17" s="112">
        <v>22151</v>
      </c>
      <c r="I17" s="124" t="s">
        <v>101</v>
      </c>
      <c r="J17" s="113"/>
      <c r="K17" s="113"/>
      <c r="L17" s="113"/>
    </row>
    <row r="18" spans="2:21" s="102" customFormat="1" ht="30" customHeight="1" x14ac:dyDescent="0.2">
      <c r="B18" s="115" t="s">
        <v>5</v>
      </c>
      <c r="C18" s="174">
        <f t="shared" ref="C18:G18" si="0">SUM(C7:C17)</f>
        <v>157512</v>
      </c>
      <c r="D18" s="174">
        <f t="shared" si="0"/>
        <v>344669</v>
      </c>
      <c r="E18" s="174">
        <f t="shared" si="0"/>
        <v>509283</v>
      </c>
      <c r="F18" s="174">
        <f t="shared" si="0"/>
        <v>422966</v>
      </c>
      <c r="G18" s="174">
        <f t="shared" si="0"/>
        <v>323648</v>
      </c>
      <c r="H18" s="90">
        <f>SUM(H7:H17)</f>
        <v>75780</v>
      </c>
      <c r="I18" s="108" t="s">
        <v>84</v>
      </c>
      <c r="K18" s="113"/>
      <c r="L18" s="113"/>
    </row>
    <row r="19" spans="2:21" s="93" customFormat="1" ht="30" customHeight="1" x14ac:dyDescent="0.2">
      <c r="B19" s="377" t="s">
        <v>185</v>
      </c>
      <c r="C19" s="377"/>
      <c r="D19" s="377"/>
      <c r="E19" s="377"/>
      <c r="F19" s="394" t="s">
        <v>35</v>
      </c>
      <c r="G19" s="394"/>
      <c r="H19" s="394"/>
      <c r="I19" s="394"/>
      <c r="P19" s="102"/>
      <c r="Q19" s="102"/>
      <c r="R19" s="102"/>
      <c r="S19" s="102"/>
      <c r="T19" s="102"/>
      <c r="U19" s="102"/>
    </row>
    <row r="20" spans="2:21" ht="30" customHeight="1" x14ac:dyDescent="0.2"/>
    <row r="21" spans="2:21" ht="30" customHeight="1" x14ac:dyDescent="0.2">
      <c r="C21" s="116"/>
      <c r="D21" s="116"/>
      <c r="E21" s="116"/>
      <c r="F21" s="116"/>
      <c r="G21" s="116"/>
      <c r="H21" s="116"/>
      <c r="I21" s="116"/>
      <c r="J21" s="116"/>
    </row>
    <row r="22" spans="2:21" ht="30" customHeight="1" x14ac:dyDescent="0.2">
      <c r="C22" s="116"/>
      <c r="D22" s="116"/>
      <c r="E22" s="116"/>
      <c r="F22" s="116"/>
      <c r="G22" s="116"/>
      <c r="H22" s="116"/>
      <c r="I22" s="116"/>
      <c r="J22" s="116"/>
    </row>
    <row r="23" spans="2:21" ht="30" customHeight="1" x14ac:dyDescent="0.2">
      <c r="C23" s="116"/>
      <c r="D23" s="116"/>
      <c r="E23" s="116"/>
      <c r="F23" s="116"/>
      <c r="G23" s="116"/>
      <c r="H23" s="116"/>
      <c r="I23" s="116"/>
      <c r="J23" s="116"/>
    </row>
    <row r="24" spans="2:21" ht="30" customHeight="1" x14ac:dyDescent="0.2">
      <c r="C24" s="116"/>
      <c r="D24" s="116"/>
      <c r="E24" s="116"/>
      <c r="F24" s="116"/>
      <c r="G24" s="116"/>
      <c r="H24" s="116"/>
      <c r="I24" s="116"/>
      <c r="J24" s="116"/>
      <c r="K24" s="127"/>
      <c r="L24" s="127"/>
      <c r="M24" s="127"/>
    </row>
    <row r="25" spans="2:21" x14ac:dyDescent="0.2">
      <c r="K25" s="127"/>
      <c r="L25" s="127"/>
      <c r="M25" s="127"/>
    </row>
    <row r="26" spans="2:21" x14ac:dyDescent="0.2">
      <c r="K26" s="127"/>
      <c r="L26" s="127"/>
      <c r="M26" s="127"/>
    </row>
    <row r="27" spans="2:21" x14ac:dyDescent="0.2">
      <c r="K27" s="127"/>
      <c r="L27" s="127"/>
      <c r="M27" s="127"/>
    </row>
    <row r="28" spans="2:21" x14ac:dyDescent="0.2">
      <c r="K28" s="127"/>
      <c r="L28" s="127"/>
      <c r="M28" s="127"/>
    </row>
  </sheetData>
  <protectedRanges>
    <protectedRange sqref="B7:B17" name="نطاق1_5_1"/>
    <protectedRange sqref="I7:I17" name="نطاق1_6_1"/>
    <protectedRange sqref="B2" name="نطاق1_2_1_1_1"/>
  </protectedRanges>
  <mergeCells count="7">
    <mergeCell ref="B19:E19"/>
    <mergeCell ref="F19:I19"/>
    <mergeCell ref="B3:I3"/>
    <mergeCell ref="B4:I4"/>
    <mergeCell ref="B5:B6"/>
    <mergeCell ref="C5:H5"/>
    <mergeCell ref="I5:I6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M28"/>
  <sheetViews>
    <sheetView view="pageBreakPreview" zoomScale="75" zoomScaleNormal="75" zoomScaleSheetLayoutView="75" zoomScalePageLayoutView="70" workbookViewId="0">
      <selection activeCell="B2" sqref="B2"/>
    </sheetView>
  </sheetViews>
  <sheetFormatPr defaultColWidth="9.140625" defaultRowHeight="20.25" x14ac:dyDescent="0.2"/>
  <cols>
    <col min="1" max="1" width="1.7109375" style="117" customWidth="1"/>
    <col min="2" max="2" width="17.7109375" style="118" customWidth="1"/>
    <col min="3" max="8" width="17.7109375" style="117" customWidth="1"/>
    <col min="9" max="9" width="20.140625" style="117" customWidth="1"/>
    <col min="10" max="10" width="3.42578125" style="117" customWidth="1"/>
    <col min="11" max="12" width="19.28515625" style="117" customWidth="1"/>
    <col min="13" max="13" width="12.140625" style="117" customWidth="1"/>
    <col min="14" max="16384" width="9.140625" style="117"/>
  </cols>
  <sheetData>
    <row r="1" spans="2:12" ht="87" customHeight="1" x14ac:dyDescent="0.2"/>
    <row r="2" spans="2:12" s="104" customFormat="1" ht="24" customHeight="1" x14ac:dyDescent="0.2">
      <c r="B2" s="15" t="s">
        <v>307</v>
      </c>
      <c r="C2" s="102"/>
      <c r="D2" s="102"/>
      <c r="E2" s="102"/>
      <c r="F2" s="102"/>
      <c r="G2" s="102"/>
      <c r="H2" s="102"/>
      <c r="I2" s="15" t="s">
        <v>306</v>
      </c>
    </row>
    <row r="3" spans="2:12" s="119" customFormat="1" ht="28.5" customHeight="1" x14ac:dyDescent="0.2">
      <c r="B3" s="395" t="s">
        <v>401</v>
      </c>
      <c r="C3" s="395"/>
      <c r="D3" s="395"/>
      <c r="E3" s="395"/>
      <c r="F3" s="395"/>
      <c r="G3" s="395"/>
      <c r="H3" s="395"/>
      <c r="I3" s="395"/>
    </row>
    <row r="4" spans="2:12" s="106" customFormat="1" ht="30" customHeight="1" x14ac:dyDescent="0.2">
      <c r="B4" s="395" t="s">
        <v>158</v>
      </c>
      <c r="C4" s="395"/>
      <c r="D4" s="395"/>
      <c r="E4" s="395"/>
      <c r="F4" s="395"/>
      <c r="G4" s="395"/>
      <c r="H4" s="395"/>
      <c r="I4" s="395"/>
    </row>
    <row r="5" spans="2:12" s="109" customFormat="1" ht="42.75" customHeight="1" x14ac:dyDescent="0.2">
      <c r="B5" s="380" t="s">
        <v>0</v>
      </c>
      <c r="C5" s="396" t="s">
        <v>140</v>
      </c>
      <c r="D5" s="397"/>
      <c r="E5" s="397"/>
      <c r="F5" s="397"/>
      <c r="G5" s="397"/>
      <c r="H5" s="398"/>
      <c r="I5" s="389" t="s">
        <v>79</v>
      </c>
    </row>
    <row r="6" spans="2:12" s="126" customFormat="1" ht="57" customHeight="1" x14ac:dyDescent="0.2">
      <c r="B6" s="380"/>
      <c r="C6" s="123" t="s">
        <v>141</v>
      </c>
      <c r="D6" s="123" t="s">
        <v>142</v>
      </c>
      <c r="E6" s="123" t="s">
        <v>143</v>
      </c>
      <c r="F6" s="123" t="s">
        <v>144</v>
      </c>
      <c r="G6" s="123" t="s">
        <v>145</v>
      </c>
      <c r="H6" s="123" t="s">
        <v>398</v>
      </c>
      <c r="I6" s="389"/>
    </row>
    <row r="7" spans="2:12" s="102" customFormat="1" ht="30" customHeight="1" x14ac:dyDescent="0.2">
      <c r="B7" s="112" t="s">
        <v>11</v>
      </c>
      <c r="C7" s="112">
        <v>16443</v>
      </c>
      <c r="D7" s="112">
        <v>26104</v>
      </c>
      <c r="E7" s="112">
        <v>37955</v>
      </c>
      <c r="F7" s="112">
        <v>24078</v>
      </c>
      <c r="G7" s="112">
        <v>10938</v>
      </c>
      <c r="H7" s="112">
        <v>1056</v>
      </c>
      <c r="I7" s="124" t="s">
        <v>12</v>
      </c>
      <c r="J7" s="113"/>
      <c r="K7" s="113"/>
      <c r="L7" s="113"/>
    </row>
    <row r="8" spans="2:12" s="102" customFormat="1" ht="30" customHeight="1" x14ac:dyDescent="0.2">
      <c r="B8" s="114" t="s">
        <v>13</v>
      </c>
      <c r="C8" s="114">
        <v>18133</v>
      </c>
      <c r="D8" s="114">
        <v>41064</v>
      </c>
      <c r="E8" s="114">
        <v>50648</v>
      </c>
      <c r="F8" s="114">
        <v>30042</v>
      </c>
      <c r="G8" s="114">
        <v>23479</v>
      </c>
      <c r="H8" s="114">
        <v>1951</v>
      </c>
      <c r="I8" s="125" t="s">
        <v>14</v>
      </c>
      <c r="J8" s="113"/>
      <c r="K8" s="113"/>
      <c r="L8" s="113"/>
    </row>
    <row r="9" spans="2:12" s="102" customFormat="1" ht="30" customHeight="1" x14ac:dyDescent="0.2">
      <c r="B9" s="112" t="s">
        <v>15</v>
      </c>
      <c r="C9" s="112">
        <v>22849</v>
      </c>
      <c r="D9" s="112">
        <v>53037</v>
      </c>
      <c r="E9" s="112">
        <v>58960</v>
      </c>
      <c r="F9" s="112">
        <v>40928</v>
      </c>
      <c r="G9" s="112">
        <v>35253</v>
      </c>
      <c r="H9" s="112">
        <v>2690</v>
      </c>
      <c r="I9" s="124" t="s">
        <v>16</v>
      </c>
      <c r="J9" s="113"/>
      <c r="K9" s="113"/>
      <c r="L9" s="113"/>
    </row>
    <row r="10" spans="2:12" s="102" customFormat="1" ht="30" customHeight="1" x14ac:dyDescent="0.2">
      <c r="B10" s="114" t="s">
        <v>17</v>
      </c>
      <c r="C10" s="114">
        <v>24339</v>
      </c>
      <c r="D10" s="114">
        <v>54514</v>
      </c>
      <c r="E10" s="114">
        <v>64480</v>
      </c>
      <c r="F10" s="114">
        <v>44186</v>
      </c>
      <c r="G10" s="114">
        <v>33114</v>
      </c>
      <c r="H10" s="114">
        <v>4590</v>
      </c>
      <c r="I10" s="125" t="s">
        <v>18</v>
      </c>
      <c r="J10" s="113"/>
      <c r="K10" s="113"/>
      <c r="L10" s="113"/>
    </row>
    <row r="11" spans="2:12" s="102" customFormat="1" ht="30" customHeight="1" x14ac:dyDescent="0.2">
      <c r="B11" s="112" t="s">
        <v>19</v>
      </c>
      <c r="C11" s="112">
        <v>22958</v>
      </c>
      <c r="D11" s="112">
        <v>41115</v>
      </c>
      <c r="E11" s="112">
        <v>49761</v>
      </c>
      <c r="F11" s="112">
        <v>41907</v>
      </c>
      <c r="G11" s="112">
        <v>38585</v>
      </c>
      <c r="H11" s="112">
        <v>4621</v>
      </c>
      <c r="I11" s="124" t="s">
        <v>20</v>
      </c>
      <c r="J11" s="113"/>
      <c r="K11" s="113"/>
      <c r="L11" s="113"/>
    </row>
    <row r="12" spans="2:12" s="102" customFormat="1" ht="30" customHeight="1" x14ac:dyDescent="0.2">
      <c r="B12" s="114" t="s">
        <v>21</v>
      </c>
      <c r="C12" s="114">
        <v>19417</v>
      </c>
      <c r="D12" s="114">
        <v>35528</v>
      </c>
      <c r="E12" s="114">
        <v>52807</v>
      </c>
      <c r="F12" s="114">
        <v>36620</v>
      </c>
      <c r="G12" s="114">
        <v>34650</v>
      </c>
      <c r="H12" s="114">
        <v>2680</v>
      </c>
      <c r="I12" s="125" t="s">
        <v>22</v>
      </c>
      <c r="J12" s="113"/>
      <c r="K12" s="113"/>
      <c r="L12" s="113"/>
    </row>
    <row r="13" spans="2:12" s="102" customFormat="1" ht="30" customHeight="1" x14ac:dyDescent="0.2">
      <c r="B13" s="112" t="s">
        <v>23</v>
      </c>
      <c r="C13" s="112">
        <v>13427</v>
      </c>
      <c r="D13" s="112">
        <v>34233</v>
      </c>
      <c r="E13" s="112">
        <v>50548</v>
      </c>
      <c r="F13" s="112">
        <v>49789</v>
      </c>
      <c r="G13" s="112">
        <v>40170</v>
      </c>
      <c r="H13" s="112">
        <v>8766</v>
      </c>
      <c r="I13" s="124" t="s">
        <v>24</v>
      </c>
      <c r="J13" s="113"/>
      <c r="K13" s="113"/>
      <c r="L13" s="113"/>
    </row>
    <row r="14" spans="2:12" s="102" customFormat="1" ht="30" customHeight="1" x14ac:dyDescent="0.2">
      <c r="B14" s="114" t="s">
        <v>25</v>
      </c>
      <c r="C14" s="114">
        <v>16888</v>
      </c>
      <c r="D14" s="114">
        <v>21046</v>
      </c>
      <c r="E14" s="114">
        <v>43139</v>
      </c>
      <c r="F14" s="114">
        <v>51169</v>
      </c>
      <c r="G14" s="114">
        <v>48966</v>
      </c>
      <c r="H14" s="114">
        <v>7549</v>
      </c>
      <c r="I14" s="125" t="s">
        <v>26</v>
      </c>
      <c r="J14" s="113"/>
      <c r="K14" s="113"/>
      <c r="L14" s="113"/>
    </row>
    <row r="15" spans="2:12" s="102" customFormat="1" ht="30" customHeight="1" x14ac:dyDescent="0.2">
      <c r="B15" s="112" t="s">
        <v>27</v>
      </c>
      <c r="C15" s="112">
        <v>6587</v>
      </c>
      <c r="D15" s="112">
        <v>18498</v>
      </c>
      <c r="E15" s="112">
        <v>29404</v>
      </c>
      <c r="F15" s="112">
        <v>52321</v>
      </c>
      <c r="G15" s="112">
        <v>57138</v>
      </c>
      <c r="H15" s="112">
        <v>9619</v>
      </c>
      <c r="I15" s="124" t="s">
        <v>28</v>
      </c>
      <c r="J15" s="113"/>
      <c r="K15" s="113"/>
      <c r="L15" s="113"/>
    </row>
    <row r="16" spans="2:12" s="102" customFormat="1" ht="30" customHeight="1" x14ac:dyDescent="0.2">
      <c r="B16" s="114" t="s">
        <v>29</v>
      </c>
      <c r="C16" s="114">
        <v>4385</v>
      </c>
      <c r="D16" s="114">
        <v>13339</v>
      </c>
      <c r="E16" s="114">
        <v>30859</v>
      </c>
      <c r="F16" s="114">
        <v>38020</v>
      </c>
      <c r="G16" s="114">
        <v>49006</v>
      </c>
      <c r="H16" s="114">
        <v>8657</v>
      </c>
      <c r="I16" s="125" t="s">
        <v>30</v>
      </c>
      <c r="J16" s="113"/>
      <c r="K16" s="113"/>
      <c r="L16" s="113"/>
    </row>
    <row r="17" spans="2:13" s="102" customFormat="1" ht="30" customHeight="1" x14ac:dyDescent="0.2">
      <c r="B17" s="112" t="s">
        <v>101</v>
      </c>
      <c r="C17" s="112">
        <v>7407</v>
      </c>
      <c r="D17" s="112">
        <v>21670</v>
      </c>
      <c r="E17" s="112">
        <v>56811</v>
      </c>
      <c r="F17" s="112">
        <v>89692</v>
      </c>
      <c r="G17" s="112">
        <v>104533</v>
      </c>
      <c r="H17" s="112">
        <v>23439</v>
      </c>
      <c r="I17" s="124" t="s">
        <v>101</v>
      </c>
      <c r="J17" s="113"/>
      <c r="K17" s="113"/>
      <c r="L17" s="113"/>
    </row>
    <row r="18" spans="2:13" s="102" customFormat="1" ht="30" customHeight="1" x14ac:dyDescent="0.2">
      <c r="B18" s="115" t="s">
        <v>5</v>
      </c>
      <c r="C18" s="174">
        <f t="shared" ref="C18:G18" si="0">SUM(C7:C17)</f>
        <v>172833</v>
      </c>
      <c r="D18" s="174">
        <f t="shared" si="0"/>
        <v>360148</v>
      </c>
      <c r="E18" s="174">
        <f t="shared" si="0"/>
        <v>525372</v>
      </c>
      <c r="F18" s="174">
        <f t="shared" si="0"/>
        <v>498752</v>
      </c>
      <c r="G18" s="174">
        <f t="shared" si="0"/>
        <v>475832</v>
      </c>
      <c r="H18" s="90">
        <f>SUM(H7:H17)</f>
        <v>75618</v>
      </c>
      <c r="I18" s="108" t="s">
        <v>84</v>
      </c>
      <c r="K18" s="113"/>
      <c r="L18" s="113"/>
    </row>
    <row r="19" spans="2:13" s="93" customFormat="1" ht="30" customHeight="1" x14ac:dyDescent="0.2">
      <c r="B19" s="377" t="s">
        <v>185</v>
      </c>
      <c r="C19" s="377"/>
      <c r="D19" s="377"/>
      <c r="E19" s="377"/>
      <c r="F19" s="394" t="s">
        <v>35</v>
      </c>
      <c r="G19" s="394"/>
      <c r="H19" s="394"/>
      <c r="I19" s="394"/>
    </row>
    <row r="20" spans="2:13" ht="30" customHeight="1" x14ac:dyDescent="0.2"/>
    <row r="21" spans="2:13" ht="30" customHeight="1" x14ac:dyDescent="0.2">
      <c r="C21" s="116"/>
      <c r="D21" s="116"/>
      <c r="E21" s="116"/>
      <c r="F21" s="116"/>
      <c r="G21" s="116"/>
      <c r="H21" s="116"/>
      <c r="I21" s="116"/>
      <c r="J21" s="116"/>
    </row>
    <row r="22" spans="2:13" ht="30" customHeight="1" x14ac:dyDescent="0.2">
      <c r="C22" s="116"/>
      <c r="D22" s="116"/>
      <c r="E22" s="116"/>
      <c r="F22" s="116"/>
      <c r="G22" s="116"/>
      <c r="H22" s="116"/>
      <c r="I22" s="116"/>
      <c r="J22" s="116"/>
    </row>
    <row r="23" spans="2:13" ht="30" customHeight="1" x14ac:dyDescent="0.2">
      <c r="C23" s="116"/>
      <c r="D23" s="116"/>
      <c r="E23" s="116"/>
      <c r="F23" s="116"/>
      <c r="G23" s="116"/>
      <c r="H23" s="116"/>
      <c r="I23" s="116"/>
      <c r="J23" s="116"/>
    </row>
    <row r="24" spans="2:13" ht="30" customHeight="1" x14ac:dyDescent="0.2">
      <c r="C24" s="116"/>
      <c r="D24" s="116"/>
      <c r="E24" s="116"/>
      <c r="F24" s="116"/>
      <c r="G24" s="116"/>
      <c r="H24" s="116"/>
      <c r="I24" s="116"/>
      <c r="J24" s="116"/>
      <c r="K24" s="127"/>
      <c r="L24" s="127"/>
      <c r="M24" s="127"/>
    </row>
    <row r="25" spans="2:13" x14ac:dyDescent="0.2">
      <c r="K25" s="127"/>
      <c r="L25" s="127"/>
      <c r="M25" s="127"/>
    </row>
    <row r="26" spans="2:13" x14ac:dyDescent="0.2">
      <c r="K26" s="127"/>
      <c r="L26" s="127"/>
      <c r="M26" s="127"/>
    </row>
    <row r="27" spans="2:13" x14ac:dyDescent="0.2">
      <c r="K27" s="127"/>
      <c r="L27" s="127"/>
      <c r="M27" s="127"/>
    </row>
    <row r="28" spans="2:13" x14ac:dyDescent="0.2">
      <c r="K28" s="127"/>
      <c r="L28" s="127"/>
      <c r="M28" s="127"/>
    </row>
  </sheetData>
  <protectedRanges>
    <protectedRange sqref="B7:B17" name="نطاق1_5_1"/>
    <protectedRange sqref="I7:I17" name="نطاق1_6_1"/>
    <protectedRange sqref="B2" name="نطاق1_2_1_1_1"/>
  </protectedRanges>
  <mergeCells count="7">
    <mergeCell ref="B19:E19"/>
    <mergeCell ref="F19:I19"/>
    <mergeCell ref="B3:I3"/>
    <mergeCell ref="B4:I4"/>
    <mergeCell ref="B5:B6"/>
    <mergeCell ref="C5:H5"/>
    <mergeCell ref="I5:I6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26"/>
  <sheetViews>
    <sheetView view="pageBreakPreview" zoomScale="75" zoomScaleNormal="75" zoomScaleSheetLayoutView="75" zoomScalePageLayoutView="70" workbookViewId="0">
      <selection activeCell="B9" sqref="B9"/>
    </sheetView>
  </sheetViews>
  <sheetFormatPr defaultColWidth="9.140625" defaultRowHeight="20.25" x14ac:dyDescent="0.2"/>
  <cols>
    <col min="1" max="1" width="1.7109375" style="117" customWidth="1"/>
    <col min="2" max="5" width="21.85546875" style="118" customWidth="1"/>
    <col min="6" max="9" width="21.85546875" style="117" customWidth="1"/>
    <col min="10" max="10" width="3.7109375" style="117" customWidth="1"/>
    <col min="11" max="11" width="19.28515625" style="117" customWidth="1"/>
    <col min="12" max="12" width="14" style="117" customWidth="1"/>
    <col min="13" max="18" width="13" style="117" customWidth="1"/>
    <col min="19" max="16384" width="9.140625" style="117"/>
  </cols>
  <sheetData>
    <row r="1" spans="2:13" ht="90" customHeight="1" x14ac:dyDescent="0.2"/>
    <row r="2" spans="2:13" s="104" customFormat="1" ht="24" customHeight="1" x14ac:dyDescent="0.2">
      <c r="B2" s="15" t="s">
        <v>309</v>
      </c>
      <c r="C2" s="122"/>
      <c r="D2" s="122"/>
      <c r="E2" s="122"/>
      <c r="F2" s="102"/>
      <c r="G2" s="102"/>
      <c r="H2" s="102"/>
      <c r="I2" s="15" t="s">
        <v>308</v>
      </c>
    </row>
    <row r="3" spans="2:13" s="119" customFormat="1" ht="28.5" customHeight="1" x14ac:dyDescent="0.2">
      <c r="B3" s="393" t="s">
        <v>159</v>
      </c>
      <c r="C3" s="393"/>
      <c r="D3" s="393"/>
      <c r="E3" s="393"/>
      <c r="F3" s="393"/>
      <c r="G3" s="393"/>
      <c r="H3" s="393"/>
      <c r="I3" s="393"/>
    </row>
    <row r="4" spans="2:13" s="106" customFormat="1" ht="24.75" customHeight="1" x14ac:dyDescent="0.2">
      <c r="B4" s="393" t="s">
        <v>160</v>
      </c>
      <c r="C4" s="393"/>
      <c r="D4" s="393"/>
      <c r="E4" s="393"/>
      <c r="F4" s="393"/>
      <c r="G4" s="393"/>
      <c r="H4" s="393"/>
      <c r="I4" s="393"/>
    </row>
    <row r="5" spans="2:13" s="109" customFormat="1" ht="42.75" customHeight="1" x14ac:dyDescent="0.2">
      <c r="B5" s="391" t="s">
        <v>161</v>
      </c>
      <c r="C5" s="396" t="s">
        <v>140</v>
      </c>
      <c r="D5" s="397"/>
      <c r="E5" s="397"/>
      <c r="F5" s="397"/>
      <c r="G5" s="397"/>
      <c r="H5" s="398"/>
      <c r="I5" s="399" t="s">
        <v>78</v>
      </c>
    </row>
    <row r="6" spans="2:13" s="111" customFormat="1" ht="48" customHeight="1" x14ac:dyDescent="0.2">
      <c r="B6" s="392"/>
      <c r="C6" s="123" t="s">
        <v>141</v>
      </c>
      <c r="D6" s="123" t="s">
        <v>142</v>
      </c>
      <c r="E6" s="123" t="s">
        <v>143</v>
      </c>
      <c r="F6" s="123" t="s">
        <v>144</v>
      </c>
      <c r="G6" s="123" t="s">
        <v>145</v>
      </c>
      <c r="H6" s="123" t="s">
        <v>398</v>
      </c>
      <c r="I6" s="400"/>
      <c r="K6" s="126"/>
      <c r="L6" s="126"/>
      <c r="M6" s="126"/>
    </row>
    <row r="7" spans="2:13" s="102" customFormat="1" ht="30" customHeight="1" x14ac:dyDescent="0.2">
      <c r="B7" s="120" t="s">
        <v>127</v>
      </c>
      <c r="C7" s="114">
        <v>76518</v>
      </c>
      <c r="D7" s="114">
        <v>197191</v>
      </c>
      <c r="E7" s="114">
        <v>211257</v>
      </c>
      <c r="F7" s="114">
        <v>177892</v>
      </c>
      <c r="G7" s="114">
        <v>179356</v>
      </c>
      <c r="H7" s="114">
        <v>40592</v>
      </c>
      <c r="I7" s="120" t="s">
        <v>86</v>
      </c>
      <c r="K7" s="113"/>
      <c r="L7" s="113"/>
    </row>
    <row r="8" spans="2:13" s="102" customFormat="1" ht="30" customHeight="1" x14ac:dyDescent="0.2">
      <c r="B8" s="339" t="s">
        <v>40</v>
      </c>
      <c r="C8" s="112">
        <v>79631</v>
      </c>
      <c r="D8" s="112">
        <v>148144</v>
      </c>
      <c r="E8" s="112">
        <v>215380</v>
      </c>
      <c r="F8" s="112">
        <v>200851</v>
      </c>
      <c r="G8" s="112">
        <v>194948</v>
      </c>
      <c r="H8" s="112">
        <v>28230</v>
      </c>
      <c r="I8" s="121" t="s">
        <v>87</v>
      </c>
      <c r="K8" s="113"/>
      <c r="L8" s="113"/>
    </row>
    <row r="9" spans="2:13" s="102" customFormat="1" ht="30" customHeight="1" x14ac:dyDescent="0.2">
      <c r="B9" s="120" t="s">
        <v>42</v>
      </c>
      <c r="C9" s="114">
        <v>10873</v>
      </c>
      <c r="D9" s="114">
        <v>20390</v>
      </c>
      <c r="E9" s="114">
        <v>33043</v>
      </c>
      <c r="F9" s="114">
        <v>46408</v>
      </c>
      <c r="G9" s="114">
        <v>37602</v>
      </c>
      <c r="H9" s="114">
        <v>7654</v>
      </c>
      <c r="I9" s="120" t="s">
        <v>43</v>
      </c>
      <c r="K9" s="113"/>
      <c r="L9" s="113"/>
    </row>
    <row r="10" spans="2:13" s="102" customFormat="1" ht="30" customHeight="1" x14ac:dyDescent="0.2">
      <c r="B10" s="121" t="s">
        <v>128</v>
      </c>
      <c r="C10" s="112">
        <v>18134</v>
      </c>
      <c r="D10" s="112">
        <v>43935</v>
      </c>
      <c r="E10" s="112">
        <v>36794</v>
      </c>
      <c r="F10" s="112">
        <v>39627</v>
      </c>
      <c r="G10" s="112">
        <v>21879</v>
      </c>
      <c r="H10" s="112">
        <v>2741</v>
      </c>
      <c r="I10" s="121" t="s">
        <v>88</v>
      </c>
      <c r="K10" s="113"/>
      <c r="L10" s="113"/>
    </row>
    <row r="11" spans="2:13" s="102" customFormat="1" ht="30" customHeight="1" x14ac:dyDescent="0.2">
      <c r="B11" s="120" t="s">
        <v>46</v>
      </c>
      <c r="C11" s="114">
        <v>29964</v>
      </c>
      <c r="D11" s="114">
        <v>117653</v>
      </c>
      <c r="E11" s="114">
        <v>253705</v>
      </c>
      <c r="F11" s="114">
        <v>236507</v>
      </c>
      <c r="G11" s="114">
        <v>105680</v>
      </c>
      <c r="H11" s="114">
        <v>26488</v>
      </c>
      <c r="I11" s="120" t="s">
        <v>89</v>
      </c>
      <c r="K11" s="113"/>
      <c r="L11" s="113"/>
    </row>
    <row r="12" spans="2:13" s="102" customFormat="1" ht="30" customHeight="1" x14ac:dyDescent="0.2">
      <c r="B12" s="121" t="s">
        <v>48</v>
      </c>
      <c r="C12" s="112">
        <v>22200</v>
      </c>
      <c r="D12" s="112">
        <v>50530</v>
      </c>
      <c r="E12" s="112">
        <v>144942</v>
      </c>
      <c r="F12" s="112">
        <v>74971</v>
      </c>
      <c r="G12" s="112">
        <v>58059</v>
      </c>
      <c r="H12" s="112">
        <v>17857</v>
      </c>
      <c r="I12" s="121" t="s">
        <v>90</v>
      </c>
      <c r="K12" s="113"/>
      <c r="L12" s="113"/>
    </row>
    <row r="13" spans="2:13" s="102" customFormat="1" ht="30" customHeight="1" x14ac:dyDescent="0.2">
      <c r="B13" s="120" t="s">
        <v>129</v>
      </c>
      <c r="C13" s="114">
        <v>10795</v>
      </c>
      <c r="D13" s="114">
        <v>23237</v>
      </c>
      <c r="E13" s="114">
        <v>26469</v>
      </c>
      <c r="F13" s="114">
        <v>28896</v>
      </c>
      <c r="G13" s="114">
        <v>32269</v>
      </c>
      <c r="H13" s="114">
        <v>3367</v>
      </c>
      <c r="I13" s="120" t="s">
        <v>91</v>
      </c>
      <c r="K13" s="113"/>
      <c r="L13" s="113"/>
    </row>
    <row r="14" spans="2:13" s="102" customFormat="1" ht="30" customHeight="1" x14ac:dyDescent="0.2">
      <c r="B14" s="121" t="s">
        <v>52</v>
      </c>
      <c r="C14" s="112">
        <v>47044</v>
      </c>
      <c r="D14" s="112">
        <v>30720</v>
      </c>
      <c r="E14" s="112">
        <v>12321</v>
      </c>
      <c r="F14" s="112">
        <v>14051</v>
      </c>
      <c r="G14" s="112">
        <v>19455</v>
      </c>
      <c r="H14" s="112">
        <v>11409</v>
      </c>
      <c r="I14" s="121" t="s">
        <v>92</v>
      </c>
      <c r="K14" s="113"/>
      <c r="L14" s="113"/>
    </row>
    <row r="15" spans="2:13" s="102" customFormat="1" ht="30" customHeight="1" x14ac:dyDescent="0.2">
      <c r="B15" s="120" t="s">
        <v>54</v>
      </c>
      <c r="C15" s="114">
        <v>6332</v>
      </c>
      <c r="D15" s="114">
        <v>9166</v>
      </c>
      <c r="E15" s="114">
        <v>30471</v>
      </c>
      <c r="F15" s="114">
        <v>12380</v>
      </c>
      <c r="G15" s="114">
        <v>9755</v>
      </c>
      <c r="H15" s="114">
        <v>1870</v>
      </c>
      <c r="I15" s="120" t="s">
        <v>55</v>
      </c>
      <c r="K15" s="113"/>
      <c r="L15" s="113"/>
    </row>
    <row r="16" spans="2:13" s="102" customFormat="1" ht="30" customHeight="1" x14ac:dyDescent="0.2">
      <c r="B16" s="121" t="s">
        <v>56</v>
      </c>
      <c r="C16" s="112">
        <v>8776</v>
      </c>
      <c r="D16" s="112">
        <v>17761</v>
      </c>
      <c r="E16" s="112">
        <v>30229</v>
      </c>
      <c r="F16" s="112">
        <v>59102</v>
      </c>
      <c r="G16" s="112">
        <v>87925</v>
      </c>
      <c r="H16" s="112">
        <v>4820</v>
      </c>
      <c r="I16" s="121" t="s">
        <v>93</v>
      </c>
      <c r="K16" s="113"/>
      <c r="L16" s="113"/>
    </row>
    <row r="17" spans="2:18" s="102" customFormat="1" ht="30" customHeight="1" x14ac:dyDescent="0.2">
      <c r="B17" s="120" t="s">
        <v>58</v>
      </c>
      <c r="C17" s="114">
        <v>5236</v>
      </c>
      <c r="D17" s="114">
        <v>6353</v>
      </c>
      <c r="E17" s="114">
        <v>9845</v>
      </c>
      <c r="F17" s="114">
        <v>9418</v>
      </c>
      <c r="G17" s="114">
        <v>11446</v>
      </c>
      <c r="H17" s="114">
        <v>2107</v>
      </c>
      <c r="I17" s="120" t="s">
        <v>94</v>
      </c>
      <c r="K17" s="113"/>
      <c r="L17" s="113"/>
    </row>
    <row r="18" spans="2:18" s="102" customFormat="1" ht="30" customHeight="1" x14ac:dyDescent="0.2">
      <c r="B18" s="121" t="s">
        <v>60</v>
      </c>
      <c r="C18" s="112">
        <v>6548</v>
      </c>
      <c r="D18" s="112">
        <v>22617</v>
      </c>
      <c r="E18" s="112">
        <v>13106</v>
      </c>
      <c r="F18" s="112">
        <v>11737</v>
      </c>
      <c r="G18" s="112">
        <v>31912</v>
      </c>
      <c r="H18" s="112">
        <v>2470</v>
      </c>
      <c r="I18" s="121" t="s">
        <v>95</v>
      </c>
      <c r="K18" s="113"/>
      <c r="L18" s="113"/>
    </row>
    <row r="19" spans="2:18" s="102" customFormat="1" ht="30" customHeight="1" x14ac:dyDescent="0.2">
      <c r="B19" s="120" t="s">
        <v>62</v>
      </c>
      <c r="C19" s="114">
        <v>8294</v>
      </c>
      <c r="D19" s="114">
        <v>17120</v>
      </c>
      <c r="E19" s="114">
        <v>17093</v>
      </c>
      <c r="F19" s="114">
        <v>9878</v>
      </c>
      <c r="G19" s="114">
        <v>9194</v>
      </c>
      <c r="H19" s="114">
        <v>1793</v>
      </c>
      <c r="I19" s="120" t="s">
        <v>96</v>
      </c>
      <c r="K19" s="113"/>
      <c r="L19" s="113"/>
    </row>
    <row r="20" spans="2:18" s="102" customFormat="1" ht="30" customHeight="1" x14ac:dyDescent="0.2">
      <c r="B20" s="115" t="s">
        <v>5</v>
      </c>
      <c r="C20" s="128">
        <f t="shared" ref="C20:G20" si="0">SUM(C7:C19)</f>
        <v>330345</v>
      </c>
      <c r="D20" s="128">
        <f t="shared" si="0"/>
        <v>704817</v>
      </c>
      <c r="E20" s="128">
        <f t="shared" si="0"/>
        <v>1034655</v>
      </c>
      <c r="F20" s="128">
        <f t="shared" si="0"/>
        <v>921718</v>
      </c>
      <c r="G20" s="128">
        <f t="shared" si="0"/>
        <v>799480</v>
      </c>
      <c r="H20" s="128">
        <f>SUM(H7:H19)</f>
        <v>151398</v>
      </c>
      <c r="I20" s="188" t="s">
        <v>84</v>
      </c>
      <c r="K20" s="113"/>
      <c r="L20" s="113"/>
    </row>
    <row r="21" spans="2:18" s="93" customFormat="1" ht="30" customHeight="1" x14ac:dyDescent="0.2">
      <c r="B21" s="377" t="s">
        <v>185</v>
      </c>
      <c r="C21" s="377"/>
      <c r="D21" s="377"/>
      <c r="E21" s="377"/>
      <c r="F21" s="394" t="s">
        <v>35</v>
      </c>
      <c r="G21" s="394"/>
      <c r="H21" s="394"/>
      <c r="I21" s="394"/>
    </row>
    <row r="22" spans="2:18" ht="30" customHeight="1" x14ac:dyDescent="0.2">
      <c r="M22" s="179"/>
      <c r="N22" s="179"/>
      <c r="O22" s="179"/>
      <c r="P22" s="179"/>
      <c r="Q22" s="179"/>
      <c r="R22" s="179"/>
    </row>
    <row r="23" spans="2:18" ht="30" customHeight="1" x14ac:dyDescent="0.2">
      <c r="C23" s="175"/>
      <c r="D23" s="175"/>
      <c r="E23" s="175"/>
      <c r="F23" s="175"/>
      <c r="G23" s="175"/>
      <c r="H23" s="175"/>
      <c r="M23" s="179"/>
      <c r="N23" s="179"/>
      <c r="O23" s="179"/>
      <c r="P23" s="179"/>
      <c r="Q23" s="179"/>
      <c r="R23" s="179"/>
    </row>
    <row r="24" spans="2:18" ht="30" customHeight="1" x14ac:dyDescent="0.2">
      <c r="F24" s="118"/>
      <c r="G24" s="118"/>
      <c r="M24" s="179"/>
      <c r="N24" s="179"/>
      <c r="O24" s="179"/>
      <c r="P24" s="179"/>
      <c r="Q24" s="179"/>
      <c r="R24" s="179"/>
    </row>
    <row r="26" spans="2:18" x14ac:dyDescent="0.2">
      <c r="M26" s="179"/>
      <c r="N26" s="179"/>
      <c r="O26" s="179"/>
      <c r="P26" s="179"/>
      <c r="Q26" s="179"/>
      <c r="R26" s="179"/>
    </row>
  </sheetData>
  <protectedRanges>
    <protectedRange sqref="I7:I19" name="نطاق1_6_1"/>
    <protectedRange sqref="B7:B19" name="نطاق1_5_1_1"/>
    <protectedRange sqref="B2" name="نطاق1_2_1_1_1"/>
  </protectedRanges>
  <mergeCells count="7">
    <mergeCell ref="B21:E21"/>
    <mergeCell ref="F21:I21"/>
    <mergeCell ref="B3:I3"/>
    <mergeCell ref="B4:I4"/>
    <mergeCell ref="B5:B6"/>
    <mergeCell ref="C5:H5"/>
    <mergeCell ref="I5:I6"/>
  </mergeCells>
  <printOptions horizontalCentered="1" verticalCentered="1"/>
  <pageMargins left="0" right="0" top="0.19685039370078741" bottom="0.19685039370078741" header="0.19685039370078741" footer="0.19685039370078741"/>
  <pageSetup paperSize="9" scale="8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AR25"/>
  <sheetViews>
    <sheetView view="pageBreakPreview" zoomScale="75" zoomScaleNormal="50" zoomScaleSheetLayoutView="75" zoomScalePageLayoutView="55" workbookViewId="0">
      <selection activeCell="B8" sqref="B8:B9"/>
    </sheetView>
  </sheetViews>
  <sheetFormatPr defaultRowHeight="30" customHeight="1" x14ac:dyDescent="0.2"/>
  <cols>
    <col min="1" max="1" width="1.7109375" style="99" customWidth="1"/>
    <col min="2" max="2" width="28.7109375" style="99" customWidth="1"/>
    <col min="3" max="3" width="15.7109375" style="101" customWidth="1"/>
    <col min="4" max="11" width="15.7109375" style="99" customWidth="1"/>
    <col min="12" max="12" width="28.7109375" style="99" customWidth="1"/>
    <col min="13" max="13" width="2.85546875" style="99" customWidth="1"/>
    <col min="14" max="14" width="11.28515625" style="99" bestFit="1" customWidth="1"/>
    <col min="15" max="15" width="25" style="99" bestFit="1" customWidth="1"/>
    <col min="16" max="16" width="17.28515625" style="99" bestFit="1" customWidth="1"/>
    <col min="17" max="17" width="10.5703125" style="99" customWidth="1"/>
    <col min="18" max="18" width="8.5703125" style="99" bestFit="1" customWidth="1"/>
    <col min="19" max="19" width="7.28515625" style="99" bestFit="1" customWidth="1"/>
    <col min="20" max="20" width="9.140625" style="99"/>
    <col min="21" max="21" width="3.7109375" style="99" bestFit="1" customWidth="1"/>
    <col min="22" max="22" width="7.7109375" style="99" bestFit="1" customWidth="1"/>
    <col min="23" max="23" width="6.5703125" style="99" bestFit="1" customWidth="1"/>
    <col min="24" max="24" width="8.5703125" style="99" bestFit="1" customWidth="1"/>
    <col min="25" max="25" width="7.28515625" style="99" bestFit="1" customWidth="1"/>
    <col min="26" max="26" width="10.42578125" style="99" bestFit="1" customWidth="1"/>
    <col min="27" max="27" width="3.7109375" style="99" bestFit="1" customWidth="1"/>
    <col min="28" max="28" width="7.7109375" style="99" bestFit="1" customWidth="1"/>
    <col min="29" max="29" width="6.5703125" style="99" bestFit="1" customWidth="1"/>
    <col min="30" max="30" width="8.5703125" style="99" bestFit="1" customWidth="1"/>
    <col min="31" max="31" width="7.28515625" style="99" bestFit="1" customWidth="1"/>
    <col min="32" max="32" width="9.5703125" style="99" bestFit="1" customWidth="1"/>
    <col min="33" max="33" width="3.7109375" style="99" bestFit="1" customWidth="1"/>
    <col min="34" max="34" width="7.7109375" style="99" bestFit="1" customWidth="1"/>
    <col min="35" max="35" width="6.5703125" style="99" bestFit="1" customWidth="1"/>
    <col min="36" max="36" width="8.5703125" style="99" bestFit="1" customWidth="1"/>
    <col min="37" max="37" width="7.28515625" style="99" bestFit="1" customWidth="1"/>
    <col min="38" max="38" width="8.42578125" style="99" bestFit="1" customWidth="1"/>
    <col min="39" max="39" width="3.7109375" style="99" bestFit="1" customWidth="1"/>
    <col min="40" max="40" width="7.7109375" style="99" bestFit="1" customWidth="1"/>
    <col min="41" max="41" width="6.5703125" style="99" bestFit="1" customWidth="1"/>
    <col min="42" max="42" width="8.5703125" style="99" bestFit="1" customWidth="1"/>
    <col min="43" max="43" width="7.28515625" style="99" bestFit="1" customWidth="1"/>
    <col min="44" max="44" width="10.28515625" style="99" bestFit="1" customWidth="1"/>
    <col min="45" max="16384" width="9.140625" style="99"/>
  </cols>
  <sheetData>
    <row r="1" spans="2:44" s="170" customFormat="1" ht="97.5" customHeight="1" x14ac:dyDescent="0.2">
      <c r="C1" s="101"/>
    </row>
    <row r="2" spans="2:44" s="96" customFormat="1" ht="30" customHeight="1" x14ac:dyDescent="0.2">
      <c r="B2" s="253" t="s">
        <v>285</v>
      </c>
      <c r="C2" s="95"/>
      <c r="D2" s="94"/>
      <c r="E2" s="95"/>
      <c r="F2" s="94"/>
      <c r="G2" s="94"/>
      <c r="H2" s="94"/>
      <c r="I2" s="94"/>
      <c r="J2" s="94"/>
      <c r="K2" s="94"/>
      <c r="L2" s="253" t="s">
        <v>273</v>
      </c>
    </row>
    <row r="3" spans="2:44" s="97" customFormat="1" ht="30" customHeight="1" x14ac:dyDescent="0.2">
      <c r="B3" s="350" t="s">
        <v>282</v>
      </c>
      <c r="C3" s="350"/>
      <c r="D3" s="350"/>
      <c r="E3" s="350"/>
      <c r="F3" s="350"/>
      <c r="G3" s="350"/>
      <c r="H3" s="350"/>
      <c r="I3" s="350"/>
      <c r="J3" s="350"/>
      <c r="K3" s="350"/>
      <c r="L3" s="350"/>
    </row>
    <row r="4" spans="2:44" s="97" customFormat="1" ht="30" customHeight="1" x14ac:dyDescent="0.2">
      <c r="B4" s="350" t="s">
        <v>368</v>
      </c>
      <c r="C4" s="350"/>
      <c r="D4" s="350"/>
      <c r="E4" s="350"/>
      <c r="F4" s="350"/>
      <c r="G4" s="350"/>
      <c r="H4" s="350"/>
      <c r="I4" s="350"/>
      <c r="J4" s="350"/>
      <c r="K4" s="350"/>
      <c r="L4" s="350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</row>
    <row r="5" spans="2:44" ht="30" customHeight="1" x14ac:dyDescent="0.2">
      <c r="B5" s="351" t="s">
        <v>0</v>
      </c>
      <c r="C5" s="358" t="s">
        <v>284</v>
      </c>
      <c r="D5" s="359"/>
      <c r="E5" s="360"/>
      <c r="F5" s="358" t="s">
        <v>283</v>
      </c>
      <c r="G5" s="359"/>
      <c r="H5" s="360"/>
      <c r="I5" s="358" t="s">
        <v>271</v>
      </c>
      <c r="J5" s="359"/>
      <c r="K5" s="360"/>
      <c r="L5" s="351" t="s">
        <v>1</v>
      </c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</row>
    <row r="6" spans="2:44" ht="30" customHeight="1" x14ac:dyDescent="0.2">
      <c r="B6" s="351"/>
      <c r="C6" s="361" t="s">
        <v>2</v>
      </c>
      <c r="D6" s="362" t="s">
        <v>3</v>
      </c>
      <c r="E6" s="363" t="s">
        <v>4</v>
      </c>
      <c r="F6" s="361" t="s">
        <v>2</v>
      </c>
      <c r="G6" s="362" t="s">
        <v>3</v>
      </c>
      <c r="H6" s="363" t="s">
        <v>4</v>
      </c>
      <c r="I6" s="361"/>
      <c r="J6" s="362"/>
      <c r="K6" s="363"/>
      <c r="L6" s="351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</row>
    <row r="7" spans="2:44" ht="30" customHeight="1" x14ac:dyDescent="0.2">
      <c r="B7" s="351"/>
      <c r="C7" s="364" t="s">
        <v>5</v>
      </c>
      <c r="D7" s="365" t="s">
        <v>6</v>
      </c>
      <c r="E7" s="366" t="s">
        <v>7</v>
      </c>
      <c r="F7" s="364" t="s">
        <v>5</v>
      </c>
      <c r="G7" s="365" t="s">
        <v>6</v>
      </c>
      <c r="H7" s="366" t="s">
        <v>7</v>
      </c>
      <c r="I7" s="364"/>
      <c r="J7" s="365"/>
      <c r="K7" s="366"/>
      <c r="L7" s="351"/>
      <c r="N7" s="98"/>
      <c r="O7" s="98"/>
      <c r="P7" s="347"/>
      <c r="Q7" s="347"/>
      <c r="R7" s="347"/>
      <c r="S7" s="180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</row>
    <row r="8" spans="2:44" ht="30" customHeight="1" x14ac:dyDescent="0.2">
      <c r="B8" s="201" t="s">
        <v>130</v>
      </c>
      <c r="C8" s="352">
        <v>825883</v>
      </c>
      <c r="D8" s="353"/>
      <c r="E8" s="354"/>
      <c r="F8" s="352">
        <v>461482</v>
      </c>
      <c r="G8" s="353"/>
      <c r="H8" s="354"/>
      <c r="I8" s="352">
        <v>364401</v>
      </c>
      <c r="J8" s="353"/>
      <c r="K8" s="354"/>
      <c r="L8" s="202" t="s">
        <v>8</v>
      </c>
      <c r="M8" s="100"/>
      <c r="N8" s="98"/>
      <c r="O8" s="98"/>
      <c r="P8" s="347"/>
      <c r="Q8" s="347"/>
      <c r="R8" s="347"/>
      <c r="S8" s="180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</row>
    <row r="9" spans="2:44" ht="30" customHeight="1" x14ac:dyDescent="0.2">
      <c r="B9" s="203" t="s">
        <v>9</v>
      </c>
      <c r="C9" s="355">
        <v>870427</v>
      </c>
      <c r="D9" s="356"/>
      <c r="E9" s="357"/>
      <c r="F9" s="355">
        <v>573977</v>
      </c>
      <c r="G9" s="356"/>
      <c r="H9" s="357"/>
      <c r="I9" s="355">
        <v>296450</v>
      </c>
      <c r="J9" s="356"/>
      <c r="K9" s="357"/>
      <c r="L9" s="204" t="s">
        <v>9</v>
      </c>
      <c r="N9" s="98"/>
      <c r="O9" s="98"/>
      <c r="P9" s="347"/>
      <c r="Q9" s="347"/>
      <c r="R9" s="347"/>
      <c r="S9" s="180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</row>
    <row r="10" spans="2:44" ht="30" customHeight="1" x14ac:dyDescent="0.2">
      <c r="B10" s="201" t="s">
        <v>10</v>
      </c>
      <c r="C10" s="352">
        <v>691691</v>
      </c>
      <c r="D10" s="353"/>
      <c r="E10" s="354"/>
      <c r="F10" s="352">
        <v>466466</v>
      </c>
      <c r="G10" s="353"/>
      <c r="H10" s="354"/>
      <c r="I10" s="352">
        <v>225225</v>
      </c>
      <c r="J10" s="353"/>
      <c r="K10" s="354"/>
      <c r="L10" s="202" t="s">
        <v>10</v>
      </c>
      <c r="M10" s="100"/>
      <c r="N10" s="98"/>
      <c r="O10" s="98"/>
      <c r="P10" s="347"/>
      <c r="Q10" s="347"/>
      <c r="R10" s="347"/>
      <c r="S10" s="180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</row>
    <row r="11" spans="2:44" ht="30" customHeight="1" x14ac:dyDescent="0.2">
      <c r="B11" s="203" t="s">
        <v>11</v>
      </c>
      <c r="C11" s="355">
        <v>552579</v>
      </c>
      <c r="D11" s="356"/>
      <c r="E11" s="357"/>
      <c r="F11" s="355">
        <v>373289</v>
      </c>
      <c r="G11" s="356"/>
      <c r="H11" s="357"/>
      <c r="I11" s="355">
        <v>179290</v>
      </c>
      <c r="J11" s="356"/>
      <c r="K11" s="357"/>
      <c r="L11" s="204" t="s">
        <v>12</v>
      </c>
      <c r="M11" s="100"/>
      <c r="N11" s="98"/>
      <c r="O11" s="98"/>
      <c r="P11" s="347"/>
      <c r="Q11" s="347"/>
      <c r="R11" s="347"/>
      <c r="S11" s="180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</row>
    <row r="12" spans="2:44" ht="30" customHeight="1" x14ac:dyDescent="0.2">
      <c r="B12" s="201" t="s">
        <v>13</v>
      </c>
      <c r="C12" s="352">
        <v>596840</v>
      </c>
      <c r="D12" s="353"/>
      <c r="E12" s="354"/>
      <c r="F12" s="352">
        <v>346079</v>
      </c>
      <c r="G12" s="353"/>
      <c r="H12" s="354"/>
      <c r="I12" s="352">
        <v>250761</v>
      </c>
      <c r="J12" s="353"/>
      <c r="K12" s="354"/>
      <c r="L12" s="202" t="s">
        <v>14</v>
      </c>
      <c r="M12" s="100"/>
      <c r="N12" s="98"/>
      <c r="O12" s="98"/>
      <c r="P12" s="347"/>
      <c r="Q12" s="347"/>
      <c r="R12" s="347"/>
      <c r="S12" s="180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</row>
    <row r="13" spans="2:44" ht="30" customHeight="1" x14ac:dyDescent="0.2">
      <c r="B13" s="203" t="s">
        <v>15</v>
      </c>
      <c r="C13" s="355">
        <v>1268255</v>
      </c>
      <c r="D13" s="356"/>
      <c r="E13" s="357"/>
      <c r="F13" s="355">
        <v>896528</v>
      </c>
      <c r="G13" s="356"/>
      <c r="H13" s="357"/>
      <c r="I13" s="355">
        <v>371727</v>
      </c>
      <c r="J13" s="356"/>
      <c r="K13" s="357"/>
      <c r="L13" s="204" t="s">
        <v>16</v>
      </c>
      <c r="N13" s="98"/>
      <c r="O13" s="98"/>
      <c r="P13" s="347"/>
      <c r="Q13" s="347"/>
      <c r="R13" s="347"/>
      <c r="S13" s="180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</row>
    <row r="14" spans="2:44" ht="30" customHeight="1" x14ac:dyDescent="0.2">
      <c r="B14" s="201" t="s">
        <v>17</v>
      </c>
      <c r="C14" s="352">
        <v>1487725</v>
      </c>
      <c r="D14" s="353"/>
      <c r="E14" s="354"/>
      <c r="F14" s="352">
        <v>1132657</v>
      </c>
      <c r="G14" s="353"/>
      <c r="H14" s="354"/>
      <c r="I14" s="352">
        <v>355068</v>
      </c>
      <c r="J14" s="353"/>
      <c r="K14" s="354"/>
      <c r="L14" s="202" t="s">
        <v>18</v>
      </c>
      <c r="N14" s="98"/>
      <c r="O14" s="98"/>
      <c r="P14" s="347"/>
      <c r="Q14" s="347"/>
      <c r="R14" s="347"/>
      <c r="S14" s="180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</row>
    <row r="15" spans="2:44" ht="30" customHeight="1" x14ac:dyDescent="0.2">
      <c r="B15" s="203" t="s">
        <v>19</v>
      </c>
      <c r="C15" s="355">
        <v>1885913</v>
      </c>
      <c r="D15" s="356"/>
      <c r="E15" s="357"/>
      <c r="F15" s="355">
        <v>1620380</v>
      </c>
      <c r="G15" s="356"/>
      <c r="H15" s="357"/>
      <c r="I15" s="355">
        <v>265533</v>
      </c>
      <c r="J15" s="356"/>
      <c r="K15" s="357"/>
      <c r="L15" s="204" t="s">
        <v>20</v>
      </c>
      <c r="N15" s="98"/>
      <c r="O15" s="98"/>
      <c r="P15" s="347"/>
      <c r="Q15" s="347"/>
      <c r="R15" s="347"/>
      <c r="S15" s="180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</row>
    <row r="16" spans="2:44" ht="30" customHeight="1" x14ac:dyDescent="0.2">
      <c r="B16" s="201" t="s">
        <v>21</v>
      </c>
      <c r="C16" s="352">
        <v>1720301</v>
      </c>
      <c r="D16" s="353"/>
      <c r="E16" s="354"/>
      <c r="F16" s="352">
        <v>1526815</v>
      </c>
      <c r="G16" s="353"/>
      <c r="H16" s="354"/>
      <c r="I16" s="352">
        <v>193486</v>
      </c>
      <c r="J16" s="353"/>
      <c r="K16" s="354"/>
      <c r="L16" s="202" t="s">
        <v>22</v>
      </c>
      <c r="N16" s="98"/>
      <c r="O16" s="98"/>
      <c r="P16" s="347"/>
      <c r="Q16" s="347"/>
      <c r="R16" s="347"/>
      <c r="S16" s="180"/>
      <c r="T16" s="180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</row>
    <row r="17" spans="2:44" ht="30" customHeight="1" x14ac:dyDescent="0.2">
      <c r="B17" s="203" t="s">
        <v>23</v>
      </c>
      <c r="C17" s="355">
        <v>1207736</v>
      </c>
      <c r="D17" s="356"/>
      <c r="E17" s="357"/>
      <c r="F17" s="355">
        <v>1053482</v>
      </c>
      <c r="G17" s="356"/>
      <c r="H17" s="357"/>
      <c r="I17" s="355">
        <v>154254</v>
      </c>
      <c r="J17" s="356"/>
      <c r="K17" s="357"/>
      <c r="L17" s="204" t="s">
        <v>24</v>
      </c>
      <c r="N17" s="98"/>
      <c r="O17" s="98"/>
      <c r="P17" s="347"/>
      <c r="Q17" s="347"/>
      <c r="R17" s="347"/>
      <c r="S17" s="180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</row>
    <row r="18" spans="2:44" ht="30" customHeight="1" x14ac:dyDescent="0.2">
      <c r="B18" s="201" t="s">
        <v>25</v>
      </c>
      <c r="C18" s="352">
        <v>784628</v>
      </c>
      <c r="D18" s="353"/>
      <c r="E18" s="354"/>
      <c r="F18" s="352">
        <v>652689</v>
      </c>
      <c r="G18" s="353"/>
      <c r="H18" s="354"/>
      <c r="I18" s="352">
        <v>131939</v>
      </c>
      <c r="J18" s="353"/>
      <c r="K18" s="354"/>
      <c r="L18" s="202" t="s">
        <v>26</v>
      </c>
      <c r="N18" s="98"/>
      <c r="O18" s="98"/>
      <c r="P18" s="347"/>
      <c r="Q18" s="347"/>
      <c r="R18" s="347"/>
      <c r="S18" s="180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</row>
    <row r="19" spans="2:44" ht="30" customHeight="1" x14ac:dyDescent="0.2">
      <c r="B19" s="203" t="s">
        <v>27</v>
      </c>
      <c r="C19" s="355">
        <v>507290</v>
      </c>
      <c r="D19" s="356"/>
      <c r="E19" s="357"/>
      <c r="F19" s="355">
        <v>394349</v>
      </c>
      <c r="G19" s="356"/>
      <c r="H19" s="357"/>
      <c r="I19" s="355">
        <v>112941</v>
      </c>
      <c r="J19" s="356"/>
      <c r="K19" s="357"/>
      <c r="L19" s="204" t="s">
        <v>28</v>
      </c>
      <c r="N19" s="98"/>
      <c r="O19" s="98"/>
      <c r="P19" s="347"/>
      <c r="Q19" s="347"/>
      <c r="R19" s="347"/>
      <c r="S19" s="180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</row>
    <row r="20" spans="2:44" ht="30" customHeight="1" x14ac:dyDescent="0.2">
      <c r="B20" s="201" t="s">
        <v>29</v>
      </c>
      <c r="C20" s="352">
        <v>288529</v>
      </c>
      <c r="D20" s="353"/>
      <c r="E20" s="354"/>
      <c r="F20" s="352">
        <v>213631</v>
      </c>
      <c r="G20" s="353"/>
      <c r="H20" s="354"/>
      <c r="I20" s="352">
        <v>74898</v>
      </c>
      <c r="J20" s="353"/>
      <c r="K20" s="354"/>
      <c r="L20" s="202" t="s">
        <v>30</v>
      </c>
      <c r="N20" s="98"/>
      <c r="O20" s="98"/>
      <c r="P20" s="347"/>
      <c r="Q20" s="347"/>
      <c r="R20" s="347"/>
      <c r="S20" s="180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</row>
    <row r="21" spans="2:44" ht="30" customHeight="1" x14ac:dyDescent="0.2">
      <c r="B21" s="203" t="s">
        <v>31</v>
      </c>
      <c r="C21" s="355">
        <v>237318</v>
      </c>
      <c r="D21" s="356"/>
      <c r="E21" s="357"/>
      <c r="F21" s="355">
        <v>131511</v>
      </c>
      <c r="G21" s="356"/>
      <c r="H21" s="357"/>
      <c r="I21" s="355">
        <v>105807</v>
      </c>
      <c r="J21" s="356"/>
      <c r="K21" s="357"/>
      <c r="L21" s="204" t="s">
        <v>131</v>
      </c>
      <c r="N21" s="98"/>
      <c r="O21" s="98"/>
      <c r="P21" s="347"/>
      <c r="Q21" s="347"/>
      <c r="R21" s="347"/>
      <c r="S21" s="180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</row>
    <row r="22" spans="2:44" ht="30" customHeight="1" x14ac:dyDescent="0.2">
      <c r="B22" s="199" t="s">
        <v>5</v>
      </c>
      <c r="C22" s="367">
        <f>SUM(C8:E21)</f>
        <v>12925115</v>
      </c>
      <c r="D22" s="368"/>
      <c r="E22" s="369"/>
      <c r="F22" s="367">
        <f>SUM(F8:H21)</f>
        <v>9843335</v>
      </c>
      <c r="G22" s="368"/>
      <c r="H22" s="369"/>
      <c r="I22" s="367">
        <f>SUM(I8:K21)</f>
        <v>3081780</v>
      </c>
      <c r="J22" s="368"/>
      <c r="K22" s="369"/>
      <c r="L22" s="199" t="s">
        <v>33</v>
      </c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</row>
    <row r="23" spans="2:44" s="10" customFormat="1" ht="30" customHeight="1" x14ac:dyDescent="0.65">
      <c r="B23" s="348" t="s">
        <v>117</v>
      </c>
      <c r="C23" s="348"/>
      <c r="D23" s="348"/>
      <c r="E23" s="205"/>
      <c r="F23" s="205"/>
      <c r="G23" s="205"/>
      <c r="H23" s="205"/>
      <c r="I23" s="205"/>
      <c r="J23" s="349" t="s">
        <v>35</v>
      </c>
      <c r="K23" s="349"/>
      <c r="L23" s="349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</row>
    <row r="24" spans="2:44" ht="30" customHeight="1" x14ac:dyDescent="0.2">
      <c r="B24" s="173"/>
      <c r="C24" s="173"/>
      <c r="D24" s="173"/>
      <c r="E24" s="173"/>
      <c r="F24" s="173"/>
      <c r="G24" s="173"/>
      <c r="H24" s="173"/>
      <c r="I24" s="173"/>
      <c r="J24" s="173"/>
      <c r="K24" s="173"/>
    </row>
    <row r="25" spans="2:44" ht="30" customHeight="1" x14ac:dyDescent="0.2"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37"/>
    </row>
  </sheetData>
  <mergeCells count="69">
    <mergeCell ref="C21:E21"/>
    <mergeCell ref="F21:H21"/>
    <mergeCell ref="I21:K21"/>
    <mergeCell ref="C22:E22"/>
    <mergeCell ref="F22:H22"/>
    <mergeCell ref="I22:K22"/>
    <mergeCell ref="C19:E19"/>
    <mergeCell ref="F19:H19"/>
    <mergeCell ref="I19:K19"/>
    <mergeCell ref="C20:E20"/>
    <mergeCell ref="F20:H20"/>
    <mergeCell ref="I20:K20"/>
    <mergeCell ref="C17:E17"/>
    <mergeCell ref="F17:H17"/>
    <mergeCell ref="I17:K17"/>
    <mergeCell ref="C18:E18"/>
    <mergeCell ref="F18:H18"/>
    <mergeCell ref="I18:K18"/>
    <mergeCell ref="C15:E15"/>
    <mergeCell ref="F15:H15"/>
    <mergeCell ref="I15:K15"/>
    <mergeCell ref="C16:E16"/>
    <mergeCell ref="F16:H16"/>
    <mergeCell ref="I16:K16"/>
    <mergeCell ref="C13:E13"/>
    <mergeCell ref="F13:H13"/>
    <mergeCell ref="I13:K13"/>
    <mergeCell ref="C14:E14"/>
    <mergeCell ref="F14:H14"/>
    <mergeCell ref="I14:K14"/>
    <mergeCell ref="I11:K11"/>
    <mergeCell ref="I12:K12"/>
    <mergeCell ref="C10:E10"/>
    <mergeCell ref="F10:H10"/>
    <mergeCell ref="C11:E11"/>
    <mergeCell ref="F11:H11"/>
    <mergeCell ref="C12:E12"/>
    <mergeCell ref="F12:H12"/>
    <mergeCell ref="B23:D23"/>
    <mergeCell ref="J23:L23"/>
    <mergeCell ref="B3:L3"/>
    <mergeCell ref="B4:L4"/>
    <mergeCell ref="B5:B7"/>
    <mergeCell ref="L5:L7"/>
    <mergeCell ref="I8:K8"/>
    <mergeCell ref="I9:K9"/>
    <mergeCell ref="I5:K7"/>
    <mergeCell ref="C5:E7"/>
    <mergeCell ref="F5:H7"/>
    <mergeCell ref="C8:E8"/>
    <mergeCell ref="F8:H8"/>
    <mergeCell ref="C9:E9"/>
    <mergeCell ref="F9:H9"/>
    <mergeCell ref="I10:K10"/>
    <mergeCell ref="P12:R12"/>
    <mergeCell ref="P13:R13"/>
    <mergeCell ref="P14:R14"/>
    <mergeCell ref="P15:R15"/>
    <mergeCell ref="P16:R16"/>
    <mergeCell ref="P7:R7"/>
    <mergeCell ref="P8:R8"/>
    <mergeCell ref="P9:R9"/>
    <mergeCell ref="P10:R10"/>
    <mergeCell ref="P11:R11"/>
    <mergeCell ref="P17:R17"/>
    <mergeCell ref="P18:R18"/>
    <mergeCell ref="P19:R19"/>
    <mergeCell ref="P20:R20"/>
    <mergeCell ref="P21:R21"/>
  </mergeCells>
  <printOptions horizontalCentered="1" verticalCentered="1"/>
  <pageMargins left="0" right="0" top="0.19685039370078741" bottom="0.19685039370078741" header="0.19685039370078741" footer="0.19685039370078741"/>
  <pageSetup paperSize="9" scale="68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N24"/>
  <sheetViews>
    <sheetView view="pageBreakPreview" zoomScale="75" zoomScaleNormal="75" zoomScaleSheetLayoutView="75" zoomScalePageLayoutView="70" workbookViewId="0">
      <selection activeCell="B9" sqref="B9"/>
    </sheetView>
  </sheetViews>
  <sheetFormatPr defaultColWidth="9.140625" defaultRowHeight="20.25" x14ac:dyDescent="0.2"/>
  <cols>
    <col min="1" max="1" width="1.7109375" style="117" customWidth="1"/>
    <col min="2" max="5" width="22" style="118" customWidth="1"/>
    <col min="6" max="9" width="22" style="117" customWidth="1"/>
    <col min="10" max="10" width="3.85546875" style="117" customWidth="1"/>
    <col min="11" max="11" width="19.28515625" style="117" customWidth="1"/>
    <col min="12" max="12" width="14" style="117" customWidth="1"/>
    <col min="13" max="13" width="17.28515625" style="117" customWidth="1"/>
    <col min="14" max="16384" width="9.140625" style="117"/>
  </cols>
  <sheetData>
    <row r="1" spans="2:14" ht="84" customHeight="1" x14ac:dyDescent="0.2"/>
    <row r="2" spans="2:14" s="104" customFormat="1" ht="24" customHeight="1" x14ac:dyDescent="0.2">
      <c r="B2" s="15" t="s">
        <v>313</v>
      </c>
      <c r="C2" s="122"/>
      <c r="D2" s="122"/>
      <c r="E2" s="122"/>
      <c r="F2" s="102"/>
      <c r="G2" s="102"/>
      <c r="H2" s="102"/>
      <c r="I2" s="15" t="s">
        <v>312</v>
      </c>
    </row>
    <row r="3" spans="2:14" s="119" customFormat="1" ht="28.5" customHeight="1" x14ac:dyDescent="0.2">
      <c r="B3" s="402" t="s">
        <v>402</v>
      </c>
      <c r="C3" s="402"/>
      <c r="D3" s="402"/>
      <c r="E3" s="402"/>
      <c r="F3" s="402"/>
      <c r="G3" s="402"/>
      <c r="H3" s="402"/>
      <c r="I3" s="402"/>
    </row>
    <row r="4" spans="2:14" s="106" customFormat="1" ht="24.75" customHeight="1" x14ac:dyDescent="0.2">
      <c r="B4" s="402" t="s">
        <v>164</v>
      </c>
      <c r="C4" s="402"/>
      <c r="D4" s="402"/>
      <c r="E4" s="402"/>
      <c r="F4" s="402"/>
      <c r="G4" s="402"/>
      <c r="H4" s="402"/>
      <c r="I4" s="402"/>
    </row>
    <row r="5" spans="2:14" s="109" customFormat="1" ht="42.75" customHeight="1" x14ac:dyDescent="0.2">
      <c r="B5" s="391" t="s">
        <v>137</v>
      </c>
      <c r="C5" s="396" t="s">
        <v>140</v>
      </c>
      <c r="D5" s="397"/>
      <c r="E5" s="397"/>
      <c r="F5" s="397"/>
      <c r="G5" s="397"/>
      <c r="H5" s="398"/>
      <c r="I5" s="399" t="s">
        <v>78</v>
      </c>
    </row>
    <row r="6" spans="2:14" s="111" customFormat="1" ht="56.25" customHeight="1" x14ac:dyDescent="0.2">
      <c r="B6" s="392"/>
      <c r="C6" s="123" t="s">
        <v>141</v>
      </c>
      <c r="D6" s="123" t="s">
        <v>142</v>
      </c>
      <c r="E6" s="123" t="s">
        <v>143</v>
      </c>
      <c r="F6" s="123" t="s">
        <v>144</v>
      </c>
      <c r="G6" s="123" t="s">
        <v>145</v>
      </c>
      <c r="H6" s="123" t="s">
        <v>398</v>
      </c>
      <c r="I6" s="400"/>
      <c r="K6" s="126"/>
      <c r="L6" s="126"/>
      <c r="M6" s="126"/>
    </row>
    <row r="7" spans="2:14" s="102" customFormat="1" ht="30" customHeight="1" x14ac:dyDescent="0.2">
      <c r="B7" s="120" t="s">
        <v>127</v>
      </c>
      <c r="C7" s="114">
        <v>35857</v>
      </c>
      <c r="D7" s="114">
        <v>96805</v>
      </c>
      <c r="E7" s="114">
        <v>105990</v>
      </c>
      <c r="F7" s="114">
        <v>97726</v>
      </c>
      <c r="G7" s="114">
        <v>97837</v>
      </c>
      <c r="H7" s="114">
        <v>18364</v>
      </c>
      <c r="I7" s="120" t="s">
        <v>86</v>
      </c>
      <c r="K7" s="113"/>
      <c r="L7" s="113"/>
      <c r="N7" s="113"/>
    </row>
    <row r="8" spans="2:14" s="102" customFormat="1" ht="30" customHeight="1" x14ac:dyDescent="0.2">
      <c r="B8" s="121" t="s">
        <v>40</v>
      </c>
      <c r="C8" s="112">
        <v>42754</v>
      </c>
      <c r="D8" s="112">
        <v>77722</v>
      </c>
      <c r="E8" s="112">
        <v>109391</v>
      </c>
      <c r="F8" s="112">
        <v>109678</v>
      </c>
      <c r="G8" s="112">
        <v>113002</v>
      </c>
      <c r="H8" s="112">
        <v>13141</v>
      </c>
      <c r="I8" s="121" t="s">
        <v>87</v>
      </c>
      <c r="K8" s="113"/>
      <c r="L8" s="113"/>
      <c r="N8" s="113"/>
    </row>
    <row r="9" spans="2:14" s="102" customFormat="1" ht="30" customHeight="1" x14ac:dyDescent="0.2">
      <c r="B9" s="120" t="s">
        <v>42</v>
      </c>
      <c r="C9" s="114">
        <v>4868</v>
      </c>
      <c r="D9" s="114">
        <v>10970</v>
      </c>
      <c r="E9" s="114">
        <v>16679</v>
      </c>
      <c r="F9" s="114">
        <v>25338</v>
      </c>
      <c r="G9" s="114">
        <v>25230</v>
      </c>
      <c r="H9" s="114">
        <v>4668</v>
      </c>
      <c r="I9" s="120" t="s">
        <v>43</v>
      </c>
      <c r="K9" s="113"/>
      <c r="L9" s="113"/>
      <c r="N9" s="113"/>
    </row>
    <row r="10" spans="2:14" s="102" customFormat="1" ht="30" customHeight="1" x14ac:dyDescent="0.2">
      <c r="B10" s="121" t="s">
        <v>128</v>
      </c>
      <c r="C10" s="112">
        <v>11322</v>
      </c>
      <c r="D10" s="112">
        <v>28642</v>
      </c>
      <c r="E10" s="112">
        <v>19646</v>
      </c>
      <c r="F10" s="112">
        <v>24757</v>
      </c>
      <c r="G10" s="112">
        <v>13335</v>
      </c>
      <c r="H10" s="112">
        <v>2210</v>
      </c>
      <c r="I10" s="121" t="s">
        <v>88</v>
      </c>
      <c r="K10" s="113"/>
      <c r="L10" s="113"/>
      <c r="N10" s="113"/>
    </row>
    <row r="11" spans="2:14" s="102" customFormat="1" ht="30" customHeight="1" x14ac:dyDescent="0.2">
      <c r="B11" s="120" t="s">
        <v>46</v>
      </c>
      <c r="C11" s="114">
        <v>16949</v>
      </c>
      <c r="D11" s="114">
        <v>57315</v>
      </c>
      <c r="E11" s="114">
        <v>116857</v>
      </c>
      <c r="F11" s="114">
        <v>125642</v>
      </c>
      <c r="G11" s="114">
        <v>65122</v>
      </c>
      <c r="H11" s="114">
        <v>14748</v>
      </c>
      <c r="I11" s="120" t="s">
        <v>89</v>
      </c>
      <c r="K11" s="113"/>
      <c r="L11" s="113"/>
      <c r="N11" s="113"/>
    </row>
    <row r="12" spans="2:14" s="102" customFormat="1" ht="30" customHeight="1" x14ac:dyDescent="0.2">
      <c r="B12" s="121" t="s">
        <v>48</v>
      </c>
      <c r="C12" s="112">
        <v>11563</v>
      </c>
      <c r="D12" s="112">
        <v>27789</v>
      </c>
      <c r="E12" s="112">
        <v>77616</v>
      </c>
      <c r="F12" s="112">
        <v>43724</v>
      </c>
      <c r="G12" s="112">
        <v>37409</v>
      </c>
      <c r="H12" s="112">
        <v>6846</v>
      </c>
      <c r="I12" s="121" t="s">
        <v>90</v>
      </c>
      <c r="K12" s="113"/>
      <c r="L12" s="113"/>
      <c r="N12" s="113"/>
    </row>
    <row r="13" spans="2:14" s="102" customFormat="1" ht="30" customHeight="1" x14ac:dyDescent="0.2">
      <c r="B13" s="120" t="s">
        <v>129</v>
      </c>
      <c r="C13" s="114">
        <v>5108</v>
      </c>
      <c r="D13" s="114">
        <v>9948</v>
      </c>
      <c r="E13" s="114">
        <v>15804</v>
      </c>
      <c r="F13" s="114">
        <v>13531</v>
      </c>
      <c r="G13" s="114">
        <v>20316</v>
      </c>
      <c r="H13" s="114">
        <v>2213</v>
      </c>
      <c r="I13" s="120" t="s">
        <v>91</v>
      </c>
      <c r="K13" s="113"/>
      <c r="L13" s="113"/>
      <c r="N13" s="113"/>
    </row>
    <row r="14" spans="2:14" s="102" customFormat="1" ht="30" customHeight="1" x14ac:dyDescent="0.2">
      <c r="B14" s="121" t="s">
        <v>52</v>
      </c>
      <c r="C14" s="112">
        <v>23806</v>
      </c>
      <c r="D14" s="112">
        <v>17406</v>
      </c>
      <c r="E14" s="112">
        <v>6967</v>
      </c>
      <c r="F14" s="112">
        <v>6574</v>
      </c>
      <c r="G14" s="112">
        <v>12137</v>
      </c>
      <c r="H14" s="112">
        <v>6742</v>
      </c>
      <c r="I14" s="121" t="s">
        <v>92</v>
      </c>
      <c r="K14" s="113"/>
      <c r="L14" s="113"/>
      <c r="N14" s="113"/>
    </row>
    <row r="15" spans="2:14" s="102" customFormat="1" ht="30" customHeight="1" x14ac:dyDescent="0.2">
      <c r="B15" s="120" t="s">
        <v>54</v>
      </c>
      <c r="C15" s="114">
        <v>2444</v>
      </c>
      <c r="D15" s="114">
        <v>5275</v>
      </c>
      <c r="E15" s="114">
        <v>16306</v>
      </c>
      <c r="F15" s="114">
        <v>6110</v>
      </c>
      <c r="G15" s="114">
        <v>5857</v>
      </c>
      <c r="H15" s="114">
        <v>1159</v>
      </c>
      <c r="I15" s="120" t="s">
        <v>55</v>
      </c>
      <c r="K15" s="113"/>
      <c r="L15" s="113"/>
      <c r="N15" s="113"/>
    </row>
    <row r="16" spans="2:14" s="102" customFormat="1" ht="30" customHeight="1" x14ac:dyDescent="0.2">
      <c r="B16" s="121" t="s">
        <v>56</v>
      </c>
      <c r="C16" s="112">
        <v>5316</v>
      </c>
      <c r="D16" s="112">
        <v>8675</v>
      </c>
      <c r="E16" s="112">
        <v>18093</v>
      </c>
      <c r="F16" s="112">
        <v>28663</v>
      </c>
      <c r="G16" s="112">
        <v>53991</v>
      </c>
      <c r="H16" s="112">
        <v>1437</v>
      </c>
      <c r="I16" s="121" t="s">
        <v>93</v>
      </c>
      <c r="K16" s="113"/>
      <c r="L16" s="113"/>
      <c r="N16" s="113"/>
    </row>
    <row r="17" spans="2:14" s="102" customFormat="1" ht="30" customHeight="1" x14ac:dyDescent="0.2">
      <c r="B17" s="120" t="s">
        <v>58</v>
      </c>
      <c r="C17" s="114">
        <v>3368</v>
      </c>
      <c r="D17" s="114">
        <v>3682</v>
      </c>
      <c r="E17" s="114">
        <v>5597</v>
      </c>
      <c r="F17" s="114">
        <v>5403</v>
      </c>
      <c r="G17" s="114">
        <v>5582</v>
      </c>
      <c r="H17" s="114">
        <v>1134</v>
      </c>
      <c r="I17" s="120" t="s">
        <v>94</v>
      </c>
      <c r="K17" s="113"/>
      <c r="L17" s="113"/>
      <c r="N17" s="113"/>
    </row>
    <row r="18" spans="2:14" s="102" customFormat="1" ht="30" customHeight="1" x14ac:dyDescent="0.2">
      <c r="B18" s="121" t="s">
        <v>60</v>
      </c>
      <c r="C18" s="112">
        <v>4028</v>
      </c>
      <c r="D18" s="112">
        <v>9975</v>
      </c>
      <c r="E18" s="112">
        <v>7084</v>
      </c>
      <c r="F18" s="112">
        <v>6528</v>
      </c>
      <c r="G18" s="112">
        <v>19555</v>
      </c>
      <c r="H18" s="112">
        <v>1660</v>
      </c>
      <c r="I18" s="121" t="s">
        <v>95</v>
      </c>
      <c r="K18" s="113"/>
      <c r="L18" s="113"/>
      <c r="N18" s="113"/>
    </row>
    <row r="19" spans="2:14" s="102" customFormat="1" ht="30" customHeight="1" x14ac:dyDescent="0.2">
      <c r="B19" s="120" t="s">
        <v>62</v>
      </c>
      <c r="C19" s="114">
        <v>5450</v>
      </c>
      <c r="D19" s="114">
        <v>5944</v>
      </c>
      <c r="E19" s="114">
        <v>9342</v>
      </c>
      <c r="F19" s="114">
        <v>5078</v>
      </c>
      <c r="G19" s="114">
        <v>6459</v>
      </c>
      <c r="H19" s="114">
        <v>1296</v>
      </c>
      <c r="I19" s="120" t="s">
        <v>96</v>
      </c>
      <c r="K19" s="113"/>
      <c r="L19" s="113"/>
      <c r="N19" s="113"/>
    </row>
    <row r="20" spans="2:14" s="102" customFormat="1" ht="30" customHeight="1" x14ac:dyDescent="0.2">
      <c r="B20" s="115" t="s">
        <v>5</v>
      </c>
      <c r="C20" s="128">
        <f t="shared" ref="C20:G20" si="0">SUM(C7:C19)</f>
        <v>172833</v>
      </c>
      <c r="D20" s="128">
        <f t="shared" si="0"/>
        <v>360148</v>
      </c>
      <c r="E20" s="128">
        <f t="shared" si="0"/>
        <v>525372</v>
      </c>
      <c r="F20" s="128">
        <f t="shared" si="0"/>
        <v>498752</v>
      </c>
      <c r="G20" s="128">
        <f t="shared" si="0"/>
        <v>475832</v>
      </c>
      <c r="H20" s="128">
        <f>SUM(H7:H19)</f>
        <v>75618</v>
      </c>
      <c r="I20" s="108" t="s">
        <v>84</v>
      </c>
      <c r="K20" s="113"/>
      <c r="L20" s="113"/>
    </row>
    <row r="21" spans="2:14" s="93" customFormat="1" ht="30" customHeight="1" x14ac:dyDescent="0.2">
      <c r="B21" s="377" t="s">
        <v>185</v>
      </c>
      <c r="C21" s="377"/>
      <c r="D21" s="377"/>
      <c r="E21" s="377"/>
      <c r="F21" s="394" t="s">
        <v>35</v>
      </c>
      <c r="G21" s="394"/>
      <c r="H21" s="394"/>
      <c r="I21" s="394"/>
    </row>
    <row r="22" spans="2:14" ht="30" customHeight="1" x14ac:dyDescent="0.2">
      <c r="C22" s="141"/>
      <c r="D22" s="141"/>
      <c r="E22" s="141"/>
      <c r="F22" s="111"/>
      <c r="G22" s="111"/>
      <c r="H22" s="111"/>
    </row>
    <row r="23" spans="2:14" ht="30" customHeight="1" x14ac:dyDescent="0.2"/>
    <row r="24" spans="2:14" ht="30" customHeight="1" x14ac:dyDescent="0.2">
      <c r="F24" s="118"/>
      <c r="G24" s="118"/>
    </row>
  </sheetData>
  <protectedRanges>
    <protectedRange sqref="I7:I19" name="نطاق1_6_1"/>
    <protectedRange sqref="B7:B19" name="نطاق1_5_1_1"/>
    <protectedRange sqref="B2" name="نطاق1_2_1_1_1"/>
  </protectedRanges>
  <mergeCells count="7">
    <mergeCell ref="B21:E21"/>
    <mergeCell ref="F21:I21"/>
    <mergeCell ref="B3:I3"/>
    <mergeCell ref="B4:I4"/>
    <mergeCell ref="B5:B6"/>
    <mergeCell ref="C5:H5"/>
    <mergeCell ref="I5:I6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24"/>
  <sheetViews>
    <sheetView view="pageBreakPreview" zoomScale="75" zoomScaleNormal="75" zoomScaleSheetLayoutView="75" zoomScalePageLayoutView="70" workbookViewId="0">
      <selection activeCell="B13" sqref="B13"/>
    </sheetView>
  </sheetViews>
  <sheetFormatPr defaultColWidth="9.140625" defaultRowHeight="20.25" x14ac:dyDescent="0.2"/>
  <cols>
    <col min="1" max="1" width="1.7109375" style="117" customWidth="1"/>
    <col min="2" max="5" width="22.28515625" style="118" customWidth="1"/>
    <col min="6" max="9" width="22.28515625" style="117" customWidth="1"/>
    <col min="10" max="10" width="4" style="117" customWidth="1"/>
    <col min="11" max="11" width="19.28515625" style="117" customWidth="1"/>
    <col min="12" max="12" width="14" style="117" customWidth="1"/>
    <col min="13" max="13" width="17.28515625" style="117" customWidth="1"/>
    <col min="14" max="15" width="9.140625" style="117"/>
    <col min="16" max="21" width="14.85546875" style="117" customWidth="1"/>
    <col min="22" max="16384" width="9.140625" style="117"/>
  </cols>
  <sheetData>
    <row r="1" spans="2:14" ht="95.25" customHeight="1" x14ac:dyDescent="0.2"/>
    <row r="2" spans="2:14" s="104" customFormat="1" ht="24" customHeight="1" x14ac:dyDescent="0.2">
      <c r="B2" s="15" t="s">
        <v>311</v>
      </c>
      <c r="C2" s="122"/>
      <c r="D2" s="122"/>
      <c r="E2" s="122"/>
      <c r="F2" s="102"/>
      <c r="G2" s="102"/>
      <c r="H2" s="102"/>
      <c r="I2" s="15" t="s">
        <v>310</v>
      </c>
    </row>
    <row r="3" spans="2:14" s="119" customFormat="1" ht="28.5" customHeight="1" x14ac:dyDescent="0.2">
      <c r="B3" s="393" t="s">
        <v>162</v>
      </c>
      <c r="C3" s="393"/>
      <c r="D3" s="393"/>
      <c r="E3" s="393"/>
      <c r="F3" s="393"/>
      <c r="G3" s="393"/>
      <c r="H3" s="393"/>
      <c r="I3" s="393"/>
    </row>
    <row r="4" spans="2:14" s="106" customFormat="1" ht="24.75" customHeight="1" x14ac:dyDescent="0.2">
      <c r="B4" s="393" t="s">
        <v>163</v>
      </c>
      <c r="C4" s="393"/>
      <c r="D4" s="393"/>
      <c r="E4" s="393"/>
      <c r="F4" s="393"/>
      <c r="G4" s="393"/>
      <c r="H4" s="393"/>
      <c r="I4" s="393"/>
    </row>
    <row r="5" spans="2:14" s="109" customFormat="1" ht="42.75" customHeight="1" x14ac:dyDescent="0.2">
      <c r="B5" s="391" t="s">
        <v>137</v>
      </c>
      <c r="C5" s="396" t="s">
        <v>140</v>
      </c>
      <c r="D5" s="397"/>
      <c r="E5" s="397"/>
      <c r="F5" s="397"/>
      <c r="G5" s="397"/>
      <c r="H5" s="398"/>
      <c r="I5" s="399" t="s">
        <v>78</v>
      </c>
    </row>
    <row r="6" spans="2:14" s="111" customFormat="1" ht="54" customHeight="1" x14ac:dyDescent="0.2">
      <c r="B6" s="392"/>
      <c r="C6" s="123" t="s">
        <v>141</v>
      </c>
      <c r="D6" s="123" t="s">
        <v>142</v>
      </c>
      <c r="E6" s="123" t="s">
        <v>143</v>
      </c>
      <c r="F6" s="123" t="s">
        <v>144</v>
      </c>
      <c r="G6" s="123" t="s">
        <v>145</v>
      </c>
      <c r="H6" s="123" t="s">
        <v>398</v>
      </c>
      <c r="I6" s="400"/>
      <c r="K6" s="126"/>
      <c r="L6" s="126"/>
      <c r="M6" s="126"/>
    </row>
    <row r="7" spans="2:14" s="102" customFormat="1" ht="30" customHeight="1" x14ac:dyDescent="0.2">
      <c r="B7" s="120" t="s">
        <v>127</v>
      </c>
      <c r="C7" s="114">
        <v>40661</v>
      </c>
      <c r="D7" s="114">
        <v>100386</v>
      </c>
      <c r="E7" s="114">
        <v>105267</v>
      </c>
      <c r="F7" s="114">
        <v>80166</v>
      </c>
      <c r="G7" s="114">
        <v>81519</v>
      </c>
      <c r="H7" s="114">
        <v>22228</v>
      </c>
      <c r="I7" s="120" t="s">
        <v>86</v>
      </c>
      <c r="K7" s="113"/>
      <c r="L7" s="113"/>
      <c r="N7" s="113"/>
    </row>
    <row r="8" spans="2:14" s="102" customFormat="1" ht="30" customHeight="1" x14ac:dyDescent="0.2">
      <c r="B8" s="121" t="s">
        <v>40</v>
      </c>
      <c r="C8" s="112">
        <v>36877</v>
      </c>
      <c r="D8" s="112">
        <v>70422</v>
      </c>
      <c r="E8" s="112">
        <v>105989</v>
      </c>
      <c r="F8" s="112">
        <v>91173</v>
      </c>
      <c r="G8" s="112">
        <v>81946</v>
      </c>
      <c r="H8" s="112">
        <v>15089</v>
      </c>
      <c r="I8" s="121" t="s">
        <v>87</v>
      </c>
      <c r="K8" s="113"/>
      <c r="L8" s="113"/>
      <c r="N8" s="113"/>
    </row>
    <row r="9" spans="2:14" s="102" customFormat="1" ht="30" customHeight="1" x14ac:dyDescent="0.2">
      <c r="B9" s="120" t="s">
        <v>42</v>
      </c>
      <c r="C9" s="114">
        <v>6005</v>
      </c>
      <c r="D9" s="114">
        <v>9420</v>
      </c>
      <c r="E9" s="114">
        <v>16364</v>
      </c>
      <c r="F9" s="114">
        <v>21070</v>
      </c>
      <c r="G9" s="114">
        <v>12372</v>
      </c>
      <c r="H9" s="114">
        <v>2986</v>
      </c>
      <c r="I9" s="120" t="s">
        <v>43</v>
      </c>
      <c r="K9" s="113"/>
      <c r="L9" s="113"/>
      <c r="N9" s="113"/>
    </row>
    <row r="10" spans="2:14" s="102" customFormat="1" ht="30" customHeight="1" x14ac:dyDescent="0.2">
      <c r="B10" s="121" t="s">
        <v>128</v>
      </c>
      <c r="C10" s="112">
        <v>6812</v>
      </c>
      <c r="D10" s="112">
        <v>15293</v>
      </c>
      <c r="E10" s="112">
        <v>17148</v>
      </c>
      <c r="F10" s="112">
        <v>14870</v>
      </c>
      <c r="G10" s="112">
        <v>8544</v>
      </c>
      <c r="H10" s="112">
        <v>531</v>
      </c>
      <c r="I10" s="121" t="s">
        <v>88</v>
      </c>
      <c r="K10" s="113"/>
      <c r="L10" s="113"/>
      <c r="N10" s="113"/>
    </row>
    <row r="11" spans="2:14" s="102" customFormat="1" ht="30" customHeight="1" x14ac:dyDescent="0.2">
      <c r="B11" s="120" t="s">
        <v>46</v>
      </c>
      <c r="C11" s="114">
        <v>13015</v>
      </c>
      <c r="D11" s="114">
        <v>60338</v>
      </c>
      <c r="E11" s="114">
        <v>136848</v>
      </c>
      <c r="F11" s="114">
        <v>110865</v>
      </c>
      <c r="G11" s="114">
        <v>40558</v>
      </c>
      <c r="H11" s="114">
        <v>11740</v>
      </c>
      <c r="I11" s="120" t="s">
        <v>89</v>
      </c>
      <c r="K11" s="113"/>
      <c r="L11" s="113"/>
      <c r="N11" s="113"/>
    </row>
    <row r="12" spans="2:14" s="102" customFormat="1" ht="30" customHeight="1" x14ac:dyDescent="0.2">
      <c r="B12" s="121" t="s">
        <v>48</v>
      </c>
      <c r="C12" s="112">
        <v>10637</v>
      </c>
      <c r="D12" s="112">
        <v>22741</v>
      </c>
      <c r="E12" s="112">
        <v>67326</v>
      </c>
      <c r="F12" s="112">
        <v>31247</v>
      </c>
      <c r="G12" s="112">
        <v>20650</v>
      </c>
      <c r="H12" s="112">
        <v>11011</v>
      </c>
      <c r="I12" s="121" t="s">
        <v>90</v>
      </c>
      <c r="K12" s="113"/>
      <c r="L12" s="113"/>
      <c r="N12" s="113"/>
    </row>
    <row r="13" spans="2:14" s="102" customFormat="1" ht="30" customHeight="1" x14ac:dyDescent="0.2">
      <c r="B13" s="120" t="s">
        <v>129</v>
      </c>
      <c r="C13" s="114">
        <v>5687</v>
      </c>
      <c r="D13" s="114">
        <v>13289</v>
      </c>
      <c r="E13" s="114">
        <v>10665</v>
      </c>
      <c r="F13" s="114">
        <v>15365</v>
      </c>
      <c r="G13" s="114">
        <v>11953</v>
      </c>
      <c r="H13" s="114">
        <v>1154</v>
      </c>
      <c r="I13" s="120" t="s">
        <v>91</v>
      </c>
      <c r="K13" s="113"/>
      <c r="L13" s="113"/>
      <c r="N13" s="113"/>
    </row>
    <row r="14" spans="2:14" s="102" customFormat="1" ht="30" customHeight="1" x14ac:dyDescent="0.2">
      <c r="B14" s="121" t="s">
        <v>52</v>
      </c>
      <c r="C14" s="112">
        <v>23238</v>
      </c>
      <c r="D14" s="112">
        <v>13314</v>
      </c>
      <c r="E14" s="112">
        <v>5354</v>
      </c>
      <c r="F14" s="112">
        <v>7477</v>
      </c>
      <c r="G14" s="112">
        <v>7318</v>
      </c>
      <c r="H14" s="112">
        <v>4667</v>
      </c>
      <c r="I14" s="121" t="s">
        <v>92</v>
      </c>
      <c r="K14" s="113"/>
      <c r="L14" s="113"/>
      <c r="N14" s="113"/>
    </row>
    <row r="15" spans="2:14" s="102" customFormat="1" ht="30" customHeight="1" x14ac:dyDescent="0.2">
      <c r="B15" s="120" t="s">
        <v>54</v>
      </c>
      <c r="C15" s="114">
        <v>3888</v>
      </c>
      <c r="D15" s="114">
        <v>3891</v>
      </c>
      <c r="E15" s="114">
        <v>14165</v>
      </c>
      <c r="F15" s="114">
        <v>6270</v>
      </c>
      <c r="G15" s="114">
        <v>3898</v>
      </c>
      <c r="H15" s="114">
        <v>711</v>
      </c>
      <c r="I15" s="120" t="s">
        <v>55</v>
      </c>
      <c r="K15" s="113"/>
      <c r="L15" s="113"/>
      <c r="N15" s="113"/>
    </row>
    <row r="16" spans="2:14" s="102" customFormat="1" ht="30" customHeight="1" x14ac:dyDescent="0.2">
      <c r="B16" s="121" t="s">
        <v>56</v>
      </c>
      <c r="C16" s="112">
        <v>3460</v>
      </c>
      <c r="D16" s="112">
        <v>9086</v>
      </c>
      <c r="E16" s="112">
        <v>12136</v>
      </c>
      <c r="F16" s="112">
        <v>30439</v>
      </c>
      <c r="G16" s="112">
        <v>33934</v>
      </c>
      <c r="H16" s="112">
        <v>3383</v>
      </c>
      <c r="I16" s="121" t="s">
        <v>93</v>
      </c>
      <c r="K16" s="113"/>
      <c r="L16" s="113"/>
      <c r="N16" s="113"/>
    </row>
    <row r="17" spans="2:21" s="102" customFormat="1" ht="30" customHeight="1" x14ac:dyDescent="0.2">
      <c r="B17" s="120" t="s">
        <v>58</v>
      </c>
      <c r="C17" s="114">
        <v>1868</v>
      </c>
      <c r="D17" s="114">
        <v>2671</v>
      </c>
      <c r="E17" s="114">
        <v>4248</v>
      </c>
      <c r="F17" s="114">
        <v>4015</v>
      </c>
      <c r="G17" s="114">
        <v>5864</v>
      </c>
      <c r="H17" s="114">
        <v>973</v>
      </c>
      <c r="I17" s="120" t="s">
        <v>94</v>
      </c>
      <c r="K17" s="113"/>
      <c r="L17" s="113"/>
      <c r="N17" s="113"/>
    </row>
    <row r="18" spans="2:21" s="102" customFormat="1" ht="30" customHeight="1" x14ac:dyDescent="0.2">
      <c r="B18" s="121" t="s">
        <v>60</v>
      </c>
      <c r="C18" s="112">
        <v>2520</v>
      </c>
      <c r="D18" s="112">
        <v>12642</v>
      </c>
      <c r="E18" s="112">
        <v>6022</v>
      </c>
      <c r="F18" s="112">
        <v>5209</v>
      </c>
      <c r="G18" s="112">
        <v>12357</v>
      </c>
      <c r="H18" s="112">
        <v>810</v>
      </c>
      <c r="I18" s="121" t="s">
        <v>95</v>
      </c>
      <c r="K18" s="113"/>
      <c r="L18" s="113"/>
      <c r="N18" s="113"/>
    </row>
    <row r="19" spans="2:21" s="102" customFormat="1" ht="30" customHeight="1" x14ac:dyDescent="0.2">
      <c r="B19" s="120" t="s">
        <v>62</v>
      </c>
      <c r="C19" s="114">
        <v>2844</v>
      </c>
      <c r="D19" s="114">
        <v>11176</v>
      </c>
      <c r="E19" s="114">
        <v>7751</v>
      </c>
      <c r="F19" s="114">
        <v>4800</v>
      </c>
      <c r="G19" s="114">
        <v>2735</v>
      </c>
      <c r="H19" s="114">
        <v>497</v>
      </c>
      <c r="I19" s="120" t="s">
        <v>96</v>
      </c>
      <c r="K19" s="113"/>
      <c r="L19" s="113"/>
      <c r="N19" s="113"/>
    </row>
    <row r="20" spans="2:21" s="102" customFormat="1" ht="30" customHeight="1" x14ac:dyDescent="0.2">
      <c r="B20" s="115" t="s">
        <v>5</v>
      </c>
      <c r="C20" s="128">
        <f t="shared" ref="C20:G20" si="0">SUM(C7:C19)</f>
        <v>157512</v>
      </c>
      <c r="D20" s="128">
        <f t="shared" si="0"/>
        <v>344669</v>
      </c>
      <c r="E20" s="128">
        <f t="shared" si="0"/>
        <v>509283</v>
      </c>
      <c r="F20" s="128">
        <f t="shared" si="0"/>
        <v>422966</v>
      </c>
      <c r="G20" s="128">
        <f t="shared" si="0"/>
        <v>323648</v>
      </c>
      <c r="H20" s="128">
        <f>SUM(H7:H19)</f>
        <v>75780</v>
      </c>
      <c r="I20" s="108" t="s">
        <v>84</v>
      </c>
      <c r="K20" s="113"/>
      <c r="L20" s="113"/>
    </row>
    <row r="21" spans="2:21" s="93" customFormat="1" ht="30" customHeight="1" x14ac:dyDescent="0.2">
      <c r="B21" s="377" t="s">
        <v>185</v>
      </c>
      <c r="C21" s="377"/>
      <c r="D21" s="377"/>
      <c r="E21" s="377"/>
      <c r="F21" s="394" t="s">
        <v>35</v>
      </c>
      <c r="G21" s="394"/>
      <c r="H21" s="394"/>
      <c r="I21" s="394"/>
      <c r="P21" s="102"/>
      <c r="Q21" s="102"/>
      <c r="R21" s="102"/>
      <c r="S21" s="102"/>
      <c r="T21" s="102"/>
      <c r="U21" s="102"/>
    </row>
    <row r="22" spans="2:21" ht="30" customHeight="1" x14ac:dyDescent="0.2">
      <c r="C22" s="141"/>
      <c r="D22" s="141"/>
      <c r="E22" s="141"/>
      <c r="F22" s="111"/>
      <c r="G22" s="111"/>
      <c r="H22" s="111"/>
    </row>
    <row r="23" spans="2:21" ht="30" customHeight="1" x14ac:dyDescent="0.2"/>
    <row r="24" spans="2:21" ht="30" customHeight="1" x14ac:dyDescent="0.2">
      <c r="F24" s="118"/>
      <c r="G24" s="118"/>
    </row>
  </sheetData>
  <protectedRanges>
    <protectedRange sqref="I7:I19" name="نطاق1_6_1"/>
    <protectedRange sqref="B7:B19" name="نطاق1_5_1_1"/>
    <protectedRange sqref="B2" name="نطاق1_2_1_1_1"/>
  </protectedRanges>
  <mergeCells count="7">
    <mergeCell ref="B21:E21"/>
    <mergeCell ref="F21:I21"/>
    <mergeCell ref="B3:I3"/>
    <mergeCell ref="B4:I4"/>
    <mergeCell ref="B5:B6"/>
    <mergeCell ref="C5:H5"/>
    <mergeCell ref="I5:I6"/>
  </mergeCells>
  <printOptions horizontalCentered="1" verticalCentered="1"/>
  <pageMargins left="0" right="0" top="0.19685039370078741" bottom="0.19685039370078741" header="0.19685039370078741" footer="0.19685039370078741"/>
  <pageSetup paperSize="9" scale="79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H25"/>
  <sheetViews>
    <sheetView showGridLines="0" view="pageBreakPreview" zoomScale="98" zoomScaleNormal="106" zoomScaleSheetLayoutView="98" workbookViewId="0">
      <selection activeCell="F26" sqref="F26"/>
    </sheetView>
  </sheetViews>
  <sheetFormatPr defaultRowHeight="21.75" customHeight="1" x14ac:dyDescent="0.2"/>
  <cols>
    <col min="1" max="1" width="1.5703125" style="182" customWidth="1"/>
    <col min="2" max="6" width="24.140625" style="182" customWidth="1"/>
    <col min="7" max="7" width="1.28515625" style="182" customWidth="1"/>
    <col min="8" max="16384" width="9.140625" style="182"/>
  </cols>
  <sheetData>
    <row r="1" spans="2:7" ht="65.25" customHeight="1" x14ac:dyDescent="0.2">
      <c r="C1" s="149"/>
      <c r="D1" s="150"/>
      <c r="E1" s="149"/>
      <c r="G1" s="149"/>
    </row>
    <row r="2" spans="2:7" ht="21.75" customHeight="1" x14ac:dyDescent="0.2">
      <c r="B2" s="148" t="s">
        <v>373</v>
      </c>
      <c r="F2" s="183" t="s">
        <v>374</v>
      </c>
      <c r="G2" s="184"/>
    </row>
    <row r="3" spans="2:7" ht="21.75" customHeight="1" x14ac:dyDescent="0.2">
      <c r="B3" s="407" t="s">
        <v>375</v>
      </c>
      <c r="C3" s="407"/>
      <c r="D3" s="407"/>
      <c r="E3" s="407"/>
      <c r="F3" s="407"/>
      <c r="G3" s="185"/>
    </row>
    <row r="4" spans="2:7" ht="21.75" customHeight="1" x14ac:dyDescent="0.2">
      <c r="B4" s="407" t="s">
        <v>376</v>
      </c>
      <c r="C4" s="407"/>
      <c r="D4" s="407"/>
      <c r="E4" s="407"/>
      <c r="F4" s="407"/>
    </row>
    <row r="5" spans="2:7" ht="21.75" customHeight="1" x14ac:dyDescent="0.2">
      <c r="B5" s="403" t="s">
        <v>0</v>
      </c>
      <c r="C5" s="206" t="s">
        <v>2</v>
      </c>
      <c r="D5" s="206" t="s">
        <v>98</v>
      </c>
      <c r="E5" s="190" t="s">
        <v>4</v>
      </c>
      <c r="F5" s="403" t="s">
        <v>1</v>
      </c>
    </row>
    <row r="6" spans="2:7" ht="21.75" customHeight="1" x14ac:dyDescent="0.2">
      <c r="B6" s="404"/>
      <c r="C6" s="207" t="s">
        <v>5</v>
      </c>
      <c r="D6" s="207" t="s">
        <v>6</v>
      </c>
      <c r="E6" s="191" t="s">
        <v>7</v>
      </c>
      <c r="F6" s="404"/>
    </row>
    <row r="7" spans="2:7" ht="21.75" customHeight="1" x14ac:dyDescent="0.2">
      <c r="B7" s="25" t="s">
        <v>130</v>
      </c>
      <c r="C7" s="208">
        <f>E7+D7</f>
        <v>5529</v>
      </c>
      <c r="D7" s="208">
        <v>2759</v>
      </c>
      <c r="E7" s="208">
        <v>2770</v>
      </c>
      <c r="F7" s="209" t="s">
        <v>130</v>
      </c>
    </row>
    <row r="8" spans="2:7" ht="21.75" customHeight="1" x14ac:dyDescent="0.2">
      <c r="B8" s="27" t="s">
        <v>377</v>
      </c>
      <c r="C8" s="210">
        <f t="shared" ref="C8:C20" si="0">E8+D8</f>
        <v>1742</v>
      </c>
      <c r="D8" s="210">
        <v>442</v>
      </c>
      <c r="E8" s="210">
        <v>1300</v>
      </c>
      <c r="F8" s="211" t="s">
        <v>377</v>
      </c>
    </row>
    <row r="9" spans="2:7" ht="21.75" customHeight="1" x14ac:dyDescent="0.2">
      <c r="B9" s="25" t="s">
        <v>378</v>
      </c>
      <c r="C9" s="208">
        <f t="shared" si="0"/>
        <v>902</v>
      </c>
      <c r="D9" s="208">
        <v>348</v>
      </c>
      <c r="E9" s="208">
        <v>554</v>
      </c>
      <c r="F9" s="212" t="s">
        <v>379</v>
      </c>
    </row>
    <row r="10" spans="2:7" ht="21.75" customHeight="1" x14ac:dyDescent="0.2">
      <c r="B10" s="27" t="s">
        <v>380</v>
      </c>
      <c r="C10" s="210">
        <f>E10+D10</f>
        <v>2137</v>
      </c>
      <c r="D10" s="210">
        <v>937</v>
      </c>
      <c r="E10" s="210">
        <v>1200</v>
      </c>
      <c r="F10" s="211" t="s">
        <v>380</v>
      </c>
    </row>
    <row r="11" spans="2:7" ht="21.75" customHeight="1" x14ac:dyDescent="0.2">
      <c r="B11" s="25" t="s">
        <v>381</v>
      </c>
      <c r="C11" s="208">
        <f t="shared" si="0"/>
        <v>2949</v>
      </c>
      <c r="D11" s="208">
        <v>386</v>
      </c>
      <c r="E11" s="208">
        <v>2563</v>
      </c>
      <c r="F11" s="209" t="s">
        <v>381</v>
      </c>
    </row>
    <row r="12" spans="2:7" ht="21.75" customHeight="1" x14ac:dyDescent="0.2">
      <c r="B12" s="27" t="s">
        <v>382</v>
      </c>
      <c r="C12" s="210">
        <f t="shared" si="0"/>
        <v>1915</v>
      </c>
      <c r="D12" s="210">
        <v>372</v>
      </c>
      <c r="E12" s="210">
        <v>1543</v>
      </c>
      <c r="F12" s="211" t="s">
        <v>382</v>
      </c>
    </row>
    <row r="13" spans="2:7" ht="21.75" customHeight="1" x14ac:dyDescent="0.2">
      <c r="B13" s="25" t="s">
        <v>383</v>
      </c>
      <c r="C13" s="208">
        <f t="shared" si="0"/>
        <v>1842</v>
      </c>
      <c r="D13" s="208">
        <v>413</v>
      </c>
      <c r="E13" s="208">
        <v>1429</v>
      </c>
      <c r="F13" s="209" t="s">
        <v>383</v>
      </c>
    </row>
    <row r="14" spans="2:7" ht="21.75" customHeight="1" x14ac:dyDescent="0.2">
      <c r="B14" s="27" t="s">
        <v>384</v>
      </c>
      <c r="C14" s="210">
        <f t="shared" si="0"/>
        <v>2002</v>
      </c>
      <c r="D14" s="210">
        <v>513</v>
      </c>
      <c r="E14" s="210">
        <v>1489</v>
      </c>
      <c r="F14" s="211" t="s">
        <v>384</v>
      </c>
    </row>
    <row r="15" spans="2:7" ht="21.75" customHeight="1" x14ac:dyDescent="0.2">
      <c r="B15" s="25" t="s">
        <v>385</v>
      </c>
      <c r="C15" s="208">
        <f t="shared" si="0"/>
        <v>3015</v>
      </c>
      <c r="D15" s="208">
        <v>601</v>
      </c>
      <c r="E15" s="208">
        <v>2414</v>
      </c>
      <c r="F15" s="209" t="s">
        <v>385</v>
      </c>
    </row>
    <row r="16" spans="2:7" ht="21.75" customHeight="1" x14ac:dyDescent="0.2">
      <c r="B16" s="27" t="s">
        <v>386</v>
      </c>
      <c r="C16" s="210">
        <f t="shared" si="0"/>
        <v>4107</v>
      </c>
      <c r="D16" s="210">
        <v>1604</v>
      </c>
      <c r="E16" s="210">
        <v>2503</v>
      </c>
      <c r="F16" s="211" t="s">
        <v>386</v>
      </c>
    </row>
    <row r="17" spans="2:8" ht="21.75" customHeight="1" x14ac:dyDescent="0.2">
      <c r="B17" s="25" t="s">
        <v>387</v>
      </c>
      <c r="C17" s="208">
        <f t="shared" si="0"/>
        <v>4627</v>
      </c>
      <c r="D17" s="208">
        <v>942</v>
      </c>
      <c r="E17" s="208">
        <v>3685</v>
      </c>
      <c r="F17" s="209" t="s">
        <v>387</v>
      </c>
    </row>
    <row r="18" spans="2:8" ht="21.75" customHeight="1" x14ac:dyDescent="0.2">
      <c r="B18" s="27" t="s">
        <v>388</v>
      </c>
      <c r="C18" s="210">
        <f t="shared" si="0"/>
        <v>5745</v>
      </c>
      <c r="D18" s="210">
        <v>1449</v>
      </c>
      <c r="E18" s="210">
        <v>4296</v>
      </c>
      <c r="F18" s="211" t="s">
        <v>388</v>
      </c>
    </row>
    <row r="19" spans="2:8" ht="21.75" customHeight="1" x14ac:dyDescent="0.2">
      <c r="B19" s="25" t="s">
        <v>389</v>
      </c>
      <c r="C19" s="208">
        <f t="shared" si="0"/>
        <v>6850</v>
      </c>
      <c r="D19" s="208">
        <v>2598</v>
      </c>
      <c r="E19" s="208">
        <v>4252</v>
      </c>
      <c r="F19" s="209" t="s">
        <v>389</v>
      </c>
    </row>
    <row r="20" spans="2:8" ht="21.75" customHeight="1" x14ac:dyDescent="0.2">
      <c r="B20" s="27" t="s">
        <v>101</v>
      </c>
      <c r="C20" s="210">
        <f t="shared" si="0"/>
        <v>36884</v>
      </c>
      <c r="D20" s="210">
        <v>17745</v>
      </c>
      <c r="E20" s="210">
        <v>19139</v>
      </c>
      <c r="F20" s="211" t="s">
        <v>101</v>
      </c>
    </row>
    <row r="21" spans="2:8" ht="21.75" customHeight="1" x14ac:dyDescent="0.2">
      <c r="B21" s="213" t="s">
        <v>5</v>
      </c>
      <c r="C21" s="214">
        <f>SUM(C7:C20)</f>
        <v>80246</v>
      </c>
      <c r="D21" s="214">
        <f>SUM(D7:D20)</f>
        <v>31109</v>
      </c>
      <c r="E21" s="214">
        <f>SUM(E7:E20)</f>
        <v>49137</v>
      </c>
      <c r="F21" s="213" t="s">
        <v>33</v>
      </c>
    </row>
    <row r="22" spans="2:8" ht="21.75" customHeight="1" x14ac:dyDescent="0.2">
      <c r="B22" s="405" t="s">
        <v>64</v>
      </c>
      <c r="C22" s="405"/>
      <c r="D22" s="405"/>
      <c r="E22" s="406" t="s">
        <v>35</v>
      </c>
      <c r="F22" s="406"/>
    </row>
    <row r="25" spans="2:8" ht="21.75" customHeight="1" x14ac:dyDescent="0.2">
      <c r="H25" s="15"/>
    </row>
  </sheetData>
  <protectedRanges>
    <protectedRange sqref="F7:F21" name="نطاق1_1_1"/>
    <protectedRange sqref="F2 E1 B7:B20 G1:G3 B2 C1 B3:F4" name="نطاق1_2"/>
    <protectedRange sqref="B21" name="نطاق1_4"/>
    <protectedRange sqref="B5:B6" name="نطاق1_5"/>
    <protectedRange sqref="F5:F6" name="نطاق1_6"/>
  </protectedRanges>
  <mergeCells count="6">
    <mergeCell ref="F5:F6"/>
    <mergeCell ref="B22:D22"/>
    <mergeCell ref="E22:F22"/>
    <mergeCell ref="B3:F3"/>
    <mergeCell ref="B4:F4"/>
    <mergeCell ref="B5:B6"/>
  </mergeCells>
  <pageMargins left="0.7" right="0.7" top="0.75" bottom="0.75" header="0.3" footer="0.3"/>
  <pageSetup paperSize="9" scale="95" orientation="landscape" r:id="rId1"/>
  <ignoredErrors>
    <ignoredError sqref="B9 F9" twoDigitTextYear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F21"/>
  <sheetViews>
    <sheetView view="pageBreakPreview" zoomScale="80" zoomScaleNormal="75" zoomScaleSheetLayoutView="80" zoomScalePageLayoutView="70" workbookViewId="0">
      <selection activeCell="E22" sqref="E22"/>
    </sheetView>
  </sheetViews>
  <sheetFormatPr defaultColWidth="9.140625" defaultRowHeight="15" x14ac:dyDescent="0.2"/>
  <cols>
    <col min="1" max="1" width="1.7109375" style="31" customWidth="1"/>
    <col min="2" max="2" width="24.85546875" style="31" customWidth="1"/>
    <col min="3" max="5" width="34" style="31" customWidth="1"/>
    <col min="6" max="6" width="24.85546875" style="31" customWidth="1"/>
    <col min="7" max="7" width="2.7109375" style="31" customWidth="1"/>
    <col min="8" max="16384" width="9.140625" style="31"/>
  </cols>
  <sheetData>
    <row r="1" spans="2:6" ht="67.5" customHeight="1" x14ac:dyDescent="0.2"/>
    <row r="2" spans="2:6" ht="31.5" customHeight="1" x14ac:dyDescent="0.2">
      <c r="B2" s="215" t="s">
        <v>403</v>
      </c>
      <c r="C2" s="29"/>
      <c r="D2" s="29"/>
      <c r="E2" s="30"/>
      <c r="F2" s="215" t="s">
        <v>314</v>
      </c>
    </row>
    <row r="3" spans="2:6" ht="36" customHeight="1" x14ac:dyDescent="0.2">
      <c r="B3" s="393" t="s">
        <v>210</v>
      </c>
      <c r="C3" s="393"/>
      <c r="D3" s="393"/>
      <c r="E3" s="393"/>
      <c r="F3" s="393"/>
    </row>
    <row r="4" spans="2:6" ht="36" customHeight="1" x14ac:dyDescent="0.2">
      <c r="B4" s="393" t="s">
        <v>268</v>
      </c>
      <c r="C4" s="393"/>
      <c r="D4" s="393"/>
      <c r="E4" s="393"/>
      <c r="F4" s="393"/>
    </row>
    <row r="5" spans="2:6" ht="24.75" customHeight="1" x14ac:dyDescent="0.2">
      <c r="B5" s="380" t="s">
        <v>0</v>
      </c>
      <c r="C5" s="157" t="s">
        <v>97</v>
      </c>
      <c r="D5" s="157" t="s">
        <v>98</v>
      </c>
      <c r="E5" s="158" t="s">
        <v>4</v>
      </c>
      <c r="F5" s="410" t="s">
        <v>79</v>
      </c>
    </row>
    <row r="6" spans="2:6" ht="24" customHeight="1" x14ac:dyDescent="0.2">
      <c r="B6" s="380"/>
      <c r="C6" s="159" t="s">
        <v>5</v>
      </c>
      <c r="D6" s="159" t="s">
        <v>6</v>
      </c>
      <c r="E6" s="160" t="s">
        <v>7</v>
      </c>
      <c r="F6" s="400"/>
    </row>
    <row r="7" spans="2:6" ht="36" customHeight="1" x14ac:dyDescent="0.2">
      <c r="B7" s="112" t="s">
        <v>11</v>
      </c>
      <c r="C7" s="216">
        <v>98.702604825570845</v>
      </c>
      <c r="D7" s="216">
        <v>99.084354127101378</v>
      </c>
      <c r="E7" s="216">
        <v>98.333690972083687</v>
      </c>
      <c r="F7" s="217" t="s">
        <v>12</v>
      </c>
    </row>
    <row r="8" spans="2:6" ht="36" customHeight="1" x14ac:dyDescent="0.2">
      <c r="B8" s="114" t="s">
        <v>13</v>
      </c>
      <c r="C8" s="218">
        <v>98.562378440347999</v>
      </c>
      <c r="D8" s="218">
        <v>98.479285021477068</v>
      </c>
      <c r="E8" s="218">
        <v>98.638348133154608</v>
      </c>
      <c r="F8" s="219" t="s">
        <v>14</v>
      </c>
    </row>
    <row r="9" spans="2:6" ht="36" customHeight="1" x14ac:dyDescent="0.2">
      <c r="B9" s="112" t="s">
        <v>15</v>
      </c>
      <c r="C9" s="216">
        <v>98.13207008131036</v>
      </c>
      <c r="D9" s="216">
        <v>97.965696010221166</v>
      </c>
      <c r="E9" s="216">
        <v>98.295012472828475</v>
      </c>
      <c r="F9" s="217" t="s">
        <v>16</v>
      </c>
    </row>
    <row r="10" spans="2:6" ht="36" customHeight="1" x14ac:dyDescent="0.2">
      <c r="B10" s="114" t="s">
        <v>17</v>
      </c>
      <c r="C10" s="218">
        <v>97.642451589868756</v>
      </c>
      <c r="D10" s="218">
        <v>97.500965085963415</v>
      </c>
      <c r="E10" s="218">
        <v>97.781628305536401</v>
      </c>
      <c r="F10" s="219" t="s">
        <v>18</v>
      </c>
    </row>
    <row r="11" spans="2:6" ht="36" customHeight="1" x14ac:dyDescent="0.2">
      <c r="B11" s="112" t="s">
        <v>19</v>
      </c>
      <c r="C11" s="216">
        <v>97.337155982443718</v>
      </c>
      <c r="D11" s="216">
        <v>97.477999389503353</v>
      </c>
      <c r="E11" s="216">
        <v>97.199530885884428</v>
      </c>
      <c r="F11" s="217" t="s">
        <v>20</v>
      </c>
    </row>
    <row r="12" spans="2:6" ht="36" customHeight="1" x14ac:dyDescent="0.2">
      <c r="B12" s="114" t="s">
        <v>21</v>
      </c>
      <c r="C12" s="218">
        <v>95.794094436155476</v>
      </c>
      <c r="D12" s="218">
        <v>96.281676982365994</v>
      </c>
      <c r="E12" s="218">
        <v>95.324442364685709</v>
      </c>
      <c r="F12" s="219" t="s">
        <v>22</v>
      </c>
    </row>
    <row r="13" spans="2:6" ht="36" customHeight="1" x14ac:dyDescent="0.2">
      <c r="B13" s="112" t="s">
        <v>23</v>
      </c>
      <c r="C13" s="216">
        <v>93.691779013305549</v>
      </c>
      <c r="D13" s="216">
        <v>91.750303089723985</v>
      </c>
      <c r="E13" s="216">
        <v>95.529545726314964</v>
      </c>
      <c r="F13" s="217" t="s">
        <v>24</v>
      </c>
    </row>
    <row r="14" spans="2:6" ht="36" customHeight="1" x14ac:dyDescent="0.2">
      <c r="B14" s="114" t="s">
        <v>25</v>
      </c>
      <c r="C14" s="218">
        <v>88.782730311206805</v>
      </c>
      <c r="D14" s="218">
        <v>87.127728805537473</v>
      </c>
      <c r="E14" s="218">
        <v>90.347722761642416</v>
      </c>
      <c r="F14" s="219" t="s">
        <v>26</v>
      </c>
    </row>
    <row r="15" spans="2:6" ht="36" customHeight="1" x14ac:dyDescent="0.2">
      <c r="B15" s="112" t="s">
        <v>27</v>
      </c>
      <c r="C15" s="216">
        <v>84.628968396373111</v>
      </c>
      <c r="D15" s="216">
        <v>81.70583936590819</v>
      </c>
      <c r="E15" s="216">
        <v>87.314173585252092</v>
      </c>
      <c r="F15" s="217" t="s">
        <v>28</v>
      </c>
    </row>
    <row r="16" spans="2:6" ht="36" customHeight="1" x14ac:dyDescent="0.2">
      <c r="B16" s="114" t="s">
        <v>29</v>
      </c>
      <c r="C16" s="218">
        <v>76.627019197721808</v>
      </c>
      <c r="D16" s="218">
        <v>71.211710834807491</v>
      </c>
      <c r="E16" s="218">
        <v>81.694480306042436</v>
      </c>
      <c r="F16" s="219" t="s">
        <v>30</v>
      </c>
    </row>
    <row r="17" spans="2:6" ht="36" customHeight="1" x14ac:dyDescent="0.2">
      <c r="B17" s="112" t="s">
        <v>82</v>
      </c>
      <c r="C17" s="216">
        <v>57.462008383797802</v>
      </c>
      <c r="D17" s="216">
        <v>50.77576158880327</v>
      </c>
      <c r="E17" s="216">
        <v>64.435472999340149</v>
      </c>
      <c r="F17" s="217" t="s">
        <v>83</v>
      </c>
    </row>
    <row r="18" spans="2:6" ht="36" customHeight="1" x14ac:dyDescent="0.2">
      <c r="B18" s="115" t="s">
        <v>5</v>
      </c>
      <c r="C18" s="220">
        <v>93.237054452333183</v>
      </c>
      <c r="D18" s="220">
        <v>92.251121033287149</v>
      </c>
      <c r="E18" s="221">
        <v>94.185372969182893</v>
      </c>
      <c r="F18" s="188" t="s">
        <v>84</v>
      </c>
    </row>
    <row r="19" spans="2:6" ht="36" customHeight="1" x14ac:dyDescent="0.2">
      <c r="B19" s="408" t="s">
        <v>64</v>
      </c>
      <c r="C19" s="408"/>
      <c r="D19" s="408"/>
      <c r="E19" s="409" t="s">
        <v>35</v>
      </c>
      <c r="F19" s="409"/>
    </row>
    <row r="20" spans="2:6" ht="26.25" customHeight="1" x14ac:dyDescent="0.2"/>
    <row r="21" spans="2:6" ht="28.5" customHeight="1" x14ac:dyDescent="0.2">
      <c r="F21" s="37"/>
    </row>
  </sheetData>
  <mergeCells count="6">
    <mergeCell ref="B3:F3"/>
    <mergeCell ref="B19:D19"/>
    <mergeCell ref="E19:F19"/>
    <mergeCell ref="F5:F6"/>
    <mergeCell ref="B5:B6"/>
    <mergeCell ref="B4:F4"/>
  </mergeCells>
  <printOptions horizontalCentered="1" verticalCentered="1"/>
  <pageMargins left="0.19685039370078741" right="0" top="0.19685039370078741" bottom="0.19685039370078741" header="0.39370078740157483" footer="0.39370078740157483"/>
  <pageSetup paperSize="9" scale="70" orientation="landscape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F19"/>
  <sheetViews>
    <sheetView view="pageBreakPreview" zoomScale="85" zoomScaleNormal="75" zoomScaleSheetLayoutView="85" zoomScalePageLayoutView="70" workbookViewId="0">
      <selection activeCell="E22" sqref="E22"/>
    </sheetView>
  </sheetViews>
  <sheetFormatPr defaultColWidth="9.140625" defaultRowHeight="15" x14ac:dyDescent="0.2"/>
  <cols>
    <col min="1" max="1" width="1.7109375" style="31" customWidth="1"/>
    <col min="2" max="2" width="29.28515625" style="31" customWidth="1"/>
    <col min="3" max="5" width="28" style="31" customWidth="1"/>
    <col min="6" max="6" width="29.28515625" style="31" customWidth="1"/>
    <col min="7" max="7" width="3.140625" style="31" customWidth="1"/>
    <col min="8" max="8" width="15.7109375" style="31" customWidth="1"/>
    <col min="9" max="9" width="28.7109375" style="31" customWidth="1"/>
    <col min="10" max="16384" width="9.140625" style="31"/>
  </cols>
  <sheetData>
    <row r="1" spans="2:6" ht="68.25" customHeight="1" x14ac:dyDescent="0.2"/>
    <row r="2" spans="2:6" ht="19.5" customHeight="1" x14ac:dyDescent="0.2">
      <c r="B2" s="215" t="s">
        <v>404</v>
      </c>
      <c r="C2" s="29"/>
      <c r="D2" s="29"/>
      <c r="E2" s="30"/>
      <c r="F2" s="215" t="s">
        <v>315</v>
      </c>
    </row>
    <row r="3" spans="2:6" ht="36" customHeight="1" x14ac:dyDescent="0.2">
      <c r="B3" s="379" t="s">
        <v>208</v>
      </c>
      <c r="C3" s="379"/>
      <c r="D3" s="379"/>
      <c r="E3" s="379"/>
      <c r="F3" s="379"/>
    </row>
    <row r="4" spans="2:6" ht="36" customHeight="1" x14ac:dyDescent="0.2">
      <c r="B4" s="379" t="s">
        <v>209</v>
      </c>
      <c r="C4" s="379"/>
      <c r="D4" s="379"/>
      <c r="E4" s="379"/>
      <c r="F4" s="379"/>
    </row>
    <row r="5" spans="2:6" ht="24.75" customHeight="1" x14ac:dyDescent="0.2">
      <c r="B5" s="380" t="s">
        <v>0</v>
      </c>
      <c r="C5" s="157" t="s">
        <v>97</v>
      </c>
      <c r="D5" s="157" t="s">
        <v>98</v>
      </c>
      <c r="E5" s="158" t="s">
        <v>4</v>
      </c>
      <c r="F5" s="410" t="s">
        <v>79</v>
      </c>
    </row>
    <row r="6" spans="2:6" ht="20.25" customHeight="1" x14ac:dyDescent="0.2">
      <c r="B6" s="380"/>
      <c r="C6" s="159" t="s">
        <v>5</v>
      </c>
      <c r="D6" s="159" t="s">
        <v>6</v>
      </c>
      <c r="E6" s="160" t="s">
        <v>7</v>
      </c>
      <c r="F6" s="400"/>
    </row>
    <row r="7" spans="2:6" ht="36" customHeight="1" x14ac:dyDescent="0.2">
      <c r="B7" s="112" t="s">
        <v>11</v>
      </c>
      <c r="C7" s="216">
        <v>98.844819318502104</v>
      </c>
      <c r="D7" s="216">
        <v>99.192059054388949</v>
      </c>
      <c r="E7" s="216">
        <v>98.511999607775849</v>
      </c>
      <c r="F7" s="217" t="s">
        <v>12</v>
      </c>
    </row>
    <row r="8" spans="2:6" ht="36" customHeight="1" x14ac:dyDescent="0.2">
      <c r="B8" s="114" t="s">
        <v>13</v>
      </c>
      <c r="C8" s="218">
        <v>98.640652412450635</v>
      </c>
      <c r="D8" s="218">
        <v>98.721167796023906</v>
      </c>
      <c r="E8" s="218">
        <v>98.570079344709981</v>
      </c>
      <c r="F8" s="219" t="s">
        <v>14</v>
      </c>
    </row>
    <row r="9" spans="2:6" ht="36" customHeight="1" x14ac:dyDescent="0.2">
      <c r="B9" s="112" t="s">
        <v>15</v>
      </c>
      <c r="C9" s="216">
        <v>98.675975302809633</v>
      </c>
      <c r="D9" s="216">
        <v>98.554356987996769</v>
      </c>
      <c r="E9" s="216">
        <v>98.774534375738085</v>
      </c>
      <c r="F9" s="217" t="s">
        <v>16</v>
      </c>
    </row>
    <row r="10" spans="2:6" ht="36" customHeight="1" x14ac:dyDescent="0.2">
      <c r="B10" s="114" t="s">
        <v>17</v>
      </c>
      <c r="C10" s="218">
        <v>98.471478300828636</v>
      </c>
      <c r="D10" s="218">
        <v>98.295506054886943</v>
      </c>
      <c r="E10" s="218">
        <v>98.594874720826908</v>
      </c>
      <c r="F10" s="219" t="s">
        <v>18</v>
      </c>
    </row>
    <row r="11" spans="2:6" ht="36" customHeight="1" x14ac:dyDescent="0.2">
      <c r="B11" s="112" t="s">
        <v>19</v>
      </c>
      <c r="C11" s="216">
        <v>98.269025831818198</v>
      </c>
      <c r="D11" s="216">
        <v>98.048332093896946</v>
      </c>
      <c r="E11" s="216">
        <v>98.400599504710897</v>
      </c>
      <c r="F11" s="217" t="s">
        <v>20</v>
      </c>
    </row>
    <row r="12" spans="2:6" ht="36" customHeight="1" x14ac:dyDescent="0.2">
      <c r="B12" s="114" t="s">
        <v>21</v>
      </c>
      <c r="C12" s="218">
        <v>96.858309469370866</v>
      </c>
      <c r="D12" s="218">
        <v>96.51738745153078</v>
      </c>
      <c r="E12" s="218">
        <v>97.052052763515576</v>
      </c>
      <c r="F12" s="219" t="s">
        <v>22</v>
      </c>
    </row>
    <row r="13" spans="2:6" ht="36" customHeight="1" x14ac:dyDescent="0.2">
      <c r="B13" s="112" t="s">
        <v>23</v>
      </c>
      <c r="C13" s="216">
        <v>95.517522853632627</v>
      </c>
      <c r="D13" s="216">
        <v>93.68591493146063</v>
      </c>
      <c r="E13" s="216">
        <v>96.45903810079291</v>
      </c>
      <c r="F13" s="217" t="s">
        <v>24</v>
      </c>
    </row>
    <row r="14" spans="2:6" ht="36" customHeight="1" x14ac:dyDescent="0.2">
      <c r="B14" s="114" t="s">
        <v>25</v>
      </c>
      <c r="C14" s="218">
        <v>92.094940527752726</v>
      </c>
      <c r="D14" s="218">
        <v>88.747850531290013</v>
      </c>
      <c r="E14" s="218">
        <v>93.639845940393158</v>
      </c>
      <c r="F14" s="219" t="s">
        <v>26</v>
      </c>
    </row>
    <row r="15" spans="2:6" ht="36" customHeight="1" x14ac:dyDescent="0.2">
      <c r="B15" s="112" t="s">
        <v>27</v>
      </c>
      <c r="C15" s="216">
        <v>88.522797414143369</v>
      </c>
      <c r="D15" s="216">
        <v>83.131464378932478</v>
      </c>
      <c r="E15" s="216">
        <v>91.265266090367945</v>
      </c>
      <c r="F15" s="217" t="s">
        <v>28</v>
      </c>
    </row>
    <row r="16" spans="2:6" ht="36" customHeight="1" x14ac:dyDescent="0.2">
      <c r="B16" s="114" t="s">
        <v>29</v>
      </c>
      <c r="C16" s="218">
        <v>80.485846637026611</v>
      </c>
      <c r="D16" s="218">
        <v>71.423474598799544</v>
      </c>
      <c r="E16" s="218">
        <v>85.924658612618472</v>
      </c>
      <c r="F16" s="219" t="s">
        <v>30</v>
      </c>
    </row>
    <row r="17" spans="2:6" ht="36" customHeight="1" x14ac:dyDescent="0.2">
      <c r="B17" s="112" t="s">
        <v>82</v>
      </c>
      <c r="C17" s="216">
        <v>60.575789056579389</v>
      </c>
      <c r="D17" s="216">
        <v>52.151694030861393</v>
      </c>
      <c r="E17" s="216">
        <v>68.057085956140241</v>
      </c>
      <c r="F17" s="217" t="s">
        <v>83</v>
      </c>
    </row>
    <row r="18" spans="2:6" ht="36" customHeight="1" x14ac:dyDescent="0.2">
      <c r="B18" s="34" t="s">
        <v>5</v>
      </c>
      <c r="C18" s="35">
        <v>95.007680573708924</v>
      </c>
      <c r="D18" s="35">
        <v>93.754049969728698</v>
      </c>
      <c r="E18" s="36">
        <v>95.850611244659603</v>
      </c>
      <c r="F18" s="33" t="s">
        <v>84</v>
      </c>
    </row>
    <row r="19" spans="2:6" ht="36" customHeight="1" x14ac:dyDescent="0.2">
      <c r="B19" s="411" t="s">
        <v>64</v>
      </c>
      <c r="C19" s="411"/>
      <c r="D19" s="411"/>
      <c r="E19" s="412" t="s">
        <v>35</v>
      </c>
      <c r="F19" s="412"/>
    </row>
  </sheetData>
  <mergeCells count="6">
    <mergeCell ref="F5:F6"/>
    <mergeCell ref="B5:B6"/>
    <mergeCell ref="B3:F3"/>
    <mergeCell ref="B19:D19"/>
    <mergeCell ref="E19:F19"/>
    <mergeCell ref="B4:F4"/>
  </mergeCells>
  <printOptions horizontalCentered="1" verticalCentered="1"/>
  <pageMargins left="0.19685039370078741" right="0" top="0.19685039370078741" bottom="0.19685039370078741" header="0.39370078740157483" footer="0.39370078740157483"/>
  <pageSetup paperSize="9" scale="70" orientation="landscape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24"/>
  <sheetViews>
    <sheetView view="pageBreakPreview" zoomScale="70" zoomScaleNormal="75" zoomScaleSheetLayoutView="70" zoomScalePageLayoutView="70" workbookViewId="0">
      <selection activeCell="E22" sqref="E22"/>
    </sheetView>
  </sheetViews>
  <sheetFormatPr defaultColWidth="9.140625" defaultRowHeight="15" x14ac:dyDescent="0.2"/>
  <cols>
    <col min="1" max="1" width="1.7109375" style="31" customWidth="1"/>
    <col min="2" max="2" width="33.42578125" style="38" customWidth="1"/>
    <col min="3" max="5" width="29.5703125" style="31" customWidth="1"/>
    <col min="6" max="6" width="33.42578125" style="31" customWidth="1"/>
    <col min="7" max="7" width="1.7109375" style="31" customWidth="1"/>
    <col min="8" max="8" width="10.28515625" style="31" bestFit="1" customWidth="1"/>
    <col min="9" max="9" width="3.42578125" style="31" bestFit="1" customWidth="1"/>
    <col min="10" max="10" width="6.85546875" style="31" bestFit="1" customWidth="1"/>
    <col min="11" max="11" width="7.28515625" style="31" bestFit="1" customWidth="1"/>
    <col min="12" max="12" width="9.140625" style="31"/>
    <col min="13" max="13" width="3.42578125" style="31" bestFit="1" customWidth="1"/>
    <col min="14" max="14" width="6.85546875" style="31" bestFit="1" customWidth="1"/>
    <col min="15" max="15" width="7.28515625" style="31" bestFit="1" customWidth="1"/>
    <col min="16" max="16" width="8.42578125" style="31" bestFit="1" customWidth="1"/>
    <col min="17" max="17" width="3.42578125" style="31" bestFit="1" customWidth="1"/>
    <col min="18" max="18" width="6.85546875" style="31" bestFit="1" customWidth="1"/>
    <col min="19" max="19" width="7.28515625" style="31" bestFit="1" customWidth="1"/>
    <col min="20" max="20" width="9.7109375" style="31" bestFit="1" customWidth="1"/>
    <col min="21" max="16384" width="9.140625" style="31"/>
  </cols>
  <sheetData>
    <row r="1" spans="1:33" ht="97.5" customHeight="1" x14ac:dyDescent="0.2"/>
    <row r="2" spans="1:33" s="37" customFormat="1" ht="33.75" customHeight="1" x14ac:dyDescent="0.2">
      <c r="A2" s="30"/>
      <c r="B2" s="122" t="s">
        <v>317</v>
      </c>
      <c r="C2" s="29"/>
      <c r="D2" s="29"/>
      <c r="E2" s="30"/>
      <c r="F2" s="215" t="s">
        <v>316</v>
      </c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1:33" s="37" customFormat="1" ht="33.75" customHeight="1" x14ac:dyDescent="0.2">
      <c r="A3" s="30"/>
      <c r="B3" s="413" t="s">
        <v>207</v>
      </c>
      <c r="C3" s="413"/>
      <c r="D3" s="413"/>
      <c r="E3" s="413"/>
      <c r="F3" s="413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1:33" s="37" customFormat="1" ht="33.75" customHeight="1" x14ac:dyDescent="0.2">
      <c r="A4" s="30"/>
      <c r="B4" s="413" t="s">
        <v>230</v>
      </c>
      <c r="C4" s="413"/>
      <c r="D4" s="413"/>
      <c r="E4" s="413"/>
      <c r="F4" s="413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</row>
    <row r="5" spans="1:33" s="37" customFormat="1" ht="20.25" customHeight="1" x14ac:dyDescent="0.2">
      <c r="A5" s="30"/>
      <c r="B5" s="391" t="s">
        <v>137</v>
      </c>
      <c r="C5" s="157" t="s">
        <v>97</v>
      </c>
      <c r="D5" s="157" t="s">
        <v>4</v>
      </c>
      <c r="E5" s="158" t="s">
        <v>98</v>
      </c>
      <c r="F5" s="383" t="s">
        <v>78</v>
      </c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spans="1:33" s="37" customFormat="1" ht="19.5" customHeight="1" x14ac:dyDescent="0.2">
      <c r="A6" s="30"/>
      <c r="B6" s="392"/>
      <c r="C6" s="159" t="s">
        <v>5</v>
      </c>
      <c r="D6" s="159" t="s">
        <v>7</v>
      </c>
      <c r="E6" s="160" t="s">
        <v>6</v>
      </c>
      <c r="F6" s="385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1:33" s="37" customFormat="1" ht="33.75" customHeight="1" x14ac:dyDescent="0.2">
      <c r="A7" s="30"/>
      <c r="B7" s="120" t="s">
        <v>38</v>
      </c>
      <c r="C7" s="222">
        <v>94.110397404017036</v>
      </c>
      <c r="D7" s="222">
        <v>93.587534680451967</v>
      </c>
      <c r="E7" s="222">
        <v>94.589302901787946</v>
      </c>
      <c r="F7" s="120" t="s">
        <v>86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</row>
    <row r="8" spans="1:33" s="37" customFormat="1" ht="33.75" customHeight="1" x14ac:dyDescent="0.2">
      <c r="A8" s="30"/>
      <c r="B8" s="121" t="s">
        <v>40</v>
      </c>
      <c r="C8" s="223">
        <v>93.329430203022824</v>
      </c>
      <c r="D8" s="223">
        <v>92.448858103178267</v>
      </c>
      <c r="E8" s="223">
        <v>94.181407891588862</v>
      </c>
      <c r="F8" s="121" t="s">
        <v>87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 spans="1:33" s="37" customFormat="1" ht="33.75" customHeight="1" x14ac:dyDescent="0.2">
      <c r="A9" s="30"/>
      <c r="B9" s="120" t="s">
        <v>42</v>
      </c>
      <c r="C9" s="222">
        <v>90.833259970067786</v>
      </c>
      <c r="D9" s="222">
        <v>89.510574985880353</v>
      </c>
      <c r="E9" s="222">
        <v>92.141814694354096</v>
      </c>
      <c r="F9" s="120" t="s">
        <v>43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1:33" ht="33.75" customHeight="1" x14ac:dyDescent="0.2">
      <c r="A10" s="30"/>
      <c r="B10" s="121" t="s">
        <v>44</v>
      </c>
      <c r="C10" s="223">
        <v>95.022005755783894</v>
      </c>
      <c r="D10" s="223">
        <v>94.328086528064276</v>
      </c>
      <c r="E10" s="223">
        <v>95.69549168865764</v>
      </c>
      <c r="F10" s="121" t="s">
        <v>88</v>
      </c>
    </row>
    <row r="11" spans="1:33" ht="33.75" customHeight="1" x14ac:dyDescent="0.2">
      <c r="A11" s="30"/>
      <c r="B11" s="120" t="s">
        <v>46</v>
      </c>
      <c r="C11" s="222">
        <v>93.579521592524955</v>
      </c>
      <c r="D11" s="222">
        <v>92.177254151338786</v>
      </c>
      <c r="E11" s="222">
        <v>94.867715820037546</v>
      </c>
      <c r="F11" s="120" t="s">
        <v>89</v>
      </c>
    </row>
    <row r="12" spans="1:33" ht="33.75" customHeight="1" x14ac:dyDescent="0.2">
      <c r="A12" s="30"/>
      <c r="B12" s="121" t="s">
        <v>48</v>
      </c>
      <c r="C12" s="223">
        <v>92.50284157693585</v>
      </c>
      <c r="D12" s="223">
        <v>90.622197353592512</v>
      </c>
      <c r="E12" s="223">
        <v>94.480166516412993</v>
      </c>
      <c r="F12" s="121" t="s">
        <v>90</v>
      </c>
    </row>
    <row r="13" spans="1:33" ht="33.75" customHeight="1" x14ac:dyDescent="0.2">
      <c r="A13" s="30"/>
      <c r="B13" s="120" t="s">
        <v>50</v>
      </c>
      <c r="C13" s="222">
        <v>91.280911195029844</v>
      </c>
      <c r="D13" s="222">
        <v>91.017823344510518</v>
      </c>
      <c r="E13" s="222">
        <v>91.527470236807645</v>
      </c>
      <c r="F13" s="120" t="s">
        <v>91</v>
      </c>
    </row>
    <row r="14" spans="1:33" ht="33.75" customHeight="1" x14ac:dyDescent="0.2">
      <c r="A14" s="30"/>
      <c r="B14" s="121" t="s">
        <v>52</v>
      </c>
      <c r="C14" s="223">
        <v>91.651418234518275</v>
      </c>
      <c r="D14" s="223">
        <v>90.409480554021144</v>
      </c>
      <c r="E14" s="223">
        <v>92.942114495295797</v>
      </c>
      <c r="F14" s="121" t="s">
        <v>92</v>
      </c>
    </row>
    <row r="15" spans="1:33" ht="33.75" customHeight="1" x14ac:dyDescent="0.2">
      <c r="A15" s="30"/>
      <c r="B15" s="120" t="s">
        <v>54</v>
      </c>
      <c r="C15" s="222">
        <v>92.559315107884629</v>
      </c>
      <c r="D15" s="222">
        <v>91.504834810636581</v>
      </c>
      <c r="E15" s="222">
        <v>93.617408354473881</v>
      </c>
      <c r="F15" s="120" t="s">
        <v>55</v>
      </c>
    </row>
    <row r="16" spans="1:33" ht="33.75" customHeight="1" x14ac:dyDescent="0.2">
      <c r="A16" s="30"/>
      <c r="B16" s="121" t="s">
        <v>56</v>
      </c>
      <c r="C16" s="223">
        <v>91.892405273317934</v>
      </c>
      <c r="D16" s="223">
        <v>91.295214473233116</v>
      </c>
      <c r="E16" s="223">
        <v>92.483256921458917</v>
      </c>
      <c r="F16" s="121" t="s">
        <v>93</v>
      </c>
    </row>
    <row r="17" spans="1:20" ht="33.75" customHeight="1" x14ac:dyDescent="0.2">
      <c r="A17" s="30"/>
      <c r="B17" s="120" t="s">
        <v>58</v>
      </c>
      <c r="C17" s="222">
        <v>96.062465594277597</v>
      </c>
      <c r="D17" s="222">
        <v>95.14321716980109</v>
      </c>
      <c r="E17" s="222">
        <v>96.976247718716962</v>
      </c>
      <c r="F17" s="120" t="s">
        <v>94</v>
      </c>
    </row>
    <row r="18" spans="1:20" ht="33.75" customHeight="1" x14ac:dyDescent="0.2">
      <c r="A18" s="30"/>
      <c r="B18" s="121" t="s">
        <v>60</v>
      </c>
      <c r="C18" s="223">
        <v>92.748120422406075</v>
      </c>
      <c r="D18" s="223">
        <v>91.718717966240689</v>
      </c>
      <c r="E18" s="223">
        <v>93.891085127208996</v>
      </c>
      <c r="F18" s="121" t="s">
        <v>95</v>
      </c>
    </row>
    <row r="19" spans="1:20" ht="33.75" customHeight="1" x14ac:dyDescent="0.2">
      <c r="A19" s="30"/>
      <c r="B19" s="120" t="s">
        <v>62</v>
      </c>
      <c r="C19" s="222">
        <v>94.046085879169254</v>
      </c>
      <c r="D19" s="222">
        <v>92.862085928445765</v>
      </c>
      <c r="E19" s="222">
        <v>95.178225478549962</v>
      </c>
      <c r="F19" s="120" t="s">
        <v>96</v>
      </c>
    </row>
    <row r="20" spans="1:20" ht="33.75" customHeight="1" x14ac:dyDescent="0.2">
      <c r="A20" s="30"/>
      <c r="B20" s="115" t="s">
        <v>5</v>
      </c>
      <c r="C20" s="220">
        <v>93.237054452333183</v>
      </c>
      <c r="D20" s="220">
        <v>92.251121033287149</v>
      </c>
      <c r="E20" s="220">
        <v>94.185372969182893</v>
      </c>
      <c r="F20" s="115" t="s">
        <v>84</v>
      </c>
    </row>
    <row r="21" spans="1:20" ht="33.75" customHeight="1" x14ac:dyDescent="0.2">
      <c r="B21" s="408" t="s">
        <v>64</v>
      </c>
      <c r="C21" s="408"/>
      <c r="D21" s="408"/>
      <c r="E21" s="394" t="s">
        <v>35</v>
      </c>
      <c r="F21" s="394"/>
    </row>
    <row r="22" spans="1:20" x14ac:dyDescent="0.2">
      <c r="G2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x14ac:dyDescent="0.2"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x14ac:dyDescent="0.2"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</sheetData>
  <mergeCells count="6">
    <mergeCell ref="B21:D21"/>
    <mergeCell ref="E21:F21"/>
    <mergeCell ref="B3:F3"/>
    <mergeCell ref="B5:B6"/>
    <mergeCell ref="F5:F6"/>
    <mergeCell ref="B4:F4"/>
  </mergeCells>
  <printOptions horizontalCentered="1" verticalCentered="1"/>
  <pageMargins left="0.19685039370078741" right="0" top="0.19685039370078741" bottom="0.19685039370078741" header="0.39370078740157483" footer="0.39370078740157483"/>
  <pageSetup paperSize="9" scale="70" orientation="landscape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21"/>
  <sheetViews>
    <sheetView view="pageBreakPreview" zoomScale="80" zoomScaleNormal="75" zoomScaleSheetLayoutView="80" zoomScalePageLayoutView="70" workbookViewId="0">
      <selection activeCell="E22" sqref="E22"/>
    </sheetView>
  </sheetViews>
  <sheetFormatPr defaultColWidth="9.140625" defaultRowHeight="15" x14ac:dyDescent="0.2"/>
  <cols>
    <col min="1" max="1" width="1.7109375" style="31" customWidth="1"/>
    <col min="2" max="2" width="23.5703125" style="38" customWidth="1"/>
    <col min="3" max="5" width="35.42578125" style="31" customWidth="1"/>
    <col min="6" max="6" width="24.140625" style="31" customWidth="1"/>
    <col min="7" max="7" width="3.140625" style="31" customWidth="1"/>
    <col min="8" max="8" width="10.28515625" style="31" bestFit="1" customWidth="1"/>
    <col min="9" max="9" width="7.85546875" style="31" customWidth="1"/>
    <col min="10" max="10" width="6.85546875" style="31" bestFit="1" customWidth="1"/>
    <col min="11" max="11" width="7.28515625" style="31" bestFit="1" customWidth="1"/>
    <col min="12" max="12" width="9.140625" style="31"/>
    <col min="13" max="13" width="3.42578125" style="31" bestFit="1" customWidth="1"/>
    <col min="14" max="14" width="6.85546875" style="31" bestFit="1" customWidth="1"/>
    <col min="15" max="15" width="7.28515625" style="31" bestFit="1" customWidth="1"/>
    <col min="16" max="16" width="8.42578125" style="31" bestFit="1" customWidth="1"/>
    <col min="17" max="17" width="3.42578125" style="31" bestFit="1" customWidth="1"/>
    <col min="18" max="18" width="6.85546875" style="31" bestFit="1" customWidth="1"/>
    <col min="19" max="19" width="7.28515625" style="31" bestFit="1" customWidth="1"/>
    <col min="20" max="20" width="9.7109375" style="31" bestFit="1" customWidth="1"/>
    <col min="21" max="16384" width="9.140625" style="31"/>
  </cols>
  <sheetData>
    <row r="1" spans="1:33" ht="71.25" customHeight="1" x14ac:dyDescent="0.2"/>
    <row r="2" spans="1:33" s="37" customFormat="1" ht="33.75" customHeight="1" x14ac:dyDescent="0.2">
      <c r="A2" s="30"/>
      <c r="B2" s="122" t="s">
        <v>319</v>
      </c>
      <c r="C2" s="29"/>
      <c r="D2" s="29"/>
      <c r="E2" s="30"/>
      <c r="F2" s="215" t="s">
        <v>318</v>
      </c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1:33" s="37" customFormat="1" ht="33.75" customHeight="1" x14ac:dyDescent="0.2">
      <c r="A3" s="30"/>
      <c r="B3" s="413" t="s">
        <v>206</v>
      </c>
      <c r="C3" s="413"/>
      <c r="D3" s="413"/>
      <c r="E3" s="413"/>
      <c r="F3" s="413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1:33" s="37" customFormat="1" ht="33.75" customHeight="1" x14ac:dyDescent="0.2">
      <c r="A4" s="30"/>
      <c r="B4" s="413" t="s">
        <v>229</v>
      </c>
      <c r="C4" s="413"/>
      <c r="D4" s="413"/>
      <c r="E4" s="413"/>
      <c r="F4" s="413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</row>
    <row r="5" spans="1:33" s="37" customFormat="1" ht="25.5" customHeight="1" x14ac:dyDescent="0.2">
      <c r="A5" s="30"/>
      <c r="B5" s="391" t="s">
        <v>137</v>
      </c>
      <c r="C5" s="157" t="s">
        <v>97</v>
      </c>
      <c r="D5" s="158" t="s">
        <v>98</v>
      </c>
      <c r="E5" s="158" t="s">
        <v>4</v>
      </c>
      <c r="F5" s="383" t="s">
        <v>78</v>
      </c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spans="1:33" s="37" customFormat="1" ht="20.25" customHeight="1" x14ac:dyDescent="0.2">
      <c r="A6" s="30"/>
      <c r="B6" s="392"/>
      <c r="C6" s="159" t="s">
        <v>5</v>
      </c>
      <c r="D6" s="160" t="s">
        <v>6</v>
      </c>
      <c r="E6" s="160" t="s">
        <v>7</v>
      </c>
      <c r="F6" s="385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1:33" s="37" customFormat="1" ht="33.75" customHeight="1" x14ac:dyDescent="0.2">
      <c r="A7" s="30"/>
      <c r="B7" s="120" t="s">
        <v>38</v>
      </c>
      <c r="C7" s="222">
        <v>95.491800855376198</v>
      </c>
      <c r="D7" s="222">
        <v>95.048760901607253</v>
      </c>
      <c r="E7" s="222">
        <v>95.763763799961183</v>
      </c>
      <c r="F7" s="120" t="s">
        <v>86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</row>
    <row r="8" spans="1:33" s="37" customFormat="1" ht="33.75" customHeight="1" x14ac:dyDescent="0.2">
      <c r="A8" s="30"/>
      <c r="B8" s="121" t="s">
        <v>40</v>
      </c>
      <c r="C8" s="223">
        <v>95.602084969467938</v>
      </c>
      <c r="D8" s="223">
        <v>94.446457063969788</v>
      </c>
      <c r="E8" s="223">
        <v>96.404009133199835</v>
      </c>
      <c r="F8" s="121" t="s">
        <v>87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 spans="1:33" s="37" customFormat="1" ht="33.75" customHeight="1" x14ac:dyDescent="0.2">
      <c r="A9" s="30"/>
      <c r="B9" s="120" t="s">
        <v>42</v>
      </c>
      <c r="C9" s="222">
        <v>92.347907371476552</v>
      </c>
      <c r="D9" s="222">
        <v>90.253077773246574</v>
      </c>
      <c r="E9" s="222">
        <v>93.841418258316594</v>
      </c>
      <c r="F9" s="120" t="s">
        <v>43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1:33" ht="33.75" customHeight="1" x14ac:dyDescent="0.2">
      <c r="A10" s="30"/>
      <c r="B10" s="121" t="s">
        <v>44</v>
      </c>
      <c r="C10" s="223">
        <v>96.41152749874891</v>
      </c>
      <c r="D10" s="223">
        <v>95.184973454834505</v>
      </c>
      <c r="E10" s="223">
        <v>97.222611296611746</v>
      </c>
      <c r="F10" s="121" t="s">
        <v>88</v>
      </c>
    </row>
    <row r="11" spans="1:33" ht="33.75" customHeight="1" x14ac:dyDescent="0.2">
      <c r="A11" s="30"/>
      <c r="B11" s="120" t="s">
        <v>46</v>
      </c>
      <c r="C11" s="222">
        <v>95.36629485023262</v>
      </c>
      <c r="D11" s="222">
        <v>93.666266423040113</v>
      </c>
      <c r="E11" s="222">
        <v>96.38181995088496</v>
      </c>
      <c r="F11" s="120" t="s">
        <v>89</v>
      </c>
    </row>
    <row r="12" spans="1:33" ht="33.75" customHeight="1" x14ac:dyDescent="0.2">
      <c r="A12" s="30"/>
      <c r="B12" s="121" t="s">
        <v>48</v>
      </c>
      <c r="C12" s="223">
        <v>94.073573245393874</v>
      </c>
      <c r="D12" s="223">
        <v>91.821621230470541</v>
      </c>
      <c r="E12" s="223">
        <v>95.84144810813649</v>
      </c>
      <c r="F12" s="121" t="s">
        <v>90</v>
      </c>
    </row>
    <row r="13" spans="1:33" ht="33.75" customHeight="1" x14ac:dyDescent="0.2">
      <c r="A13" s="30"/>
      <c r="B13" s="120" t="s">
        <v>50</v>
      </c>
      <c r="C13" s="222">
        <v>92.837342852241221</v>
      </c>
      <c r="D13" s="222">
        <v>91.989320058175295</v>
      </c>
      <c r="E13" s="222">
        <v>93.441313489445903</v>
      </c>
      <c r="F13" s="120" t="s">
        <v>91</v>
      </c>
    </row>
    <row r="14" spans="1:33" ht="33.75" customHeight="1" x14ac:dyDescent="0.2">
      <c r="A14" s="30"/>
      <c r="B14" s="121" t="s">
        <v>52</v>
      </c>
      <c r="C14" s="223">
        <v>93.09918377442493</v>
      </c>
      <c r="D14" s="223">
        <v>91.218776916451333</v>
      </c>
      <c r="E14" s="223">
        <v>94.528327207145864</v>
      </c>
      <c r="F14" s="121" t="s">
        <v>92</v>
      </c>
    </row>
    <row r="15" spans="1:33" ht="33.75" customHeight="1" x14ac:dyDescent="0.2">
      <c r="A15" s="30"/>
      <c r="B15" s="120" t="s">
        <v>54</v>
      </c>
      <c r="C15" s="222">
        <v>94.414141713169229</v>
      </c>
      <c r="D15" s="222">
        <v>92.694605667463307</v>
      </c>
      <c r="E15" s="222">
        <v>95.730225508897533</v>
      </c>
      <c r="F15" s="120" t="s">
        <v>55</v>
      </c>
    </row>
    <row r="16" spans="1:33" ht="33.75" customHeight="1" x14ac:dyDescent="0.2">
      <c r="A16" s="30"/>
      <c r="B16" s="121" t="s">
        <v>56</v>
      </c>
      <c r="C16" s="223">
        <v>93.063075452509622</v>
      </c>
      <c r="D16" s="223">
        <v>92.334419274763462</v>
      </c>
      <c r="E16" s="223">
        <v>93.651168641504114</v>
      </c>
      <c r="F16" s="121" t="s">
        <v>93</v>
      </c>
    </row>
    <row r="17" spans="1:6" ht="33.75" customHeight="1" x14ac:dyDescent="0.2">
      <c r="A17" s="30"/>
      <c r="B17" s="120" t="s">
        <v>58</v>
      </c>
      <c r="C17" s="222">
        <v>97.140311824949293</v>
      </c>
      <c r="D17" s="222">
        <v>95.842623096291859</v>
      </c>
      <c r="E17" s="222">
        <v>98.09484956654768</v>
      </c>
      <c r="F17" s="120" t="s">
        <v>94</v>
      </c>
    </row>
    <row r="18" spans="1:6" ht="33.75" customHeight="1" x14ac:dyDescent="0.2">
      <c r="A18" s="30"/>
      <c r="B18" s="121" t="s">
        <v>60</v>
      </c>
      <c r="C18" s="223">
        <v>94.007598528124873</v>
      </c>
      <c r="D18" s="223">
        <v>92.3861852433281</v>
      </c>
      <c r="E18" s="223">
        <v>95.353405745205706</v>
      </c>
      <c r="F18" s="121" t="s">
        <v>95</v>
      </c>
    </row>
    <row r="19" spans="1:6" ht="33.75" customHeight="1" x14ac:dyDescent="0.2">
      <c r="A19" s="30"/>
      <c r="B19" s="120" t="s">
        <v>62</v>
      </c>
      <c r="C19" s="222">
        <v>95.555892613377821</v>
      </c>
      <c r="D19" s="222">
        <v>93.741069262085148</v>
      </c>
      <c r="E19" s="222">
        <v>96.775099165021459</v>
      </c>
      <c r="F19" s="120" t="s">
        <v>96</v>
      </c>
    </row>
    <row r="20" spans="1:6" ht="33.75" customHeight="1" x14ac:dyDescent="0.2">
      <c r="A20" s="30"/>
      <c r="B20" s="115" t="s">
        <v>5</v>
      </c>
      <c r="C20" s="220">
        <v>95.007688497340013</v>
      </c>
      <c r="D20" s="220">
        <v>93.75405982366965</v>
      </c>
      <c r="E20" s="220">
        <v>95.850617870366577</v>
      </c>
      <c r="F20" s="115" t="s">
        <v>84</v>
      </c>
    </row>
    <row r="21" spans="1:6" ht="33.75" customHeight="1" x14ac:dyDescent="0.2">
      <c r="B21" s="408" t="s">
        <v>64</v>
      </c>
      <c r="C21" s="408"/>
      <c r="D21" s="408"/>
      <c r="E21" s="394" t="s">
        <v>35</v>
      </c>
      <c r="F21" s="394"/>
    </row>
  </sheetData>
  <mergeCells count="6">
    <mergeCell ref="B21:D21"/>
    <mergeCell ref="E21:F21"/>
    <mergeCell ref="B3:F3"/>
    <mergeCell ref="B5:B6"/>
    <mergeCell ref="F5:F6"/>
    <mergeCell ref="B4:F4"/>
  </mergeCells>
  <printOptions horizontalCentered="1" verticalCentered="1"/>
  <pageMargins left="0.19685039370078741" right="0" top="0.19685039370078741" bottom="0.19685039370078741" header="0.39370078740157483" footer="0.39370078740157483"/>
  <pageSetup paperSize="9" scale="70" orientation="landscape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0"/>
  <sheetViews>
    <sheetView view="pageBreakPreview" zoomScale="80" zoomScaleNormal="75" zoomScaleSheetLayoutView="80" zoomScalePageLayoutView="70" workbookViewId="0">
      <selection activeCell="E22" sqref="E22"/>
    </sheetView>
  </sheetViews>
  <sheetFormatPr defaultColWidth="9.140625" defaultRowHeight="15" x14ac:dyDescent="0.2"/>
  <cols>
    <col min="1" max="1" width="1.7109375" style="31" customWidth="1"/>
    <col min="2" max="6" width="20.85546875" style="38" customWidth="1"/>
    <col min="7" max="9" width="20.85546875" style="31" customWidth="1"/>
    <col min="10" max="10" width="2.7109375" style="31" customWidth="1"/>
    <col min="11" max="23" width="10.7109375" style="31" customWidth="1"/>
    <col min="24" max="24" width="14.7109375" style="31" customWidth="1"/>
    <col min="25" max="25" width="7.7109375" style="31" bestFit="1" customWidth="1"/>
    <col min="26" max="26" width="9.5703125" style="31" bestFit="1" customWidth="1"/>
    <col min="27" max="27" width="3.5703125" style="31" bestFit="1" customWidth="1"/>
    <col min="28" max="28" width="7.28515625" style="31" bestFit="1" customWidth="1"/>
    <col min="29" max="29" width="7.7109375" style="31" bestFit="1" customWidth="1"/>
    <col min="30" max="30" width="8.42578125" style="31" bestFit="1" customWidth="1"/>
    <col min="31" max="31" width="3.5703125" style="31" bestFit="1" customWidth="1"/>
    <col min="32" max="32" width="7.28515625" style="31" bestFit="1" customWidth="1"/>
    <col min="33" max="33" width="7.7109375" style="31" bestFit="1" customWidth="1"/>
    <col min="34" max="34" width="10.28515625" style="31" bestFit="1" customWidth="1"/>
    <col min="35" max="16384" width="9.140625" style="31"/>
  </cols>
  <sheetData>
    <row r="1" spans="1:16" ht="70.5" customHeight="1" x14ac:dyDescent="0.2"/>
    <row r="2" spans="1:16" ht="30" customHeight="1" x14ac:dyDescent="0.2">
      <c r="A2" s="44"/>
      <c r="B2" s="122" t="s">
        <v>321</v>
      </c>
      <c r="C2" s="45"/>
      <c r="D2" s="45"/>
      <c r="E2" s="45"/>
      <c r="G2" s="44"/>
      <c r="I2" s="215" t="s">
        <v>320</v>
      </c>
    </row>
    <row r="3" spans="1:16" ht="30" customHeight="1" x14ac:dyDescent="0.2">
      <c r="A3" s="46"/>
      <c r="B3" s="416" t="s">
        <v>200</v>
      </c>
      <c r="C3" s="416"/>
      <c r="D3" s="416"/>
      <c r="E3" s="416"/>
      <c r="F3" s="416"/>
      <c r="G3" s="416"/>
      <c r="H3" s="416"/>
      <c r="I3" s="416"/>
      <c r="L3" s="414"/>
      <c r="M3" s="414"/>
      <c r="N3" s="414"/>
      <c r="O3" s="414"/>
      <c r="P3" s="414"/>
    </row>
    <row r="4" spans="1:16" ht="30" customHeight="1" x14ac:dyDescent="0.2">
      <c r="A4" s="32"/>
      <c r="B4" s="416" t="s">
        <v>231</v>
      </c>
      <c r="C4" s="416"/>
      <c r="D4" s="416"/>
      <c r="E4" s="416"/>
      <c r="F4" s="416"/>
      <c r="G4" s="416"/>
      <c r="H4" s="416"/>
      <c r="I4" s="416"/>
      <c r="L4" s="415"/>
      <c r="M4" s="415"/>
      <c r="N4" s="415"/>
      <c r="O4" s="415"/>
      <c r="P4" s="415"/>
    </row>
    <row r="5" spans="1:16" ht="30" customHeight="1" x14ac:dyDescent="0.2">
      <c r="A5" s="32"/>
      <c r="B5" s="391" t="s">
        <v>0</v>
      </c>
      <c r="C5" s="417" t="s">
        <v>405</v>
      </c>
      <c r="D5" s="418"/>
      <c r="E5" s="417" t="s">
        <v>103</v>
      </c>
      <c r="F5" s="418"/>
      <c r="G5" s="417" t="s">
        <v>104</v>
      </c>
      <c r="H5" s="418"/>
      <c r="I5" s="399" t="s">
        <v>79</v>
      </c>
    </row>
    <row r="6" spans="1:16" ht="30" customHeight="1" x14ac:dyDescent="0.2">
      <c r="A6" s="47"/>
      <c r="B6" s="392"/>
      <c r="C6" s="187" t="s">
        <v>80</v>
      </c>
      <c r="D6" s="187" t="s">
        <v>81</v>
      </c>
      <c r="E6" s="187" t="s">
        <v>80</v>
      </c>
      <c r="F6" s="187" t="s">
        <v>81</v>
      </c>
      <c r="G6" s="187" t="s">
        <v>80</v>
      </c>
      <c r="H6" s="187" t="s">
        <v>81</v>
      </c>
      <c r="I6" s="400"/>
    </row>
    <row r="7" spans="1:16" ht="30" customHeight="1" x14ac:dyDescent="0.2">
      <c r="A7" s="45"/>
      <c r="B7" s="112" t="s">
        <v>11</v>
      </c>
      <c r="C7" s="216">
        <v>10.056553685421564</v>
      </c>
      <c r="D7" s="139">
        <v>183389</v>
      </c>
      <c r="E7" s="216">
        <v>11.172865817598343</v>
      </c>
      <c r="F7" s="139">
        <v>100131</v>
      </c>
      <c r="G7" s="216">
        <v>8.9777749981399193</v>
      </c>
      <c r="H7" s="139">
        <v>83258</v>
      </c>
      <c r="I7" s="217" t="s">
        <v>12</v>
      </c>
    </row>
    <row r="8" spans="1:16" ht="30" customHeight="1" x14ac:dyDescent="0.2">
      <c r="A8" s="45"/>
      <c r="B8" s="114" t="s">
        <v>13</v>
      </c>
      <c r="C8" s="218">
        <v>13.407193265796003</v>
      </c>
      <c r="D8" s="138">
        <v>275526</v>
      </c>
      <c r="E8" s="218">
        <v>14.995639380873591</v>
      </c>
      <c r="F8" s="138">
        <v>147184</v>
      </c>
      <c r="G8" s="218">
        <v>11.954927069001974</v>
      </c>
      <c r="H8" s="138">
        <v>128342</v>
      </c>
      <c r="I8" s="219" t="s">
        <v>14</v>
      </c>
    </row>
    <row r="9" spans="1:16" ht="30" customHeight="1" x14ac:dyDescent="0.2">
      <c r="A9" s="45"/>
      <c r="B9" s="112" t="s">
        <v>15</v>
      </c>
      <c r="C9" s="216">
        <v>17.002792067933566</v>
      </c>
      <c r="D9" s="139">
        <v>335663</v>
      </c>
      <c r="E9" s="216">
        <v>19.540211057375338</v>
      </c>
      <c r="F9" s="139">
        <v>190868</v>
      </c>
      <c r="G9" s="216">
        <v>14.517710614336934</v>
      </c>
      <c r="H9" s="139">
        <v>144795</v>
      </c>
      <c r="I9" s="217" t="s">
        <v>16</v>
      </c>
    </row>
    <row r="10" spans="1:16" ht="30" customHeight="1" x14ac:dyDescent="0.2">
      <c r="A10" s="45"/>
      <c r="B10" s="114" t="s">
        <v>17</v>
      </c>
      <c r="C10" s="218">
        <v>19.52628972987781</v>
      </c>
      <c r="D10" s="138">
        <v>347830</v>
      </c>
      <c r="E10" s="218">
        <v>22.741387527579949</v>
      </c>
      <c r="F10" s="138">
        <v>200884</v>
      </c>
      <c r="G10" s="218">
        <v>16.363678882317505</v>
      </c>
      <c r="H10" s="138">
        <v>146946</v>
      </c>
      <c r="I10" s="219" t="s">
        <v>18</v>
      </c>
    </row>
    <row r="11" spans="1:16" ht="30" customHeight="1" x14ac:dyDescent="0.2">
      <c r="A11" s="45"/>
      <c r="B11" s="112" t="s">
        <v>19</v>
      </c>
      <c r="C11" s="216">
        <v>20.475716955344723</v>
      </c>
      <c r="D11" s="139">
        <v>318957</v>
      </c>
      <c r="E11" s="216">
        <v>22.859722159079841</v>
      </c>
      <c r="F11" s="139">
        <v>175989</v>
      </c>
      <c r="G11" s="216">
        <v>18.146186924713277</v>
      </c>
      <c r="H11" s="139">
        <v>142968</v>
      </c>
      <c r="I11" s="217" t="s">
        <v>20</v>
      </c>
    </row>
    <row r="12" spans="1:16" ht="30" customHeight="1" x14ac:dyDescent="0.2">
      <c r="A12" s="45"/>
      <c r="B12" s="114" t="s">
        <v>21</v>
      </c>
      <c r="C12" s="218">
        <v>23.745787715369882</v>
      </c>
      <c r="D12" s="138">
        <v>310825</v>
      </c>
      <c r="E12" s="218">
        <v>25.26918136167231</v>
      </c>
      <c r="F12" s="138">
        <v>162285</v>
      </c>
      <c r="G12" s="218">
        <v>22.278415703778361</v>
      </c>
      <c r="H12" s="138">
        <v>148540</v>
      </c>
      <c r="I12" s="219" t="s">
        <v>22</v>
      </c>
    </row>
    <row r="13" spans="1:16" ht="30" customHeight="1" x14ac:dyDescent="0.2">
      <c r="A13" s="45"/>
      <c r="B13" s="112" t="s">
        <v>23</v>
      </c>
      <c r="C13" s="216">
        <v>30.393372159549344</v>
      </c>
      <c r="D13" s="139">
        <v>331492</v>
      </c>
      <c r="E13" s="216">
        <v>34.599553897177636</v>
      </c>
      <c r="F13" s="139">
        <v>183506</v>
      </c>
      <c r="G13" s="216">
        <v>26.411875045734345</v>
      </c>
      <c r="H13" s="139">
        <v>147986</v>
      </c>
      <c r="I13" s="217" t="s">
        <v>24</v>
      </c>
    </row>
    <row r="14" spans="1:16" ht="30" customHeight="1" x14ac:dyDescent="0.2">
      <c r="A14" s="45"/>
      <c r="B14" s="114" t="s">
        <v>25</v>
      </c>
      <c r="C14" s="218">
        <v>40.31081575333485</v>
      </c>
      <c r="D14" s="138">
        <v>350484</v>
      </c>
      <c r="E14" s="218">
        <v>40.671833402354615</v>
      </c>
      <c r="F14" s="138">
        <v>171869</v>
      </c>
      <c r="G14" s="218">
        <v>39.969432441443878</v>
      </c>
      <c r="H14" s="138">
        <v>178615</v>
      </c>
      <c r="I14" s="219" t="s">
        <v>26</v>
      </c>
    </row>
    <row r="15" spans="1:16" ht="30" customHeight="1" x14ac:dyDescent="0.2">
      <c r="A15" s="45"/>
      <c r="B15" s="112" t="s">
        <v>27</v>
      </c>
      <c r="C15" s="216">
        <v>49.981608411684491</v>
      </c>
      <c r="D15" s="139">
        <v>334269</v>
      </c>
      <c r="E15" s="216">
        <v>52.147679931044387</v>
      </c>
      <c r="F15" s="139">
        <v>166980</v>
      </c>
      <c r="G15" s="216">
        <v>47.991841137421183</v>
      </c>
      <c r="H15" s="139">
        <v>167289</v>
      </c>
      <c r="I15" s="217" t="s">
        <v>28</v>
      </c>
    </row>
    <row r="16" spans="1:16" ht="30" customHeight="1" x14ac:dyDescent="0.2">
      <c r="A16" s="45"/>
      <c r="B16" s="114" t="s">
        <v>29</v>
      </c>
      <c r="C16" s="218">
        <v>55.589515719873653</v>
      </c>
      <c r="D16" s="138">
        <v>271726</v>
      </c>
      <c r="E16" s="218">
        <v>59.197863678299065</v>
      </c>
      <c r="F16" s="138">
        <v>139886</v>
      </c>
      <c r="G16" s="218">
        <v>52.212946608900893</v>
      </c>
      <c r="H16" s="138">
        <v>131845</v>
      </c>
      <c r="I16" s="219" t="s">
        <v>30</v>
      </c>
    </row>
    <row r="17" spans="1:9" ht="30" customHeight="1" x14ac:dyDescent="0.2">
      <c r="A17" s="45"/>
      <c r="B17" s="112" t="s">
        <v>101</v>
      </c>
      <c r="C17" s="216">
        <v>63.892249328265862</v>
      </c>
      <c r="D17" s="139">
        <v>551907</v>
      </c>
      <c r="E17" s="216">
        <v>67.155193135382987</v>
      </c>
      <c r="F17" s="139">
        <v>296145</v>
      </c>
      <c r="G17" s="216">
        <v>60.489140846169676</v>
      </c>
      <c r="H17" s="139">
        <v>255762</v>
      </c>
      <c r="I17" s="217" t="s">
        <v>83</v>
      </c>
    </row>
    <row r="18" spans="1:9" ht="30" customHeight="1" x14ac:dyDescent="0.2">
      <c r="A18" s="45"/>
      <c r="B18" s="115" t="s">
        <v>5</v>
      </c>
      <c r="C18" s="220">
        <v>24.941133611183748</v>
      </c>
      <c r="D18" s="224">
        <f>SUM(D7:D17)</f>
        <v>3612068</v>
      </c>
      <c r="E18" s="221">
        <v>27.262273270586363</v>
      </c>
      <c r="F18" s="224">
        <f>SUM(F7:F17)</f>
        <v>1935727</v>
      </c>
      <c r="G18" s="221">
        <v>22.708549060661575</v>
      </c>
      <c r="H18" s="224">
        <f>SUM(H7:H17)</f>
        <v>1676346</v>
      </c>
      <c r="I18" s="188" t="s">
        <v>84</v>
      </c>
    </row>
    <row r="19" spans="1:9" ht="30" customHeight="1" x14ac:dyDescent="0.2">
      <c r="A19" s="30"/>
      <c r="B19" s="377" t="s">
        <v>105</v>
      </c>
      <c r="C19" s="377"/>
      <c r="D19" s="377"/>
      <c r="E19" s="93"/>
      <c r="F19" s="189"/>
      <c r="G19" s="93"/>
      <c r="H19" s="117"/>
      <c r="I19" s="117" t="s">
        <v>35</v>
      </c>
    </row>
    <row r="20" spans="1:9" x14ac:dyDescent="0.2">
      <c r="C20" s="176"/>
      <c r="D20" s="176"/>
      <c r="E20" s="176"/>
      <c r="F20" s="176"/>
      <c r="G20" s="177"/>
      <c r="H20" s="177"/>
    </row>
  </sheetData>
  <mergeCells count="10">
    <mergeCell ref="L3:P3"/>
    <mergeCell ref="L4:P4"/>
    <mergeCell ref="B19:D19"/>
    <mergeCell ref="B3:I3"/>
    <mergeCell ref="B4:I4"/>
    <mergeCell ref="B5:B6"/>
    <mergeCell ref="C5:D5"/>
    <mergeCell ref="E5:F5"/>
    <mergeCell ref="G5:H5"/>
    <mergeCell ref="I5:I6"/>
  </mergeCells>
  <printOptions horizontalCentered="1" verticalCentered="1"/>
  <pageMargins left="0" right="0" top="0.19685039370078741" bottom="0.19685039370078741" header="0.39370078740157483" footer="0.39370078740157483"/>
  <pageSetup paperSize="9" scale="80" orientation="landscape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9"/>
  <sheetViews>
    <sheetView view="pageBreakPreview" zoomScale="80" zoomScaleNormal="75" zoomScaleSheetLayoutView="80" zoomScalePageLayoutView="70" workbookViewId="0">
      <selection sqref="A1:J19"/>
    </sheetView>
  </sheetViews>
  <sheetFormatPr defaultColWidth="9.140625" defaultRowHeight="15" x14ac:dyDescent="0.2"/>
  <cols>
    <col min="1" max="1" width="1.7109375" style="31" customWidth="1"/>
    <col min="2" max="6" width="20.85546875" style="38" customWidth="1"/>
    <col min="7" max="9" width="20.85546875" style="31" customWidth="1"/>
    <col min="10" max="10" width="2.7109375" style="31" customWidth="1"/>
    <col min="11" max="23" width="10.7109375" style="31" customWidth="1"/>
    <col min="24" max="24" width="14.7109375" style="31" customWidth="1"/>
    <col min="25" max="25" width="7.7109375" style="31" bestFit="1" customWidth="1"/>
    <col min="26" max="26" width="9.5703125" style="31" bestFit="1" customWidth="1"/>
    <col min="27" max="27" width="3.5703125" style="31" bestFit="1" customWidth="1"/>
    <col min="28" max="28" width="7.28515625" style="31" bestFit="1" customWidth="1"/>
    <col min="29" max="29" width="7.7109375" style="31" bestFit="1" customWidth="1"/>
    <col min="30" max="30" width="8.42578125" style="31" bestFit="1" customWidth="1"/>
    <col min="31" max="31" width="3.5703125" style="31" bestFit="1" customWidth="1"/>
    <col min="32" max="32" width="7.28515625" style="31" bestFit="1" customWidth="1"/>
    <col min="33" max="33" width="7.7109375" style="31" bestFit="1" customWidth="1"/>
    <col min="34" max="34" width="10.28515625" style="31" bestFit="1" customWidth="1"/>
    <col min="35" max="16384" width="9.140625" style="31"/>
  </cols>
  <sheetData>
    <row r="1" spans="1:9" ht="90.75" customHeight="1" x14ac:dyDescent="0.2"/>
    <row r="2" spans="1:9" ht="30" customHeight="1" x14ac:dyDescent="0.2">
      <c r="A2" s="44"/>
      <c r="B2" s="122" t="s">
        <v>323</v>
      </c>
      <c r="C2" s="45"/>
      <c r="D2" s="45"/>
      <c r="E2" s="45"/>
      <c r="G2" s="44"/>
      <c r="I2" s="215" t="s">
        <v>322</v>
      </c>
    </row>
    <row r="3" spans="1:9" ht="30" customHeight="1" x14ac:dyDescent="0.2">
      <c r="A3" s="46"/>
      <c r="B3" s="419" t="s">
        <v>199</v>
      </c>
      <c r="C3" s="401"/>
      <c r="D3" s="401"/>
      <c r="E3" s="401"/>
      <c r="F3" s="401"/>
      <c r="G3" s="401"/>
      <c r="H3" s="401"/>
      <c r="I3" s="401"/>
    </row>
    <row r="4" spans="1:9" ht="30" customHeight="1" x14ac:dyDescent="0.2">
      <c r="A4" s="32"/>
      <c r="B4" s="419" t="s">
        <v>201</v>
      </c>
      <c r="C4" s="401"/>
      <c r="D4" s="401"/>
      <c r="E4" s="401"/>
      <c r="F4" s="401"/>
      <c r="G4" s="401"/>
      <c r="H4" s="401"/>
      <c r="I4" s="401"/>
    </row>
    <row r="5" spans="1:9" ht="30" customHeight="1" x14ac:dyDescent="0.2">
      <c r="A5" s="32"/>
      <c r="B5" s="391" t="s">
        <v>0</v>
      </c>
      <c r="C5" s="417" t="s">
        <v>405</v>
      </c>
      <c r="D5" s="418"/>
      <c r="E5" s="417" t="s">
        <v>103</v>
      </c>
      <c r="F5" s="418"/>
      <c r="G5" s="417" t="s">
        <v>104</v>
      </c>
      <c r="H5" s="418"/>
      <c r="I5" s="399" t="s">
        <v>79</v>
      </c>
    </row>
    <row r="6" spans="1:9" ht="30" customHeight="1" x14ac:dyDescent="0.2">
      <c r="A6" s="47"/>
      <c r="B6" s="392"/>
      <c r="C6" s="187" t="s">
        <v>80</v>
      </c>
      <c r="D6" s="187" t="s">
        <v>81</v>
      </c>
      <c r="E6" s="187" t="s">
        <v>80</v>
      </c>
      <c r="F6" s="187" t="s">
        <v>81</v>
      </c>
      <c r="G6" s="187" t="s">
        <v>80</v>
      </c>
      <c r="H6" s="187" t="s">
        <v>81</v>
      </c>
      <c r="I6" s="400"/>
    </row>
    <row r="7" spans="1:9" ht="30" customHeight="1" x14ac:dyDescent="0.2">
      <c r="A7" s="45"/>
      <c r="B7" s="112" t="s">
        <v>11</v>
      </c>
      <c r="C7" s="216">
        <v>10.094321339981967</v>
      </c>
      <c r="D7" s="139">
        <v>233872</v>
      </c>
      <c r="E7" s="216">
        <v>11.387107869508849</v>
      </c>
      <c r="F7" s="139">
        <v>129115</v>
      </c>
      <c r="G7" s="216">
        <v>8.8552211036883453</v>
      </c>
      <c r="H7" s="139">
        <v>104757</v>
      </c>
      <c r="I7" s="217" t="s">
        <v>12</v>
      </c>
    </row>
    <row r="8" spans="1:9" ht="30" customHeight="1" x14ac:dyDescent="0.2">
      <c r="A8" s="45"/>
      <c r="B8" s="114" t="s">
        <v>13</v>
      </c>
      <c r="C8" s="218">
        <v>13.323458393518031</v>
      </c>
      <c r="D8" s="138">
        <v>343871</v>
      </c>
      <c r="E8" s="218">
        <v>14.880390990690579</v>
      </c>
      <c r="F8" s="138">
        <v>179391</v>
      </c>
      <c r="G8" s="218">
        <v>11.958781175680224</v>
      </c>
      <c r="H8" s="138">
        <v>164480</v>
      </c>
      <c r="I8" s="219" t="s">
        <v>14</v>
      </c>
    </row>
    <row r="9" spans="1:9" ht="30" customHeight="1" x14ac:dyDescent="0.2">
      <c r="A9" s="45"/>
      <c r="B9" s="112" t="s">
        <v>15</v>
      </c>
      <c r="C9" s="216">
        <v>16.891138701911419</v>
      </c>
      <c r="D9" s="139">
        <v>539894</v>
      </c>
      <c r="E9" s="216">
        <v>19.317268458786874</v>
      </c>
      <c r="F9" s="139">
        <v>276388</v>
      </c>
      <c r="G9" s="216">
        <v>14.925011313863859</v>
      </c>
      <c r="H9" s="139">
        <v>263506</v>
      </c>
      <c r="I9" s="217" t="s">
        <v>16</v>
      </c>
    </row>
    <row r="10" spans="1:9" ht="30" customHeight="1" x14ac:dyDescent="0.2">
      <c r="A10" s="45"/>
      <c r="B10" s="114" t="s">
        <v>17</v>
      </c>
      <c r="C10" s="218">
        <v>19.001073470335655</v>
      </c>
      <c r="D10" s="138">
        <v>615273</v>
      </c>
      <c r="E10" s="218">
        <v>21.613207992465764</v>
      </c>
      <c r="F10" s="138">
        <v>288473</v>
      </c>
      <c r="G10" s="218">
        <v>17.169375256450468</v>
      </c>
      <c r="H10" s="138">
        <v>326800</v>
      </c>
      <c r="I10" s="219" t="s">
        <v>18</v>
      </c>
    </row>
    <row r="11" spans="1:9" ht="30" customHeight="1" x14ac:dyDescent="0.2">
      <c r="A11" s="45"/>
      <c r="B11" s="112" t="s">
        <v>19</v>
      </c>
      <c r="C11" s="216">
        <v>21.434914729437075</v>
      </c>
      <c r="D11" s="139">
        <v>774789</v>
      </c>
      <c r="E11" s="216">
        <v>23.94717038151926</v>
      </c>
      <c r="F11" s="139">
        <v>323305</v>
      </c>
      <c r="G11" s="216">
        <v>19.937152688232821</v>
      </c>
      <c r="H11" s="139">
        <v>451484</v>
      </c>
      <c r="I11" s="217" t="s">
        <v>20</v>
      </c>
    </row>
    <row r="12" spans="1:9" ht="30" customHeight="1" x14ac:dyDescent="0.2">
      <c r="A12" s="45"/>
      <c r="B12" s="114" t="s">
        <v>21</v>
      </c>
      <c r="C12" s="218">
        <v>24.191515143265754</v>
      </c>
      <c r="D12" s="138">
        <v>782005</v>
      </c>
      <c r="E12" s="218">
        <v>26.212306699380722</v>
      </c>
      <c r="F12" s="138">
        <v>307041</v>
      </c>
      <c r="G12" s="218">
        <v>23.043115238378476</v>
      </c>
      <c r="H12" s="138">
        <v>474964</v>
      </c>
      <c r="I12" s="219" t="s">
        <v>22</v>
      </c>
    </row>
    <row r="13" spans="1:9" ht="30" customHeight="1" x14ac:dyDescent="0.2">
      <c r="A13" s="45"/>
      <c r="B13" s="112" t="s">
        <v>23</v>
      </c>
      <c r="C13" s="216">
        <v>27.601399329487954</v>
      </c>
      <c r="D13" s="139">
        <v>662751</v>
      </c>
      <c r="E13" s="216">
        <v>33.263332208899385</v>
      </c>
      <c r="F13" s="139">
        <v>271171</v>
      </c>
      <c r="G13" s="216">
        <v>24.690953229188015</v>
      </c>
      <c r="H13" s="139">
        <v>391580</v>
      </c>
      <c r="I13" s="217" t="s">
        <v>24</v>
      </c>
    </row>
    <row r="14" spans="1:9" ht="30" customHeight="1" x14ac:dyDescent="0.2">
      <c r="A14" s="45"/>
      <c r="B14" s="114" t="s">
        <v>25</v>
      </c>
      <c r="C14" s="218">
        <v>37.292474415881571</v>
      </c>
      <c r="D14" s="138">
        <v>624235</v>
      </c>
      <c r="E14" s="218">
        <v>40.08633817551015</v>
      </c>
      <c r="F14" s="138">
        <v>211904</v>
      </c>
      <c r="G14" s="218">
        <v>36.002919832947832</v>
      </c>
      <c r="H14" s="138">
        <v>412331</v>
      </c>
      <c r="I14" s="219" t="s">
        <v>26</v>
      </c>
    </row>
    <row r="15" spans="1:9" ht="30" customHeight="1" x14ac:dyDescent="0.2">
      <c r="A15" s="45"/>
      <c r="B15" s="112" t="s">
        <v>27</v>
      </c>
      <c r="C15" s="216">
        <v>45.587653035995551</v>
      </c>
      <c r="D15" s="139">
        <v>527337</v>
      </c>
      <c r="E15" s="216">
        <v>50.585095199757966</v>
      </c>
      <c r="F15" s="139">
        <v>197293</v>
      </c>
      <c r="G15" s="216">
        <v>43.045549161897505</v>
      </c>
      <c r="H15" s="139">
        <v>330044</v>
      </c>
      <c r="I15" s="217" t="s">
        <v>28</v>
      </c>
    </row>
    <row r="16" spans="1:9" ht="30" customHeight="1" x14ac:dyDescent="0.2">
      <c r="A16" s="45"/>
      <c r="B16" s="114" t="s">
        <v>29</v>
      </c>
      <c r="C16" s="218">
        <v>50.798483975876906</v>
      </c>
      <c r="D16" s="138">
        <v>387215</v>
      </c>
      <c r="E16" s="218">
        <v>55.979880514320094</v>
      </c>
      <c r="F16" s="138">
        <v>160047</v>
      </c>
      <c r="G16" s="218">
        <v>47.688852035728907</v>
      </c>
      <c r="H16" s="138">
        <v>227173</v>
      </c>
      <c r="I16" s="219" t="s">
        <v>30</v>
      </c>
    </row>
    <row r="17" spans="1:9" ht="30" customHeight="1" x14ac:dyDescent="0.2">
      <c r="A17" s="45"/>
      <c r="B17" s="112" t="s">
        <v>101</v>
      </c>
      <c r="C17" s="216">
        <v>60.84098588395976</v>
      </c>
      <c r="D17" s="139">
        <v>649483</v>
      </c>
      <c r="E17" s="216">
        <v>65.580264321391866</v>
      </c>
      <c r="F17" s="139">
        <v>329289</v>
      </c>
      <c r="G17" s="216">
        <v>56.632112530576073</v>
      </c>
      <c r="H17" s="139">
        <v>320194</v>
      </c>
      <c r="I17" s="217" t="s">
        <v>83</v>
      </c>
    </row>
    <row r="18" spans="1:9" ht="30" customHeight="1" x14ac:dyDescent="0.2">
      <c r="A18" s="45"/>
      <c r="B18" s="115" t="s">
        <v>5</v>
      </c>
      <c r="C18" s="220">
        <v>24.328419770838288</v>
      </c>
      <c r="D18" s="224">
        <f>SUM(D7:D17)</f>
        <v>6140725</v>
      </c>
      <c r="E18" s="221">
        <v>26.343643971595426</v>
      </c>
      <c r="F18" s="224">
        <f>SUM(F7:F17)</f>
        <v>2673417</v>
      </c>
      <c r="G18" s="221">
        <v>22.973399972927361</v>
      </c>
      <c r="H18" s="224">
        <f>SUM(H7:H17)</f>
        <v>3467313</v>
      </c>
      <c r="I18" s="188" t="s">
        <v>84</v>
      </c>
    </row>
    <row r="19" spans="1:9" ht="30" customHeight="1" x14ac:dyDescent="0.2">
      <c r="A19" s="30"/>
      <c r="B19" s="377" t="s">
        <v>105</v>
      </c>
      <c r="C19" s="377"/>
      <c r="D19" s="377"/>
      <c r="E19" s="93"/>
      <c r="F19" s="189"/>
      <c r="G19" s="93"/>
      <c r="H19" s="117"/>
      <c r="I19" s="117" t="s">
        <v>35</v>
      </c>
    </row>
  </sheetData>
  <mergeCells count="8">
    <mergeCell ref="B19:D19"/>
    <mergeCell ref="B3:I3"/>
    <mergeCell ref="B4:I4"/>
    <mergeCell ref="B5:B6"/>
    <mergeCell ref="C5:D5"/>
    <mergeCell ref="E5:F5"/>
    <mergeCell ref="G5:H5"/>
    <mergeCell ref="I5:I6"/>
  </mergeCells>
  <printOptions horizontalCentered="1" verticalCentered="1"/>
  <pageMargins left="0" right="0" top="0.19685039370078741" bottom="0.19685039370078741" header="0.39370078740157483" footer="0.39370078740157483"/>
  <pageSetup paperSize="9" scale="80" orientation="landscape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24"/>
  <sheetViews>
    <sheetView view="pageBreakPreview" zoomScale="80" zoomScaleNormal="75" zoomScaleSheetLayoutView="80" zoomScalePageLayoutView="70" workbookViewId="0">
      <selection activeCell="E22" sqref="E22"/>
    </sheetView>
  </sheetViews>
  <sheetFormatPr defaultColWidth="9.140625" defaultRowHeight="15" x14ac:dyDescent="0.2"/>
  <cols>
    <col min="1" max="1" width="1.7109375" style="31" customWidth="1"/>
    <col min="2" max="6" width="27.42578125" style="38" customWidth="1"/>
    <col min="7" max="9" width="27.42578125" style="31" customWidth="1"/>
    <col min="10" max="10" width="1.7109375" style="31" customWidth="1"/>
    <col min="11" max="23" width="10.7109375" style="31" customWidth="1"/>
    <col min="24" max="24" width="14.7109375" style="31" customWidth="1"/>
    <col min="25" max="25" width="9.5703125" style="31" bestFit="1" customWidth="1"/>
    <col min="26" max="26" width="3.5703125" style="31" bestFit="1" customWidth="1"/>
    <col min="27" max="27" width="7.28515625" style="31" bestFit="1" customWidth="1"/>
    <col min="28" max="28" width="7.7109375" style="31" bestFit="1" customWidth="1"/>
    <col min="29" max="29" width="8.42578125" style="31" bestFit="1" customWidth="1"/>
    <col min="30" max="30" width="3.5703125" style="31" bestFit="1" customWidth="1"/>
    <col min="31" max="31" width="7.28515625" style="31" bestFit="1" customWidth="1"/>
    <col min="32" max="32" width="7.7109375" style="31" bestFit="1" customWidth="1"/>
    <col min="33" max="33" width="10.28515625" style="31" bestFit="1" customWidth="1"/>
    <col min="34" max="16384" width="9.140625" style="31"/>
  </cols>
  <sheetData>
    <row r="1" spans="1:9" ht="78" customHeight="1" x14ac:dyDescent="0.2"/>
    <row r="2" spans="1:9" ht="30.75" customHeight="1" x14ac:dyDescent="0.2">
      <c r="B2" s="122" t="s">
        <v>325</v>
      </c>
      <c r="C2" s="45"/>
      <c r="D2" s="45"/>
      <c r="E2" s="45"/>
      <c r="G2" s="44"/>
      <c r="I2" s="215" t="s">
        <v>324</v>
      </c>
    </row>
    <row r="3" spans="1:9" ht="30.75" customHeight="1" x14ac:dyDescent="0.2">
      <c r="B3" s="421" t="s">
        <v>198</v>
      </c>
      <c r="C3" s="421"/>
      <c r="D3" s="421"/>
      <c r="E3" s="421"/>
      <c r="F3" s="421"/>
      <c r="G3" s="421"/>
      <c r="H3" s="421"/>
      <c r="I3" s="421"/>
    </row>
    <row r="4" spans="1:9" ht="30.75" customHeight="1" x14ac:dyDescent="0.2">
      <c r="B4" s="421" t="s">
        <v>232</v>
      </c>
      <c r="C4" s="421"/>
      <c r="D4" s="421"/>
      <c r="E4" s="421"/>
      <c r="F4" s="421"/>
      <c r="G4" s="421"/>
      <c r="H4" s="421"/>
      <c r="I4" s="421"/>
    </row>
    <row r="5" spans="1:9" ht="30.75" customHeight="1" x14ac:dyDescent="0.2">
      <c r="A5" s="117"/>
      <c r="B5" s="380" t="s">
        <v>85</v>
      </c>
      <c r="C5" s="417" t="s">
        <v>405</v>
      </c>
      <c r="D5" s="418"/>
      <c r="E5" s="417" t="s">
        <v>103</v>
      </c>
      <c r="F5" s="418"/>
      <c r="G5" s="417" t="s">
        <v>104</v>
      </c>
      <c r="H5" s="418"/>
      <c r="I5" s="389" t="s">
        <v>78</v>
      </c>
    </row>
    <row r="6" spans="1:9" ht="30.75" customHeight="1" x14ac:dyDescent="0.2">
      <c r="A6" s="117"/>
      <c r="B6" s="380"/>
      <c r="C6" s="187" t="s">
        <v>80</v>
      </c>
      <c r="D6" s="187" t="s">
        <v>81</v>
      </c>
      <c r="E6" s="187" t="s">
        <v>80</v>
      </c>
      <c r="F6" s="187" t="s">
        <v>81</v>
      </c>
      <c r="G6" s="187" t="s">
        <v>80</v>
      </c>
      <c r="H6" s="187" t="s">
        <v>81</v>
      </c>
      <c r="I6" s="389"/>
    </row>
    <row r="7" spans="1:9" ht="30.75" customHeight="1" x14ac:dyDescent="0.2">
      <c r="A7" s="117"/>
      <c r="B7" s="114" t="s">
        <v>38</v>
      </c>
      <c r="C7" s="218">
        <v>24.743591750131117</v>
      </c>
      <c r="D7" s="114">
        <v>806288</v>
      </c>
      <c r="E7" s="218">
        <v>26.750777060381541</v>
      </c>
      <c r="F7" s="114">
        <v>416722</v>
      </c>
      <c r="G7" s="218">
        <v>22.905151110167751</v>
      </c>
      <c r="H7" s="114">
        <v>389566</v>
      </c>
      <c r="I7" s="114" t="s">
        <v>86</v>
      </c>
    </row>
    <row r="8" spans="1:9" ht="30.75" customHeight="1" x14ac:dyDescent="0.2">
      <c r="A8" s="117"/>
      <c r="B8" s="112" t="s">
        <v>40</v>
      </c>
      <c r="C8" s="216">
        <v>23.645553734094744</v>
      </c>
      <c r="D8" s="112">
        <v>787553</v>
      </c>
      <c r="E8" s="216">
        <v>25.822590049729982</v>
      </c>
      <c r="F8" s="112">
        <v>422934</v>
      </c>
      <c r="G8" s="216">
        <v>21.539211313699372</v>
      </c>
      <c r="H8" s="112">
        <v>364619</v>
      </c>
      <c r="I8" s="112" t="s">
        <v>87</v>
      </c>
    </row>
    <row r="9" spans="1:9" ht="30.75" customHeight="1" x14ac:dyDescent="0.2">
      <c r="A9" s="117"/>
      <c r="B9" s="114" t="s">
        <v>42</v>
      </c>
      <c r="C9" s="218">
        <v>15.20684248697278</v>
      </c>
      <c r="D9" s="114">
        <v>145097</v>
      </c>
      <c r="E9" s="218">
        <v>17.467271914961771</v>
      </c>
      <c r="F9" s="114">
        <v>82885</v>
      </c>
      <c r="G9" s="218">
        <v>12.970561254274038</v>
      </c>
      <c r="H9" s="114">
        <v>62212</v>
      </c>
      <c r="I9" s="114" t="s">
        <v>43</v>
      </c>
    </row>
    <row r="10" spans="1:9" ht="30.75" customHeight="1" x14ac:dyDescent="0.2">
      <c r="A10" s="117"/>
      <c r="B10" s="112" t="s">
        <v>44</v>
      </c>
      <c r="C10" s="216">
        <v>20.372327270274525</v>
      </c>
      <c r="D10" s="112">
        <v>144976</v>
      </c>
      <c r="E10" s="216">
        <v>25.275393082433901</v>
      </c>
      <c r="F10" s="112">
        <v>88590</v>
      </c>
      <c r="G10" s="216">
        <v>15.613638188700563</v>
      </c>
      <c r="H10" s="112">
        <v>56386</v>
      </c>
      <c r="I10" s="112" t="s">
        <v>88</v>
      </c>
    </row>
    <row r="11" spans="1:9" ht="30.75" customHeight="1" x14ac:dyDescent="0.2">
      <c r="A11" s="117"/>
      <c r="B11" s="114" t="s">
        <v>46</v>
      </c>
      <c r="C11" s="218">
        <v>33.311126905682848</v>
      </c>
      <c r="D11" s="114">
        <v>740033</v>
      </c>
      <c r="E11" s="218">
        <v>35.694885648396671</v>
      </c>
      <c r="F11" s="114">
        <v>379684</v>
      </c>
      <c r="G11" s="218">
        <v>31.121284824240036</v>
      </c>
      <c r="H11" s="114">
        <v>360349</v>
      </c>
      <c r="I11" s="114" t="s">
        <v>89</v>
      </c>
    </row>
    <row r="12" spans="1:9" ht="30.75" customHeight="1" x14ac:dyDescent="0.2">
      <c r="A12" s="117"/>
      <c r="B12" s="112" t="s">
        <v>48</v>
      </c>
      <c r="C12" s="216">
        <v>27.980262854954763</v>
      </c>
      <c r="D12" s="112">
        <v>346359</v>
      </c>
      <c r="E12" s="216">
        <v>30.480813939742607</v>
      </c>
      <c r="F12" s="112">
        <v>193384</v>
      </c>
      <c r="G12" s="216">
        <v>25.351162698202256</v>
      </c>
      <c r="H12" s="112">
        <v>152975</v>
      </c>
      <c r="I12" s="112" t="s">
        <v>90</v>
      </c>
    </row>
    <row r="13" spans="1:9" ht="30.75" customHeight="1" x14ac:dyDescent="0.2">
      <c r="A13" s="117"/>
      <c r="B13" s="114" t="s">
        <v>50</v>
      </c>
      <c r="C13" s="218">
        <v>23.193649246761687</v>
      </c>
      <c r="D13" s="114">
        <v>114238</v>
      </c>
      <c r="E13" s="218">
        <v>25.940583256044285</v>
      </c>
      <c r="F13" s="114">
        <v>61812</v>
      </c>
      <c r="G13" s="218">
        <v>20.619294650688083</v>
      </c>
      <c r="H13" s="114">
        <v>52426</v>
      </c>
      <c r="I13" s="114" t="s">
        <v>91</v>
      </c>
    </row>
    <row r="14" spans="1:9" ht="30.75" customHeight="1" x14ac:dyDescent="0.2">
      <c r="A14" s="117"/>
      <c r="B14" s="112" t="s">
        <v>52</v>
      </c>
      <c r="C14" s="216">
        <v>22.926343556299297</v>
      </c>
      <c r="D14" s="112">
        <v>87956</v>
      </c>
      <c r="E14" s="216">
        <v>25.484359336320299</v>
      </c>
      <c r="F14" s="112">
        <v>49826</v>
      </c>
      <c r="G14" s="216">
        <v>20.26789985648222</v>
      </c>
      <c r="H14" s="112">
        <v>38130</v>
      </c>
      <c r="I14" s="112" t="s">
        <v>92</v>
      </c>
    </row>
    <row r="15" spans="1:9" ht="30.75" customHeight="1" x14ac:dyDescent="0.2">
      <c r="A15" s="117"/>
      <c r="B15" s="114" t="s">
        <v>54</v>
      </c>
      <c r="C15" s="218">
        <v>32.106588101159815</v>
      </c>
      <c r="D15" s="114">
        <v>63642</v>
      </c>
      <c r="E15" s="218">
        <v>34.95870265914585</v>
      </c>
      <c r="F15" s="114">
        <v>34707</v>
      </c>
      <c r="G15" s="218">
        <v>29.244701387695699</v>
      </c>
      <c r="H15" s="114">
        <v>28935</v>
      </c>
      <c r="I15" s="114" t="s">
        <v>55</v>
      </c>
    </row>
    <row r="16" spans="1:9" ht="30.75" customHeight="1" x14ac:dyDescent="0.2">
      <c r="A16" s="117"/>
      <c r="B16" s="112" t="s">
        <v>56</v>
      </c>
      <c r="C16" s="216">
        <v>22.867026200668491</v>
      </c>
      <c r="D16" s="112">
        <v>199837</v>
      </c>
      <c r="E16" s="216">
        <v>25.506933595322845</v>
      </c>
      <c r="F16" s="112">
        <v>110859</v>
      </c>
      <c r="G16" s="216">
        <v>20.255141297469077</v>
      </c>
      <c r="H16" s="112">
        <v>88978</v>
      </c>
      <c r="I16" s="112" t="s">
        <v>93</v>
      </c>
    </row>
    <row r="17" spans="1:33" ht="30.75" customHeight="1" x14ac:dyDescent="0.2">
      <c r="A17" s="117"/>
      <c r="B17" s="114" t="s">
        <v>58</v>
      </c>
      <c r="C17" s="218">
        <v>13.228345924842705</v>
      </c>
      <c r="D17" s="114">
        <v>39164</v>
      </c>
      <c r="E17" s="218">
        <v>14.496504254511949</v>
      </c>
      <c r="F17" s="114">
        <v>21398</v>
      </c>
      <c r="G17" s="218">
        <v>11.9677286838933</v>
      </c>
      <c r="H17" s="114">
        <v>17771</v>
      </c>
      <c r="I17" s="114" t="s">
        <v>94</v>
      </c>
    </row>
    <row r="18" spans="1:33" ht="30.75" customHeight="1" x14ac:dyDescent="0.2">
      <c r="A18" s="117"/>
      <c r="B18" s="112" t="s">
        <v>60</v>
      </c>
      <c r="C18" s="216">
        <v>29.426760294979527</v>
      </c>
      <c r="D18" s="112">
        <v>81842</v>
      </c>
      <c r="E18" s="216">
        <v>30.617098339369917</v>
      </c>
      <c r="F18" s="112">
        <v>44802</v>
      </c>
      <c r="G18" s="216">
        <v>28.105105811474228</v>
      </c>
      <c r="H18" s="112">
        <v>37040</v>
      </c>
      <c r="I18" s="112" t="s">
        <v>95</v>
      </c>
    </row>
    <row r="19" spans="1:33" ht="30.75" customHeight="1" x14ac:dyDescent="0.2">
      <c r="A19" s="117"/>
      <c r="B19" s="114" t="s">
        <v>62</v>
      </c>
      <c r="C19" s="218">
        <v>22.44913762185778</v>
      </c>
      <c r="D19" s="114">
        <v>55083</v>
      </c>
      <c r="E19" s="218">
        <v>23.44897737979106</v>
      </c>
      <c r="F19" s="114">
        <v>28124</v>
      </c>
      <c r="G19" s="218">
        <v>21.493091819406686</v>
      </c>
      <c r="H19" s="114">
        <v>26959</v>
      </c>
      <c r="I19" s="114" t="s">
        <v>96</v>
      </c>
    </row>
    <row r="20" spans="1:33" ht="30.75" customHeight="1" x14ac:dyDescent="0.2">
      <c r="A20" s="117"/>
      <c r="B20" s="188" t="s">
        <v>5</v>
      </c>
      <c r="C20" s="221">
        <v>24.941168135912534</v>
      </c>
      <c r="D20" s="188">
        <f>SUM(D7:D19)</f>
        <v>3612068</v>
      </c>
      <c r="E20" s="221">
        <v>27.262343689461773</v>
      </c>
      <c r="F20" s="188">
        <f>SUM(F7:F19)</f>
        <v>1935727</v>
      </c>
      <c r="G20" s="221">
        <v>22.708549060661575</v>
      </c>
      <c r="H20" s="188">
        <f>SUM(H7:H19)</f>
        <v>1676346</v>
      </c>
      <c r="I20" s="188" t="s">
        <v>84</v>
      </c>
    </row>
    <row r="21" spans="1:33" ht="30.75" customHeight="1" x14ac:dyDescent="0.2">
      <c r="A21" s="117"/>
      <c r="B21" s="420" t="s">
        <v>106</v>
      </c>
      <c r="C21" s="420"/>
      <c r="D21" s="420"/>
      <c r="E21" s="118"/>
      <c r="F21" s="118"/>
      <c r="G21" s="117"/>
      <c r="H21" s="117"/>
      <c r="I21" s="117" t="s">
        <v>35</v>
      </c>
    </row>
    <row r="22" spans="1:33" x14ac:dyDescent="0.2">
      <c r="Y22"/>
      <c r="Z22"/>
      <c r="AA22"/>
      <c r="AB22"/>
      <c r="AC22"/>
      <c r="AD22"/>
      <c r="AE22"/>
      <c r="AF22"/>
      <c r="AG22"/>
    </row>
    <row r="23" spans="1:33" x14ac:dyDescent="0.2">
      <c r="Y23"/>
      <c r="Z23"/>
      <c r="AA23"/>
      <c r="AB23"/>
      <c r="AC23"/>
      <c r="AD23"/>
      <c r="AE23"/>
      <c r="AF23"/>
      <c r="AG23"/>
    </row>
    <row r="24" spans="1:33" x14ac:dyDescent="0.2">
      <c r="Y24"/>
      <c r="Z24"/>
      <c r="AA24"/>
      <c r="AB24"/>
      <c r="AC24"/>
      <c r="AD24"/>
      <c r="AE24"/>
      <c r="AF24"/>
      <c r="AG24"/>
    </row>
  </sheetData>
  <mergeCells count="8">
    <mergeCell ref="B21:D21"/>
    <mergeCell ref="B3:I3"/>
    <mergeCell ref="B4:I4"/>
    <mergeCell ref="B5:B6"/>
    <mergeCell ref="C5:D5"/>
    <mergeCell ref="E5:F5"/>
    <mergeCell ref="G5:H5"/>
    <mergeCell ref="I5:I6"/>
  </mergeCells>
  <printOptions horizontalCentered="1" verticalCentered="1"/>
  <pageMargins left="0" right="0" top="0.19685039370078741" bottom="0.19685039370078741" header="0.39370078740157483" footer="0.39370078740157483"/>
  <pageSetup paperSize="9" scale="65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AQ25"/>
  <sheetViews>
    <sheetView view="pageBreakPreview" zoomScale="70" zoomScaleNormal="50" zoomScaleSheetLayoutView="70" zoomScalePageLayoutView="70" workbookViewId="0">
      <selection activeCell="B10" sqref="B10"/>
    </sheetView>
  </sheetViews>
  <sheetFormatPr defaultRowHeight="30" customHeight="1" x14ac:dyDescent="0.2"/>
  <cols>
    <col min="1" max="1" width="1.7109375" style="99" customWidth="1"/>
    <col min="2" max="2" width="32.140625" style="99" customWidth="1"/>
    <col min="3" max="3" width="15.7109375" style="101" customWidth="1"/>
    <col min="4" max="11" width="15.7109375" style="99" customWidth="1"/>
    <col min="12" max="12" width="25.7109375" style="99" customWidth="1"/>
    <col min="13" max="13" width="2.85546875" style="99" customWidth="1"/>
    <col min="14" max="14" width="4" style="99" bestFit="1" customWidth="1"/>
    <col min="15" max="15" width="7" style="99" bestFit="1" customWidth="1"/>
    <col min="16" max="16" width="6.5703125" style="99" bestFit="1" customWidth="1"/>
    <col min="17" max="17" width="8.5703125" style="99" bestFit="1" customWidth="1"/>
    <col min="18" max="18" width="7" style="99" bestFit="1" customWidth="1"/>
    <col min="19" max="19" width="9" style="99" bestFit="1" customWidth="1"/>
    <col min="20" max="20" width="4" style="99" bestFit="1" customWidth="1"/>
    <col min="21" max="21" width="9.7109375" style="99" customWidth="1"/>
    <col min="22" max="22" width="9.28515625" style="99" bestFit="1" customWidth="1"/>
    <col min="23" max="23" width="8.5703125" style="99" bestFit="1" customWidth="1"/>
    <col min="24" max="24" width="9.28515625" style="99" bestFit="1" customWidth="1"/>
    <col min="25" max="25" width="10.28515625" style="99" bestFit="1" customWidth="1"/>
    <col min="26" max="26" width="4" style="99" bestFit="1" customWidth="1"/>
    <col min="27" max="27" width="7" style="99" bestFit="1" customWidth="1"/>
    <col min="28" max="28" width="6.5703125" style="99" bestFit="1" customWidth="1"/>
    <col min="29" max="29" width="8.5703125" style="99" bestFit="1" customWidth="1"/>
    <col min="30" max="30" width="7" style="99" bestFit="1" customWidth="1"/>
    <col min="31" max="31" width="9.140625" style="99"/>
    <col min="32" max="32" width="4" style="99" bestFit="1" customWidth="1"/>
    <col min="33" max="33" width="7" style="99" bestFit="1" customWidth="1"/>
    <col min="34" max="34" width="6.5703125" style="99" bestFit="1" customWidth="1"/>
    <col min="35" max="35" width="8.5703125" style="99" bestFit="1" customWidth="1"/>
    <col min="36" max="36" width="7" style="99" bestFit="1" customWidth="1"/>
    <col min="37" max="37" width="8.42578125" style="99" bestFit="1" customWidth="1"/>
    <col min="38" max="38" width="4" style="99" bestFit="1" customWidth="1"/>
    <col min="39" max="39" width="7" style="99" bestFit="1" customWidth="1"/>
    <col min="40" max="40" width="6.5703125" style="99" bestFit="1" customWidth="1"/>
    <col min="41" max="41" width="8.5703125" style="99" bestFit="1" customWidth="1"/>
    <col min="42" max="42" width="7" style="99" bestFit="1" customWidth="1"/>
    <col min="43" max="43" width="9.85546875" style="99" bestFit="1" customWidth="1"/>
    <col min="44" max="16384" width="9.140625" style="99"/>
  </cols>
  <sheetData>
    <row r="1" spans="2:43" s="170" customFormat="1" ht="111" customHeight="1" x14ac:dyDescent="0.2">
      <c r="C1" s="101"/>
    </row>
    <row r="2" spans="2:43" s="96" customFormat="1" ht="30" customHeight="1" x14ac:dyDescent="0.2">
      <c r="B2" s="252" t="s">
        <v>274</v>
      </c>
      <c r="C2" s="94"/>
      <c r="D2" s="95"/>
      <c r="E2" s="94"/>
      <c r="F2" s="94"/>
      <c r="G2" s="94"/>
      <c r="H2" s="94"/>
      <c r="I2" s="94"/>
      <c r="J2" s="94"/>
      <c r="K2" s="94"/>
      <c r="L2" s="251" t="s">
        <v>275</v>
      </c>
    </row>
    <row r="3" spans="2:43" s="97" customFormat="1" ht="30" customHeight="1" x14ac:dyDescent="0.2">
      <c r="B3" s="372" t="s">
        <v>372</v>
      </c>
      <c r="C3" s="372"/>
      <c r="D3" s="372"/>
      <c r="E3" s="372"/>
      <c r="F3" s="372"/>
      <c r="G3" s="372"/>
      <c r="H3" s="372"/>
      <c r="I3" s="372"/>
      <c r="J3" s="372"/>
      <c r="K3" s="372"/>
      <c r="L3" s="372"/>
    </row>
    <row r="4" spans="2:43" s="97" customFormat="1" ht="30" customHeight="1" x14ac:dyDescent="0.2">
      <c r="B4" s="372" t="s">
        <v>369</v>
      </c>
      <c r="C4" s="372"/>
      <c r="D4" s="372"/>
      <c r="E4" s="372"/>
      <c r="F4" s="372"/>
      <c r="G4" s="372"/>
      <c r="H4" s="372"/>
      <c r="I4" s="372"/>
      <c r="J4" s="372"/>
      <c r="K4" s="372"/>
      <c r="L4" s="372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</row>
    <row r="5" spans="2:43" ht="30" customHeight="1" x14ac:dyDescent="0.2">
      <c r="B5" s="373" t="s">
        <v>36</v>
      </c>
      <c r="C5" s="358" t="s">
        <v>269</v>
      </c>
      <c r="D5" s="359"/>
      <c r="E5" s="360"/>
      <c r="F5" s="358" t="s">
        <v>270</v>
      </c>
      <c r="G5" s="359"/>
      <c r="H5" s="360"/>
      <c r="I5" s="358" t="s">
        <v>272</v>
      </c>
      <c r="J5" s="359"/>
      <c r="K5" s="360"/>
      <c r="L5" s="351" t="s">
        <v>78</v>
      </c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</row>
    <row r="6" spans="2:43" ht="30" customHeight="1" x14ac:dyDescent="0.2">
      <c r="B6" s="373"/>
      <c r="C6" s="361" t="s">
        <v>2</v>
      </c>
      <c r="D6" s="362" t="s">
        <v>3</v>
      </c>
      <c r="E6" s="363" t="s">
        <v>4</v>
      </c>
      <c r="F6" s="361" t="s">
        <v>2</v>
      </c>
      <c r="G6" s="362" t="s">
        <v>3</v>
      </c>
      <c r="H6" s="363" t="s">
        <v>4</v>
      </c>
      <c r="I6" s="361" t="s">
        <v>2</v>
      </c>
      <c r="J6" s="362" t="s">
        <v>3</v>
      </c>
      <c r="K6" s="363" t="s">
        <v>4</v>
      </c>
      <c r="L6" s="351" t="s">
        <v>132</v>
      </c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</row>
    <row r="7" spans="2:43" ht="30" customHeight="1" x14ac:dyDescent="0.2">
      <c r="B7" s="373" t="s">
        <v>37</v>
      </c>
      <c r="C7" s="364" t="s">
        <v>5</v>
      </c>
      <c r="D7" s="365" t="s">
        <v>6</v>
      </c>
      <c r="E7" s="366" t="s">
        <v>7</v>
      </c>
      <c r="F7" s="364" t="s">
        <v>5</v>
      </c>
      <c r="G7" s="365" t="s">
        <v>6</v>
      </c>
      <c r="H7" s="366" t="s">
        <v>7</v>
      </c>
      <c r="I7" s="364" t="s">
        <v>5</v>
      </c>
      <c r="J7" s="365" t="s">
        <v>6</v>
      </c>
      <c r="K7" s="366" t="s">
        <v>7</v>
      </c>
      <c r="L7" s="351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</row>
    <row r="8" spans="2:43" ht="35.1" customHeight="1" x14ac:dyDescent="0.2">
      <c r="B8" s="196" t="s">
        <v>38</v>
      </c>
      <c r="C8" s="352">
        <f>SUM(F8:K8)</f>
        <v>3701524</v>
      </c>
      <c r="D8" s="353"/>
      <c r="E8" s="354"/>
      <c r="F8" s="352">
        <v>2943297</v>
      </c>
      <c r="G8" s="353"/>
      <c r="H8" s="354"/>
      <c r="I8" s="352">
        <v>758227</v>
      </c>
      <c r="J8" s="353"/>
      <c r="K8" s="354"/>
      <c r="L8" s="196" t="s">
        <v>39</v>
      </c>
      <c r="N8" s="98"/>
      <c r="O8" s="98"/>
      <c r="P8" s="98"/>
      <c r="Q8" s="98"/>
      <c r="R8" s="98"/>
      <c r="T8" s="180"/>
      <c r="U8" s="347"/>
      <c r="V8" s="347"/>
      <c r="W8" s="347"/>
      <c r="X8" s="180"/>
      <c r="Y8" s="180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</row>
    <row r="9" spans="2:43" ht="35.1" customHeight="1" x14ac:dyDescent="0.2">
      <c r="B9" s="197" t="s">
        <v>40</v>
      </c>
      <c r="C9" s="355">
        <f t="shared" ref="C9:C20" si="0">SUM(F9:K9)</f>
        <v>4345285</v>
      </c>
      <c r="D9" s="356"/>
      <c r="E9" s="357"/>
      <c r="F9" s="355">
        <v>3377999</v>
      </c>
      <c r="G9" s="356"/>
      <c r="H9" s="357"/>
      <c r="I9" s="355">
        <v>967286</v>
      </c>
      <c r="J9" s="356"/>
      <c r="K9" s="357"/>
      <c r="L9" s="197" t="s">
        <v>41</v>
      </c>
      <c r="N9" s="98"/>
      <c r="O9" s="98"/>
      <c r="P9" s="98"/>
      <c r="Q9" s="98"/>
      <c r="R9" s="98"/>
      <c r="S9" s="98"/>
      <c r="T9" s="98"/>
      <c r="U9" s="347"/>
      <c r="V9" s="347"/>
      <c r="W9" s="347"/>
      <c r="X9" s="180"/>
      <c r="Y9" s="180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</row>
    <row r="10" spans="2:43" ht="35.1" customHeight="1" x14ac:dyDescent="0.2">
      <c r="B10" s="339" t="s">
        <v>42</v>
      </c>
      <c r="C10" s="352">
        <f t="shared" si="0"/>
        <v>619508</v>
      </c>
      <c r="D10" s="353"/>
      <c r="E10" s="354"/>
      <c r="F10" s="352">
        <v>502638</v>
      </c>
      <c r="G10" s="353"/>
      <c r="H10" s="354"/>
      <c r="I10" s="352">
        <v>116870</v>
      </c>
      <c r="J10" s="353"/>
      <c r="K10" s="354"/>
      <c r="L10" s="196" t="s">
        <v>43</v>
      </c>
      <c r="N10" s="98"/>
      <c r="O10" s="98"/>
      <c r="P10" s="98"/>
      <c r="Q10" s="98"/>
      <c r="R10" s="98"/>
      <c r="S10" s="98"/>
      <c r="T10" s="98"/>
      <c r="U10" s="347"/>
      <c r="V10" s="347"/>
      <c r="W10" s="347"/>
      <c r="X10" s="180"/>
      <c r="Y10" s="180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</row>
    <row r="11" spans="2:43" ht="35.1" customHeight="1" x14ac:dyDescent="0.2">
      <c r="B11" s="197" t="s">
        <v>44</v>
      </c>
      <c r="C11" s="355">
        <f t="shared" si="0"/>
        <v>314957</v>
      </c>
      <c r="D11" s="356"/>
      <c r="E11" s="357"/>
      <c r="F11" s="355">
        <v>252074</v>
      </c>
      <c r="G11" s="356"/>
      <c r="H11" s="357"/>
      <c r="I11" s="355">
        <v>62883</v>
      </c>
      <c r="J11" s="356"/>
      <c r="K11" s="357"/>
      <c r="L11" s="197" t="s">
        <v>45</v>
      </c>
      <c r="M11" s="100"/>
      <c r="N11" s="98"/>
      <c r="O11" s="98"/>
      <c r="P11" s="98"/>
      <c r="Q11" s="98"/>
      <c r="R11" s="98"/>
      <c r="S11" s="98"/>
      <c r="T11" s="98"/>
      <c r="U11" s="347"/>
      <c r="V11" s="347"/>
      <c r="W11" s="347"/>
      <c r="X11" s="180"/>
      <c r="Y11" s="180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</row>
    <row r="12" spans="2:43" ht="35.1" customHeight="1" x14ac:dyDescent="0.2">
      <c r="B12" s="196" t="s">
        <v>46</v>
      </c>
      <c r="C12" s="352">
        <f t="shared" si="0"/>
        <v>2360596</v>
      </c>
      <c r="D12" s="353"/>
      <c r="E12" s="354"/>
      <c r="F12" s="352">
        <v>1515994</v>
      </c>
      <c r="G12" s="353"/>
      <c r="H12" s="354"/>
      <c r="I12" s="352">
        <v>844602</v>
      </c>
      <c r="J12" s="353"/>
      <c r="K12" s="354"/>
      <c r="L12" s="196" t="s">
        <v>47</v>
      </c>
      <c r="N12" s="98"/>
      <c r="O12" s="98"/>
      <c r="P12" s="98"/>
      <c r="Q12" s="98"/>
      <c r="R12" s="98"/>
      <c r="S12" s="98"/>
      <c r="T12" s="98"/>
      <c r="U12" s="347"/>
      <c r="V12" s="347"/>
      <c r="W12" s="347"/>
      <c r="X12" s="180"/>
      <c r="Y12" s="180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</row>
    <row r="13" spans="2:43" ht="35.1" customHeight="1" x14ac:dyDescent="0.2">
      <c r="B13" s="197" t="s">
        <v>48</v>
      </c>
      <c r="C13" s="355">
        <f t="shared" si="0"/>
        <v>373841</v>
      </c>
      <c r="D13" s="356"/>
      <c r="E13" s="357"/>
      <c r="F13" s="355">
        <v>303137</v>
      </c>
      <c r="G13" s="356"/>
      <c r="H13" s="357"/>
      <c r="I13" s="355">
        <v>70704</v>
      </c>
      <c r="J13" s="356"/>
      <c r="K13" s="357"/>
      <c r="L13" s="197" t="s">
        <v>49</v>
      </c>
      <c r="N13" s="98"/>
      <c r="O13" s="98"/>
      <c r="P13" s="98"/>
      <c r="Q13" s="98"/>
      <c r="R13" s="98"/>
      <c r="S13" s="98"/>
      <c r="T13" s="98"/>
      <c r="U13" s="347"/>
      <c r="V13" s="347"/>
      <c r="W13" s="347"/>
      <c r="X13" s="180"/>
      <c r="Y13" s="180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</row>
    <row r="14" spans="2:43" ht="35.1" customHeight="1" x14ac:dyDescent="0.2">
      <c r="B14" s="196" t="s">
        <v>50</v>
      </c>
      <c r="C14" s="352">
        <f t="shared" si="0"/>
        <v>234346</v>
      </c>
      <c r="D14" s="353"/>
      <c r="E14" s="354"/>
      <c r="F14" s="352">
        <v>180620</v>
      </c>
      <c r="G14" s="353"/>
      <c r="H14" s="354"/>
      <c r="I14" s="352">
        <v>53726</v>
      </c>
      <c r="J14" s="353"/>
      <c r="K14" s="354"/>
      <c r="L14" s="196" t="s">
        <v>51</v>
      </c>
      <c r="N14" s="98"/>
      <c r="O14" s="98"/>
      <c r="P14" s="98"/>
      <c r="Q14" s="98"/>
      <c r="R14" s="98"/>
      <c r="S14" s="98"/>
      <c r="T14" s="98"/>
      <c r="U14" s="347"/>
      <c r="V14" s="347"/>
      <c r="W14" s="347"/>
      <c r="X14" s="180"/>
      <c r="Y14" s="180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</row>
    <row r="15" spans="2:43" ht="35.1" customHeight="1" x14ac:dyDescent="0.2">
      <c r="B15" s="197" t="s">
        <v>52</v>
      </c>
      <c r="C15" s="355">
        <f t="shared" si="0"/>
        <v>159132</v>
      </c>
      <c r="D15" s="356"/>
      <c r="E15" s="357"/>
      <c r="F15" s="355">
        <v>145671</v>
      </c>
      <c r="G15" s="356"/>
      <c r="H15" s="357"/>
      <c r="I15" s="355">
        <v>13461</v>
      </c>
      <c r="J15" s="356"/>
      <c r="K15" s="357"/>
      <c r="L15" s="197" t="s">
        <v>53</v>
      </c>
      <c r="N15" s="98"/>
      <c r="O15" s="98"/>
      <c r="P15" s="98"/>
      <c r="Q15" s="98"/>
      <c r="R15" s="98"/>
      <c r="S15" s="98"/>
      <c r="T15" s="98"/>
      <c r="U15" s="347"/>
      <c r="V15" s="347"/>
      <c r="W15" s="347"/>
      <c r="X15" s="180"/>
      <c r="Y15" s="180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</row>
    <row r="16" spans="2:43" ht="35.1" customHeight="1" x14ac:dyDescent="0.2">
      <c r="B16" s="196" t="s">
        <v>54</v>
      </c>
      <c r="C16" s="352">
        <f t="shared" si="0"/>
        <v>68760</v>
      </c>
      <c r="D16" s="353"/>
      <c r="E16" s="354"/>
      <c r="F16" s="352">
        <v>57481</v>
      </c>
      <c r="G16" s="353"/>
      <c r="H16" s="354"/>
      <c r="I16" s="352">
        <v>11279</v>
      </c>
      <c r="J16" s="353"/>
      <c r="K16" s="354"/>
      <c r="L16" s="196" t="s">
        <v>55</v>
      </c>
      <c r="N16" s="98"/>
      <c r="O16" s="98"/>
      <c r="P16" s="98"/>
      <c r="Q16" s="98"/>
      <c r="R16" s="98"/>
      <c r="S16" s="98"/>
      <c r="T16" s="98"/>
      <c r="U16" s="347"/>
      <c r="V16" s="347"/>
      <c r="W16" s="347"/>
      <c r="X16" s="180"/>
      <c r="Y16" s="180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</row>
    <row r="17" spans="2:43" ht="35.1" customHeight="1" x14ac:dyDescent="0.2">
      <c r="B17" s="197" t="s">
        <v>56</v>
      </c>
      <c r="C17" s="355">
        <f t="shared" si="0"/>
        <v>453428</v>
      </c>
      <c r="D17" s="356"/>
      <c r="E17" s="357"/>
      <c r="F17" s="355">
        <v>315690</v>
      </c>
      <c r="G17" s="356"/>
      <c r="H17" s="357"/>
      <c r="I17" s="355">
        <v>137738</v>
      </c>
      <c r="J17" s="356"/>
      <c r="K17" s="357"/>
      <c r="L17" s="197" t="s">
        <v>57</v>
      </c>
      <c r="N17" s="98"/>
      <c r="O17" s="98"/>
      <c r="P17" s="98"/>
      <c r="Q17" s="98"/>
      <c r="R17" s="98"/>
      <c r="S17" s="98"/>
      <c r="T17" s="98"/>
      <c r="U17" s="347"/>
      <c r="V17" s="347"/>
      <c r="W17" s="347"/>
      <c r="X17" s="180"/>
      <c r="Y17" s="180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</row>
    <row r="18" spans="2:43" ht="35.1" customHeight="1" x14ac:dyDescent="0.2">
      <c r="B18" s="196" t="s">
        <v>58</v>
      </c>
      <c r="C18" s="352">
        <f t="shared" si="0"/>
        <v>98301</v>
      </c>
      <c r="D18" s="353"/>
      <c r="E18" s="354"/>
      <c r="F18" s="352">
        <v>81125</v>
      </c>
      <c r="G18" s="353"/>
      <c r="H18" s="354"/>
      <c r="I18" s="352">
        <v>17176</v>
      </c>
      <c r="J18" s="353"/>
      <c r="K18" s="354"/>
      <c r="L18" s="196" t="s">
        <v>59</v>
      </c>
      <c r="N18" s="98"/>
      <c r="O18" s="98"/>
      <c r="P18" s="98"/>
      <c r="Q18" s="98"/>
      <c r="R18" s="98"/>
      <c r="S18" s="98"/>
      <c r="T18" s="98"/>
      <c r="U18" s="347"/>
      <c r="V18" s="347"/>
      <c r="W18" s="347"/>
      <c r="X18" s="180"/>
      <c r="Y18" s="180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</row>
    <row r="19" spans="2:43" ht="35.1" customHeight="1" x14ac:dyDescent="0.2">
      <c r="B19" s="197" t="s">
        <v>60</v>
      </c>
      <c r="C19" s="355">
        <f t="shared" si="0"/>
        <v>86878</v>
      </c>
      <c r="D19" s="356"/>
      <c r="E19" s="357"/>
      <c r="F19" s="355">
        <v>74253</v>
      </c>
      <c r="G19" s="356"/>
      <c r="H19" s="357"/>
      <c r="I19" s="355">
        <v>12625</v>
      </c>
      <c r="J19" s="356"/>
      <c r="K19" s="357"/>
      <c r="L19" s="197" t="s">
        <v>61</v>
      </c>
      <c r="N19" s="98"/>
      <c r="O19" s="98"/>
      <c r="P19" s="98"/>
      <c r="Q19" s="98"/>
      <c r="R19" s="98"/>
      <c r="S19" s="98"/>
      <c r="T19" s="98"/>
      <c r="U19" s="347"/>
      <c r="V19" s="347"/>
      <c r="W19" s="347"/>
      <c r="X19" s="180"/>
      <c r="Y19" s="180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</row>
    <row r="20" spans="2:43" ht="35.1" customHeight="1" x14ac:dyDescent="0.2">
      <c r="B20" s="196" t="s">
        <v>62</v>
      </c>
      <c r="C20" s="352">
        <f t="shared" si="0"/>
        <v>108559</v>
      </c>
      <c r="D20" s="353"/>
      <c r="E20" s="354"/>
      <c r="F20" s="352">
        <v>93356</v>
      </c>
      <c r="G20" s="353"/>
      <c r="H20" s="354"/>
      <c r="I20" s="352">
        <v>15203</v>
      </c>
      <c r="J20" s="353"/>
      <c r="K20" s="354"/>
      <c r="L20" s="196" t="s">
        <v>63</v>
      </c>
      <c r="N20" s="98"/>
      <c r="O20" s="98"/>
      <c r="P20" s="98"/>
      <c r="Q20" s="98"/>
      <c r="R20" s="98"/>
      <c r="S20" s="98"/>
      <c r="T20" s="98"/>
      <c r="U20" s="347"/>
      <c r="V20" s="347"/>
      <c r="W20" s="347"/>
      <c r="X20" s="180"/>
      <c r="Y20" s="180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</row>
    <row r="21" spans="2:43" ht="35.1" customHeight="1" x14ac:dyDescent="0.2">
      <c r="B21" s="198" t="s">
        <v>5</v>
      </c>
      <c r="C21" s="374">
        <f>SUM(C8:E20)</f>
        <v>12925115</v>
      </c>
      <c r="D21" s="375"/>
      <c r="E21" s="376"/>
      <c r="F21" s="374">
        <f>SUM(F8:H20)</f>
        <v>9843335</v>
      </c>
      <c r="G21" s="375"/>
      <c r="H21" s="376"/>
      <c r="I21" s="374">
        <f>SUM(I8:K20)</f>
        <v>3081780</v>
      </c>
      <c r="J21" s="375"/>
      <c r="K21" s="376"/>
      <c r="L21" s="199" t="s">
        <v>33</v>
      </c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</row>
    <row r="22" spans="2:43" s="10" customFormat="1" ht="30" customHeight="1" x14ac:dyDescent="0.2">
      <c r="B22" s="370" t="s">
        <v>64</v>
      </c>
      <c r="C22" s="370"/>
      <c r="D22" s="370"/>
      <c r="E22" s="200"/>
      <c r="F22" s="200"/>
      <c r="G22" s="200"/>
      <c r="H22" s="200"/>
      <c r="I22" s="200"/>
      <c r="J22" s="371" t="s">
        <v>35</v>
      </c>
      <c r="K22" s="371"/>
      <c r="L22" s="371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</row>
    <row r="23" spans="2:43" ht="30" customHeight="1" x14ac:dyDescent="0.2"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</row>
    <row r="24" spans="2:43" ht="30" customHeight="1" x14ac:dyDescent="0.2"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</row>
    <row r="25" spans="2:43" ht="30" customHeight="1" x14ac:dyDescent="0.2"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</row>
  </sheetData>
  <mergeCells count="64">
    <mergeCell ref="C18:E18"/>
    <mergeCell ref="F18:H18"/>
    <mergeCell ref="I18:K18"/>
    <mergeCell ref="I21:K21"/>
    <mergeCell ref="F21:H21"/>
    <mergeCell ref="C21:E21"/>
    <mergeCell ref="C19:E19"/>
    <mergeCell ref="F19:H19"/>
    <mergeCell ref="I19:K19"/>
    <mergeCell ref="C20:E20"/>
    <mergeCell ref="F20:H20"/>
    <mergeCell ref="I20:K20"/>
    <mergeCell ref="C16:E16"/>
    <mergeCell ref="F16:H16"/>
    <mergeCell ref="I16:K16"/>
    <mergeCell ref="C17:E17"/>
    <mergeCell ref="F17:H17"/>
    <mergeCell ref="I17:K17"/>
    <mergeCell ref="C14:E14"/>
    <mergeCell ref="F14:H14"/>
    <mergeCell ref="I14:K14"/>
    <mergeCell ref="C15:E15"/>
    <mergeCell ref="F15:H15"/>
    <mergeCell ref="I15:K15"/>
    <mergeCell ref="C12:E12"/>
    <mergeCell ref="F12:H12"/>
    <mergeCell ref="I12:K12"/>
    <mergeCell ref="C13:E13"/>
    <mergeCell ref="F13:H13"/>
    <mergeCell ref="I13:K13"/>
    <mergeCell ref="F10:H10"/>
    <mergeCell ref="I10:K10"/>
    <mergeCell ref="C11:E11"/>
    <mergeCell ref="F11:H11"/>
    <mergeCell ref="I11:K11"/>
    <mergeCell ref="B22:D22"/>
    <mergeCell ref="J22:L22"/>
    <mergeCell ref="B3:L3"/>
    <mergeCell ref="B4:L4"/>
    <mergeCell ref="B5:B7"/>
    <mergeCell ref="L5:L7"/>
    <mergeCell ref="C5:E7"/>
    <mergeCell ref="F5:H7"/>
    <mergeCell ref="I5:K7"/>
    <mergeCell ref="C8:E8"/>
    <mergeCell ref="F8:H8"/>
    <mergeCell ref="I8:K8"/>
    <mergeCell ref="C9:E9"/>
    <mergeCell ref="F9:H9"/>
    <mergeCell ref="I9:K9"/>
    <mergeCell ref="C10:E10"/>
    <mergeCell ref="U8:W8"/>
    <mergeCell ref="U9:W9"/>
    <mergeCell ref="U10:W10"/>
    <mergeCell ref="U11:W11"/>
    <mergeCell ref="U12:W12"/>
    <mergeCell ref="U18:W18"/>
    <mergeCell ref="U19:W19"/>
    <mergeCell ref="U20:W20"/>
    <mergeCell ref="U13:W13"/>
    <mergeCell ref="U14:W14"/>
    <mergeCell ref="U15:W15"/>
    <mergeCell ref="U16:W16"/>
    <mergeCell ref="U17:W17"/>
  </mergeCells>
  <printOptions horizontalCentered="1" verticalCentered="1"/>
  <pageMargins left="0" right="0" top="0.19685039370078741" bottom="0.19685039370078741" header="0.19685039370078741" footer="0.19685039370078741"/>
  <pageSetup paperSize="9" scale="69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AG24"/>
  <sheetViews>
    <sheetView view="pageBreakPreview" zoomScale="80" zoomScaleNormal="75" zoomScaleSheetLayoutView="80" zoomScalePageLayoutView="70" workbookViewId="0">
      <selection activeCell="E22" sqref="E22"/>
    </sheetView>
  </sheetViews>
  <sheetFormatPr defaultColWidth="9.140625" defaultRowHeight="15" x14ac:dyDescent="0.2"/>
  <cols>
    <col min="1" max="1" width="1.7109375" style="31" customWidth="1"/>
    <col min="2" max="6" width="26.5703125" style="38" customWidth="1"/>
    <col min="7" max="9" width="26.5703125" style="31" customWidth="1"/>
    <col min="10" max="10" width="2.42578125" style="31" customWidth="1"/>
    <col min="11" max="23" width="10.7109375" style="31" customWidth="1"/>
    <col min="24" max="24" width="14.7109375" style="31" customWidth="1"/>
    <col min="25" max="25" width="9.5703125" style="31" bestFit="1" customWidth="1"/>
    <col min="26" max="26" width="3.5703125" style="31" bestFit="1" customWidth="1"/>
    <col min="27" max="27" width="7.28515625" style="31" bestFit="1" customWidth="1"/>
    <col min="28" max="28" width="7.7109375" style="31" bestFit="1" customWidth="1"/>
    <col min="29" max="29" width="8.42578125" style="31" bestFit="1" customWidth="1"/>
    <col min="30" max="30" width="3.5703125" style="31" bestFit="1" customWidth="1"/>
    <col min="31" max="31" width="7.28515625" style="31" bestFit="1" customWidth="1"/>
    <col min="32" max="32" width="7.7109375" style="31" bestFit="1" customWidth="1"/>
    <col min="33" max="33" width="10.28515625" style="31" bestFit="1" customWidth="1"/>
    <col min="34" max="16384" width="9.140625" style="31"/>
  </cols>
  <sheetData>
    <row r="1" spans="2:9" ht="73.5" customHeight="1" x14ac:dyDescent="0.2"/>
    <row r="2" spans="2:9" ht="30.75" customHeight="1" x14ac:dyDescent="0.2">
      <c r="B2" s="122" t="s">
        <v>327</v>
      </c>
      <c r="C2" s="45"/>
      <c r="D2" s="45"/>
      <c r="E2" s="45"/>
      <c r="G2" s="44"/>
      <c r="I2" s="215" t="s">
        <v>326</v>
      </c>
    </row>
    <row r="3" spans="2:9" ht="30.75" customHeight="1" x14ac:dyDescent="0.2">
      <c r="B3" s="416" t="s">
        <v>197</v>
      </c>
      <c r="C3" s="416"/>
      <c r="D3" s="416"/>
      <c r="E3" s="416"/>
      <c r="F3" s="416"/>
      <c r="G3" s="416"/>
      <c r="H3" s="416"/>
      <c r="I3" s="416"/>
    </row>
    <row r="4" spans="2:9" ht="30.75" customHeight="1" x14ac:dyDescent="0.2">
      <c r="B4" s="416" t="s">
        <v>233</v>
      </c>
      <c r="C4" s="416"/>
      <c r="D4" s="416"/>
      <c r="E4" s="416"/>
      <c r="F4" s="416"/>
      <c r="G4" s="416"/>
      <c r="H4" s="416"/>
      <c r="I4" s="416"/>
    </row>
    <row r="5" spans="2:9" ht="30.75" customHeight="1" x14ac:dyDescent="0.2">
      <c r="B5" s="380" t="s">
        <v>85</v>
      </c>
      <c r="C5" s="417" t="s">
        <v>405</v>
      </c>
      <c r="D5" s="418"/>
      <c r="E5" s="417" t="s">
        <v>103</v>
      </c>
      <c r="F5" s="418"/>
      <c r="G5" s="417" t="s">
        <v>104</v>
      </c>
      <c r="H5" s="418"/>
      <c r="I5" s="389" t="s">
        <v>78</v>
      </c>
    </row>
    <row r="6" spans="2:9" ht="30.75" customHeight="1" x14ac:dyDescent="0.2">
      <c r="B6" s="380"/>
      <c r="C6" s="187" t="s">
        <v>80</v>
      </c>
      <c r="D6" s="187" t="s">
        <v>81</v>
      </c>
      <c r="E6" s="187" t="s">
        <v>80</v>
      </c>
      <c r="F6" s="187" t="s">
        <v>81</v>
      </c>
      <c r="G6" s="187" t="s">
        <v>80</v>
      </c>
      <c r="H6" s="187" t="s">
        <v>81</v>
      </c>
      <c r="I6" s="389"/>
    </row>
    <row r="7" spans="2:9" ht="30.75" customHeight="1" x14ac:dyDescent="0.2">
      <c r="B7" s="114" t="s">
        <v>38</v>
      </c>
      <c r="C7" s="218">
        <v>23.368223487025734</v>
      </c>
      <c r="D7" s="114">
        <v>1501793</v>
      </c>
      <c r="E7" s="218">
        <v>26.100367399351764</v>
      </c>
      <c r="F7" s="114">
        <v>638018</v>
      </c>
      <c r="G7" s="218">
        <v>21.691079254084521</v>
      </c>
      <c r="H7" s="114">
        <v>863775</v>
      </c>
      <c r="I7" s="114" t="s">
        <v>86</v>
      </c>
    </row>
    <row r="8" spans="2:9" ht="30.75" customHeight="1" x14ac:dyDescent="0.2">
      <c r="B8" s="112" t="s">
        <v>40</v>
      </c>
      <c r="C8" s="216">
        <v>24.280451837001305</v>
      </c>
      <c r="D8" s="112">
        <v>1642617</v>
      </c>
      <c r="E8" s="216">
        <v>25.045771057392614</v>
      </c>
      <c r="F8" s="112">
        <v>694119</v>
      </c>
      <c r="G8" s="216">
        <v>23.749374339754734</v>
      </c>
      <c r="H8" s="112">
        <v>948498</v>
      </c>
      <c r="I8" s="112" t="s">
        <v>87</v>
      </c>
    </row>
    <row r="9" spans="2:9" ht="30.75" customHeight="1" x14ac:dyDescent="0.2">
      <c r="B9" s="114" t="s">
        <v>42</v>
      </c>
      <c r="C9" s="218">
        <v>13.714150418341209</v>
      </c>
      <c r="D9" s="114">
        <v>223001</v>
      </c>
      <c r="E9" s="218">
        <v>15.500570341081698</v>
      </c>
      <c r="F9" s="114">
        <v>104906</v>
      </c>
      <c r="G9" s="218">
        <v>12.440520522460778</v>
      </c>
      <c r="H9" s="114">
        <v>118095</v>
      </c>
      <c r="I9" s="114" t="s">
        <v>43</v>
      </c>
    </row>
    <row r="10" spans="2:9" ht="30.75" customHeight="1" x14ac:dyDescent="0.2">
      <c r="B10" s="112" t="s">
        <v>44</v>
      </c>
      <c r="C10" s="216">
        <v>15.514055802551512</v>
      </c>
      <c r="D10" s="112">
        <v>171125</v>
      </c>
      <c r="E10" s="216">
        <v>22.396785882663764</v>
      </c>
      <c r="F10" s="112">
        <v>98336</v>
      </c>
      <c r="G10" s="216">
        <v>10.962710608477202</v>
      </c>
      <c r="H10" s="112">
        <v>72789</v>
      </c>
      <c r="I10" s="112" t="s">
        <v>88</v>
      </c>
    </row>
    <row r="11" spans="2:9" ht="30.75" customHeight="1" x14ac:dyDescent="0.2">
      <c r="B11" s="114" t="s">
        <v>46</v>
      </c>
      <c r="C11" s="218">
        <v>33.20319627987466</v>
      </c>
      <c r="D11" s="114">
        <v>1275531</v>
      </c>
      <c r="E11" s="218">
        <v>34.807552423214126</v>
      </c>
      <c r="F11" s="114">
        <v>500054</v>
      </c>
      <c r="G11" s="218">
        <v>32.244821756315886</v>
      </c>
      <c r="H11" s="114">
        <v>775477</v>
      </c>
      <c r="I11" s="114" t="s">
        <v>89</v>
      </c>
    </row>
    <row r="12" spans="2:9" ht="30.75" customHeight="1" x14ac:dyDescent="0.2">
      <c r="B12" s="112" t="s">
        <v>48</v>
      </c>
      <c r="C12" s="216">
        <v>26.675645555270005</v>
      </c>
      <c r="D12" s="112">
        <v>444253</v>
      </c>
      <c r="E12" s="216">
        <v>30.85528911729488</v>
      </c>
      <c r="F12" s="112">
        <v>225990</v>
      </c>
      <c r="G12" s="216">
        <v>23.394453620645489</v>
      </c>
      <c r="H12" s="112">
        <v>218263</v>
      </c>
      <c r="I12" s="112" t="s">
        <v>90</v>
      </c>
    </row>
    <row r="13" spans="2:9" ht="30.75" customHeight="1" x14ac:dyDescent="0.2">
      <c r="B13" s="114" t="s">
        <v>50</v>
      </c>
      <c r="C13" s="218">
        <v>26.453043030720753</v>
      </c>
      <c r="D13" s="114">
        <v>175781</v>
      </c>
      <c r="E13" s="218">
        <v>25.962895161465383</v>
      </c>
      <c r="F13" s="114">
        <v>71763</v>
      </c>
      <c r="G13" s="218">
        <v>26.802131431398418</v>
      </c>
      <c r="H13" s="114">
        <v>104018</v>
      </c>
      <c r="I13" s="114" t="s">
        <v>91</v>
      </c>
    </row>
    <row r="14" spans="2:9" ht="30.75" customHeight="1" x14ac:dyDescent="0.2">
      <c r="B14" s="112" t="s">
        <v>52</v>
      </c>
      <c r="C14" s="216">
        <v>24.960620695939699</v>
      </c>
      <c r="D14" s="112">
        <v>134218</v>
      </c>
      <c r="E14" s="216">
        <v>25.083979328165373</v>
      </c>
      <c r="F14" s="112">
        <v>58245</v>
      </c>
      <c r="G14" s="216">
        <v>24.866865890501082</v>
      </c>
      <c r="H14" s="112">
        <v>75973</v>
      </c>
      <c r="I14" s="112" t="s">
        <v>92</v>
      </c>
    </row>
    <row r="15" spans="2:9" ht="30.75" customHeight="1" x14ac:dyDescent="0.2">
      <c r="B15" s="114" t="s">
        <v>54</v>
      </c>
      <c r="C15" s="218">
        <v>32.836853713050814</v>
      </c>
      <c r="D15" s="114">
        <v>88737</v>
      </c>
      <c r="E15" s="218">
        <v>34.090986684875382</v>
      </c>
      <c r="F15" s="114">
        <v>39941</v>
      </c>
      <c r="G15" s="218">
        <v>31.876976142569703</v>
      </c>
      <c r="H15" s="114">
        <v>48796</v>
      </c>
      <c r="I15" s="114" t="s">
        <v>55</v>
      </c>
    </row>
    <row r="16" spans="2:9" ht="30.75" customHeight="1" x14ac:dyDescent="0.2">
      <c r="B16" s="112" t="s">
        <v>56</v>
      </c>
      <c r="C16" s="216">
        <v>22.03608531850124</v>
      </c>
      <c r="D16" s="112">
        <v>259582</v>
      </c>
      <c r="E16" s="216">
        <v>25.012639750018057</v>
      </c>
      <c r="F16" s="112">
        <v>131596</v>
      </c>
      <c r="G16" s="216">
        <v>19.633729528063963</v>
      </c>
      <c r="H16" s="112">
        <v>127986</v>
      </c>
      <c r="I16" s="112" t="s">
        <v>93</v>
      </c>
    </row>
    <row r="17" spans="2:33" ht="30.75" customHeight="1" x14ac:dyDescent="0.2">
      <c r="B17" s="114" t="s">
        <v>58</v>
      </c>
      <c r="C17" s="218">
        <v>12.559498485065735</v>
      </c>
      <c r="D17" s="114">
        <v>53432</v>
      </c>
      <c r="E17" s="218">
        <v>14.105465153683184</v>
      </c>
      <c r="F17" s="114">
        <v>25433</v>
      </c>
      <c r="G17" s="218">
        <v>11.422335543090261</v>
      </c>
      <c r="H17" s="114">
        <v>27999</v>
      </c>
      <c r="I17" s="114" t="s">
        <v>94</v>
      </c>
    </row>
    <row r="18" spans="2:33" ht="30.75" customHeight="1" x14ac:dyDescent="0.2">
      <c r="B18" s="112" t="s">
        <v>60</v>
      </c>
      <c r="C18" s="216">
        <v>26.602186071539219</v>
      </c>
      <c r="D18" s="112">
        <v>97884</v>
      </c>
      <c r="E18" s="216">
        <v>30.243148345656522</v>
      </c>
      <c r="F18" s="112">
        <v>50474</v>
      </c>
      <c r="G18" s="216">
        <v>23.580110607145699</v>
      </c>
      <c r="H18" s="112">
        <v>47415</v>
      </c>
      <c r="I18" s="112" t="s">
        <v>95</v>
      </c>
    </row>
    <row r="19" spans="2:33" ht="30.75" customHeight="1" x14ac:dyDescent="0.2">
      <c r="B19" s="114" t="s">
        <v>62</v>
      </c>
      <c r="C19" s="218">
        <v>19.710027951723692</v>
      </c>
      <c r="D19" s="114">
        <v>72771</v>
      </c>
      <c r="E19" s="218">
        <v>23.281928230568063</v>
      </c>
      <c r="F19" s="114">
        <v>34542</v>
      </c>
      <c r="G19" s="218">
        <v>17.310409157595409</v>
      </c>
      <c r="H19" s="114">
        <v>38229</v>
      </c>
      <c r="I19" s="114" t="s">
        <v>96</v>
      </c>
    </row>
    <row r="20" spans="2:33" ht="30.75" customHeight="1" x14ac:dyDescent="0.2">
      <c r="B20" s="188" t="s">
        <v>5</v>
      </c>
      <c r="C20" s="221">
        <v>24.328431656284927</v>
      </c>
      <c r="D20" s="188">
        <f>SUM(D7:D19)</f>
        <v>6140725</v>
      </c>
      <c r="E20" s="221">
        <v>26.343693241300155</v>
      </c>
      <c r="F20" s="188">
        <f>SUM(F7:F19)</f>
        <v>2673417</v>
      </c>
      <c r="G20" s="221">
        <v>22.973386721513386</v>
      </c>
      <c r="H20" s="188">
        <f>SUM(H7:H19)</f>
        <v>3467313</v>
      </c>
      <c r="I20" s="188" t="s">
        <v>84</v>
      </c>
    </row>
    <row r="21" spans="2:33" ht="30.75" customHeight="1" x14ac:dyDescent="0.2">
      <c r="B21" s="420" t="s">
        <v>106</v>
      </c>
      <c r="C21" s="420"/>
      <c r="D21" s="420"/>
      <c r="E21" s="118"/>
      <c r="F21" s="118"/>
      <c r="G21" s="117"/>
      <c r="H21" s="117"/>
      <c r="I21" s="117" t="s">
        <v>35</v>
      </c>
    </row>
    <row r="22" spans="2:33" x14ac:dyDescent="0.2">
      <c r="Y22"/>
      <c r="Z22"/>
      <c r="AA22"/>
      <c r="AB22"/>
      <c r="AC22"/>
      <c r="AD22"/>
      <c r="AE22"/>
      <c r="AF22"/>
      <c r="AG22"/>
    </row>
    <row r="23" spans="2:33" x14ac:dyDescent="0.2">
      <c r="Y23"/>
      <c r="Z23"/>
      <c r="AA23"/>
      <c r="AB23"/>
      <c r="AC23"/>
      <c r="AD23"/>
      <c r="AE23"/>
      <c r="AF23"/>
      <c r="AG23"/>
    </row>
    <row r="24" spans="2:33" x14ac:dyDescent="0.2">
      <c r="Y24"/>
      <c r="Z24"/>
      <c r="AA24"/>
      <c r="AB24"/>
      <c r="AC24"/>
      <c r="AD24"/>
      <c r="AE24"/>
      <c r="AF24"/>
      <c r="AG24"/>
    </row>
  </sheetData>
  <mergeCells count="8">
    <mergeCell ref="B21:D21"/>
    <mergeCell ref="B3:I3"/>
    <mergeCell ref="B4:I4"/>
    <mergeCell ref="B5:B6"/>
    <mergeCell ref="C5:D5"/>
    <mergeCell ref="E5:F5"/>
    <mergeCell ref="G5:H5"/>
    <mergeCell ref="I5:I6"/>
  </mergeCells>
  <printOptions horizontalCentered="1" verticalCentered="1"/>
  <pageMargins left="0" right="0" top="0.19685039370078741" bottom="0.19685039370078741" header="0.39370078740157483" footer="0.39370078740157483"/>
  <pageSetup paperSize="9" scale="67" orientation="landscape" horizontalDpi="300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K19"/>
  <sheetViews>
    <sheetView view="pageBreakPreview" zoomScale="80" zoomScaleNormal="75" zoomScaleSheetLayoutView="80" zoomScalePageLayoutView="70" workbookViewId="0">
      <selection sqref="A1:G19"/>
    </sheetView>
  </sheetViews>
  <sheetFormatPr defaultColWidth="9.140625" defaultRowHeight="12.75" x14ac:dyDescent="0.2"/>
  <cols>
    <col min="1" max="1" width="1.7109375" style="49" customWidth="1"/>
    <col min="2" max="2" width="28.7109375" style="48" customWidth="1"/>
    <col min="3" max="6" width="28.7109375" style="49" customWidth="1"/>
    <col min="7" max="7" width="2.5703125" style="49" customWidth="1"/>
    <col min="8" max="8" width="21.28515625" style="52" bestFit="1" customWidth="1"/>
    <col min="9" max="9" width="32" style="52" bestFit="1" customWidth="1"/>
    <col min="10" max="10" width="5.5703125" style="52" bestFit="1" customWidth="1"/>
    <col min="11" max="11" width="10.28515625" style="52" bestFit="1" customWidth="1"/>
    <col min="12" max="12" width="7.7109375" style="49" bestFit="1" customWidth="1"/>
    <col min="13" max="13" width="10.28515625" style="49" bestFit="1" customWidth="1"/>
    <col min="14" max="25" width="33.85546875" style="49" customWidth="1"/>
    <col min="26" max="26" width="17.85546875" style="49" bestFit="1" customWidth="1"/>
    <col min="27" max="27" width="32" style="49" bestFit="1" customWidth="1"/>
    <col min="28" max="28" width="6.5703125" style="49" bestFit="1" customWidth="1"/>
    <col min="29" max="29" width="10.28515625" style="49" bestFit="1" customWidth="1"/>
    <col min="30" max="255" width="33.85546875" style="49" customWidth="1"/>
    <col min="256" max="16384" width="9.140625" style="49"/>
  </cols>
  <sheetData>
    <row r="1" spans="2:11" ht="99" customHeight="1" x14ac:dyDescent="0.2"/>
    <row r="2" spans="2:11" ht="30" customHeight="1" x14ac:dyDescent="0.2">
      <c r="B2" s="226" t="s">
        <v>329</v>
      </c>
      <c r="C2" s="50"/>
      <c r="D2" s="50"/>
      <c r="E2" s="50"/>
      <c r="F2" s="225" t="s">
        <v>328</v>
      </c>
      <c r="H2"/>
      <c r="I2"/>
      <c r="J2"/>
      <c r="K2"/>
    </row>
    <row r="3" spans="2:11" ht="30" customHeight="1" x14ac:dyDescent="0.2">
      <c r="B3" s="424" t="s">
        <v>371</v>
      </c>
      <c r="C3" s="424"/>
      <c r="D3" s="424"/>
      <c r="E3" s="424"/>
      <c r="F3" s="424"/>
      <c r="H3"/>
      <c r="I3"/>
      <c r="J3"/>
      <c r="K3"/>
    </row>
    <row r="4" spans="2:11" ht="30" customHeight="1" x14ac:dyDescent="0.2">
      <c r="B4" s="424" t="s">
        <v>234</v>
      </c>
      <c r="C4" s="424"/>
      <c r="D4" s="424"/>
      <c r="E4" s="424"/>
      <c r="F4" s="424"/>
      <c r="H4"/>
      <c r="I4"/>
      <c r="J4"/>
      <c r="K4"/>
    </row>
    <row r="5" spans="2:11" ht="30" customHeight="1" x14ac:dyDescent="0.2">
      <c r="B5" s="391" t="s">
        <v>0</v>
      </c>
      <c r="C5" s="188" t="s">
        <v>97</v>
      </c>
      <c r="D5" s="188" t="s">
        <v>98</v>
      </c>
      <c r="E5" s="188" t="s">
        <v>4</v>
      </c>
      <c r="F5" s="399" t="s">
        <v>79</v>
      </c>
      <c r="H5"/>
      <c r="I5"/>
      <c r="J5"/>
      <c r="K5"/>
    </row>
    <row r="6" spans="2:11" ht="30" customHeight="1" x14ac:dyDescent="0.2">
      <c r="B6" s="392"/>
      <c r="C6" s="227" t="s">
        <v>5</v>
      </c>
      <c r="D6" s="188" t="s">
        <v>99</v>
      </c>
      <c r="E6" s="188" t="s">
        <v>100</v>
      </c>
      <c r="F6" s="400"/>
      <c r="H6"/>
      <c r="I6"/>
      <c r="J6"/>
      <c r="K6"/>
    </row>
    <row r="7" spans="2:11" ht="30" customHeight="1" x14ac:dyDescent="0.2">
      <c r="B7" s="228" t="s">
        <v>11</v>
      </c>
      <c r="C7" s="229">
        <v>4.5647099080543345</v>
      </c>
      <c r="D7" s="229">
        <v>4.3240444633886712</v>
      </c>
      <c r="E7" s="229">
        <v>4.7972835270153844</v>
      </c>
      <c r="F7" s="230" t="s">
        <v>12</v>
      </c>
      <c r="H7"/>
      <c r="I7"/>
      <c r="J7"/>
      <c r="K7"/>
    </row>
    <row r="8" spans="2:11" ht="30" customHeight="1" x14ac:dyDescent="0.2">
      <c r="B8" s="231" t="s">
        <v>13</v>
      </c>
      <c r="C8" s="232">
        <v>4.4470699409895866</v>
      </c>
      <c r="D8" s="232">
        <v>4.3875164032635361</v>
      </c>
      <c r="E8" s="232">
        <v>4.5015178627151622</v>
      </c>
      <c r="F8" s="233" t="s">
        <v>14</v>
      </c>
      <c r="H8"/>
      <c r="I8"/>
      <c r="J8"/>
      <c r="K8"/>
    </row>
    <row r="9" spans="2:11" ht="30" customHeight="1" x14ac:dyDescent="0.2">
      <c r="B9" s="228" t="s">
        <v>15</v>
      </c>
      <c r="C9" s="229">
        <v>5.9302064063573239</v>
      </c>
      <c r="D9" s="229">
        <v>6.005040970683746</v>
      </c>
      <c r="E9" s="229">
        <v>5.8569154013363169</v>
      </c>
      <c r="F9" s="230" t="s">
        <v>16</v>
      </c>
      <c r="H9"/>
      <c r="I9"/>
      <c r="J9"/>
      <c r="K9"/>
    </row>
    <row r="10" spans="2:11" ht="30" customHeight="1" x14ac:dyDescent="0.2">
      <c r="B10" s="231" t="s">
        <v>17</v>
      </c>
      <c r="C10" s="232">
        <v>6.947346438808494</v>
      </c>
      <c r="D10" s="232">
        <v>5.9108543586225482</v>
      </c>
      <c r="E10" s="232">
        <v>7.9669176314948427</v>
      </c>
      <c r="F10" s="233" t="s">
        <v>18</v>
      </c>
      <c r="H10"/>
      <c r="I10"/>
      <c r="J10"/>
      <c r="K10"/>
    </row>
    <row r="11" spans="2:11" ht="30" customHeight="1" x14ac:dyDescent="0.2">
      <c r="B11" s="228" t="s">
        <v>19</v>
      </c>
      <c r="C11" s="229">
        <v>9.9934969600053414</v>
      </c>
      <c r="D11" s="229">
        <v>9.6433790339864789</v>
      </c>
      <c r="E11" s="229">
        <v>10.335614595338305</v>
      </c>
      <c r="F11" s="230" t="s">
        <v>20</v>
      </c>
      <c r="H11"/>
      <c r="I11"/>
      <c r="J11"/>
      <c r="K11"/>
    </row>
    <row r="12" spans="2:11" ht="30" customHeight="1" x14ac:dyDescent="0.2">
      <c r="B12" s="231" t="s">
        <v>21</v>
      </c>
      <c r="C12" s="232">
        <v>16.902921306768913</v>
      </c>
      <c r="D12" s="232">
        <v>16.249756705204561</v>
      </c>
      <c r="E12" s="232">
        <v>17.532066280311483</v>
      </c>
      <c r="F12" s="233" t="s">
        <v>22</v>
      </c>
      <c r="H12"/>
      <c r="I12"/>
      <c r="J12"/>
      <c r="K12"/>
    </row>
    <row r="13" spans="2:11" ht="30" customHeight="1" x14ac:dyDescent="0.2">
      <c r="B13" s="228" t="s">
        <v>23</v>
      </c>
      <c r="C13" s="229">
        <v>27.293723502574558</v>
      </c>
      <c r="D13" s="229">
        <v>29.62416874225778</v>
      </c>
      <c r="E13" s="229">
        <v>25.087765326137202</v>
      </c>
      <c r="F13" s="230" t="s">
        <v>24</v>
      </c>
      <c r="H13"/>
      <c r="I13"/>
      <c r="J13"/>
      <c r="K13"/>
    </row>
    <row r="14" spans="2:11" ht="30" customHeight="1" x14ac:dyDescent="0.2">
      <c r="B14" s="231" t="s">
        <v>25</v>
      </c>
      <c r="C14" s="232">
        <v>42.111371044356574</v>
      </c>
      <c r="D14" s="232">
        <v>42.221144175590133</v>
      </c>
      <c r="E14" s="232">
        <v>42.007568044146176</v>
      </c>
      <c r="F14" s="233" t="s">
        <v>26</v>
      </c>
      <c r="H14"/>
      <c r="I14"/>
      <c r="J14"/>
      <c r="K14"/>
    </row>
    <row r="15" spans="2:11" ht="30" customHeight="1" x14ac:dyDescent="0.2">
      <c r="B15" s="228" t="s">
        <v>27</v>
      </c>
      <c r="C15" s="229">
        <v>52.678443264192921</v>
      </c>
      <c r="D15" s="229">
        <v>55.052997133095573</v>
      </c>
      <c r="E15" s="229">
        <v>50.497162758407008</v>
      </c>
      <c r="F15" s="230" t="s">
        <v>28</v>
      </c>
      <c r="H15"/>
      <c r="I15"/>
      <c r="J15"/>
      <c r="K15"/>
    </row>
    <row r="16" spans="2:11" ht="30" customHeight="1" x14ac:dyDescent="0.2">
      <c r="B16" s="231" t="s">
        <v>29</v>
      </c>
      <c r="C16" s="232">
        <v>64.267974337572227</v>
      </c>
      <c r="D16" s="232">
        <v>68.939541418741058</v>
      </c>
      <c r="E16" s="232">
        <v>59.896480987192788</v>
      </c>
      <c r="F16" s="233" t="s">
        <v>30</v>
      </c>
      <c r="H16"/>
      <c r="I16"/>
      <c r="J16"/>
      <c r="K16"/>
    </row>
    <row r="17" spans="2:11" ht="30" customHeight="1" x14ac:dyDescent="0.2">
      <c r="B17" s="228" t="s">
        <v>101</v>
      </c>
      <c r="C17" s="229">
        <v>74.108628180535291</v>
      </c>
      <c r="D17" s="229">
        <v>77.289755230324772</v>
      </c>
      <c r="E17" s="229">
        <v>70.790851018038282</v>
      </c>
      <c r="F17" s="230" t="s">
        <v>107</v>
      </c>
      <c r="H17"/>
      <c r="I17"/>
      <c r="J17"/>
      <c r="K17"/>
    </row>
    <row r="18" spans="2:11" ht="30" customHeight="1" x14ac:dyDescent="0.2">
      <c r="B18" s="234" t="s">
        <v>5</v>
      </c>
      <c r="C18" s="235">
        <v>19.077108426913185</v>
      </c>
      <c r="D18" s="235">
        <v>19.531956719432468</v>
      </c>
      <c r="E18" s="235">
        <v>18.639613308256131</v>
      </c>
      <c r="F18" s="236" t="s">
        <v>84</v>
      </c>
      <c r="H18"/>
      <c r="I18"/>
      <c r="J18"/>
      <c r="K18"/>
    </row>
    <row r="19" spans="2:11" ht="30" customHeight="1" x14ac:dyDescent="0.2">
      <c r="B19" s="422" t="s">
        <v>64</v>
      </c>
      <c r="C19" s="422"/>
      <c r="D19" s="423" t="s">
        <v>35</v>
      </c>
      <c r="E19" s="423"/>
      <c r="F19" s="423"/>
      <c r="H19"/>
      <c r="I19"/>
      <c r="J19"/>
      <c r="K19"/>
    </row>
  </sheetData>
  <protectedRanges>
    <protectedRange sqref="B7:B17" name="نطاق1_5_1_2"/>
    <protectedRange sqref="F7:F17" name="نطاق1_6_1_2"/>
  </protectedRanges>
  <mergeCells count="6">
    <mergeCell ref="B19:C19"/>
    <mergeCell ref="D19:F19"/>
    <mergeCell ref="B3:F3"/>
    <mergeCell ref="B4:F4"/>
    <mergeCell ref="B5:B6"/>
    <mergeCell ref="F5:F6"/>
  </mergeCells>
  <printOptions horizontalCentered="1" verticalCentered="1"/>
  <pageMargins left="0.19685039370078741" right="0" top="0.39370078740157483" bottom="0.39370078740157483" header="0.39370078740157483" footer="0.39370078740157483"/>
  <pageSetup paperSize="9" scale="86" orientation="landscape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9"/>
  <sheetViews>
    <sheetView view="pageBreakPreview" zoomScale="80" zoomScaleNormal="75" zoomScaleSheetLayoutView="80" zoomScalePageLayoutView="70" workbookViewId="0">
      <selection sqref="A1:G19"/>
    </sheetView>
  </sheetViews>
  <sheetFormatPr defaultColWidth="9.140625" defaultRowHeight="12.75" x14ac:dyDescent="0.2"/>
  <cols>
    <col min="1" max="1" width="1.7109375" style="49" customWidth="1"/>
    <col min="2" max="2" width="28.7109375" style="48" customWidth="1"/>
    <col min="3" max="6" width="28.7109375" style="49" customWidth="1"/>
    <col min="7" max="7" width="2.42578125" style="49" customWidth="1"/>
    <col min="8" max="8" width="21.28515625" style="52" bestFit="1" customWidth="1"/>
    <col min="9" max="9" width="32" style="52" bestFit="1" customWidth="1"/>
    <col min="10" max="10" width="5.5703125" style="52" bestFit="1" customWidth="1"/>
    <col min="11" max="11" width="10.28515625" style="52" bestFit="1" customWidth="1"/>
    <col min="12" max="12" width="7.7109375" style="49" bestFit="1" customWidth="1"/>
    <col min="13" max="13" width="10.28515625" style="49" bestFit="1" customWidth="1"/>
    <col min="14" max="25" width="33.85546875" style="49" customWidth="1"/>
    <col min="26" max="26" width="17.85546875" style="49" bestFit="1" customWidth="1"/>
    <col min="27" max="27" width="32" style="49" bestFit="1" customWidth="1"/>
    <col min="28" max="28" width="6.5703125" style="49" bestFit="1" customWidth="1"/>
    <col min="29" max="29" width="10.28515625" style="49" bestFit="1" customWidth="1"/>
    <col min="30" max="255" width="33.85546875" style="49" customWidth="1"/>
    <col min="256" max="16384" width="9.140625" style="49"/>
  </cols>
  <sheetData>
    <row r="1" spans="1:11" ht="71.25" customHeight="1" x14ac:dyDescent="0.2"/>
    <row r="2" spans="1:11" ht="30" customHeight="1" x14ac:dyDescent="0.2">
      <c r="B2" s="239" t="s">
        <v>331</v>
      </c>
      <c r="C2" s="50"/>
      <c r="D2" s="50"/>
      <c r="E2" s="50"/>
      <c r="F2" s="237" t="s">
        <v>330</v>
      </c>
      <c r="H2"/>
      <c r="I2"/>
      <c r="J2"/>
      <c r="K2"/>
    </row>
    <row r="3" spans="1:11" ht="30" customHeight="1" x14ac:dyDescent="0.2">
      <c r="B3" s="424" t="s">
        <v>204</v>
      </c>
      <c r="C3" s="424"/>
      <c r="D3" s="424"/>
      <c r="E3" s="424"/>
      <c r="F3" s="424"/>
      <c r="H3"/>
      <c r="I3"/>
      <c r="J3"/>
      <c r="K3"/>
    </row>
    <row r="4" spans="1:11" ht="30" customHeight="1" x14ac:dyDescent="0.2">
      <c r="B4" s="424" t="s">
        <v>205</v>
      </c>
      <c r="C4" s="424"/>
      <c r="D4" s="424"/>
      <c r="E4" s="424"/>
      <c r="F4" s="424"/>
      <c r="H4"/>
      <c r="I4"/>
      <c r="J4"/>
      <c r="K4"/>
    </row>
    <row r="5" spans="1:11" ht="30" customHeight="1" x14ac:dyDescent="0.2">
      <c r="A5" s="240"/>
      <c r="B5" s="427" t="s">
        <v>0</v>
      </c>
      <c r="C5" s="241" t="s">
        <v>97</v>
      </c>
      <c r="D5" s="241" t="s">
        <v>98</v>
      </c>
      <c r="E5" s="241" t="s">
        <v>4</v>
      </c>
      <c r="F5" s="429" t="s">
        <v>79</v>
      </c>
      <c r="H5"/>
      <c r="I5"/>
      <c r="J5"/>
      <c r="K5"/>
    </row>
    <row r="6" spans="1:11" ht="30" customHeight="1" x14ac:dyDescent="0.2">
      <c r="A6" s="240"/>
      <c r="B6" s="428"/>
      <c r="C6" s="242" t="s">
        <v>5</v>
      </c>
      <c r="D6" s="241" t="s">
        <v>99</v>
      </c>
      <c r="E6" s="241" t="s">
        <v>100</v>
      </c>
      <c r="F6" s="430"/>
      <c r="H6"/>
      <c r="I6"/>
      <c r="J6"/>
      <c r="K6"/>
    </row>
    <row r="7" spans="1:11" ht="30" customHeight="1" x14ac:dyDescent="0.2">
      <c r="A7" s="240"/>
      <c r="B7" s="243" t="s">
        <v>11</v>
      </c>
      <c r="C7" s="244">
        <v>4.0957897022142395</v>
      </c>
      <c r="D7" s="244">
        <v>3.8852778537222079</v>
      </c>
      <c r="E7" s="244">
        <v>4.2975595035321303</v>
      </c>
      <c r="F7" s="245" t="s">
        <v>12</v>
      </c>
      <c r="H7"/>
      <c r="I7"/>
      <c r="J7"/>
      <c r="K7"/>
    </row>
    <row r="8" spans="1:11" ht="30" customHeight="1" x14ac:dyDescent="0.2">
      <c r="A8" s="240"/>
      <c r="B8" s="246" t="s">
        <v>13</v>
      </c>
      <c r="C8" s="247">
        <v>4.0331754582819315</v>
      </c>
      <c r="D8" s="247">
        <v>3.9675567975858383</v>
      </c>
      <c r="E8" s="247">
        <v>4.0906913016007813</v>
      </c>
      <c r="F8" s="248" t="s">
        <v>14</v>
      </c>
      <c r="H8"/>
      <c r="I8"/>
      <c r="J8"/>
      <c r="K8"/>
    </row>
    <row r="9" spans="1:11" ht="30" customHeight="1" x14ac:dyDescent="0.2">
      <c r="A9" s="240"/>
      <c r="B9" s="243" t="s">
        <v>15</v>
      </c>
      <c r="C9" s="244">
        <v>4.4903271423498623</v>
      </c>
      <c r="D9" s="244">
        <v>4.7598446164405201</v>
      </c>
      <c r="E9" s="244">
        <v>4.2719110886061031</v>
      </c>
      <c r="F9" s="245" t="s">
        <v>16</v>
      </c>
      <c r="H9"/>
      <c r="I9"/>
      <c r="J9"/>
      <c r="K9"/>
    </row>
    <row r="10" spans="1:11" ht="30" customHeight="1" x14ac:dyDescent="0.2">
      <c r="A10" s="240"/>
      <c r="B10" s="246" t="s">
        <v>17</v>
      </c>
      <c r="C10" s="247">
        <v>5.2733767003819532</v>
      </c>
      <c r="D10" s="247">
        <v>5.0876334656220426</v>
      </c>
      <c r="E10" s="247">
        <v>5.4036247976635359</v>
      </c>
      <c r="F10" s="248" t="s">
        <v>18</v>
      </c>
      <c r="H10" s="51"/>
      <c r="I10"/>
      <c r="J10"/>
      <c r="K10"/>
    </row>
    <row r="11" spans="1:11" ht="30" customHeight="1" x14ac:dyDescent="0.2">
      <c r="A11" s="240"/>
      <c r="B11" s="243" t="s">
        <v>19</v>
      </c>
      <c r="C11" s="244">
        <v>7.9671898394627139</v>
      </c>
      <c r="D11" s="244">
        <v>8.5201870116941567</v>
      </c>
      <c r="E11" s="244">
        <v>7.6375027820268695</v>
      </c>
      <c r="F11" s="245" t="s">
        <v>20</v>
      </c>
      <c r="H11"/>
      <c r="I11"/>
      <c r="J11"/>
      <c r="K11"/>
    </row>
    <row r="12" spans="1:11" ht="30" customHeight="1" x14ac:dyDescent="0.2">
      <c r="A12" s="240"/>
      <c r="B12" s="246" t="s">
        <v>21</v>
      </c>
      <c r="C12" s="247">
        <v>13.572683437487143</v>
      </c>
      <c r="D12" s="247">
        <v>14.608464334680482</v>
      </c>
      <c r="E12" s="247">
        <v>12.984057322031809</v>
      </c>
      <c r="F12" s="248" t="s">
        <v>22</v>
      </c>
      <c r="H12"/>
      <c r="I12"/>
      <c r="J12"/>
      <c r="K12"/>
    </row>
    <row r="13" spans="1:11" ht="30" customHeight="1" x14ac:dyDescent="0.2">
      <c r="A13" s="240"/>
      <c r="B13" s="243" t="s">
        <v>23</v>
      </c>
      <c r="C13" s="244">
        <v>21.297378339545634</v>
      </c>
      <c r="D13" s="244">
        <v>24.143273329448924</v>
      </c>
      <c r="E13" s="244">
        <v>19.834481454041018</v>
      </c>
      <c r="F13" s="245" t="s">
        <v>24</v>
      </c>
      <c r="H13"/>
      <c r="I13"/>
      <c r="J13"/>
      <c r="K13"/>
    </row>
    <row r="14" spans="1:11" ht="30" customHeight="1" x14ac:dyDescent="0.2">
      <c r="A14" s="240"/>
      <c r="B14" s="246" t="s">
        <v>25</v>
      </c>
      <c r="C14" s="247">
        <v>33.167830622083891</v>
      </c>
      <c r="D14" s="247">
        <v>39.338540612425966</v>
      </c>
      <c r="E14" s="247">
        <v>30.319636138520927</v>
      </c>
      <c r="F14" s="248" t="s">
        <v>26</v>
      </c>
      <c r="H14"/>
      <c r="I14"/>
      <c r="J14"/>
      <c r="K14"/>
    </row>
    <row r="15" spans="1:11" ht="30" customHeight="1" x14ac:dyDescent="0.2">
      <c r="A15" s="240"/>
      <c r="B15" s="243" t="s">
        <v>27</v>
      </c>
      <c r="C15" s="244">
        <v>44.695328479521137</v>
      </c>
      <c r="D15" s="244">
        <v>53.380578531467457</v>
      </c>
      <c r="E15" s="244">
        <v>40.277306803420231</v>
      </c>
      <c r="F15" s="245" t="s">
        <v>28</v>
      </c>
      <c r="H15"/>
      <c r="I15"/>
      <c r="J15"/>
      <c r="K15"/>
    </row>
    <row r="16" spans="1:11" ht="30" customHeight="1" x14ac:dyDescent="0.2">
      <c r="A16" s="240"/>
      <c r="B16" s="246" t="s">
        <v>29</v>
      </c>
      <c r="C16" s="247">
        <v>56.112177388990844</v>
      </c>
      <c r="D16" s="247">
        <v>65.169364655184481</v>
      </c>
      <c r="E16" s="247">
        <v>50.676477071153428</v>
      </c>
      <c r="F16" s="248" t="s">
        <v>30</v>
      </c>
      <c r="H16"/>
      <c r="I16"/>
      <c r="J16"/>
      <c r="K16"/>
    </row>
    <row r="17" spans="1:11" ht="30" customHeight="1" x14ac:dyDescent="0.2">
      <c r="A17" s="240"/>
      <c r="B17" s="243" t="s">
        <v>101</v>
      </c>
      <c r="C17" s="244">
        <v>70.765305023189498</v>
      </c>
      <c r="D17" s="244">
        <v>75.792844681308708</v>
      </c>
      <c r="E17" s="244">
        <v>66.300431735093994</v>
      </c>
      <c r="F17" s="245" t="s">
        <v>107</v>
      </c>
      <c r="H17"/>
      <c r="I17"/>
      <c r="J17"/>
      <c r="K17"/>
    </row>
    <row r="18" spans="1:11" ht="30" customHeight="1" x14ac:dyDescent="0.2">
      <c r="A18" s="240"/>
      <c r="B18" s="249" t="s">
        <v>5</v>
      </c>
      <c r="C18" s="250">
        <v>15.873937089459339</v>
      </c>
      <c r="D18" s="250">
        <v>16.69150188249688</v>
      </c>
      <c r="E18" s="250">
        <v>15.324213401035692</v>
      </c>
      <c r="F18" s="241" t="s">
        <v>84</v>
      </c>
      <c r="H18"/>
      <c r="I18"/>
      <c r="J18"/>
      <c r="K18"/>
    </row>
    <row r="19" spans="1:11" ht="30" customHeight="1" x14ac:dyDescent="0.2">
      <c r="A19" s="240"/>
      <c r="B19" s="425" t="s">
        <v>64</v>
      </c>
      <c r="C19" s="425"/>
      <c r="D19" s="426" t="s">
        <v>35</v>
      </c>
      <c r="E19" s="426"/>
      <c r="F19" s="426"/>
      <c r="H19"/>
      <c r="I19"/>
      <c r="J19"/>
      <c r="K19"/>
    </row>
  </sheetData>
  <mergeCells count="6">
    <mergeCell ref="B19:C19"/>
    <mergeCell ref="D19:F19"/>
    <mergeCell ref="B3:F3"/>
    <mergeCell ref="B4:F4"/>
    <mergeCell ref="B5:B6"/>
    <mergeCell ref="F5:F6"/>
  </mergeCells>
  <printOptions horizontalCentered="1" verticalCentered="1"/>
  <pageMargins left="0.19685039370078741" right="0" top="0.39370078740157483" bottom="0.39370078740157483" header="0.39370078740157483" footer="0.39370078740157483"/>
  <pageSetup paperSize="9" scale="86" orientation="landscape" horizontalDpi="300" verticalDpi="3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4"/>
  <sheetViews>
    <sheetView view="pageBreakPreview" zoomScale="80" zoomScaleNormal="75" zoomScaleSheetLayoutView="80" zoomScalePageLayoutView="70" workbookViewId="0">
      <selection sqref="A1:H21"/>
    </sheetView>
  </sheetViews>
  <sheetFormatPr defaultColWidth="9.140625" defaultRowHeight="30" customHeight="1" x14ac:dyDescent="0.2"/>
  <cols>
    <col min="1" max="1" width="1.7109375" style="31" customWidth="1"/>
    <col min="2" max="2" width="38.7109375" style="38" customWidth="1"/>
    <col min="3" max="6" width="38.7109375" style="31" customWidth="1"/>
    <col min="7" max="7" width="0.28515625" style="31" customWidth="1"/>
    <col min="8" max="8" width="2" style="31" customWidth="1"/>
    <col min="9" max="9" width="9.85546875" style="31" bestFit="1" customWidth="1"/>
    <col min="10" max="251" width="45.7109375" style="31" customWidth="1"/>
    <col min="252" max="16384" width="9.140625" style="31"/>
  </cols>
  <sheetData>
    <row r="1" spans="1:6" ht="90" customHeight="1" x14ac:dyDescent="0.2"/>
    <row r="2" spans="1:6" ht="30" customHeight="1" x14ac:dyDescent="0.2">
      <c r="A2" s="44"/>
      <c r="B2" s="122" t="s">
        <v>278</v>
      </c>
      <c r="C2" s="45"/>
      <c r="D2" s="45"/>
      <c r="E2" s="45"/>
      <c r="F2" s="215" t="s">
        <v>332</v>
      </c>
    </row>
    <row r="3" spans="1:6" ht="30" customHeight="1" x14ac:dyDescent="0.2">
      <c r="A3" s="53"/>
      <c r="B3" s="431" t="s">
        <v>203</v>
      </c>
      <c r="C3" s="431"/>
      <c r="D3" s="431"/>
      <c r="E3" s="431"/>
      <c r="F3" s="431"/>
    </row>
    <row r="4" spans="1:6" ht="30" customHeight="1" x14ac:dyDescent="0.2">
      <c r="A4" s="32"/>
      <c r="B4" s="432" t="s">
        <v>236</v>
      </c>
      <c r="C4" s="432"/>
      <c r="D4" s="432"/>
      <c r="E4" s="432"/>
      <c r="F4" s="432"/>
    </row>
    <row r="5" spans="1:6" ht="30" customHeight="1" x14ac:dyDescent="0.2">
      <c r="A5" s="37"/>
      <c r="B5" s="391" t="s">
        <v>102</v>
      </c>
      <c r="C5" s="188" t="s">
        <v>97</v>
      </c>
      <c r="D5" s="188" t="s">
        <v>98</v>
      </c>
      <c r="E5" s="188" t="s">
        <v>4</v>
      </c>
      <c r="F5" s="399" t="s">
        <v>78</v>
      </c>
    </row>
    <row r="6" spans="1:6" ht="30" customHeight="1" x14ac:dyDescent="0.2">
      <c r="A6" s="37"/>
      <c r="B6" s="392"/>
      <c r="C6" s="227" t="s">
        <v>5</v>
      </c>
      <c r="D6" s="188" t="s">
        <v>99</v>
      </c>
      <c r="E6" s="188" t="s">
        <v>100</v>
      </c>
      <c r="F6" s="400"/>
    </row>
    <row r="7" spans="1:6" ht="30" customHeight="1" x14ac:dyDescent="0.2">
      <c r="A7" s="45"/>
      <c r="B7" s="114" t="s">
        <v>38</v>
      </c>
      <c r="C7" s="232">
        <v>20.04564574738697</v>
      </c>
      <c r="D7" s="232">
        <v>20.010733126459595</v>
      </c>
      <c r="E7" s="232">
        <v>20.07762325381487</v>
      </c>
      <c r="F7" s="114" t="s">
        <v>86</v>
      </c>
    </row>
    <row r="8" spans="1:6" ht="30" customHeight="1" x14ac:dyDescent="0.2">
      <c r="A8" s="45"/>
      <c r="B8" s="112" t="s">
        <v>40</v>
      </c>
      <c r="C8" s="229">
        <v>20.523139557925457</v>
      </c>
      <c r="D8" s="229">
        <v>21.048206637380215</v>
      </c>
      <c r="E8" s="229">
        <v>20.015122739342456</v>
      </c>
      <c r="F8" s="112" t="s">
        <v>87</v>
      </c>
    </row>
    <row r="9" spans="1:6" ht="30" customHeight="1" x14ac:dyDescent="0.2">
      <c r="A9" s="45"/>
      <c r="B9" s="114" t="s">
        <v>42</v>
      </c>
      <c r="C9" s="232">
        <v>20.86241662788894</v>
      </c>
      <c r="D9" s="232">
        <v>21.016151194058789</v>
      </c>
      <c r="E9" s="232">
        <v>20.710324409974149</v>
      </c>
      <c r="F9" s="114" t="s">
        <v>43</v>
      </c>
    </row>
    <row r="10" spans="1:6" ht="30" customHeight="1" x14ac:dyDescent="0.2">
      <c r="A10" s="45"/>
      <c r="B10" s="112" t="s">
        <v>44</v>
      </c>
      <c r="C10" s="229">
        <v>17.731074487937587</v>
      </c>
      <c r="D10" s="229">
        <v>19.573237013515019</v>
      </c>
      <c r="E10" s="229">
        <v>15.943156676349158</v>
      </c>
      <c r="F10" s="112" t="s">
        <v>88</v>
      </c>
    </row>
    <row r="11" spans="1:6" ht="30" customHeight="1" x14ac:dyDescent="0.2">
      <c r="A11" s="45"/>
      <c r="B11" s="114" t="s">
        <v>46</v>
      </c>
      <c r="C11" s="232">
        <v>18.715787284629538</v>
      </c>
      <c r="D11" s="232">
        <v>19.753255873640231</v>
      </c>
      <c r="E11" s="232">
        <v>17.76271584594684</v>
      </c>
      <c r="F11" s="114" t="s">
        <v>89</v>
      </c>
    </row>
    <row r="12" spans="1:6" ht="30" customHeight="1" x14ac:dyDescent="0.2">
      <c r="A12" s="45"/>
      <c r="B12" s="112" t="s">
        <v>48</v>
      </c>
      <c r="C12" s="229">
        <v>17.438598106907921</v>
      </c>
      <c r="D12" s="229">
        <v>17.716744556265713</v>
      </c>
      <c r="E12" s="229">
        <v>17.146152622368351</v>
      </c>
      <c r="F12" s="112" t="s">
        <v>90</v>
      </c>
    </row>
    <row r="13" spans="1:6" ht="30" customHeight="1" x14ac:dyDescent="0.2">
      <c r="A13" s="45"/>
      <c r="B13" s="114" t="s">
        <v>50</v>
      </c>
      <c r="C13" s="232">
        <v>15.468388354245342</v>
      </c>
      <c r="D13" s="232">
        <v>16.160196069379687</v>
      </c>
      <c r="E13" s="232">
        <v>14.8200442858997</v>
      </c>
      <c r="F13" s="114" t="s">
        <v>91</v>
      </c>
    </row>
    <row r="14" spans="1:6" ht="30" customHeight="1" x14ac:dyDescent="0.2">
      <c r="A14" s="45"/>
      <c r="B14" s="112" t="s">
        <v>52</v>
      </c>
      <c r="C14" s="229">
        <v>16.290017359753524</v>
      </c>
      <c r="D14" s="229">
        <v>16.501462795883711</v>
      </c>
      <c r="E14" s="229">
        <v>16.070270557593151</v>
      </c>
      <c r="F14" s="112" t="s">
        <v>92</v>
      </c>
    </row>
    <row r="15" spans="1:6" ht="30" customHeight="1" x14ac:dyDescent="0.2">
      <c r="A15" s="45"/>
      <c r="B15" s="114" t="s">
        <v>54</v>
      </c>
      <c r="C15" s="232">
        <v>14.127161097966411</v>
      </c>
      <c r="D15" s="232">
        <v>15.422038678485093</v>
      </c>
      <c r="E15" s="232">
        <v>12.827846898656775</v>
      </c>
      <c r="F15" s="114" t="s">
        <v>55</v>
      </c>
    </row>
    <row r="16" spans="1:6" ht="30" customHeight="1" x14ac:dyDescent="0.2">
      <c r="A16" s="45"/>
      <c r="B16" s="112" t="s">
        <v>56</v>
      </c>
      <c r="C16" s="229">
        <v>19.912141882049504</v>
      </c>
      <c r="D16" s="229">
        <v>19.960057337048433</v>
      </c>
      <c r="E16" s="229">
        <v>19.864735047326796</v>
      </c>
      <c r="F16" s="112" t="s">
        <v>93</v>
      </c>
    </row>
    <row r="17" spans="1:9" ht="30" customHeight="1" x14ac:dyDescent="0.2">
      <c r="A17" s="45"/>
      <c r="B17" s="114" t="s">
        <v>58</v>
      </c>
      <c r="C17" s="232">
        <v>12.055765132607675</v>
      </c>
      <c r="D17" s="232">
        <v>11.53731505067476</v>
      </c>
      <c r="E17" s="232">
        <v>12.571132257173836</v>
      </c>
      <c r="F17" s="114" t="s">
        <v>94</v>
      </c>
    </row>
    <row r="18" spans="1:9" ht="30" customHeight="1" x14ac:dyDescent="0.2">
      <c r="A18" s="45"/>
      <c r="B18" s="112" t="s">
        <v>60</v>
      </c>
      <c r="C18" s="229">
        <v>19.137713441271963</v>
      </c>
      <c r="D18" s="229">
        <v>19.220938973552929</v>
      </c>
      <c r="E18" s="229">
        <v>19.045306583909372</v>
      </c>
      <c r="F18" s="112" t="s">
        <v>95</v>
      </c>
    </row>
    <row r="19" spans="1:9" ht="30" customHeight="1" x14ac:dyDescent="0.2">
      <c r="A19" s="45"/>
      <c r="B19" s="114" t="s">
        <v>62</v>
      </c>
      <c r="C19" s="232">
        <v>16.116200971601838</v>
      </c>
      <c r="D19" s="232">
        <v>17.963597555383242</v>
      </c>
      <c r="E19" s="232">
        <v>14.349722157999217</v>
      </c>
      <c r="F19" s="114" t="s">
        <v>96</v>
      </c>
    </row>
    <row r="20" spans="1:9" ht="30" customHeight="1" x14ac:dyDescent="0.2">
      <c r="A20" s="45"/>
      <c r="B20" s="115" t="s">
        <v>5</v>
      </c>
      <c r="C20" s="235">
        <v>19.077115331858945</v>
      </c>
      <c r="D20" s="235">
        <v>19.531970803207553</v>
      </c>
      <c r="E20" s="235">
        <v>18.639613308256131</v>
      </c>
      <c r="F20" s="188" t="s">
        <v>84</v>
      </c>
    </row>
    <row r="21" spans="1:9" ht="30" customHeight="1" x14ac:dyDescent="0.2">
      <c r="A21" s="30"/>
      <c r="B21" s="377" t="s">
        <v>64</v>
      </c>
      <c r="C21" s="377"/>
      <c r="D21" s="394" t="s">
        <v>35</v>
      </c>
      <c r="E21" s="394"/>
      <c r="F21" s="394"/>
    </row>
    <row r="22" spans="1:9" ht="30" customHeight="1" x14ac:dyDescent="0.2">
      <c r="B22" s="48"/>
      <c r="C22" s="49"/>
      <c r="D22" s="49"/>
      <c r="E22" s="49"/>
      <c r="F22" s="49"/>
      <c r="G22" s="49"/>
      <c r="H22"/>
      <c r="I22"/>
    </row>
    <row r="23" spans="1:9" ht="30" customHeight="1" x14ac:dyDescent="0.2">
      <c r="H23"/>
      <c r="I23"/>
    </row>
    <row r="24" spans="1:9" ht="30" customHeight="1" x14ac:dyDescent="0.2">
      <c r="H24"/>
      <c r="I24"/>
    </row>
  </sheetData>
  <mergeCells count="6">
    <mergeCell ref="B21:C21"/>
    <mergeCell ref="D21:F21"/>
    <mergeCell ref="B3:F3"/>
    <mergeCell ref="B4:F4"/>
    <mergeCell ref="B5:B6"/>
    <mergeCell ref="F5:F6"/>
  </mergeCells>
  <printOptions horizontalCentered="1" verticalCentered="1"/>
  <pageMargins left="0" right="0" top="0.19685039370078741" bottom="0.19685039370078741" header="0.39370078740157483" footer="0.39370078740157483"/>
  <pageSetup paperSize="9" scale="70" orientation="landscape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4"/>
  <sheetViews>
    <sheetView view="pageBreakPreview" zoomScale="80" zoomScaleNormal="75" zoomScaleSheetLayoutView="80" zoomScalePageLayoutView="70" workbookViewId="0">
      <selection activeCell="E14" sqref="E14"/>
    </sheetView>
  </sheetViews>
  <sheetFormatPr defaultColWidth="9.140625" defaultRowHeight="30" customHeight="1" x14ac:dyDescent="0.2"/>
  <cols>
    <col min="1" max="1" width="1.7109375" style="31" customWidth="1"/>
    <col min="2" max="2" width="38.7109375" style="38" customWidth="1"/>
    <col min="3" max="6" width="38.7109375" style="31" customWidth="1"/>
    <col min="7" max="7" width="0.28515625" style="31" customWidth="1"/>
    <col min="8" max="8" width="2.85546875" style="31" customWidth="1"/>
    <col min="9" max="9" width="9.85546875" style="31" bestFit="1" customWidth="1"/>
    <col min="10" max="251" width="45.7109375" style="31" customWidth="1"/>
    <col min="252" max="16384" width="9.140625" style="31"/>
  </cols>
  <sheetData>
    <row r="1" spans="1:6" ht="94.5" customHeight="1" x14ac:dyDescent="0.2"/>
    <row r="2" spans="1:6" ht="30" customHeight="1" x14ac:dyDescent="0.2">
      <c r="A2" s="44"/>
      <c r="B2" s="122" t="s">
        <v>279</v>
      </c>
      <c r="C2" s="45"/>
      <c r="D2" s="45"/>
      <c r="E2" s="45"/>
      <c r="F2" s="215" t="s">
        <v>333</v>
      </c>
    </row>
    <row r="3" spans="1:6" ht="30" customHeight="1" x14ac:dyDescent="0.2">
      <c r="A3" s="53"/>
      <c r="B3" s="431" t="s">
        <v>202</v>
      </c>
      <c r="C3" s="431"/>
      <c r="D3" s="431"/>
      <c r="E3" s="431"/>
      <c r="F3" s="431"/>
    </row>
    <row r="4" spans="1:6" ht="30" customHeight="1" x14ac:dyDescent="0.2">
      <c r="A4" s="32"/>
      <c r="B4" s="431" t="s">
        <v>235</v>
      </c>
      <c r="C4" s="431"/>
      <c r="D4" s="431"/>
      <c r="E4" s="431"/>
      <c r="F4" s="431"/>
    </row>
    <row r="5" spans="1:6" ht="30" customHeight="1" x14ac:dyDescent="0.2">
      <c r="A5" s="37"/>
      <c r="B5" s="391" t="s">
        <v>102</v>
      </c>
      <c r="C5" s="188" t="s">
        <v>97</v>
      </c>
      <c r="D5" s="188" t="s">
        <v>98</v>
      </c>
      <c r="E5" s="188" t="s">
        <v>4</v>
      </c>
      <c r="F5" s="399" t="s">
        <v>78</v>
      </c>
    </row>
    <row r="6" spans="1:6" ht="30" customHeight="1" x14ac:dyDescent="0.2">
      <c r="A6" s="37"/>
      <c r="B6" s="392"/>
      <c r="C6" s="227" t="s">
        <v>5</v>
      </c>
      <c r="D6" s="188" t="s">
        <v>99</v>
      </c>
      <c r="E6" s="188" t="s">
        <v>100</v>
      </c>
      <c r="F6" s="400"/>
    </row>
    <row r="7" spans="1:6" ht="30" customHeight="1" x14ac:dyDescent="0.2">
      <c r="A7" s="45"/>
      <c r="B7" s="114" t="s">
        <v>38</v>
      </c>
      <c r="C7" s="232">
        <v>15.640148842802295</v>
      </c>
      <c r="D7" s="232">
        <v>15.892220796333289</v>
      </c>
      <c r="E7" s="232">
        <v>15.485412841801963</v>
      </c>
      <c r="F7" s="114" t="s">
        <v>86</v>
      </c>
    </row>
    <row r="8" spans="1:6" ht="30" customHeight="1" x14ac:dyDescent="0.2">
      <c r="A8" s="45"/>
      <c r="B8" s="112" t="s">
        <v>40</v>
      </c>
      <c r="C8" s="229">
        <v>18.094543783959725</v>
      </c>
      <c r="D8" s="229">
        <v>17.83465552814063</v>
      </c>
      <c r="E8" s="229">
        <v>18.274887881934436</v>
      </c>
      <c r="F8" s="112" t="s">
        <v>87</v>
      </c>
    </row>
    <row r="9" spans="1:6" ht="30" customHeight="1" x14ac:dyDescent="0.2">
      <c r="A9" s="45"/>
      <c r="B9" s="114" t="s">
        <v>42</v>
      </c>
      <c r="C9" s="232">
        <v>18.007090737455144</v>
      </c>
      <c r="D9" s="232">
        <v>19.209855966713356</v>
      </c>
      <c r="E9" s="232">
        <v>17.149578047292835</v>
      </c>
      <c r="F9" s="114" t="s">
        <v>43</v>
      </c>
    </row>
    <row r="10" spans="1:6" ht="30" customHeight="1" x14ac:dyDescent="0.2">
      <c r="A10" s="45"/>
      <c r="B10" s="112" t="s">
        <v>44</v>
      </c>
      <c r="C10" s="229">
        <v>13.901681909500359</v>
      </c>
      <c r="D10" s="229">
        <v>16.362344356049132</v>
      </c>
      <c r="E10" s="229">
        <v>12.274518840488033</v>
      </c>
      <c r="F10" s="112" t="s">
        <v>88</v>
      </c>
    </row>
    <row r="11" spans="1:6" ht="30" customHeight="1" x14ac:dyDescent="0.2">
      <c r="A11" s="45"/>
      <c r="B11" s="114" t="s">
        <v>46</v>
      </c>
      <c r="C11" s="232">
        <v>14.241208915785153</v>
      </c>
      <c r="D11" s="232">
        <v>16.526790220133993</v>
      </c>
      <c r="E11" s="232">
        <v>12.875899285062658</v>
      </c>
      <c r="F11" s="114" t="s">
        <v>89</v>
      </c>
    </row>
    <row r="12" spans="1:6" ht="30" customHeight="1" x14ac:dyDescent="0.2">
      <c r="A12" s="45"/>
      <c r="B12" s="112" t="s">
        <v>48</v>
      </c>
      <c r="C12" s="229">
        <v>13.924322740406438</v>
      </c>
      <c r="D12" s="229">
        <v>15.920258758989048</v>
      </c>
      <c r="E12" s="229">
        <v>12.357430954297516</v>
      </c>
      <c r="F12" s="112" t="s">
        <v>90</v>
      </c>
    </row>
    <row r="13" spans="1:6" ht="30" customHeight="1" x14ac:dyDescent="0.2">
      <c r="A13" s="45"/>
      <c r="B13" s="114" t="s">
        <v>50</v>
      </c>
      <c r="C13" s="232">
        <v>13.525015726062525</v>
      </c>
      <c r="D13" s="232">
        <v>14.553591456046542</v>
      </c>
      <c r="E13" s="232">
        <v>12.79245341358839</v>
      </c>
      <c r="F13" s="114" t="s">
        <v>91</v>
      </c>
    </row>
    <row r="14" spans="1:6" ht="30" customHeight="1" x14ac:dyDescent="0.2">
      <c r="A14" s="45"/>
      <c r="B14" s="112" t="s">
        <v>52</v>
      </c>
      <c r="C14" s="229">
        <v>13.447358192661968</v>
      </c>
      <c r="D14" s="229">
        <v>14.552971576227392</v>
      </c>
      <c r="E14" s="229">
        <v>12.607071900601927</v>
      </c>
      <c r="F14" s="112" t="s">
        <v>92</v>
      </c>
    </row>
    <row r="15" spans="1:6" ht="30" customHeight="1" x14ac:dyDescent="0.2">
      <c r="A15" s="45"/>
      <c r="B15" s="114" t="s">
        <v>54</v>
      </c>
      <c r="C15" s="232">
        <v>13.132595213073017</v>
      </c>
      <c r="D15" s="232">
        <v>14.255718675315807</v>
      </c>
      <c r="E15" s="232">
        <v>12.272988580835662</v>
      </c>
      <c r="F15" s="114" t="s">
        <v>55</v>
      </c>
    </row>
    <row r="16" spans="1:6" ht="30" customHeight="1" x14ac:dyDescent="0.2">
      <c r="A16" s="45"/>
      <c r="B16" s="112" t="s">
        <v>56</v>
      </c>
      <c r="C16" s="229">
        <v>17.495454105566619</v>
      </c>
      <c r="D16" s="229">
        <v>18.00014445428592</v>
      </c>
      <c r="E16" s="229">
        <v>17.088122135156198</v>
      </c>
      <c r="F16" s="112" t="s">
        <v>93</v>
      </c>
    </row>
    <row r="17" spans="1:9" ht="30" customHeight="1" x14ac:dyDescent="0.2">
      <c r="A17" s="45"/>
      <c r="B17" s="114" t="s">
        <v>58</v>
      </c>
      <c r="C17" s="232">
        <v>10.15722878680679</v>
      </c>
      <c r="D17" s="232">
        <v>10.102825197164819</v>
      </c>
      <c r="E17" s="232">
        <v>10.197246302906681</v>
      </c>
      <c r="F17" s="114" t="s">
        <v>94</v>
      </c>
    </row>
    <row r="18" spans="1:9" ht="30" customHeight="1" x14ac:dyDescent="0.2">
      <c r="A18" s="45"/>
      <c r="B18" s="112" t="s">
        <v>60</v>
      </c>
      <c r="C18" s="229">
        <v>15.619377877303881</v>
      </c>
      <c r="D18" s="229">
        <v>17.438014548156314</v>
      </c>
      <c r="E18" s="229">
        <v>14.109871090952494</v>
      </c>
      <c r="F18" s="112" t="s">
        <v>95</v>
      </c>
    </row>
    <row r="19" spans="1:9" ht="30" customHeight="1" x14ac:dyDescent="0.2">
      <c r="A19" s="45"/>
      <c r="B19" s="114" t="s">
        <v>62</v>
      </c>
      <c r="C19" s="232">
        <v>12.970466512101581</v>
      </c>
      <c r="D19" s="232">
        <v>15.176188293656143</v>
      </c>
      <c r="E19" s="232">
        <v>11.48865262357139</v>
      </c>
      <c r="F19" s="114" t="s">
        <v>96</v>
      </c>
    </row>
    <row r="20" spans="1:9" ht="30" customHeight="1" x14ac:dyDescent="0.2">
      <c r="A20" s="45"/>
      <c r="B20" s="115" t="s">
        <v>5</v>
      </c>
      <c r="C20" s="235">
        <v>15.87394897490598</v>
      </c>
      <c r="D20" s="235">
        <v>16.691511736437825</v>
      </c>
      <c r="E20" s="235">
        <v>15.324226652449665</v>
      </c>
      <c r="F20" s="188" t="s">
        <v>84</v>
      </c>
    </row>
    <row r="21" spans="1:9" ht="30" customHeight="1" x14ac:dyDescent="0.2">
      <c r="A21" s="30"/>
      <c r="B21" s="377" t="s">
        <v>64</v>
      </c>
      <c r="C21" s="377"/>
      <c r="D21" s="394" t="s">
        <v>35</v>
      </c>
      <c r="E21" s="394"/>
      <c r="F21" s="394"/>
    </row>
    <row r="22" spans="1:9" ht="30" customHeight="1" x14ac:dyDescent="0.2">
      <c r="B22" s="48"/>
      <c r="C22" s="49"/>
      <c r="D22" s="49"/>
      <c r="E22" s="49"/>
      <c r="F22" s="49"/>
      <c r="G22" s="49"/>
      <c r="H22"/>
      <c r="I22"/>
    </row>
    <row r="23" spans="1:9" ht="30" customHeight="1" x14ac:dyDescent="0.2">
      <c r="H23"/>
      <c r="I23"/>
    </row>
    <row r="24" spans="1:9" ht="30" customHeight="1" x14ac:dyDescent="0.2">
      <c r="H24"/>
      <c r="I24"/>
    </row>
  </sheetData>
  <mergeCells count="6">
    <mergeCell ref="B21:C21"/>
    <mergeCell ref="D21:F21"/>
    <mergeCell ref="B3:F3"/>
    <mergeCell ref="B4:F4"/>
    <mergeCell ref="B5:B6"/>
    <mergeCell ref="F5:F6"/>
  </mergeCells>
  <printOptions horizontalCentered="1" verticalCentered="1"/>
  <pageMargins left="0" right="0" top="0.19685039370078741" bottom="0.19685039370078741" header="0.39370078740157483" footer="0.39370078740157483"/>
  <pageSetup paperSize="9" scale="70" orientation="landscape" horizontalDpi="300" verticalDpi="3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0"/>
  <sheetViews>
    <sheetView view="pageBreakPreview" zoomScale="60" zoomScaleNormal="75" zoomScalePageLayoutView="70" workbookViewId="0">
      <selection activeCell="E22" sqref="E22"/>
    </sheetView>
  </sheetViews>
  <sheetFormatPr defaultColWidth="9.140625" defaultRowHeight="12.75" x14ac:dyDescent="0.2"/>
  <cols>
    <col min="1" max="1" width="4.140625" style="49" customWidth="1"/>
    <col min="2" max="2" width="15.7109375" style="48" customWidth="1"/>
    <col min="3" max="15" width="15.7109375" style="49" customWidth="1"/>
    <col min="16" max="16" width="2.42578125" style="49" customWidth="1"/>
    <col min="17" max="16384" width="9.140625" style="49"/>
  </cols>
  <sheetData>
    <row r="1" spans="1:15" ht="99" customHeight="1" x14ac:dyDescent="0.2"/>
    <row r="2" spans="1:15" ht="41.25" customHeight="1" x14ac:dyDescent="0.2">
      <c r="A2" s="44"/>
      <c r="B2" s="239" t="s">
        <v>335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237" t="s">
        <v>334</v>
      </c>
    </row>
    <row r="3" spans="1:15" ht="41.25" customHeight="1" x14ac:dyDescent="0.2">
      <c r="A3" s="46"/>
      <c r="B3" s="393" t="s">
        <v>407</v>
      </c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</row>
    <row r="4" spans="1:15" ht="41.25" customHeight="1" x14ac:dyDescent="0.2">
      <c r="A4" s="53"/>
      <c r="B4" s="393" t="s">
        <v>238</v>
      </c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</row>
    <row r="5" spans="1:15" ht="41.25" customHeight="1" x14ac:dyDescent="0.2">
      <c r="A5" s="47"/>
      <c r="B5" s="391" t="s">
        <v>0</v>
      </c>
      <c r="C5" s="417" t="s">
        <v>410</v>
      </c>
      <c r="D5" s="434"/>
      <c r="E5" s="434"/>
      <c r="F5" s="418"/>
      <c r="G5" s="417" t="s">
        <v>409</v>
      </c>
      <c r="H5" s="434"/>
      <c r="I5" s="434"/>
      <c r="J5" s="418"/>
      <c r="K5" s="417" t="s">
        <v>408</v>
      </c>
      <c r="L5" s="434"/>
      <c r="M5" s="434"/>
      <c r="N5" s="418"/>
      <c r="O5" s="399" t="s">
        <v>79</v>
      </c>
    </row>
    <row r="6" spans="1:15" ht="28.5" customHeight="1" x14ac:dyDescent="0.2">
      <c r="A6" s="47"/>
      <c r="B6" s="433"/>
      <c r="C6" s="162" t="s">
        <v>218</v>
      </c>
      <c r="D6" s="163" t="s">
        <v>219</v>
      </c>
      <c r="E6" s="163" t="s">
        <v>220</v>
      </c>
      <c r="F6" s="163" t="s">
        <v>221</v>
      </c>
      <c r="G6" s="162" t="s">
        <v>218</v>
      </c>
      <c r="H6" s="163" t="s">
        <v>219</v>
      </c>
      <c r="I6" s="163" t="s">
        <v>220</v>
      </c>
      <c r="J6" s="163" t="s">
        <v>221</v>
      </c>
      <c r="K6" s="162" t="s">
        <v>218</v>
      </c>
      <c r="L6" s="163" t="s">
        <v>219</v>
      </c>
      <c r="M6" s="163" t="s">
        <v>220</v>
      </c>
      <c r="N6" s="163" t="s">
        <v>221</v>
      </c>
      <c r="O6" s="410"/>
    </row>
    <row r="7" spans="1:15" ht="15.75" customHeight="1" x14ac:dyDescent="0.2">
      <c r="A7" s="37"/>
      <c r="B7" s="392"/>
      <c r="C7" s="164" t="s">
        <v>222</v>
      </c>
      <c r="D7" s="165" t="s">
        <v>223</v>
      </c>
      <c r="E7" s="165" t="s">
        <v>224</v>
      </c>
      <c r="F7" s="165" t="s">
        <v>225</v>
      </c>
      <c r="G7" s="164" t="s">
        <v>222</v>
      </c>
      <c r="H7" s="165" t="s">
        <v>223</v>
      </c>
      <c r="I7" s="165" t="s">
        <v>224</v>
      </c>
      <c r="J7" s="165" t="s">
        <v>225</v>
      </c>
      <c r="K7" s="164" t="s">
        <v>222</v>
      </c>
      <c r="L7" s="165" t="s">
        <v>223</v>
      </c>
      <c r="M7" s="165" t="s">
        <v>224</v>
      </c>
      <c r="N7" s="165" t="s">
        <v>225</v>
      </c>
      <c r="O7" s="400"/>
    </row>
    <row r="8" spans="1:15" ht="41.25" customHeight="1" x14ac:dyDescent="0.2">
      <c r="A8" s="45"/>
      <c r="B8" s="228" t="s">
        <v>11</v>
      </c>
      <c r="C8" s="254">
        <f>'[1]4-13'!C62</f>
        <v>0.10916470504750347</v>
      </c>
      <c r="D8" s="254">
        <f>'[1]4-13'!D62</f>
        <v>0.19890376845121252</v>
      </c>
      <c r="E8" s="254">
        <f>'[1]4-13'!E62</f>
        <v>0.77323349371221661</v>
      </c>
      <c r="F8" s="254">
        <f>'[1]4-13'!F62</f>
        <v>3.9532305785475064E-2</v>
      </c>
      <c r="G8" s="254">
        <f>'[1]4-13'!G62</f>
        <v>9.3662948868683663E-2</v>
      </c>
      <c r="H8" s="254">
        <f>'[1]4-13'!H62</f>
        <v>0.2941493208461477</v>
      </c>
      <c r="I8" s="254">
        <f>'[1]4-13'!I62</f>
        <v>0.80802448765675372</v>
      </c>
      <c r="J8" s="254">
        <f>'[1]4-13'!J62</f>
        <v>6.7272762815973913E-2</v>
      </c>
      <c r="K8" s="254">
        <f>'[1]4-13'!K62</f>
        <v>0.12414525009321398</v>
      </c>
      <c r="L8" s="254">
        <f>'[1]4-13'!L62</f>
        <v>0.10686063013857425</v>
      </c>
      <c r="M8" s="254">
        <f>'[1]4-13'!M62</f>
        <v>0.73961226744862218</v>
      </c>
      <c r="N8" s="254">
        <f>'[1]4-13'!N62</f>
        <v>1.2724558241246648E-2</v>
      </c>
      <c r="O8" s="230" t="s">
        <v>12</v>
      </c>
    </row>
    <row r="9" spans="1:15" ht="41.25" customHeight="1" x14ac:dyDescent="0.2">
      <c r="A9" s="45"/>
      <c r="B9" s="231" t="s">
        <v>13</v>
      </c>
      <c r="C9" s="255">
        <f>'[1]4-13'!C63</f>
        <v>0.27129227851722465</v>
      </c>
      <c r="D9" s="255">
        <f>'[1]4-13'!D63</f>
        <v>0.2548943864035349</v>
      </c>
      <c r="E9" s="255">
        <f>'[1]4-13'!E63</f>
        <v>0.72712503853487709</v>
      </c>
      <c r="F9" s="255">
        <f>'[1]4-13'!F63</f>
        <v>1.5209698589207463E-2</v>
      </c>
      <c r="G9" s="255">
        <f>'[1]4-13'!G63</f>
        <v>0.22190297073020276</v>
      </c>
      <c r="H9" s="255">
        <f>'[1]4-13'!H63</f>
        <v>0.11872083180499418</v>
      </c>
      <c r="I9" s="255">
        <f>'[1]4-13'!I63</f>
        <v>0.80728886775610254</v>
      </c>
      <c r="J9" s="255">
        <f>'[1]4-13'!J63</f>
        <v>1.2748959403015098E-2</v>
      </c>
      <c r="K9" s="255">
        <f>'[1]4-13'!K63</f>
        <v>0.31644736530381323</v>
      </c>
      <c r="L9" s="255">
        <f>'[1]4-13'!L63</f>
        <v>0.37939357360516524</v>
      </c>
      <c r="M9" s="255">
        <f>'[1]4-13'!M63</f>
        <v>0.65383377717039071</v>
      </c>
      <c r="N9" s="255">
        <f>'[1]4-13'!N63</f>
        <v>1.7459474836139875E-2</v>
      </c>
      <c r="O9" s="233" t="s">
        <v>14</v>
      </c>
    </row>
    <row r="10" spans="1:15" ht="41.25" customHeight="1" x14ac:dyDescent="0.2">
      <c r="A10" s="45"/>
      <c r="B10" s="228" t="s">
        <v>15</v>
      </c>
      <c r="C10" s="254">
        <f>'[1]4-13'!C64</f>
        <v>0.46694735923582686</v>
      </c>
      <c r="D10" s="254">
        <f>'[1]4-13'!D64</f>
        <v>0.16238996622092614</v>
      </c>
      <c r="E10" s="254">
        <f>'[1]4-13'!E64</f>
        <v>1.0145748979348623</v>
      </c>
      <c r="F10" s="254">
        <f>'[1]4-13'!F64</f>
        <v>0.15358246681908788</v>
      </c>
      <c r="G10" s="254">
        <f>'[1]4-13'!G64</f>
        <v>0.40873457586283835</v>
      </c>
      <c r="H10" s="254">
        <f>'[1]4-13'!H64</f>
        <v>0.15217321872768319</v>
      </c>
      <c r="I10" s="254">
        <f>'[1]4-13'!I64</f>
        <v>0.80087069172556369</v>
      </c>
      <c r="J10" s="254">
        <f>'[1]4-13'!J64</f>
        <v>0.2241939683573706</v>
      </c>
      <c r="K10" s="254">
        <f>'[1]4-13'!K64</f>
        <v>0.52395942895091863</v>
      </c>
      <c r="L10" s="254">
        <f>'[1]4-13'!L64</f>
        <v>0.17239598013395499</v>
      </c>
      <c r="M10" s="254">
        <f>'[1]4-13'!M64</f>
        <v>1.2238711795565078</v>
      </c>
      <c r="N10" s="254">
        <f>'[1]4-13'!N64</f>
        <v>8.4427418475258503E-2</v>
      </c>
      <c r="O10" s="230" t="s">
        <v>16</v>
      </c>
    </row>
    <row r="11" spans="1:15" ht="41.25" customHeight="1" x14ac:dyDescent="0.2">
      <c r="A11" s="45"/>
      <c r="B11" s="231" t="s">
        <v>17</v>
      </c>
      <c r="C11" s="255">
        <f>'[1]4-13'!C65</f>
        <v>1.2472691627509276</v>
      </c>
      <c r="D11" s="255">
        <f>'[1]4-13'!D65</f>
        <v>0.2112459769796213</v>
      </c>
      <c r="E11" s="255">
        <f>'[1]4-13'!E65</f>
        <v>2.1193415326793081</v>
      </c>
      <c r="F11" s="255">
        <f>'[1]4-13'!F65</f>
        <v>0.16586799495441656</v>
      </c>
      <c r="G11" s="255">
        <f>'[1]4-13'!G65</f>
        <v>1.0784352823943271</v>
      </c>
      <c r="H11" s="255">
        <f>'[1]4-13'!H65</f>
        <v>0.18644778133327003</v>
      </c>
      <c r="I11" s="255">
        <f>'[1]4-13'!I65</f>
        <v>1.7176748893730609</v>
      </c>
      <c r="J11" s="255">
        <f>'[1]4-13'!J65</f>
        <v>0.23147305055900091</v>
      </c>
      <c r="K11" s="255">
        <f>'[1]4-13'!K65</f>
        <v>1.4133468048783646</v>
      </c>
      <c r="L11" s="255">
        <f>'[1]4-13'!L65</f>
        <v>0.23563933839062598</v>
      </c>
      <c r="M11" s="255">
        <f>'[1]4-13'!M65</f>
        <v>2.5144509082421242</v>
      </c>
      <c r="N11" s="255">
        <f>'[1]4-13'!N65</f>
        <v>0.10133395164844128</v>
      </c>
      <c r="O11" s="233" t="s">
        <v>18</v>
      </c>
    </row>
    <row r="12" spans="1:15" ht="41.25" customHeight="1" x14ac:dyDescent="0.2">
      <c r="A12" s="45"/>
      <c r="B12" s="228" t="s">
        <v>19</v>
      </c>
      <c r="C12" s="254">
        <f>'[1]4-13'!C66</f>
        <v>3.2680528624622105</v>
      </c>
      <c r="D12" s="254">
        <f>'[1]4-13'!D66</f>
        <v>0.44121190998909654</v>
      </c>
      <c r="E12" s="254">
        <f>'[1]4-13'!E66</f>
        <v>3.607001570373976</v>
      </c>
      <c r="F12" s="254">
        <f>'[1]4-13'!F66</f>
        <v>0.14488645560498178</v>
      </c>
      <c r="G12" s="254">
        <f>'[1]4-13'!G66</f>
        <v>3.3296480960036776</v>
      </c>
      <c r="H12" s="254">
        <f>'[1]4-13'!H66</f>
        <v>0.25512734425729838</v>
      </c>
      <c r="I12" s="254">
        <f>'[1]4-13'!I66</f>
        <v>3.2653274194642909</v>
      </c>
      <c r="J12" s="254">
        <f>'[1]4-13'!J66</f>
        <v>0.15031701044299284</v>
      </c>
      <c r="K12" s="254">
        <f>'[1]4-13'!K66</f>
        <v>3.2078650969096061</v>
      </c>
      <c r="L12" s="254">
        <f>'[1]4-13'!L66</f>
        <v>0.6230443923301876</v>
      </c>
      <c r="M12" s="254">
        <f>'[1]4-13'!M66</f>
        <v>3.9408683731760812</v>
      </c>
      <c r="N12" s="254">
        <f>'[1]4-13'!N66</f>
        <v>0.13957999043522573</v>
      </c>
      <c r="O12" s="230" t="s">
        <v>20</v>
      </c>
    </row>
    <row r="13" spans="1:15" ht="41.25" customHeight="1" x14ac:dyDescent="0.2">
      <c r="A13" s="45"/>
      <c r="B13" s="231" t="s">
        <v>21</v>
      </c>
      <c r="C13" s="255">
        <f>'[1]4-13'!C67</f>
        <v>6.4030472039150492</v>
      </c>
      <c r="D13" s="255">
        <f>'[1]4-13'!D67</f>
        <v>1.0093143707750132</v>
      </c>
      <c r="E13" s="255">
        <f>'[1]4-13'!E67</f>
        <v>7.0733337642113412</v>
      </c>
      <c r="F13" s="255">
        <f>'[1]4-13'!F67</f>
        <v>0.37390977028988703</v>
      </c>
      <c r="G13" s="255">
        <f>'[1]4-13'!G67</f>
        <v>6.7589462768989694</v>
      </c>
      <c r="H13" s="255">
        <f>'[1]4-13'!H67</f>
        <v>0.67643494512119817</v>
      </c>
      <c r="I13" s="255">
        <f>'[1]4-13'!I67</f>
        <v>5.9783178174476568</v>
      </c>
      <c r="J13" s="255">
        <f>'[1]4-13'!J67</f>
        <v>0.34469089823954119</v>
      </c>
      <c r="K13" s="255">
        <f>'[1]4-13'!K67</f>
        <v>6.0602360467886225</v>
      </c>
      <c r="L13" s="255">
        <f>'[1]4-13'!L67</f>
        <v>1.3299524104731899</v>
      </c>
      <c r="M13" s="255">
        <f>'[1]4-13'!M67</f>
        <v>8.1280813381082204</v>
      </c>
      <c r="N13" s="255">
        <f>'[1]4-13'!N67</f>
        <v>0.40205414069671985</v>
      </c>
      <c r="O13" s="233" t="s">
        <v>22</v>
      </c>
    </row>
    <row r="14" spans="1:15" ht="41.25" customHeight="1" x14ac:dyDescent="0.2">
      <c r="A14" s="45"/>
      <c r="B14" s="228" t="s">
        <v>23</v>
      </c>
      <c r="C14" s="254">
        <f>'[1]4-13'!C68</f>
        <v>11.307004099883645</v>
      </c>
      <c r="D14" s="254">
        <f>'[1]4-13'!D68</f>
        <v>1.4855928644216874</v>
      </c>
      <c r="E14" s="254">
        <f>'[1]4-13'!E68</f>
        <v>14.452252785034503</v>
      </c>
      <c r="F14" s="254">
        <f>'[1]4-13'!F68</f>
        <v>0.28828693621844248</v>
      </c>
      <c r="G14" s="254">
        <f>'[1]4-13'!G68</f>
        <v>13.373347480278857</v>
      </c>
      <c r="H14" s="254">
        <f>'[1]4-13'!H68</f>
        <v>1.3290191505364042</v>
      </c>
      <c r="I14" s="254">
        <f>'[1]4-13'!I68</f>
        <v>14.712198863965384</v>
      </c>
      <c r="J14" s="254">
        <f>'[1]4-13'!J68</f>
        <v>0.42544589305389491</v>
      </c>
      <c r="K14" s="254">
        <f>'[1]4-13'!K68</f>
        <v>9.3510400644748159</v>
      </c>
      <c r="L14" s="254">
        <f>'[1]4-13'!L68</f>
        <v>1.6338027680396556</v>
      </c>
      <c r="M14" s="254">
        <f>'[1]4-13'!M68</f>
        <v>14.206192432065906</v>
      </c>
      <c r="N14" s="254">
        <f>'[1]4-13'!N68</f>
        <v>0.15845469766135306</v>
      </c>
      <c r="O14" s="230" t="s">
        <v>24</v>
      </c>
    </row>
    <row r="15" spans="1:15" ht="41.25" customHeight="1" x14ac:dyDescent="0.2">
      <c r="A15" s="45"/>
      <c r="B15" s="231" t="s">
        <v>25</v>
      </c>
      <c r="C15" s="255">
        <f>'[1]4-13'!C69</f>
        <v>21.62039205506294</v>
      </c>
      <c r="D15" s="255">
        <f>'[1]4-13'!D69</f>
        <v>3.1971591226994049</v>
      </c>
      <c r="E15" s="255">
        <f>'[1]4-13'!E69</f>
        <v>25.163108690750402</v>
      </c>
      <c r="F15" s="255">
        <f>'[1]4-13'!F69</f>
        <v>0.56936763133440249</v>
      </c>
      <c r="G15" s="255">
        <f>'[1]4-13'!G69</f>
        <v>23.040037554950572</v>
      </c>
      <c r="H15" s="255">
        <f>'[1]4-13'!H69</f>
        <v>2.2843216241452389</v>
      </c>
      <c r="I15" s="255">
        <f>'[1]4-13'!I69</f>
        <v>23.595513746748491</v>
      </c>
      <c r="J15" s="255">
        <f>'[1]4-13'!J69</f>
        <v>0.71123299457531175</v>
      </c>
      <c r="K15" s="255">
        <f>'[1]4-13'!K69</f>
        <v>20.277955518293471</v>
      </c>
      <c r="L15" s="255">
        <f>'[1]4-13'!L69</f>
        <v>4.0603509619926523</v>
      </c>
      <c r="M15" s="255">
        <f>'[1]4-13'!M69</f>
        <v>26.645448280352106</v>
      </c>
      <c r="N15" s="255">
        <f>'[1]4-13'!N69</f>
        <v>0.43521777002624701</v>
      </c>
      <c r="O15" s="233" t="s">
        <v>26</v>
      </c>
    </row>
    <row r="16" spans="1:15" ht="41.25" customHeight="1" x14ac:dyDescent="0.2">
      <c r="A16" s="45"/>
      <c r="B16" s="228" t="s">
        <v>27</v>
      </c>
      <c r="C16" s="254">
        <f>'[1]4-13'!C70</f>
        <v>29.139143515291543</v>
      </c>
      <c r="D16" s="254">
        <f>'[1]4-13'!D70</f>
        <v>4.3839205222349982</v>
      </c>
      <c r="E16" s="254">
        <f>'[1]4-13'!E70</f>
        <v>32.253496663697909</v>
      </c>
      <c r="F16" s="254">
        <f>'[1]4-13'!F70</f>
        <v>0.59915471968455314</v>
      </c>
      <c r="G16" s="254">
        <f>'[1]4-13'!G70</f>
        <v>32.710557437641015</v>
      </c>
      <c r="H16" s="254">
        <f>'[1]4-13'!H70</f>
        <v>3.5517197903253632</v>
      </c>
      <c r="I16" s="254">
        <f>'[1]4-13'!I70</f>
        <v>30.971701150668679</v>
      </c>
      <c r="J16" s="254">
        <f>'[1]4-13'!J70</f>
        <v>1.0310913544648861</v>
      </c>
      <c r="K16" s="254">
        <f>'[1]4-13'!K70</f>
        <v>25.858419641668203</v>
      </c>
      <c r="L16" s="254">
        <f>'[1]4-13'!L70</f>
        <v>5.1483854843435006</v>
      </c>
      <c r="M16" s="254">
        <f>'[1]4-13'!M70</f>
        <v>33.430962292753726</v>
      </c>
      <c r="N16" s="254">
        <f>'[1]4-13'!N70</f>
        <v>0.20237493990363939</v>
      </c>
      <c r="O16" s="230" t="s">
        <v>28</v>
      </c>
    </row>
    <row r="17" spans="1:15" ht="41.25" customHeight="1" x14ac:dyDescent="0.2">
      <c r="A17" s="45"/>
      <c r="B17" s="231" t="s">
        <v>29</v>
      </c>
      <c r="C17" s="255">
        <f>'[1]4-13'!C71</f>
        <v>42.100258889834898</v>
      </c>
      <c r="D17" s="255">
        <f>'[1]4-13'!D71</f>
        <v>6.5454694645615801</v>
      </c>
      <c r="E17" s="255">
        <f>'[1]4-13'!E71</f>
        <v>42.660474159408487</v>
      </c>
      <c r="F17" s="255">
        <f>'[1]4-13'!F71</f>
        <v>0.7793767902373071</v>
      </c>
      <c r="G17" s="255">
        <f>'[1]4-13'!G71</f>
        <v>44.870544623499192</v>
      </c>
      <c r="H17" s="255">
        <f>'[1]4-13'!H71</f>
        <v>5.2633338742722371</v>
      </c>
      <c r="I17" s="255">
        <f>'[1]4-13'!I71</f>
        <v>45.251953678637477</v>
      </c>
      <c r="J17" s="255">
        <f>'[1]4-13'!J71</f>
        <v>1.0036044141076337</v>
      </c>
      <c r="K17" s="255">
        <f>'[1]4-13'!K71</f>
        <v>39.507919862491612</v>
      </c>
      <c r="L17" s="255">
        <f>'[1]4-13'!L71</f>
        <v>7.7452482775059419</v>
      </c>
      <c r="M17" s="255">
        <f>'[1]4-13'!M71</f>
        <v>40.23545589698827</v>
      </c>
      <c r="N17" s="255">
        <f>'[1]4-13'!N71</f>
        <v>0.56955221752127949</v>
      </c>
      <c r="O17" s="233" t="s">
        <v>30</v>
      </c>
    </row>
    <row r="18" spans="1:15" ht="41.25" customHeight="1" x14ac:dyDescent="0.2">
      <c r="A18" s="45"/>
      <c r="B18" s="228" t="s">
        <v>107</v>
      </c>
      <c r="C18" s="254">
        <f>'[1]4-13'!C72</f>
        <v>51.694365677959716</v>
      </c>
      <c r="D18" s="254">
        <f>'[1]4-13'!D72</f>
        <v>11.065242185086111</v>
      </c>
      <c r="E18" s="254">
        <f>'[1]4-13'!E72</f>
        <v>49.164994605958121</v>
      </c>
      <c r="F18" s="254">
        <f>'[1]4-13'!F72</f>
        <v>0.97551560539720605</v>
      </c>
      <c r="G18" s="254">
        <f>'[1]4-13'!G72</f>
        <v>55.271692705514994</v>
      </c>
      <c r="H18" s="254">
        <f>'[1]4-13'!H72</f>
        <v>10.15591395853629</v>
      </c>
      <c r="I18" s="254">
        <f>'[1]4-13'!I72</f>
        <v>49.414566061853186</v>
      </c>
      <c r="J18" s="254">
        <f>'[1]4-13'!J72</f>
        <v>1.2985761253213772</v>
      </c>
      <c r="K18" s="254">
        <f>'[1]4-13'!K72</f>
        <v>47.963369169791086</v>
      </c>
      <c r="L18" s="254">
        <f>'[1]4-13'!L72</f>
        <v>12.013631977773134</v>
      </c>
      <c r="M18" s="254">
        <f>'[1]4-13'!M72</f>
        <v>48.904702431574727</v>
      </c>
      <c r="N18" s="254">
        <f>'[1]4-13'!N72</f>
        <v>0.63857753334511624</v>
      </c>
      <c r="O18" s="230" t="s">
        <v>83</v>
      </c>
    </row>
    <row r="19" spans="1:15" ht="41.25" customHeight="1" x14ac:dyDescent="0.2">
      <c r="A19" s="45"/>
      <c r="B19" s="115" t="s">
        <v>5</v>
      </c>
      <c r="C19" s="256">
        <f>'[1]4-13'!C73</f>
        <v>9.1989996306910466</v>
      </c>
      <c r="D19" s="256">
        <f>'[1]4-13'!D73</f>
        <v>1.6352005321837888</v>
      </c>
      <c r="E19" s="256">
        <f>'[1]4-13'!E73</f>
        <v>10.087674705831247</v>
      </c>
      <c r="F19" s="256">
        <f>'[1]4-13'!F73</f>
        <v>0.26590515861431485</v>
      </c>
      <c r="G19" s="256">
        <f>'[1]4-13'!G73</f>
        <v>9.9765998966450518</v>
      </c>
      <c r="H19" s="256">
        <f>'[1]4-13'!H73</f>
        <v>1.3878265568166968</v>
      </c>
      <c r="I19" s="256">
        <f>'[1]4-13'!I73</f>
        <v>9.9071469938334857</v>
      </c>
      <c r="J19" s="256">
        <f>'[1]4-13'!J73</f>
        <v>0.35202564462089303</v>
      </c>
      <c r="K19" s="256">
        <f>'[1]4-13'!K73</f>
        <v>8.4510660312549568</v>
      </c>
      <c r="L19" s="256">
        <f>'[1]4-13'!L73</f>
        <v>1.8731368034325271</v>
      </c>
      <c r="M19" s="256">
        <f>'[1]4-13'!M73</f>
        <v>10.261315003223359</v>
      </c>
      <c r="N19" s="256">
        <f>'[1]4-13'!N73</f>
        <v>0.1830703038640272</v>
      </c>
      <c r="O19" s="188" t="s">
        <v>84</v>
      </c>
    </row>
    <row r="20" spans="1:15" ht="41.25" customHeight="1" x14ac:dyDescent="0.2">
      <c r="A20" s="30"/>
      <c r="B20" s="425" t="s">
        <v>64</v>
      </c>
      <c r="C20" s="425"/>
      <c r="D20" s="425"/>
      <c r="E20" s="425"/>
      <c r="F20" s="425"/>
      <c r="G20" s="425"/>
      <c r="H20" s="425"/>
      <c r="I20" s="426" t="s">
        <v>35</v>
      </c>
      <c r="J20" s="426"/>
      <c r="K20" s="426"/>
      <c r="L20" s="426"/>
      <c r="M20" s="426"/>
      <c r="N20" s="426"/>
      <c r="O20" s="426"/>
    </row>
  </sheetData>
  <mergeCells count="9">
    <mergeCell ref="B20:H20"/>
    <mergeCell ref="I20:O20"/>
    <mergeCell ref="B3:O3"/>
    <mergeCell ref="B4:O4"/>
    <mergeCell ref="B5:B7"/>
    <mergeCell ref="C5:F5"/>
    <mergeCell ref="G5:J5"/>
    <mergeCell ref="K5:N5"/>
    <mergeCell ref="O5:O7"/>
  </mergeCells>
  <printOptions horizontalCentered="1" verticalCentered="1"/>
  <pageMargins left="0.19685039370078741" right="0" top="0.39370078740157483" bottom="0.39370078740157483" header="0.39370078740157483" footer="0.39370078740157483"/>
  <pageSetup paperSize="9" scale="62" orientation="landscape" horizontalDpi="300" verticalDpi="30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6"/>
  <sheetViews>
    <sheetView view="pageBreakPreview" zoomScale="60" zoomScaleNormal="75" zoomScalePageLayoutView="70" workbookViewId="0">
      <selection activeCell="E22" sqref="E22"/>
    </sheetView>
  </sheetViews>
  <sheetFormatPr defaultColWidth="9.140625" defaultRowHeight="12.75" x14ac:dyDescent="0.2"/>
  <cols>
    <col min="1" max="1" width="4.140625" style="49" customWidth="1"/>
    <col min="2" max="2" width="15.7109375" style="48" customWidth="1"/>
    <col min="3" max="15" width="15.7109375" style="49" customWidth="1"/>
    <col min="16" max="16" width="3" style="49" customWidth="1"/>
    <col min="17" max="16384" width="9.140625" style="49"/>
  </cols>
  <sheetData>
    <row r="1" spans="1:15" ht="106.5" customHeight="1" x14ac:dyDescent="0.2"/>
    <row r="2" spans="1:15" ht="41.25" customHeight="1" x14ac:dyDescent="0.2">
      <c r="A2" s="44"/>
      <c r="B2" s="239" t="s">
        <v>337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237" t="s">
        <v>336</v>
      </c>
    </row>
    <row r="3" spans="1:15" ht="41.25" customHeight="1" x14ac:dyDescent="0.2">
      <c r="A3" s="46"/>
      <c r="B3" s="393" t="s">
        <v>411</v>
      </c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</row>
    <row r="4" spans="1:15" ht="41.25" customHeight="1" x14ac:dyDescent="0.2">
      <c r="A4" s="53"/>
      <c r="B4" s="393" t="s">
        <v>237</v>
      </c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</row>
    <row r="5" spans="1:15" ht="41.25" customHeight="1" x14ac:dyDescent="0.2">
      <c r="A5" s="47"/>
      <c r="B5" s="391" t="s">
        <v>0</v>
      </c>
      <c r="C5" s="417" t="s">
        <v>410</v>
      </c>
      <c r="D5" s="434"/>
      <c r="E5" s="434"/>
      <c r="F5" s="418"/>
      <c r="G5" s="417" t="s">
        <v>409</v>
      </c>
      <c r="H5" s="434"/>
      <c r="I5" s="434"/>
      <c r="J5" s="418"/>
      <c r="K5" s="417" t="s">
        <v>408</v>
      </c>
      <c r="L5" s="434"/>
      <c r="M5" s="434"/>
      <c r="N5" s="418"/>
      <c r="O5" s="399" t="s">
        <v>79</v>
      </c>
    </row>
    <row r="6" spans="1:15" ht="21" customHeight="1" x14ac:dyDescent="0.2">
      <c r="A6" s="47"/>
      <c r="B6" s="433"/>
      <c r="C6" s="162" t="s">
        <v>218</v>
      </c>
      <c r="D6" s="163" t="s">
        <v>219</v>
      </c>
      <c r="E6" s="163" t="s">
        <v>220</v>
      </c>
      <c r="F6" s="163" t="s">
        <v>221</v>
      </c>
      <c r="G6" s="162" t="s">
        <v>218</v>
      </c>
      <c r="H6" s="163" t="s">
        <v>219</v>
      </c>
      <c r="I6" s="163" t="s">
        <v>220</v>
      </c>
      <c r="J6" s="163" t="s">
        <v>221</v>
      </c>
      <c r="K6" s="162" t="s">
        <v>218</v>
      </c>
      <c r="L6" s="163" t="s">
        <v>219</v>
      </c>
      <c r="M6" s="163" t="s">
        <v>220</v>
      </c>
      <c r="N6" s="163" t="s">
        <v>221</v>
      </c>
      <c r="O6" s="410"/>
    </row>
    <row r="7" spans="1:15" ht="18" customHeight="1" x14ac:dyDescent="0.2">
      <c r="A7" s="37"/>
      <c r="B7" s="392"/>
      <c r="C7" s="164" t="s">
        <v>222</v>
      </c>
      <c r="D7" s="165" t="s">
        <v>223</v>
      </c>
      <c r="E7" s="165" t="s">
        <v>224</v>
      </c>
      <c r="F7" s="165" t="s">
        <v>225</v>
      </c>
      <c r="G7" s="164" t="s">
        <v>222</v>
      </c>
      <c r="H7" s="165" t="s">
        <v>223</v>
      </c>
      <c r="I7" s="165" t="s">
        <v>224</v>
      </c>
      <c r="J7" s="165" t="s">
        <v>225</v>
      </c>
      <c r="K7" s="164" t="s">
        <v>222</v>
      </c>
      <c r="L7" s="165" t="s">
        <v>223</v>
      </c>
      <c r="M7" s="165" t="s">
        <v>224</v>
      </c>
      <c r="N7" s="165" t="s">
        <v>225</v>
      </c>
      <c r="O7" s="400"/>
    </row>
    <row r="8" spans="1:15" ht="41.25" customHeight="1" x14ac:dyDescent="0.2">
      <c r="A8" s="45"/>
      <c r="B8" s="228" t="s">
        <v>11</v>
      </c>
      <c r="C8" s="254">
        <v>0.160052709076383</v>
      </c>
      <c r="D8" s="254">
        <v>0.15655466514088065</v>
      </c>
      <c r="E8" s="254">
        <v>0.6951618861464679</v>
      </c>
      <c r="F8" s="254">
        <v>3.1115382793815639E-2</v>
      </c>
      <c r="G8" s="254">
        <v>0.19791095349121018</v>
      </c>
      <c r="H8" s="254">
        <v>0.23249229015996181</v>
      </c>
      <c r="I8" s="254">
        <v>0.68334343856442292</v>
      </c>
      <c r="J8" s="254">
        <v>5.3171629455008237E-2</v>
      </c>
      <c r="K8" s="254">
        <v>0.12376662585331479</v>
      </c>
      <c r="L8" s="254">
        <v>8.3770545755636611E-2</v>
      </c>
      <c r="M8" s="254">
        <v>0.70648954222662164</v>
      </c>
      <c r="N8" s="254">
        <v>9.9750786326669241E-3</v>
      </c>
      <c r="O8" s="230" t="s">
        <v>12</v>
      </c>
    </row>
    <row r="9" spans="1:15" ht="41.25" customHeight="1" x14ac:dyDescent="0.2">
      <c r="A9" s="45"/>
      <c r="B9" s="231" t="s">
        <v>13</v>
      </c>
      <c r="C9" s="255">
        <v>0.29058646795311105</v>
      </c>
      <c r="D9" s="255">
        <v>0.23357641124600401</v>
      </c>
      <c r="E9" s="255">
        <v>0.71001639170547814</v>
      </c>
      <c r="F9" s="255">
        <v>3.4832351444414475E-2</v>
      </c>
      <c r="G9" s="255">
        <v>0.21688574393964316</v>
      </c>
      <c r="H9" s="255">
        <v>9.6657650942416837E-2</v>
      </c>
      <c r="I9" s="255">
        <v>0.76195915622531873</v>
      </c>
      <c r="J9" s="255">
        <v>1.0379681890030678E-2</v>
      </c>
      <c r="K9" s="255">
        <v>0.35518637367927053</v>
      </c>
      <c r="L9" s="255">
        <v>0.35358797322384911</v>
      </c>
      <c r="M9" s="255">
        <v>0.6644876979775215</v>
      </c>
      <c r="N9" s="255">
        <v>5.6265521458829321E-2</v>
      </c>
      <c r="O9" s="233" t="s">
        <v>14</v>
      </c>
    </row>
    <row r="10" spans="1:15" ht="41.25" customHeight="1" x14ac:dyDescent="0.2">
      <c r="A10" s="45"/>
      <c r="B10" s="228" t="s">
        <v>15</v>
      </c>
      <c r="C10" s="254">
        <v>0.52276128409997447</v>
      </c>
      <c r="D10" s="254">
        <v>0.11815101582262058</v>
      </c>
      <c r="E10" s="254">
        <v>0.83504742475271898</v>
      </c>
      <c r="F10" s="254">
        <v>9.4858290570684622E-2</v>
      </c>
      <c r="G10" s="254">
        <v>0.59879924893173042</v>
      </c>
      <c r="H10" s="254">
        <v>0.1437714691859675</v>
      </c>
      <c r="I10" s="254">
        <v>0.5467550529673727</v>
      </c>
      <c r="J10" s="254">
        <v>0.15305739904164728</v>
      </c>
      <c r="K10" s="254">
        <v>0.4611403733620219</v>
      </c>
      <c r="L10" s="254">
        <v>9.7388286661445833E-2</v>
      </c>
      <c r="M10" s="254">
        <v>1.0686785923875242</v>
      </c>
      <c r="N10" s="254">
        <v>4.7693928977726056E-2</v>
      </c>
      <c r="O10" s="230" t="s">
        <v>16</v>
      </c>
    </row>
    <row r="11" spans="1:15" ht="41.25" customHeight="1" x14ac:dyDescent="0.2">
      <c r="A11" s="45"/>
      <c r="B11" s="231" t="s">
        <v>17</v>
      </c>
      <c r="C11" s="255">
        <v>1.1691186850435822</v>
      </c>
      <c r="D11" s="255">
        <v>0.14374829239807538</v>
      </c>
      <c r="E11" s="255">
        <v>1.6865492513768041</v>
      </c>
      <c r="F11" s="255">
        <v>9.5703326336790115E-2</v>
      </c>
      <c r="G11" s="255">
        <v>0.97341059625109005</v>
      </c>
      <c r="H11" s="255">
        <v>0.1233955988922753</v>
      </c>
      <c r="I11" s="255">
        <v>1.5562356532126131</v>
      </c>
      <c r="J11" s="255">
        <v>0.16400496010255644</v>
      </c>
      <c r="K11" s="255">
        <v>1.3063544030539105</v>
      </c>
      <c r="L11" s="255">
        <v>0.15802014249863072</v>
      </c>
      <c r="M11" s="255">
        <v>1.7779286129602385</v>
      </c>
      <c r="N11" s="255">
        <v>4.7808403807236416E-2</v>
      </c>
      <c r="O11" s="233" t="s">
        <v>18</v>
      </c>
    </row>
    <row r="12" spans="1:15" ht="41.25" customHeight="1" x14ac:dyDescent="0.2">
      <c r="A12" s="45"/>
      <c r="B12" s="228" t="s">
        <v>19</v>
      </c>
      <c r="C12" s="254">
        <v>2.4686667222896514</v>
      </c>
      <c r="D12" s="254">
        <v>0.31548071946058898</v>
      </c>
      <c r="E12" s="254">
        <v>3.2855785340151473</v>
      </c>
      <c r="F12" s="254">
        <v>8.8263628903127042E-2</v>
      </c>
      <c r="G12" s="254">
        <v>2.8654234315472498</v>
      </c>
      <c r="H12" s="254">
        <v>0.3420943795665552</v>
      </c>
      <c r="I12" s="254">
        <v>2.5643371179250072</v>
      </c>
      <c r="J12" s="254">
        <v>0.15485658903096527</v>
      </c>
      <c r="K12" s="254">
        <v>2.2321274440411867</v>
      </c>
      <c r="L12" s="254">
        <v>0.2996141296685863</v>
      </c>
      <c r="M12" s="254">
        <v>3.7155698108459436</v>
      </c>
      <c r="N12" s="254">
        <v>4.8562093031075872E-2</v>
      </c>
      <c r="O12" s="230" t="s">
        <v>20</v>
      </c>
    </row>
    <row r="13" spans="1:15" ht="41.25" customHeight="1" x14ac:dyDescent="0.2">
      <c r="A13" s="45"/>
      <c r="B13" s="231" t="s">
        <v>21</v>
      </c>
      <c r="C13" s="255">
        <v>5.3872453973452341</v>
      </c>
      <c r="D13" s="255">
        <v>0.63970135267825801</v>
      </c>
      <c r="E13" s="255">
        <v>6.5498046116345634</v>
      </c>
      <c r="F13" s="255">
        <v>0.20331811616166601</v>
      </c>
      <c r="G13" s="255">
        <v>6.0108171308615894</v>
      </c>
      <c r="H13" s="255">
        <v>0.51454909960077977</v>
      </c>
      <c r="I13" s="255">
        <v>5.5001907026286494</v>
      </c>
      <c r="J13" s="255">
        <v>0.30008752432448677</v>
      </c>
      <c r="K13" s="255">
        <v>5.0328744988259793</v>
      </c>
      <c r="L13" s="255">
        <v>0.71082439112113449</v>
      </c>
      <c r="M13" s="255">
        <v>7.146291918612488</v>
      </c>
      <c r="N13" s="255">
        <v>0.14832482464978328</v>
      </c>
      <c r="O13" s="233" t="s">
        <v>22</v>
      </c>
    </row>
    <row r="14" spans="1:15" ht="41.25" customHeight="1" x14ac:dyDescent="0.2">
      <c r="A14" s="45"/>
      <c r="B14" s="228" t="s">
        <v>23</v>
      </c>
      <c r="C14" s="254">
        <v>9.4173848037687087</v>
      </c>
      <c r="D14" s="254">
        <v>1.0046729922338282</v>
      </c>
      <c r="E14" s="254">
        <v>11.554209142346743</v>
      </c>
      <c r="F14" s="254">
        <v>0.18883653221097926</v>
      </c>
      <c r="G14" s="254">
        <v>11.148572450376353</v>
      </c>
      <c r="H14" s="254">
        <v>1.1343170981929973</v>
      </c>
      <c r="I14" s="254">
        <v>11.713241155159333</v>
      </c>
      <c r="J14" s="254">
        <v>0.33020480904556887</v>
      </c>
      <c r="K14" s="254">
        <v>8.5274893489358945</v>
      </c>
      <c r="L14" s="254">
        <v>0.93803105375592866</v>
      </c>
      <c r="M14" s="254">
        <v>11.472460716257752</v>
      </c>
      <c r="N14" s="254">
        <v>0.11616792967146558</v>
      </c>
      <c r="O14" s="230" t="s">
        <v>24</v>
      </c>
    </row>
    <row r="15" spans="1:15" ht="41.25" customHeight="1" x14ac:dyDescent="0.2">
      <c r="A15" s="45"/>
      <c r="B15" s="231" t="s">
        <v>25</v>
      </c>
      <c r="C15" s="255">
        <v>16.757570654660771</v>
      </c>
      <c r="D15" s="255">
        <v>2.1325655140491424</v>
      </c>
      <c r="E15" s="255">
        <v>20.773451732291687</v>
      </c>
      <c r="F15" s="255">
        <v>0.29574163447671092</v>
      </c>
      <c r="G15" s="255">
        <v>21.131948615956237</v>
      </c>
      <c r="H15" s="255">
        <v>1.9149120612316637</v>
      </c>
      <c r="I15" s="255">
        <v>22.461642060369989</v>
      </c>
      <c r="J15" s="255">
        <v>0.56855558101896142</v>
      </c>
      <c r="K15" s="255">
        <v>14.738503286743457</v>
      </c>
      <c r="L15" s="255">
        <v>2.2330271083573221</v>
      </c>
      <c r="M15" s="255">
        <v>19.994239228841966</v>
      </c>
      <c r="N15" s="255">
        <v>0.169819790994061</v>
      </c>
      <c r="O15" s="233" t="s">
        <v>26</v>
      </c>
    </row>
    <row r="16" spans="1:15" ht="41.25" customHeight="1" x14ac:dyDescent="0.2">
      <c r="A16" s="45"/>
      <c r="B16" s="228" t="s">
        <v>27</v>
      </c>
      <c r="C16" s="254">
        <v>24.369848018105571</v>
      </c>
      <c r="D16" s="254">
        <v>3.7951435045400954</v>
      </c>
      <c r="E16" s="254">
        <v>27.047254145276327</v>
      </c>
      <c r="F16" s="254">
        <v>0.41822848974958637</v>
      </c>
      <c r="G16" s="254">
        <v>31.1795461270159</v>
      </c>
      <c r="H16" s="254">
        <v>3.6244919119924757</v>
      </c>
      <c r="I16" s="254">
        <v>30.108049986190245</v>
      </c>
      <c r="J16" s="254">
        <v>0.86248232760013854</v>
      </c>
      <c r="K16" s="254">
        <v>20.905883978736604</v>
      </c>
      <c r="L16" s="254">
        <v>3.881950727179305</v>
      </c>
      <c r="M16" s="254">
        <v>25.490285458088351</v>
      </c>
      <c r="N16" s="254">
        <v>0.19224500354300042</v>
      </c>
      <c r="O16" s="230" t="s">
        <v>28</v>
      </c>
    </row>
    <row r="17" spans="1:15" ht="41.25" customHeight="1" x14ac:dyDescent="0.2">
      <c r="A17" s="45"/>
      <c r="B17" s="231" t="s">
        <v>29</v>
      </c>
      <c r="C17" s="255">
        <v>35.396935457530859</v>
      </c>
      <c r="D17" s="255">
        <v>5.8313919974737134</v>
      </c>
      <c r="E17" s="255">
        <v>36.175632650279532</v>
      </c>
      <c r="F17" s="255">
        <v>0.55501459794775432</v>
      </c>
      <c r="G17" s="255">
        <v>42.379842996858862</v>
      </c>
      <c r="H17" s="255">
        <v>4.9236929515748429</v>
      </c>
      <c r="I17" s="255">
        <v>42.316601507551518</v>
      </c>
      <c r="J17" s="255">
        <v>0.87097173544808271</v>
      </c>
      <c r="K17" s="255">
        <v>31.206120846395308</v>
      </c>
      <c r="L17" s="255">
        <v>6.3761505242968859</v>
      </c>
      <c r="M17" s="255">
        <v>32.490110270291098</v>
      </c>
      <c r="N17" s="255">
        <v>0.36539189696375285</v>
      </c>
      <c r="O17" s="233" t="s">
        <v>30</v>
      </c>
    </row>
    <row r="18" spans="1:15" ht="41.25" customHeight="1" x14ac:dyDescent="0.2">
      <c r="A18" s="45"/>
      <c r="B18" s="228" t="s">
        <v>107</v>
      </c>
      <c r="C18" s="254">
        <v>49.165644862650808</v>
      </c>
      <c r="D18" s="254">
        <v>10.069970062741081</v>
      </c>
      <c r="E18" s="254">
        <v>46.490766162445112</v>
      </c>
      <c r="F18" s="254">
        <v>0.84297692790965462</v>
      </c>
      <c r="G18" s="254">
        <v>54.523902304806704</v>
      </c>
      <c r="H18" s="254">
        <v>10.052517327947781</v>
      </c>
      <c r="I18" s="254">
        <v>48.104690812863424</v>
      </c>
      <c r="J18" s="254">
        <v>1.1404812656855647</v>
      </c>
      <c r="K18" s="254">
        <v>44.407066681057806</v>
      </c>
      <c r="L18" s="254">
        <v>10.085469542542723</v>
      </c>
      <c r="M18" s="254">
        <v>45.057466864842674</v>
      </c>
      <c r="N18" s="254">
        <v>0.5787683365993822</v>
      </c>
      <c r="O18" s="230" t="s">
        <v>83</v>
      </c>
    </row>
    <row r="19" spans="1:15" ht="41.25" customHeight="1" x14ac:dyDescent="0.2">
      <c r="A19" s="45"/>
      <c r="B19" s="115" t="s">
        <v>5</v>
      </c>
      <c r="C19" s="256">
        <v>7.5763553902569667</v>
      </c>
      <c r="D19" s="256">
        <v>1.2116736037304485</v>
      </c>
      <c r="E19" s="256">
        <v>8.5428405556533402</v>
      </c>
      <c r="F19" s="256">
        <v>0.17854164094927041</v>
      </c>
      <c r="G19" s="256">
        <v>8.4216370392641799</v>
      </c>
      <c r="H19" s="256">
        <v>1.1451175677302032</v>
      </c>
      <c r="I19" s="256">
        <v>8.2649996183861738</v>
      </c>
      <c r="J19" s="256">
        <v>0.27581751467006188</v>
      </c>
      <c r="K19" s="256">
        <v>7.0079951210694311</v>
      </c>
      <c r="L19" s="256">
        <v>1.2564253223813679</v>
      </c>
      <c r="M19" s="256">
        <v>8.7296584643136743</v>
      </c>
      <c r="N19" s="256">
        <v>0.11313416187015189</v>
      </c>
      <c r="O19" s="188" t="s">
        <v>84</v>
      </c>
    </row>
    <row r="20" spans="1:15" ht="41.25" customHeight="1" x14ac:dyDescent="0.2">
      <c r="A20" s="30"/>
      <c r="B20" s="377" t="s">
        <v>64</v>
      </c>
      <c r="C20" s="377"/>
      <c r="D20" s="377"/>
      <c r="E20" s="377"/>
      <c r="F20" s="377"/>
      <c r="G20" s="377"/>
      <c r="H20" s="377"/>
      <c r="I20" s="394" t="s">
        <v>35</v>
      </c>
      <c r="J20" s="394"/>
      <c r="K20" s="394"/>
      <c r="L20" s="394"/>
      <c r="M20" s="394"/>
      <c r="N20" s="394"/>
      <c r="O20" s="394"/>
    </row>
    <row r="26" spans="1:15" ht="18.75" customHeight="1" x14ac:dyDescent="0.2"/>
  </sheetData>
  <mergeCells count="9">
    <mergeCell ref="B20:H20"/>
    <mergeCell ref="I20:O20"/>
    <mergeCell ref="B3:O3"/>
    <mergeCell ref="B4:O4"/>
    <mergeCell ref="B5:B7"/>
    <mergeCell ref="C5:F5"/>
    <mergeCell ref="G5:J5"/>
    <mergeCell ref="K5:N5"/>
    <mergeCell ref="O5:O7"/>
  </mergeCells>
  <printOptions horizontalCentered="1" verticalCentered="1"/>
  <pageMargins left="0.19685039370078741" right="0" top="0.39370078740157483" bottom="0.39370078740157483" header="0.39370078740157483" footer="0.39370078740157483"/>
  <pageSetup paperSize="9" scale="62" orientation="landscape" horizontalDpi="300" verticalDpi="30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2"/>
  <sheetViews>
    <sheetView view="pageBreakPreview" zoomScale="55" zoomScaleNormal="75" zoomScaleSheetLayoutView="55" zoomScalePageLayoutView="70" workbookViewId="0">
      <selection activeCell="B22" sqref="B22:H22"/>
    </sheetView>
  </sheetViews>
  <sheetFormatPr defaultColWidth="9.140625" defaultRowHeight="30" customHeight="1" x14ac:dyDescent="0.2"/>
  <cols>
    <col min="1" max="1" width="1.7109375" style="31" customWidth="1"/>
    <col min="2" max="2" width="27.7109375" style="38" customWidth="1"/>
    <col min="3" max="15" width="27.7109375" style="31" customWidth="1"/>
    <col min="16" max="16" width="2.85546875" style="31" customWidth="1"/>
    <col min="17" max="17" width="24.7109375" style="31" customWidth="1"/>
    <col min="18" max="16384" width="9.140625" style="31"/>
  </cols>
  <sheetData>
    <row r="1" spans="1:15" ht="96.75" customHeight="1" x14ac:dyDescent="0.2"/>
    <row r="2" spans="1:15" ht="40.5" customHeight="1" x14ac:dyDescent="0.2">
      <c r="A2" s="44"/>
      <c r="B2" s="122" t="s">
        <v>339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215" t="s">
        <v>338</v>
      </c>
    </row>
    <row r="3" spans="1:15" ht="40.5" customHeight="1" x14ac:dyDescent="0.2">
      <c r="A3" s="46"/>
      <c r="B3" s="393" t="s">
        <v>196</v>
      </c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</row>
    <row r="4" spans="1:15" ht="40.5" customHeight="1" x14ac:dyDescent="0.2">
      <c r="A4" s="53"/>
      <c r="B4" s="393" t="s">
        <v>240</v>
      </c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</row>
    <row r="5" spans="1:15" ht="40.5" customHeight="1" x14ac:dyDescent="0.2">
      <c r="A5" s="47"/>
      <c r="B5" s="391" t="s">
        <v>85</v>
      </c>
      <c r="C5" s="417" t="s">
        <v>410</v>
      </c>
      <c r="D5" s="434"/>
      <c r="E5" s="434"/>
      <c r="F5" s="418"/>
      <c r="G5" s="417" t="s">
        <v>412</v>
      </c>
      <c r="H5" s="434"/>
      <c r="I5" s="434"/>
      <c r="J5" s="418"/>
      <c r="K5" s="417" t="s">
        <v>413</v>
      </c>
      <c r="L5" s="434"/>
      <c r="M5" s="434"/>
      <c r="N5" s="418"/>
      <c r="O5" s="399" t="s">
        <v>78</v>
      </c>
    </row>
    <row r="6" spans="1:15" ht="26.25" customHeight="1" x14ac:dyDescent="0.2">
      <c r="A6" s="37"/>
      <c r="B6" s="433"/>
      <c r="C6" s="162" t="s">
        <v>218</v>
      </c>
      <c r="D6" s="163" t="s">
        <v>219</v>
      </c>
      <c r="E6" s="163" t="s">
        <v>220</v>
      </c>
      <c r="F6" s="163" t="s">
        <v>221</v>
      </c>
      <c r="G6" s="162" t="s">
        <v>218</v>
      </c>
      <c r="H6" s="163" t="s">
        <v>219</v>
      </c>
      <c r="I6" s="163" t="s">
        <v>220</v>
      </c>
      <c r="J6" s="163" t="s">
        <v>221</v>
      </c>
      <c r="K6" s="162" t="s">
        <v>218</v>
      </c>
      <c r="L6" s="163" t="s">
        <v>219</v>
      </c>
      <c r="M6" s="163" t="s">
        <v>220</v>
      </c>
      <c r="N6" s="163" t="s">
        <v>221</v>
      </c>
      <c r="O6" s="410"/>
    </row>
    <row r="7" spans="1:15" ht="25.5" customHeight="1" x14ac:dyDescent="0.2">
      <c r="A7" s="37"/>
      <c r="B7" s="392"/>
      <c r="C7" s="164" t="s">
        <v>222</v>
      </c>
      <c r="D7" s="165" t="s">
        <v>223</v>
      </c>
      <c r="E7" s="165" t="s">
        <v>224</v>
      </c>
      <c r="F7" s="165" t="s">
        <v>225</v>
      </c>
      <c r="G7" s="164" t="s">
        <v>222</v>
      </c>
      <c r="H7" s="165" t="s">
        <v>223</v>
      </c>
      <c r="I7" s="165" t="s">
        <v>224</v>
      </c>
      <c r="J7" s="165" t="s">
        <v>225</v>
      </c>
      <c r="K7" s="164" t="s">
        <v>222</v>
      </c>
      <c r="L7" s="165" t="s">
        <v>223</v>
      </c>
      <c r="M7" s="165" t="s">
        <v>224</v>
      </c>
      <c r="N7" s="165" t="s">
        <v>225</v>
      </c>
      <c r="O7" s="400"/>
    </row>
    <row r="8" spans="1:15" ht="40.5" customHeight="1" x14ac:dyDescent="0.2">
      <c r="A8" s="45"/>
      <c r="B8" s="114" t="s">
        <v>38</v>
      </c>
      <c r="C8" s="255">
        <v>9.5239426115795158</v>
      </c>
      <c r="D8" s="255">
        <v>1.7380973603918093</v>
      </c>
      <c r="E8" s="255">
        <v>10.528981120531149</v>
      </c>
      <c r="F8" s="255">
        <v>0.32931406098611021</v>
      </c>
      <c r="G8" s="255">
        <v>10.199831158334835</v>
      </c>
      <c r="H8" s="255">
        <v>1.3139538943141515</v>
      </c>
      <c r="I8" s="255">
        <v>10.527501314205919</v>
      </c>
      <c r="J8" s="255">
        <v>0.38321536532076156</v>
      </c>
      <c r="K8" s="255">
        <v>8.904876217413026</v>
      </c>
      <c r="L8" s="255">
        <v>2.1265829582237292</v>
      </c>
      <c r="M8" s="255">
        <v>10.530336519095352</v>
      </c>
      <c r="N8" s="255">
        <v>0.27994425545306112</v>
      </c>
      <c r="O8" s="257" t="s">
        <v>86</v>
      </c>
    </row>
    <row r="9" spans="1:15" ht="40.5" customHeight="1" x14ac:dyDescent="0.2">
      <c r="A9" s="45"/>
      <c r="B9" s="112" t="s">
        <v>40</v>
      </c>
      <c r="C9" s="254">
        <v>10.245293275283739</v>
      </c>
      <c r="D9" s="254">
        <v>1.918895927925061</v>
      </c>
      <c r="E9" s="254">
        <v>10.962013903209053</v>
      </c>
      <c r="F9" s="254">
        <v>0.22249222116261899</v>
      </c>
      <c r="G9" s="254">
        <v>10.990398974494671</v>
      </c>
      <c r="H9" s="254">
        <v>1.615780111222118</v>
      </c>
      <c r="I9" s="254">
        <v>10.389084614364961</v>
      </c>
      <c r="J9" s="254">
        <v>0.31589149360267749</v>
      </c>
      <c r="K9" s="254">
        <v>9.5243830494621751</v>
      </c>
      <c r="L9" s="254">
        <v>2.2121688046468724</v>
      </c>
      <c r="M9" s="254">
        <v>11.516338723751662</v>
      </c>
      <c r="N9" s="254">
        <v>0.13212586017834863</v>
      </c>
      <c r="O9" s="258" t="s">
        <v>87</v>
      </c>
    </row>
    <row r="10" spans="1:15" ht="40.5" customHeight="1" x14ac:dyDescent="0.2">
      <c r="A10" s="45"/>
      <c r="B10" s="114" t="s">
        <v>42</v>
      </c>
      <c r="C10" s="255">
        <v>9.5925282816094182</v>
      </c>
      <c r="D10" s="255">
        <v>1.5565092362867272</v>
      </c>
      <c r="E10" s="255">
        <v>10.495131175163191</v>
      </c>
      <c r="F10" s="255">
        <v>0.28066835083470676</v>
      </c>
      <c r="G10" s="255">
        <v>10.412954392261971</v>
      </c>
      <c r="H10" s="255">
        <v>1.3589642749006643</v>
      </c>
      <c r="I10" s="255">
        <v>10.102879570211671</v>
      </c>
      <c r="J10" s="255">
        <v>0.33201752026430881</v>
      </c>
      <c r="K10" s="255">
        <v>8.7808667931547362</v>
      </c>
      <c r="L10" s="255">
        <v>1.7519438224285613</v>
      </c>
      <c r="M10" s="255">
        <v>10.883192351410333</v>
      </c>
      <c r="N10" s="255">
        <v>0.22986774521162062</v>
      </c>
      <c r="O10" s="257" t="s">
        <v>43</v>
      </c>
    </row>
    <row r="11" spans="1:15" ht="40.5" customHeight="1" x14ac:dyDescent="0.2">
      <c r="A11" s="45"/>
      <c r="B11" s="112" t="s">
        <v>44</v>
      </c>
      <c r="C11" s="254">
        <v>8.8454739169576193</v>
      </c>
      <c r="D11" s="254">
        <v>1.5707237375381471</v>
      </c>
      <c r="E11" s="254">
        <v>9.0574787817791762</v>
      </c>
      <c r="F11" s="254">
        <v>0.34317304267546966</v>
      </c>
      <c r="G11" s="254">
        <v>9.5477408031792912</v>
      </c>
      <c r="H11" s="254">
        <v>1.2299884174211908</v>
      </c>
      <c r="I11" s="254">
        <v>9.8792658277218077</v>
      </c>
      <c r="J11" s="254">
        <v>0.46853036587988167</v>
      </c>
      <c r="K11" s="254">
        <v>8.1638861325296972</v>
      </c>
      <c r="L11" s="254">
        <v>1.9014256921246104</v>
      </c>
      <c r="M11" s="254">
        <v>8.2598902539629844</v>
      </c>
      <c r="N11" s="254">
        <v>0.22150701817529056</v>
      </c>
      <c r="O11" s="258" t="s">
        <v>88</v>
      </c>
    </row>
    <row r="12" spans="1:15" ht="40.5" customHeight="1" x14ac:dyDescent="0.2">
      <c r="A12" s="45"/>
      <c r="B12" s="114" t="s">
        <v>46</v>
      </c>
      <c r="C12" s="255">
        <v>8.9298154181559344</v>
      </c>
      <c r="D12" s="255">
        <v>1.4804972140238377</v>
      </c>
      <c r="E12" s="255">
        <v>9.4911984603090662</v>
      </c>
      <c r="F12" s="255">
        <v>0.30466920117004065</v>
      </c>
      <c r="G12" s="255">
        <v>9.9527098235216531</v>
      </c>
      <c r="H12" s="255">
        <v>1.6317714745524707</v>
      </c>
      <c r="I12" s="255">
        <v>9.9458813131960522</v>
      </c>
      <c r="J12" s="255">
        <v>0.43758381357469578</v>
      </c>
      <c r="K12" s="255">
        <v>7.9901325661940898</v>
      </c>
      <c r="L12" s="255">
        <v>1.3415289805323853</v>
      </c>
      <c r="M12" s="255">
        <v>9.0735036545717822</v>
      </c>
      <c r="N12" s="255">
        <v>0.18256707469770686</v>
      </c>
      <c r="O12" s="257" t="s">
        <v>89</v>
      </c>
    </row>
    <row r="13" spans="1:15" ht="40.5" customHeight="1" x14ac:dyDescent="0.2">
      <c r="A13" s="45"/>
      <c r="B13" s="112" t="s">
        <v>48</v>
      </c>
      <c r="C13" s="254">
        <v>8.3386983256848755</v>
      </c>
      <c r="D13" s="254">
        <v>1.6019775046337386</v>
      </c>
      <c r="E13" s="254">
        <v>8.8813868998646193</v>
      </c>
      <c r="F13" s="254">
        <v>0.25161486834154184</v>
      </c>
      <c r="G13" s="254">
        <v>9.2221512854931511</v>
      </c>
      <c r="H13" s="254">
        <v>1.4206177106542675</v>
      </c>
      <c r="I13" s="254">
        <v>8.1736257475525864</v>
      </c>
      <c r="J13" s="254">
        <v>0.39626887792346699</v>
      </c>
      <c r="K13" s="254">
        <v>7.4098285540391178</v>
      </c>
      <c r="L13" s="254">
        <v>1.7926606967031726</v>
      </c>
      <c r="M13" s="254">
        <v>9.6255328474547106</v>
      </c>
      <c r="N13" s="254">
        <v>9.952444252287293E-2</v>
      </c>
      <c r="O13" s="258" t="s">
        <v>90</v>
      </c>
    </row>
    <row r="14" spans="1:15" ht="40.5" customHeight="1" x14ac:dyDescent="0.2">
      <c r="A14" s="45"/>
      <c r="B14" s="114" t="s">
        <v>50</v>
      </c>
      <c r="C14" s="255">
        <v>7.0051979319588717</v>
      </c>
      <c r="D14" s="255">
        <v>1.2963555542727565</v>
      </c>
      <c r="E14" s="255">
        <v>9.1058980504374585</v>
      </c>
      <c r="F14" s="255">
        <v>0.14929994405258973</v>
      </c>
      <c r="G14" s="255">
        <v>8.0333834441988987</v>
      </c>
      <c r="H14" s="255">
        <v>0.88053263204594179</v>
      </c>
      <c r="I14" s="255">
        <v>8.9151919235501857</v>
      </c>
      <c r="J14" s="255">
        <v>5.2514265145109609E-2</v>
      </c>
      <c r="K14" s="255">
        <v>6.04160940376459</v>
      </c>
      <c r="L14" s="255">
        <v>1.6860539042767761</v>
      </c>
      <c r="M14" s="255">
        <v>9.2846228369058075</v>
      </c>
      <c r="N14" s="255">
        <v>0.24000494697133365</v>
      </c>
      <c r="O14" s="257" t="s">
        <v>91</v>
      </c>
    </row>
    <row r="15" spans="1:15" ht="40.5" customHeight="1" x14ac:dyDescent="0.2">
      <c r="A15" s="45"/>
      <c r="B15" s="112" t="s">
        <v>52</v>
      </c>
      <c r="C15" s="254">
        <v>8.9573977895317256</v>
      </c>
      <c r="D15" s="254">
        <v>1.5319805234173556</v>
      </c>
      <c r="E15" s="254">
        <v>10.821502457866195</v>
      </c>
      <c r="F15" s="254">
        <v>0.28318021229319967</v>
      </c>
      <c r="G15" s="254">
        <v>8.8487177951640827</v>
      </c>
      <c r="H15" s="254">
        <v>1.3536223258868962</v>
      </c>
      <c r="I15" s="254">
        <v>11.489153066618861</v>
      </c>
      <c r="J15" s="254">
        <v>0.47693297974298809</v>
      </c>
      <c r="K15" s="254">
        <v>9.070344569836756</v>
      </c>
      <c r="L15" s="254">
        <v>1.7173410791414032</v>
      </c>
      <c r="M15" s="254">
        <v>10.127639828722067</v>
      </c>
      <c r="N15" s="254">
        <v>8.1820694509152303E-2</v>
      </c>
      <c r="O15" s="258" t="s">
        <v>92</v>
      </c>
    </row>
    <row r="16" spans="1:15" ht="40.5" customHeight="1" x14ac:dyDescent="0.2">
      <c r="A16" s="45"/>
      <c r="B16" s="114" t="s">
        <v>54</v>
      </c>
      <c r="C16" s="255">
        <v>7.3606422459863179</v>
      </c>
      <c r="D16" s="255">
        <v>1.4642717820705369</v>
      </c>
      <c r="E16" s="255">
        <v>9.454298803308939</v>
      </c>
      <c r="F16" s="255">
        <v>0.25263830827891232</v>
      </c>
      <c r="G16" s="255">
        <v>7.8441172755956705</v>
      </c>
      <c r="H16" s="255">
        <v>1.0366957659237714</v>
      </c>
      <c r="I16" s="255">
        <v>10.09902590490659</v>
      </c>
      <c r="J16" s="255">
        <v>0.15567700000072829</v>
      </c>
      <c r="K16" s="255">
        <v>6.8755106934487875</v>
      </c>
      <c r="L16" s="255">
        <v>1.8933127952304081</v>
      </c>
      <c r="M16" s="255">
        <v>8.8073626833322667</v>
      </c>
      <c r="N16" s="255">
        <v>0.34993183357032953</v>
      </c>
      <c r="O16" s="257" t="s">
        <v>55</v>
      </c>
    </row>
    <row r="17" spans="1:15" ht="40.5" customHeight="1" x14ac:dyDescent="0.2">
      <c r="A17" s="45"/>
      <c r="B17" s="112" t="s">
        <v>56</v>
      </c>
      <c r="C17" s="254">
        <v>8.9001258569354107</v>
      </c>
      <c r="D17" s="254">
        <v>1.3318909833891452</v>
      </c>
      <c r="E17" s="254">
        <v>10.30359206990736</v>
      </c>
      <c r="F17" s="254">
        <v>0.16375866896596189</v>
      </c>
      <c r="G17" s="254">
        <v>9.9441973627429299</v>
      </c>
      <c r="H17" s="254">
        <v>0.982930941496309</v>
      </c>
      <c r="I17" s="254">
        <v>9.4389943852469216</v>
      </c>
      <c r="J17" s="254">
        <v>0.26826638237009709</v>
      </c>
      <c r="K17" s="254">
        <v>7.8671371205118206</v>
      </c>
      <c r="L17" s="254">
        <v>1.6771468310318904</v>
      </c>
      <c r="M17" s="254">
        <v>11.159012091260607</v>
      </c>
      <c r="N17" s="254">
        <v>6.0360299969805707E-2</v>
      </c>
      <c r="O17" s="258" t="s">
        <v>93</v>
      </c>
    </row>
    <row r="18" spans="1:15" ht="40.5" customHeight="1" x14ac:dyDescent="0.2">
      <c r="A18" s="45"/>
      <c r="B18" s="114" t="s">
        <v>58</v>
      </c>
      <c r="C18" s="255">
        <v>5.9715201840714132</v>
      </c>
      <c r="D18" s="255">
        <v>0.75705283475772056</v>
      </c>
      <c r="E18" s="255">
        <v>7.3396287913195994</v>
      </c>
      <c r="F18" s="255">
        <v>0.23297075514400511</v>
      </c>
      <c r="G18" s="255">
        <v>5.5982646945414221</v>
      </c>
      <c r="H18" s="255">
        <v>0.64965257036626523</v>
      </c>
      <c r="I18" s="255">
        <v>6.2646045805480082</v>
      </c>
      <c r="J18" s="255">
        <v>0.37596750932724987</v>
      </c>
      <c r="K18" s="255">
        <v>6.342556114185312</v>
      </c>
      <c r="L18" s="255">
        <v>0.86381444472932845</v>
      </c>
      <c r="M18" s="255">
        <v>8.4082603831573106</v>
      </c>
      <c r="N18" s="255">
        <v>9.0824329492077457E-2</v>
      </c>
      <c r="O18" s="257" t="s">
        <v>94</v>
      </c>
    </row>
    <row r="19" spans="1:15" ht="40.5" customHeight="1" x14ac:dyDescent="0.2">
      <c r="A19" s="45"/>
      <c r="B19" s="112" t="s">
        <v>60</v>
      </c>
      <c r="C19" s="254">
        <v>9.3334413922292256</v>
      </c>
      <c r="D19" s="254">
        <v>1.5566454591112573</v>
      </c>
      <c r="E19" s="254">
        <v>9.9732782253642895</v>
      </c>
      <c r="F19" s="254">
        <v>0.19415295329343432</v>
      </c>
      <c r="G19" s="254">
        <v>10.48517554083702</v>
      </c>
      <c r="H19" s="254">
        <v>1.0215624618332622</v>
      </c>
      <c r="I19" s="254">
        <v>9.1766398676248944</v>
      </c>
      <c r="J19" s="254">
        <v>0.25961030109557487</v>
      </c>
      <c r="K19" s="254">
        <v>8.0546495326502097</v>
      </c>
      <c r="L19" s="254">
        <v>2.1507580691657293</v>
      </c>
      <c r="M19" s="254">
        <v>10.857800619822228</v>
      </c>
      <c r="N19" s="254">
        <v>0.12147444183296111</v>
      </c>
      <c r="O19" s="258" t="s">
        <v>95</v>
      </c>
    </row>
    <row r="20" spans="1:15" ht="40.5" customHeight="1" x14ac:dyDescent="0.2">
      <c r="A20" s="45"/>
      <c r="B20" s="114" t="s">
        <v>62</v>
      </c>
      <c r="C20" s="255">
        <v>8.0269826227180534</v>
      </c>
      <c r="D20" s="255">
        <v>1.6877620721220918</v>
      </c>
      <c r="E20" s="255">
        <v>9.2600735236425251</v>
      </c>
      <c r="F20" s="255">
        <v>0.15537731993523518</v>
      </c>
      <c r="G20" s="255">
        <v>9.3124087627753465</v>
      </c>
      <c r="H20" s="255">
        <v>1.649771212278814</v>
      </c>
      <c r="I20" s="255">
        <v>9.7056693516047066</v>
      </c>
      <c r="J20" s="255">
        <v>0.12699293007077547</v>
      </c>
      <c r="K20" s="255">
        <v>6.7978593999098846</v>
      </c>
      <c r="L20" s="255">
        <v>1.7240888952919877</v>
      </c>
      <c r="M20" s="255">
        <v>8.83399522706274</v>
      </c>
      <c r="N20" s="255">
        <v>0.18251844587040042</v>
      </c>
      <c r="O20" s="257" t="s">
        <v>96</v>
      </c>
    </row>
    <row r="21" spans="1:15" ht="40.5" customHeight="1" x14ac:dyDescent="0.2">
      <c r="A21" s="45"/>
      <c r="B21" s="115" t="s">
        <v>5</v>
      </c>
      <c r="C21" s="256">
        <v>9.1989996306910431</v>
      </c>
      <c r="D21" s="256">
        <v>1.6352005321837897</v>
      </c>
      <c r="E21" s="256">
        <v>10.087674705831242</v>
      </c>
      <c r="F21" s="256">
        <v>0.2659051586143148</v>
      </c>
      <c r="G21" s="256">
        <v>9.9765998966450589</v>
      </c>
      <c r="H21" s="256">
        <v>1.3878265568166963</v>
      </c>
      <c r="I21" s="256">
        <v>9.9071469938334911</v>
      </c>
      <c r="J21" s="256">
        <v>0.35202564462089303</v>
      </c>
      <c r="K21" s="256">
        <v>8.4510660312549604</v>
      </c>
      <c r="L21" s="256">
        <v>1.8731368034325273</v>
      </c>
      <c r="M21" s="256">
        <v>10.261315003223361</v>
      </c>
      <c r="N21" s="256">
        <v>0.1830703038640272</v>
      </c>
      <c r="O21" s="188" t="s">
        <v>84</v>
      </c>
    </row>
    <row r="22" spans="1:15" ht="40.5" customHeight="1" x14ac:dyDescent="0.2">
      <c r="A22" s="30"/>
      <c r="B22" s="377" t="s">
        <v>64</v>
      </c>
      <c r="C22" s="377"/>
      <c r="D22" s="377"/>
      <c r="E22" s="377"/>
      <c r="F22" s="377"/>
      <c r="G22" s="377"/>
      <c r="H22" s="377"/>
      <c r="I22" s="394" t="s">
        <v>35</v>
      </c>
      <c r="J22" s="394"/>
      <c r="K22" s="394"/>
      <c r="L22" s="394"/>
      <c r="M22" s="394"/>
      <c r="N22" s="394"/>
      <c r="O22" s="394"/>
    </row>
  </sheetData>
  <protectedRanges>
    <protectedRange sqref="B8:B20" name="نطاق1_5_1_2"/>
    <protectedRange sqref="O8:O20" name="نطاق1_6_1_2"/>
  </protectedRanges>
  <mergeCells count="9">
    <mergeCell ref="B22:H22"/>
    <mergeCell ref="I22:O22"/>
    <mergeCell ref="B3:O3"/>
    <mergeCell ref="B4:O4"/>
    <mergeCell ref="C5:F5"/>
    <mergeCell ref="G5:J5"/>
    <mergeCell ref="K5:N5"/>
    <mergeCell ref="O5:O7"/>
    <mergeCell ref="B5:B7"/>
  </mergeCells>
  <printOptions horizontalCentered="1" verticalCentered="1"/>
  <pageMargins left="0" right="0" top="0.19685039370078741" bottom="0.19685039370078741" header="0.39370078740157483" footer="0.39370078740157483"/>
  <pageSetup paperSize="9" scale="37" orientation="landscape" horizontalDpi="300" verticalDpi="30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2"/>
  <sheetViews>
    <sheetView view="pageBreakPreview" zoomScale="60" zoomScaleNormal="75" zoomScalePageLayoutView="70" workbookViewId="0">
      <selection activeCell="X22" sqref="X22"/>
    </sheetView>
  </sheetViews>
  <sheetFormatPr defaultColWidth="9.140625" defaultRowHeight="30" customHeight="1" x14ac:dyDescent="0.2"/>
  <cols>
    <col min="1" max="1" width="1.7109375" style="31" customWidth="1"/>
    <col min="2" max="2" width="26.140625" style="38" customWidth="1"/>
    <col min="3" max="15" width="19.5703125" style="31" customWidth="1"/>
    <col min="16" max="16" width="5" style="31" customWidth="1"/>
    <col min="17" max="17" width="24.7109375" style="31" customWidth="1"/>
    <col min="18" max="16384" width="9.140625" style="31"/>
  </cols>
  <sheetData>
    <row r="1" spans="1:15" ht="90.75" customHeight="1" x14ac:dyDescent="0.2"/>
    <row r="2" spans="1:15" ht="40.5" customHeight="1" x14ac:dyDescent="0.2">
      <c r="A2" s="44"/>
      <c r="B2" s="239" t="s">
        <v>341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237" t="s">
        <v>340</v>
      </c>
    </row>
    <row r="3" spans="1:15" ht="40.5" customHeight="1" x14ac:dyDescent="0.2">
      <c r="A3" s="46"/>
      <c r="B3" s="393" t="s">
        <v>195</v>
      </c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</row>
    <row r="4" spans="1:15" ht="40.5" customHeight="1" x14ac:dyDescent="0.2">
      <c r="A4" s="53"/>
      <c r="B4" s="393" t="s">
        <v>239</v>
      </c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</row>
    <row r="5" spans="1:15" ht="40.5" customHeight="1" x14ac:dyDescent="0.2">
      <c r="A5" s="186"/>
      <c r="B5" s="391" t="s">
        <v>85</v>
      </c>
      <c r="C5" s="417" t="s">
        <v>410</v>
      </c>
      <c r="D5" s="434"/>
      <c r="E5" s="434"/>
      <c r="F5" s="418"/>
      <c r="G5" s="417" t="s">
        <v>414</v>
      </c>
      <c r="H5" s="434"/>
      <c r="I5" s="434"/>
      <c r="J5" s="418"/>
      <c r="K5" s="417" t="s">
        <v>408</v>
      </c>
      <c r="L5" s="434"/>
      <c r="M5" s="434"/>
      <c r="N5" s="418"/>
      <c r="O5" s="399" t="s">
        <v>78</v>
      </c>
    </row>
    <row r="6" spans="1:15" ht="30" customHeight="1" x14ac:dyDescent="0.2">
      <c r="A6" s="186"/>
      <c r="B6" s="433"/>
      <c r="C6" s="162" t="s">
        <v>218</v>
      </c>
      <c r="D6" s="163" t="s">
        <v>219</v>
      </c>
      <c r="E6" s="163" t="s">
        <v>220</v>
      </c>
      <c r="F6" s="163" t="s">
        <v>221</v>
      </c>
      <c r="G6" s="162" t="s">
        <v>218</v>
      </c>
      <c r="H6" s="163" t="s">
        <v>219</v>
      </c>
      <c r="I6" s="163" t="s">
        <v>220</v>
      </c>
      <c r="J6" s="163" t="s">
        <v>221</v>
      </c>
      <c r="K6" s="162" t="s">
        <v>218</v>
      </c>
      <c r="L6" s="163" t="s">
        <v>219</v>
      </c>
      <c r="M6" s="163" t="s">
        <v>220</v>
      </c>
      <c r="N6" s="163" t="s">
        <v>221</v>
      </c>
      <c r="O6" s="410"/>
    </row>
    <row r="7" spans="1:15" ht="22.5" customHeight="1" x14ac:dyDescent="0.2">
      <c r="A7" s="111"/>
      <c r="B7" s="392"/>
      <c r="C7" s="164" t="s">
        <v>222</v>
      </c>
      <c r="D7" s="165" t="s">
        <v>223</v>
      </c>
      <c r="E7" s="165" t="s">
        <v>224</v>
      </c>
      <c r="F7" s="165" t="s">
        <v>225</v>
      </c>
      <c r="G7" s="164" t="s">
        <v>222</v>
      </c>
      <c r="H7" s="165" t="s">
        <v>223</v>
      </c>
      <c r="I7" s="165" t="s">
        <v>224</v>
      </c>
      <c r="J7" s="165" t="s">
        <v>225</v>
      </c>
      <c r="K7" s="164" t="s">
        <v>222</v>
      </c>
      <c r="L7" s="165" t="s">
        <v>223</v>
      </c>
      <c r="M7" s="165" t="s">
        <v>224</v>
      </c>
      <c r="N7" s="165" t="s">
        <v>225</v>
      </c>
      <c r="O7" s="400"/>
    </row>
    <row r="8" spans="1:15" ht="40.5" customHeight="1" x14ac:dyDescent="0.2">
      <c r="A8" s="102"/>
      <c r="B8" s="114" t="s">
        <v>38</v>
      </c>
      <c r="C8" s="255">
        <v>7.4707566519472728</v>
      </c>
      <c r="D8" s="255">
        <v>1.1049969355907738</v>
      </c>
      <c r="E8" s="255">
        <v>8.3029711228676604</v>
      </c>
      <c r="F8" s="255">
        <v>0.22448569088957088</v>
      </c>
      <c r="G8" s="255">
        <v>7.7909137347689423</v>
      </c>
      <c r="H8" s="255">
        <v>0.87791711164659014</v>
      </c>
      <c r="I8" s="255">
        <v>7.9454488174810542</v>
      </c>
      <c r="J8" s="255">
        <v>0.3356367415708032</v>
      </c>
      <c r="K8" s="255">
        <v>7.2742261534375618</v>
      </c>
      <c r="L8" s="255">
        <v>1.2443913560043969</v>
      </c>
      <c r="M8" s="255">
        <v>8.5224385052122855</v>
      </c>
      <c r="N8" s="255">
        <v>0.15625489865554143</v>
      </c>
      <c r="O8" s="257" t="s">
        <v>86</v>
      </c>
    </row>
    <row r="9" spans="1:15" ht="40.5" customHeight="1" x14ac:dyDescent="0.2">
      <c r="A9" s="102"/>
      <c r="B9" s="112" t="s">
        <v>40</v>
      </c>
      <c r="C9" s="254">
        <v>8.8661199671153259</v>
      </c>
      <c r="D9" s="254">
        <v>1.4778695740278518</v>
      </c>
      <c r="E9" s="254">
        <v>10.03210135582688</v>
      </c>
      <c r="F9" s="254">
        <v>0.12089885603867473</v>
      </c>
      <c r="G9" s="254">
        <v>9.1566226231209811</v>
      </c>
      <c r="H9" s="254">
        <v>1.3090484771937123</v>
      </c>
      <c r="I9" s="254">
        <v>8.5888712777990772</v>
      </c>
      <c r="J9" s="254">
        <v>0.18668576530567463</v>
      </c>
      <c r="K9" s="254">
        <v>8.6645316371945782</v>
      </c>
      <c r="L9" s="254">
        <v>1.5950194942183491</v>
      </c>
      <c r="M9" s="254">
        <v>11.033601118759981</v>
      </c>
      <c r="N9" s="254">
        <v>7.5247386437216318E-2</v>
      </c>
      <c r="O9" s="258" t="s">
        <v>87</v>
      </c>
    </row>
    <row r="10" spans="1:15" ht="40.5" customHeight="1" x14ac:dyDescent="0.2">
      <c r="A10" s="102"/>
      <c r="B10" s="114" t="s">
        <v>42</v>
      </c>
      <c r="C10" s="255">
        <v>8.7922960214891344</v>
      </c>
      <c r="D10" s="255">
        <v>1.3829571703018178</v>
      </c>
      <c r="E10" s="255">
        <v>8.437845643795427</v>
      </c>
      <c r="F10" s="255">
        <v>0.16469291876956976</v>
      </c>
      <c r="G10" s="255">
        <v>10.455245587974929</v>
      </c>
      <c r="H10" s="255">
        <v>1.7360732902100662</v>
      </c>
      <c r="I10" s="255">
        <v>8.8153978656710574</v>
      </c>
      <c r="J10" s="255">
        <v>0.23278726225308186</v>
      </c>
      <c r="K10" s="255">
        <v>7.6066944413362485</v>
      </c>
      <c r="L10" s="255">
        <v>1.1312026744481702</v>
      </c>
      <c r="M10" s="255">
        <v>8.1686694042586119</v>
      </c>
      <c r="N10" s="255">
        <v>0.11614498751502639</v>
      </c>
      <c r="O10" s="257" t="s">
        <v>43</v>
      </c>
    </row>
    <row r="11" spans="1:15" ht="40.5" customHeight="1" x14ac:dyDescent="0.2">
      <c r="A11" s="102"/>
      <c r="B11" s="112" t="s">
        <v>44</v>
      </c>
      <c r="C11" s="254">
        <v>6.4528615588469398</v>
      </c>
      <c r="D11" s="254">
        <v>1.1237082701443906</v>
      </c>
      <c r="E11" s="254">
        <v>7.3197577884081086</v>
      </c>
      <c r="F11" s="254">
        <v>0.2214014812854295</v>
      </c>
      <c r="G11" s="254">
        <v>8.1148985598711274</v>
      </c>
      <c r="H11" s="254">
        <v>0.98188576654764792</v>
      </c>
      <c r="I11" s="254">
        <v>8.0581160898584479</v>
      </c>
      <c r="J11" s="254">
        <v>0.37402246308737613</v>
      </c>
      <c r="K11" s="254">
        <v>5.3538058020560593</v>
      </c>
      <c r="L11" s="254">
        <v>1.2174912839548193</v>
      </c>
      <c r="M11" s="254">
        <v>6.8315033504604088</v>
      </c>
      <c r="N11" s="254">
        <v>0.12047775422451529</v>
      </c>
      <c r="O11" s="258" t="s">
        <v>88</v>
      </c>
    </row>
    <row r="12" spans="1:15" ht="40.5" customHeight="1" x14ac:dyDescent="0.2">
      <c r="A12" s="102"/>
      <c r="B12" s="114" t="s">
        <v>46</v>
      </c>
      <c r="C12" s="255">
        <v>6.6441369142498017</v>
      </c>
      <c r="D12" s="255">
        <v>1.0130200611337268</v>
      </c>
      <c r="E12" s="255">
        <v>7.5724375462662001</v>
      </c>
      <c r="F12" s="255">
        <v>0.17618916205971377</v>
      </c>
      <c r="G12" s="255">
        <v>7.9049859729430114</v>
      </c>
      <c r="H12" s="255">
        <v>1.2962223980115712</v>
      </c>
      <c r="I12" s="255">
        <v>8.401197228599889</v>
      </c>
      <c r="J12" s="255">
        <v>0.32399188334653017</v>
      </c>
      <c r="K12" s="255">
        <v>5.8909589986596522</v>
      </c>
      <c r="L12" s="255">
        <v>0.84384695963577117</v>
      </c>
      <c r="M12" s="255">
        <v>7.0773715542177884</v>
      </c>
      <c r="N12" s="255">
        <v>8.7898065857658289E-2</v>
      </c>
      <c r="O12" s="257" t="s">
        <v>89</v>
      </c>
    </row>
    <row r="13" spans="1:15" ht="40.5" customHeight="1" x14ac:dyDescent="0.2">
      <c r="A13" s="102"/>
      <c r="B13" s="112" t="s">
        <v>48</v>
      </c>
      <c r="C13" s="254">
        <v>6.6319367951293593</v>
      </c>
      <c r="D13" s="254">
        <v>1.2538180479212602</v>
      </c>
      <c r="E13" s="254">
        <v>7.1109451909966914</v>
      </c>
      <c r="F13" s="254">
        <v>0.18702323149865144</v>
      </c>
      <c r="G13" s="254">
        <v>8.3053731885783773</v>
      </c>
      <c r="H13" s="254">
        <v>1.2305849567474993</v>
      </c>
      <c r="I13" s="254">
        <v>7.249973116036168</v>
      </c>
      <c r="J13" s="254">
        <v>0.34326090428314121</v>
      </c>
      <c r="K13" s="254">
        <v>5.3182204660192536</v>
      </c>
      <c r="L13" s="254">
        <v>1.2720569791230416</v>
      </c>
      <c r="M13" s="254">
        <v>7.0018025572870037</v>
      </c>
      <c r="N13" s="254">
        <v>6.4370238673441535E-2</v>
      </c>
      <c r="O13" s="258" t="s">
        <v>90</v>
      </c>
    </row>
    <row r="14" spans="1:15" ht="40.5" customHeight="1" x14ac:dyDescent="0.2">
      <c r="A14" s="102"/>
      <c r="B14" s="114" t="s">
        <v>50</v>
      </c>
      <c r="C14" s="255">
        <v>5.8915429371056725</v>
      </c>
      <c r="D14" s="255">
        <v>1.0175536902981013</v>
      </c>
      <c r="E14" s="255">
        <v>8.1255077646294644</v>
      </c>
      <c r="F14" s="255">
        <v>0.16733688093132612</v>
      </c>
      <c r="G14" s="255">
        <v>7.0100617392977345</v>
      </c>
      <c r="H14" s="255">
        <v>0.75908611666101</v>
      </c>
      <c r="I14" s="255">
        <v>8.1455525812141083</v>
      </c>
      <c r="J14" s="255">
        <v>4.5271291656375598E-2</v>
      </c>
      <c r="K14" s="255">
        <v>5.0949222349116345</v>
      </c>
      <c r="L14" s="255">
        <v>1.2016369793779524</v>
      </c>
      <c r="M14" s="255">
        <v>8.1112316381738907</v>
      </c>
      <c r="N14" s="255">
        <v>0.25427326076809836</v>
      </c>
      <c r="O14" s="257" t="s">
        <v>91</v>
      </c>
    </row>
    <row r="15" spans="1:15" ht="40.5" customHeight="1" x14ac:dyDescent="0.2">
      <c r="A15" s="102"/>
      <c r="B15" s="112" t="s">
        <v>52</v>
      </c>
      <c r="C15" s="254">
        <v>6.9128703067785153</v>
      </c>
      <c r="D15" s="254">
        <v>1.1455164883917341</v>
      </c>
      <c r="E15" s="254">
        <v>9.2035840314960193</v>
      </c>
      <c r="F15" s="254">
        <v>0.202040388614568</v>
      </c>
      <c r="G15" s="254">
        <v>7.787751543666241</v>
      </c>
      <c r="H15" s="254">
        <v>1.139770984789416</v>
      </c>
      <c r="I15" s="254">
        <v>10.103954569220727</v>
      </c>
      <c r="J15" s="254">
        <v>0.40158496325335941</v>
      </c>
      <c r="K15" s="254">
        <v>6.247944645181926</v>
      </c>
      <c r="L15" s="254">
        <v>1.1498831756892778</v>
      </c>
      <c r="M15" s="254">
        <v>8.5192860373952257</v>
      </c>
      <c r="N15" s="254">
        <v>5.0382880468994806E-2</v>
      </c>
      <c r="O15" s="258" t="s">
        <v>92</v>
      </c>
    </row>
    <row r="16" spans="1:15" ht="40.5" customHeight="1" x14ac:dyDescent="0.2">
      <c r="A16" s="102"/>
      <c r="B16" s="114" t="s">
        <v>54</v>
      </c>
      <c r="C16" s="255">
        <v>5.6965662830777877</v>
      </c>
      <c r="D16" s="255">
        <v>1.1851842731635711</v>
      </c>
      <c r="E16" s="255">
        <v>8.421319894818085</v>
      </c>
      <c r="F16" s="255">
        <v>0.20834996903755332</v>
      </c>
      <c r="G16" s="255">
        <v>6.7321057582700305</v>
      </c>
      <c r="H16" s="255">
        <v>0.87848374565476295</v>
      </c>
      <c r="I16" s="255">
        <v>9.1583457062732414</v>
      </c>
      <c r="J16" s="255">
        <v>0.18505510999957567</v>
      </c>
      <c r="K16" s="255">
        <v>4.9039939339602077</v>
      </c>
      <c r="L16" s="255">
        <v>1.4199241004580647</v>
      </c>
      <c r="M16" s="255">
        <v>7.8572213812034013</v>
      </c>
      <c r="N16" s="255">
        <v>0.22617918906479118</v>
      </c>
      <c r="O16" s="257" t="s">
        <v>55</v>
      </c>
    </row>
    <row r="17" spans="1:15" ht="40.5" customHeight="1" x14ac:dyDescent="0.2">
      <c r="A17" s="102"/>
      <c r="B17" s="112" t="s">
        <v>56</v>
      </c>
      <c r="C17" s="254">
        <v>7.7467002632602906</v>
      </c>
      <c r="D17" s="254">
        <v>1.0426547541138909</v>
      </c>
      <c r="E17" s="254">
        <v>9.0707907987079199</v>
      </c>
      <c r="F17" s="254">
        <v>0.2125828515031708</v>
      </c>
      <c r="G17" s="254">
        <v>9.200584401526628</v>
      </c>
      <c r="H17" s="254">
        <v>0.86818126251621919</v>
      </c>
      <c r="I17" s="254">
        <v>8.6798802192285205</v>
      </c>
      <c r="J17" s="254">
        <v>0.24415224316296497</v>
      </c>
      <c r="K17" s="254">
        <v>6.5732807748724458</v>
      </c>
      <c r="L17" s="254">
        <v>1.1834710611766457</v>
      </c>
      <c r="M17" s="254">
        <v>9.3862919312294348</v>
      </c>
      <c r="N17" s="254">
        <v>0.18710342130983776</v>
      </c>
      <c r="O17" s="258" t="s">
        <v>93</v>
      </c>
    </row>
    <row r="18" spans="1:15" ht="40.5" customHeight="1" x14ac:dyDescent="0.2">
      <c r="A18" s="102"/>
      <c r="B18" s="114" t="s">
        <v>58</v>
      </c>
      <c r="C18" s="255">
        <v>4.6114056979611462</v>
      </c>
      <c r="D18" s="255">
        <v>0.52690703620311241</v>
      </c>
      <c r="E18" s="255">
        <v>6.4310304175318755</v>
      </c>
      <c r="F18" s="255">
        <v>0.19606314527420227</v>
      </c>
      <c r="G18" s="255">
        <v>4.8896910081838616</v>
      </c>
      <c r="H18" s="255">
        <v>0.53183985339713413</v>
      </c>
      <c r="I18" s="255">
        <v>5.3988316036019137</v>
      </c>
      <c r="J18" s="255">
        <v>0.3878115228918676</v>
      </c>
      <c r="K18" s="255">
        <v>4.406708049230839</v>
      </c>
      <c r="L18" s="255">
        <v>0.52327861585845059</v>
      </c>
      <c r="M18" s="255">
        <v>7.190282388340469</v>
      </c>
      <c r="N18" s="255">
        <v>5.5019257564948805E-2</v>
      </c>
      <c r="O18" s="257" t="s">
        <v>94</v>
      </c>
    </row>
    <row r="19" spans="1:15" ht="40.5" customHeight="1" x14ac:dyDescent="0.2">
      <c r="A19" s="102"/>
      <c r="B19" s="112" t="s">
        <v>60</v>
      </c>
      <c r="C19" s="254">
        <v>7.6865103444455976</v>
      </c>
      <c r="D19" s="254">
        <v>1.3670851495695084</v>
      </c>
      <c r="E19" s="254">
        <v>8.1059405849204058</v>
      </c>
      <c r="F19" s="254">
        <v>0.14674729057283348</v>
      </c>
      <c r="G19" s="254">
        <v>9.5329562087642632</v>
      </c>
      <c r="H19" s="254">
        <v>0.89568968950388428</v>
      </c>
      <c r="I19" s="254">
        <v>8.0459316202472877</v>
      </c>
      <c r="J19" s="254">
        <v>0.2276221755084992</v>
      </c>
      <c r="K19" s="254">
        <v>6.1539213411055078</v>
      </c>
      <c r="L19" s="254">
        <v>1.7583533217277028</v>
      </c>
      <c r="M19" s="254">
        <v>8.155749291006563</v>
      </c>
      <c r="N19" s="254">
        <v>7.9619430669649563E-2</v>
      </c>
      <c r="O19" s="258" t="s">
        <v>95</v>
      </c>
    </row>
    <row r="20" spans="1:15" ht="40.5" customHeight="1" x14ac:dyDescent="0.2">
      <c r="A20" s="102"/>
      <c r="B20" s="114" t="s">
        <v>62</v>
      </c>
      <c r="C20" s="255">
        <v>5.8801023201779694</v>
      </c>
      <c r="D20" s="255">
        <v>1.2147609778257245</v>
      </c>
      <c r="E20" s="255">
        <v>7.1640896588585896</v>
      </c>
      <c r="F20" s="255">
        <v>0.22120775808529436</v>
      </c>
      <c r="G20" s="255">
        <v>7.5281225215078225</v>
      </c>
      <c r="H20" s="255">
        <v>1.333669959606671</v>
      </c>
      <c r="I20" s="255">
        <v>8.1710874730981864</v>
      </c>
      <c r="J20" s="255">
        <v>0.39617564074293743</v>
      </c>
      <c r="K20" s="255">
        <v>4.7729548805821391</v>
      </c>
      <c r="L20" s="255">
        <v>1.1348773850047813</v>
      </c>
      <c r="M20" s="255">
        <v>6.4875839638347585</v>
      </c>
      <c r="N20" s="255">
        <v>0.10366354161294938</v>
      </c>
      <c r="O20" s="257" t="s">
        <v>96</v>
      </c>
    </row>
    <row r="21" spans="1:15" ht="40.5" customHeight="1" x14ac:dyDescent="0.2">
      <c r="A21" s="102"/>
      <c r="B21" s="115" t="s">
        <v>5</v>
      </c>
      <c r="C21" s="256">
        <v>7.5763553902569694</v>
      </c>
      <c r="D21" s="256">
        <v>1.2116736037304487</v>
      </c>
      <c r="E21" s="256">
        <v>8.5428405556533367</v>
      </c>
      <c r="F21" s="256">
        <v>0.17854164094927041</v>
      </c>
      <c r="G21" s="256">
        <v>8.4216370392641835</v>
      </c>
      <c r="H21" s="256">
        <v>1.1451175677302028</v>
      </c>
      <c r="I21" s="256">
        <v>8.264999618386172</v>
      </c>
      <c r="J21" s="256">
        <v>0.27581751467006188</v>
      </c>
      <c r="K21" s="256">
        <v>7.0079951210694329</v>
      </c>
      <c r="L21" s="256">
        <v>1.2564253223813679</v>
      </c>
      <c r="M21" s="256">
        <v>8.7296584643136796</v>
      </c>
      <c r="N21" s="256">
        <v>0.11313416187015188</v>
      </c>
      <c r="O21" s="188" t="s">
        <v>84</v>
      </c>
    </row>
    <row r="22" spans="1:15" ht="40.5" customHeight="1" x14ac:dyDescent="0.2">
      <c r="A22" s="93"/>
      <c r="B22" s="377" t="s">
        <v>64</v>
      </c>
      <c r="C22" s="377"/>
      <c r="D22" s="377"/>
      <c r="E22" s="377"/>
      <c r="F22" s="377"/>
      <c r="G22" s="377"/>
      <c r="H22" s="377"/>
      <c r="I22" s="394" t="s">
        <v>35</v>
      </c>
      <c r="J22" s="394"/>
      <c r="K22" s="394"/>
      <c r="L22" s="394"/>
      <c r="M22" s="394"/>
      <c r="N22" s="394"/>
      <c r="O22" s="394"/>
    </row>
  </sheetData>
  <mergeCells count="9">
    <mergeCell ref="B22:H22"/>
    <mergeCell ref="I22:O22"/>
    <mergeCell ref="B3:O3"/>
    <mergeCell ref="B4:O4"/>
    <mergeCell ref="B5:B7"/>
    <mergeCell ref="C5:F5"/>
    <mergeCell ref="G5:J5"/>
    <mergeCell ref="K5:N5"/>
    <mergeCell ref="O5:O7"/>
  </mergeCells>
  <printOptions horizontalCentered="1" verticalCentered="1"/>
  <pageMargins left="0" right="0" top="0.19685039370078741" bottom="0.19685039370078741" header="0.39370078740157483" footer="0.39370078740157483"/>
  <pageSetup paperSize="9" scale="51" orientation="landscape" horizontalDpi="300" verticalDpi="3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H14"/>
  <sheetViews>
    <sheetView view="pageBreakPreview" zoomScale="115" zoomScaleNormal="65" zoomScaleSheetLayoutView="115" zoomScalePageLayoutView="70" workbookViewId="0">
      <selection activeCell="E22" sqref="E22"/>
    </sheetView>
  </sheetViews>
  <sheetFormatPr defaultRowHeight="35.1" customHeight="1" x14ac:dyDescent="0.2"/>
  <cols>
    <col min="1" max="1" width="1.7109375" style="40" customWidth="1"/>
    <col min="2" max="5" width="26.140625" style="40" customWidth="1"/>
    <col min="6" max="6" width="2.42578125" style="40" customWidth="1"/>
    <col min="7" max="7" width="10.85546875" style="40" bestFit="1" customWidth="1"/>
    <col min="8" max="8" width="12.140625" style="40" bestFit="1" customWidth="1"/>
    <col min="9" max="16384" width="9.140625" style="40"/>
  </cols>
  <sheetData>
    <row r="1" spans="2:8" ht="53.25" customHeight="1" x14ac:dyDescent="0.2"/>
    <row r="2" spans="2:8" ht="27.75" customHeight="1" x14ac:dyDescent="0.2">
      <c r="B2" s="260" t="s">
        <v>280</v>
      </c>
      <c r="C2" s="70"/>
      <c r="D2" s="70"/>
      <c r="E2" s="262" t="s">
        <v>342</v>
      </c>
    </row>
    <row r="3" spans="2:8" s="72" customFormat="1" ht="26.25" customHeight="1" x14ac:dyDescent="0.2">
      <c r="B3" s="437" t="s">
        <v>217</v>
      </c>
      <c r="C3" s="437"/>
      <c r="D3" s="437"/>
      <c r="E3" s="437"/>
      <c r="F3" s="80"/>
      <c r="G3" s="80"/>
    </row>
    <row r="4" spans="2:8" s="41" customFormat="1" ht="24.75" customHeight="1" x14ac:dyDescent="0.2">
      <c r="B4" s="437" t="s">
        <v>245</v>
      </c>
      <c r="C4" s="437"/>
      <c r="D4" s="437"/>
      <c r="E4" s="437"/>
      <c r="F4" s="80"/>
      <c r="G4" s="80"/>
    </row>
    <row r="5" spans="2:8" s="43" customFormat="1" ht="44.25" customHeight="1" x14ac:dyDescent="0.2">
      <c r="B5" s="271" t="s">
        <v>108</v>
      </c>
      <c r="C5" s="272" t="s">
        <v>242</v>
      </c>
      <c r="D5" s="272" t="s">
        <v>241</v>
      </c>
      <c r="E5" s="271" t="s">
        <v>109</v>
      </c>
      <c r="F5" s="80"/>
      <c r="G5" s="80"/>
    </row>
    <row r="6" spans="2:8" ht="27.75" customHeight="1" x14ac:dyDescent="0.2">
      <c r="B6" s="273" t="s">
        <v>110</v>
      </c>
      <c r="C6" s="274">
        <v>7.3838564679666394</v>
      </c>
      <c r="D6" s="274">
        <v>7.5526464761879257</v>
      </c>
      <c r="E6" s="273" t="s">
        <v>110</v>
      </c>
      <c r="F6" s="80"/>
      <c r="G6" s="80"/>
      <c r="H6" s="80"/>
    </row>
    <row r="7" spans="2:8" ht="27.75" customHeight="1" x14ac:dyDescent="0.2">
      <c r="B7" s="275" t="s">
        <v>111</v>
      </c>
      <c r="C7" s="276">
        <v>66.22802942828956</v>
      </c>
      <c r="D7" s="276">
        <v>61.52514352006564</v>
      </c>
      <c r="E7" s="275" t="s">
        <v>111</v>
      </c>
      <c r="F7" s="80"/>
      <c r="G7" s="80"/>
      <c r="H7" s="80"/>
    </row>
    <row r="8" spans="2:8" ht="27.75" customHeight="1" x14ac:dyDescent="0.2">
      <c r="B8" s="277" t="s">
        <v>15</v>
      </c>
      <c r="C8" s="278">
        <v>99.686278785540594</v>
      </c>
      <c r="D8" s="278">
        <v>111.27753258802484</v>
      </c>
      <c r="E8" s="277" t="s">
        <v>15</v>
      </c>
      <c r="F8" s="80"/>
      <c r="G8" s="80"/>
      <c r="H8" s="80"/>
    </row>
    <row r="9" spans="2:8" ht="27.75" customHeight="1" x14ac:dyDescent="0.2">
      <c r="B9" s="275" t="s">
        <v>17</v>
      </c>
      <c r="C9" s="276">
        <v>104.82575326769596</v>
      </c>
      <c r="D9" s="276">
        <v>124.41953399702493</v>
      </c>
      <c r="E9" s="275" t="s">
        <v>17</v>
      </c>
      <c r="F9" s="80"/>
      <c r="G9" s="80"/>
      <c r="H9" s="80"/>
    </row>
    <row r="10" spans="2:8" ht="27.75" customHeight="1" x14ac:dyDescent="0.2">
      <c r="B10" s="277" t="s">
        <v>19</v>
      </c>
      <c r="C10" s="278">
        <v>73.272363971338919</v>
      </c>
      <c r="D10" s="278">
        <v>109.12858323930554</v>
      </c>
      <c r="E10" s="277" t="s">
        <v>19</v>
      </c>
      <c r="F10" s="80"/>
      <c r="G10" s="80"/>
      <c r="H10" s="80"/>
    </row>
    <row r="11" spans="2:8" ht="27.75" customHeight="1" x14ac:dyDescent="0.2">
      <c r="B11" s="275" t="s">
        <v>21</v>
      </c>
      <c r="C11" s="276">
        <v>25.690321750805186</v>
      </c>
      <c r="D11" s="276">
        <v>42.071963356559877</v>
      </c>
      <c r="E11" s="275" t="s">
        <v>21</v>
      </c>
      <c r="F11" s="80"/>
      <c r="G11" s="80"/>
      <c r="H11" s="80"/>
    </row>
    <row r="12" spans="2:8" ht="27.75" customHeight="1" x14ac:dyDescent="0.2">
      <c r="B12" s="277" t="s">
        <v>112</v>
      </c>
      <c r="C12" s="278">
        <v>7.14854649356087</v>
      </c>
      <c r="D12" s="278">
        <v>9.7232440998358705</v>
      </c>
      <c r="E12" s="277" t="s">
        <v>112</v>
      </c>
      <c r="F12" s="80"/>
      <c r="G12" s="80"/>
      <c r="H12" s="80"/>
    </row>
    <row r="13" spans="2:8" s="39" customFormat="1" ht="27.75" customHeight="1" x14ac:dyDescent="0.2">
      <c r="B13" s="279" t="s">
        <v>247</v>
      </c>
      <c r="C13" s="280">
        <v>1.9211757508259888</v>
      </c>
      <c r="D13" s="280">
        <v>2.328493236385023</v>
      </c>
      <c r="E13" s="279" t="s">
        <v>246</v>
      </c>
      <c r="H13" s="40"/>
    </row>
    <row r="14" spans="2:8" s="30" customFormat="1" ht="27.75" customHeight="1" x14ac:dyDescent="0.2">
      <c r="B14" s="435" t="s">
        <v>64</v>
      </c>
      <c r="C14" s="435"/>
      <c r="D14" s="436" t="s">
        <v>35</v>
      </c>
      <c r="E14" s="436"/>
    </row>
  </sheetData>
  <mergeCells count="4">
    <mergeCell ref="B14:C14"/>
    <mergeCell ref="D14:E14"/>
    <mergeCell ref="B3:E3"/>
    <mergeCell ref="B4:E4"/>
  </mergeCells>
  <pageMargins left="0.7" right="0.7" top="0.75" bottom="0.75" header="0.3" footer="0.3"/>
  <pageSetup paperSize="9" fitToHeight="0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R25"/>
  <sheetViews>
    <sheetView view="pageBreakPreview" zoomScale="80" zoomScaleNormal="75" zoomScaleSheetLayoutView="80" zoomScalePageLayoutView="70" workbookViewId="0">
      <selection activeCell="R18" sqref="R18"/>
    </sheetView>
  </sheetViews>
  <sheetFormatPr defaultColWidth="9.140625" defaultRowHeight="20.25" x14ac:dyDescent="0.2"/>
  <cols>
    <col min="1" max="1" width="3.7109375" style="117" customWidth="1"/>
    <col min="2" max="9" width="19.7109375" style="117" customWidth="1"/>
    <col min="10" max="10" width="3.140625" style="117" customWidth="1"/>
    <col min="11" max="16384" width="9.140625" style="117"/>
  </cols>
  <sheetData>
    <row r="1" spans="1:18" ht="95.25" customHeight="1" x14ac:dyDescent="0.2"/>
    <row r="2" spans="1:18" s="104" customFormat="1" ht="24" customHeight="1" x14ac:dyDescent="0.2">
      <c r="B2" s="15" t="s">
        <v>286</v>
      </c>
      <c r="C2" s="102"/>
      <c r="D2" s="102"/>
      <c r="E2" s="102"/>
      <c r="F2" s="102"/>
      <c r="G2" s="102"/>
      <c r="H2" s="102"/>
      <c r="I2" s="15" t="s">
        <v>287</v>
      </c>
      <c r="J2" s="102"/>
      <c r="K2" s="102"/>
      <c r="L2" s="102"/>
      <c r="M2" s="102"/>
      <c r="N2" s="102"/>
      <c r="O2" s="102"/>
      <c r="P2" s="102"/>
      <c r="Q2" s="102"/>
    </row>
    <row r="3" spans="1:18" s="119" customFormat="1" ht="28.5" customHeight="1" x14ac:dyDescent="0.2">
      <c r="B3" s="379" t="s">
        <v>167</v>
      </c>
      <c r="C3" s="379"/>
      <c r="D3" s="379"/>
      <c r="E3" s="379"/>
      <c r="F3" s="379"/>
      <c r="G3" s="379"/>
      <c r="H3" s="379"/>
      <c r="I3" s="379"/>
      <c r="J3" s="130"/>
      <c r="K3" s="130"/>
      <c r="L3" s="130"/>
      <c r="M3" s="130"/>
      <c r="N3" s="130"/>
      <c r="O3" s="130"/>
      <c r="P3" s="130"/>
      <c r="Q3" s="130"/>
      <c r="R3" s="130"/>
    </row>
    <row r="4" spans="1:18" s="106" customFormat="1" ht="39.950000000000003" customHeight="1" x14ac:dyDescent="0.2">
      <c r="B4" s="379" t="s">
        <v>226</v>
      </c>
      <c r="C4" s="379"/>
      <c r="D4" s="379"/>
      <c r="E4" s="379"/>
      <c r="F4" s="379"/>
      <c r="G4" s="379"/>
      <c r="H4" s="379"/>
      <c r="I4" s="379"/>
      <c r="J4" s="102"/>
      <c r="K4" s="102"/>
      <c r="L4" s="102"/>
      <c r="M4" s="102"/>
      <c r="N4" s="102"/>
      <c r="O4" s="102"/>
      <c r="P4" s="102"/>
      <c r="Q4" s="102"/>
      <c r="R4" s="102"/>
    </row>
    <row r="5" spans="1:18" s="109" customFormat="1" ht="39" customHeight="1" x14ac:dyDescent="0.2">
      <c r="B5" s="380" t="s">
        <v>0</v>
      </c>
      <c r="C5" s="381" t="s">
        <v>168</v>
      </c>
      <c r="D5" s="381"/>
      <c r="E5" s="382"/>
      <c r="F5" s="381" t="s">
        <v>169</v>
      </c>
      <c r="G5" s="381"/>
      <c r="H5" s="382"/>
      <c r="I5" s="383" t="s">
        <v>79</v>
      </c>
    </row>
    <row r="6" spans="1:18" s="109" customFormat="1" ht="32.25" customHeight="1" x14ac:dyDescent="0.2">
      <c r="B6" s="380"/>
      <c r="C6" s="131" t="s">
        <v>5</v>
      </c>
      <c r="D6" s="129" t="s">
        <v>99</v>
      </c>
      <c r="E6" s="129" t="s">
        <v>100</v>
      </c>
      <c r="F6" s="131" t="s">
        <v>5</v>
      </c>
      <c r="G6" s="129" t="s">
        <v>99</v>
      </c>
      <c r="H6" s="129" t="s">
        <v>100</v>
      </c>
      <c r="I6" s="384"/>
    </row>
    <row r="7" spans="1:18" s="111" customFormat="1" ht="32.25" customHeight="1" x14ac:dyDescent="0.2">
      <c r="B7" s="380"/>
      <c r="C7" s="132" t="s">
        <v>97</v>
      </c>
      <c r="D7" s="132" t="s">
        <v>98</v>
      </c>
      <c r="E7" s="132" t="s">
        <v>4</v>
      </c>
      <c r="F7" s="132" t="s">
        <v>97</v>
      </c>
      <c r="G7" s="132" t="s">
        <v>98</v>
      </c>
      <c r="H7" s="132" t="s">
        <v>4</v>
      </c>
      <c r="I7" s="385"/>
    </row>
    <row r="8" spans="1:18" s="102" customFormat="1" ht="33" customHeight="1" x14ac:dyDescent="0.2">
      <c r="B8" s="112" t="s">
        <v>11</v>
      </c>
      <c r="C8" s="112">
        <f>D8+E8</f>
        <v>2290103</v>
      </c>
      <c r="D8" s="112">
        <v>1124709</v>
      </c>
      <c r="E8" s="112">
        <v>1165394</v>
      </c>
      <c r="F8" s="133">
        <f>G8+H8</f>
        <v>1799918</v>
      </c>
      <c r="G8" s="112">
        <v>887992</v>
      </c>
      <c r="H8" s="112">
        <v>911926</v>
      </c>
      <c r="I8" s="124" t="s">
        <v>12</v>
      </c>
    </row>
    <row r="9" spans="1:18" s="102" customFormat="1" ht="33" customHeight="1" x14ac:dyDescent="0.2">
      <c r="B9" s="114" t="s">
        <v>13</v>
      </c>
      <c r="C9" s="114">
        <f t="shared" ref="C9:C18" si="0">D9+E9</f>
        <v>2545860</v>
      </c>
      <c r="D9" s="114">
        <v>1190136</v>
      </c>
      <c r="E9" s="114">
        <v>1355724</v>
      </c>
      <c r="F9" s="134">
        <f>G9+H9</f>
        <v>2025517</v>
      </c>
      <c r="G9" s="114">
        <v>966586</v>
      </c>
      <c r="H9" s="114">
        <v>1058931</v>
      </c>
      <c r="I9" s="125" t="s">
        <v>14</v>
      </c>
    </row>
    <row r="10" spans="1:18" s="102" customFormat="1" ht="33" customHeight="1" x14ac:dyDescent="0.2">
      <c r="B10" s="112" t="s">
        <v>15</v>
      </c>
      <c r="C10" s="112">
        <f t="shared" si="0"/>
        <v>3153995</v>
      </c>
      <c r="D10" s="112">
        <v>1410098</v>
      </c>
      <c r="E10" s="112">
        <v>1743897</v>
      </c>
      <c r="F10" s="133">
        <f t="shared" ref="F10:F18" si="1">G10+H10</f>
        <v>1937288</v>
      </c>
      <c r="G10" s="112">
        <v>956925</v>
      </c>
      <c r="H10" s="112">
        <v>980363</v>
      </c>
      <c r="I10" s="124" t="s">
        <v>16</v>
      </c>
    </row>
    <row r="11" spans="1:18" s="102" customFormat="1" ht="33" customHeight="1" x14ac:dyDescent="0.2">
      <c r="A11" s="113"/>
      <c r="B11" s="114" t="s">
        <v>17</v>
      </c>
      <c r="C11" s="114">
        <f t="shared" si="0"/>
        <v>3188601</v>
      </c>
      <c r="D11" s="114">
        <v>1311957</v>
      </c>
      <c r="E11" s="114">
        <v>1876644</v>
      </c>
      <c r="F11" s="134">
        <f t="shared" si="1"/>
        <v>1739346</v>
      </c>
      <c r="G11" s="114">
        <v>861266</v>
      </c>
      <c r="H11" s="114">
        <v>878080</v>
      </c>
      <c r="I11" s="125" t="s">
        <v>18</v>
      </c>
    </row>
    <row r="12" spans="1:18" s="102" customFormat="1" ht="33" customHeight="1" x14ac:dyDescent="0.2">
      <c r="A12" s="113"/>
      <c r="B12" s="112" t="s">
        <v>19</v>
      </c>
      <c r="C12" s="112">
        <f>D12+E12</f>
        <v>3552044</v>
      </c>
      <c r="D12" s="112">
        <v>1323727</v>
      </c>
      <c r="E12" s="112">
        <v>2228317</v>
      </c>
      <c r="F12" s="133">
        <f t="shared" si="1"/>
        <v>1516253</v>
      </c>
      <c r="G12" s="112">
        <v>750449</v>
      </c>
      <c r="H12" s="112">
        <v>765804</v>
      </c>
      <c r="I12" s="124" t="s">
        <v>20</v>
      </c>
    </row>
    <row r="13" spans="1:18" s="102" customFormat="1" ht="33" customHeight="1" x14ac:dyDescent="0.2">
      <c r="A13" s="113"/>
      <c r="B13" s="114" t="s">
        <v>21</v>
      </c>
      <c r="C13" s="114">
        <f t="shared" si="0"/>
        <v>3131002</v>
      </c>
      <c r="D13" s="114">
        <v>1130568</v>
      </c>
      <c r="E13" s="114">
        <v>2000434</v>
      </c>
      <c r="F13" s="134">
        <f t="shared" si="1"/>
        <v>1253915</v>
      </c>
      <c r="G13" s="114">
        <v>618345</v>
      </c>
      <c r="H13" s="114">
        <v>635570</v>
      </c>
      <c r="I13" s="125" t="s">
        <v>22</v>
      </c>
    </row>
    <row r="14" spans="1:18" s="102" customFormat="1" ht="33" customHeight="1" x14ac:dyDescent="0.2">
      <c r="B14" s="112" t="s">
        <v>23</v>
      </c>
      <c r="C14" s="112">
        <f t="shared" si="0"/>
        <v>2293519</v>
      </c>
      <c r="D14" s="112">
        <v>763751</v>
      </c>
      <c r="E14" s="112">
        <v>1529768</v>
      </c>
      <c r="F14" s="133">
        <f t="shared" si="1"/>
        <v>1021870</v>
      </c>
      <c r="G14" s="112">
        <v>486617</v>
      </c>
      <c r="H14" s="112">
        <v>535253</v>
      </c>
      <c r="I14" s="124" t="s">
        <v>24</v>
      </c>
    </row>
    <row r="15" spans="1:18" s="102" customFormat="1" ht="33" customHeight="1" x14ac:dyDescent="0.2">
      <c r="B15" s="114" t="s">
        <v>25</v>
      </c>
      <c r="C15" s="114">
        <f t="shared" si="0"/>
        <v>1541568</v>
      </c>
      <c r="D15" s="114">
        <v>469138</v>
      </c>
      <c r="E15" s="114">
        <v>1072430</v>
      </c>
      <c r="F15" s="134">
        <f t="shared" si="1"/>
        <v>771925</v>
      </c>
      <c r="G15" s="114">
        <v>368180</v>
      </c>
      <c r="H15" s="114">
        <v>403745</v>
      </c>
      <c r="I15" s="125" t="s">
        <v>26</v>
      </c>
    </row>
    <row r="16" spans="1:18" s="102" customFormat="1" ht="33" customHeight="1" x14ac:dyDescent="0.2">
      <c r="B16" s="112" t="s">
        <v>27</v>
      </c>
      <c r="C16" s="112">
        <f t="shared" si="0"/>
        <v>1023991</v>
      </c>
      <c r="D16" s="112">
        <v>324231</v>
      </c>
      <c r="E16" s="112">
        <v>699760</v>
      </c>
      <c r="F16" s="133">
        <f t="shared" si="1"/>
        <v>565985</v>
      </c>
      <c r="G16" s="112">
        <v>261627</v>
      </c>
      <c r="H16" s="112">
        <v>304358</v>
      </c>
      <c r="I16" s="124" t="s">
        <v>28</v>
      </c>
    </row>
    <row r="17" spans="2:9" s="102" customFormat="1" ht="33" customHeight="1" x14ac:dyDescent="0.2">
      <c r="B17" s="114" t="s">
        <v>29</v>
      </c>
      <c r="C17" s="114">
        <f t="shared" si="0"/>
        <v>613509</v>
      </c>
      <c r="D17" s="114">
        <v>204194</v>
      </c>
      <c r="E17" s="114">
        <v>409315</v>
      </c>
      <c r="F17" s="134">
        <f t="shared" si="1"/>
        <v>374559</v>
      </c>
      <c r="G17" s="114">
        <v>168269</v>
      </c>
      <c r="H17" s="114">
        <v>206290</v>
      </c>
      <c r="I17" s="125" t="s">
        <v>30</v>
      </c>
    </row>
    <row r="18" spans="2:9" s="102" customFormat="1" ht="33" customHeight="1" x14ac:dyDescent="0.2">
      <c r="B18" s="112" t="s">
        <v>101</v>
      </c>
      <c r="C18" s="112">
        <f t="shared" si="0"/>
        <v>646654</v>
      </c>
      <c r="D18" s="112">
        <v>261863</v>
      </c>
      <c r="E18" s="112">
        <v>384791</v>
      </c>
      <c r="F18" s="133">
        <f t="shared" si="1"/>
        <v>496362</v>
      </c>
      <c r="G18" s="112">
        <v>223914</v>
      </c>
      <c r="H18" s="112">
        <v>272448</v>
      </c>
      <c r="I18" s="124" t="s">
        <v>107</v>
      </c>
    </row>
    <row r="19" spans="2:9" s="102" customFormat="1" ht="33" customHeight="1" x14ac:dyDescent="0.2">
      <c r="B19" s="115" t="s">
        <v>5</v>
      </c>
      <c r="C19" s="174">
        <f>SUM(C8:C18)</f>
        <v>23980846</v>
      </c>
      <c r="D19" s="174">
        <f>SUM(D8:D18)</f>
        <v>9514372</v>
      </c>
      <c r="E19" s="174">
        <f>SUM(E8:E18)</f>
        <v>14466474</v>
      </c>
      <c r="F19" s="174">
        <f t="shared" ref="F19" si="2">SUM(F8:F18)</f>
        <v>13502938</v>
      </c>
      <c r="G19" s="174">
        <f>SUM(G8:G18)</f>
        <v>6550170</v>
      </c>
      <c r="H19" s="90">
        <f>SUM(H8:H18)</f>
        <v>6952768</v>
      </c>
      <c r="I19" s="108" t="s">
        <v>84</v>
      </c>
    </row>
    <row r="20" spans="2:9" s="93" customFormat="1" ht="30" customHeight="1" x14ac:dyDescent="0.2">
      <c r="B20" s="377" t="s">
        <v>187</v>
      </c>
      <c r="C20" s="377"/>
      <c r="D20" s="377"/>
      <c r="E20" s="377"/>
      <c r="F20" s="378" t="s">
        <v>35</v>
      </c>
      <c r="G20" s="378"/>
      <c r="H20" s="378"/>
      <c r="I20" s="378"/>
    </row>
    <row r="24" spans="2:9" x14ac:dyDescent="0.2">
      <c r="B24" s="116"/>
      <c r="C24" s="116"/>
      <c r="D24" s="116"/>
      <c r="E24" s="116"/>
      <c r="F24" s="116"/>
      <c r="G24" s="116"/>
      <c r="H24" s="116"/>
      <c r="I24" s="116"/>
    </row>
    <row r="25" spans="2:9" x14ac:dyDescent="0.2">
      <c r="B25" s="116"/>
      <c r="C25" s="116"/>
      <c r="D25" s="116"/>
      <c r="E25" s="116"/>
      <c r="F25" s="116"/>
      <c r="G25" s="116"/>
      <c r="H25" s="116"/>
      <c r="I25" s="116"/>
    </row>
  </sheetData>
  <protectedRanges>
    <protectedRange sqref="B8:B18" name="نطاق1_5_1"/>
    <protectedRange sqref="I8:I18" name="نطاق1_6_1"/>
    <protectedRange sqref="B2" name="نطاق1_2_1_1_1"/>
  </protectedRanges>
  <mergeCells count="8">
    <mergeCell ref="B20:E20"/>
    <mergeCell ref="F20:I20"/>
    <mergeCell ref="B3:I3"/>
    <mergeCell ref="B4:I4"/>
    <mergeCell ref="B5:B7"/>
    <mergeCell ref="C5:E5"/>
    <mergeCell ref="F5:H5"/>
    <mergeCell ref="I5:I7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G23"/>
  <sheetViews>
    <sheetView view="pageBreakPreview" zoomScale="70" zoomScaleNormal="65" zoomScaleSheetLayoutView="70" zoomScalePageLayoutView="70" workbookViewId="0">
      <selection activeCell="B13" sqref="B13"/>
    </sheetView>
  </sheetViews>
  <sheetFormatPr defaultColWidth="9.140625" defaultRowHeight="35.1" customHeight="1" x14ac:dyDescent="0.2"/>
  <cols>
    <col min="1" max="1" width="1.7109375" style="82" customWidth="1"/>
    <col min="2" max="7" width="30.7109375" style="82" customWidth="1"/>
    <col min="8" max="8" width="3.5703125" style="82" customWidth="1"/>
    <col min="9" max="9" width="9.140625" style="82"/>
    <col min="10" max="11" width="10.7109375" style="82" bestFit="1" customWidth="1"/>
    <col min="12" max="16384" width="9.140625" style="82"/>
  </cols>
  <sheetData>
    <row r="1" spans="2:7" ht="81.75" customHeight="1" x14ac:dyDescent="0.2"/>
    <row r="2" spans="2:7" ht="35.1" customHeight="1" x14ac:dyDescent="0.2">
      <c r="B2" s="15" t="s">
        <v>370</v>
      </c>
      <c r="C2" s="81"/>
      <c r="G2" s="83" t="s">
        <v>345</v>
      </c>
    </row>
    <row r="3" spans="2:7" s="84" customFormat="1" ht="24.75" customHeight="1" x14ac:dyDescent="0.2">
      <c r="B3" s="439" t="s">
        <v>118</v>
      </c>
      <c r="C3" s="439"/>
      <c r="D3" s="439"/>
      <c r="E3" s="439"/>
      <c r="F3" s="439"/>
      <c r="G3" s="439"/>
    </row>
    <row r="4" spans="2:7" s="84" customFormat="1" ht="25.5" customHeight="1" x14ac:dyDescent="0.2">
      <c r="B4" s="439" t="s">
        <v>244</v>
      </c>
      <c r="C4" s="439"/>
      <c r="D4" s="439"/>
      <c r="E4" s="439"/>
      <c r="F4" s="439"/>
      <c r="G4" s="439"/>
    </row>
    <row r="5" spans="2:7" s="85" customFormat="1" ht="22.5" customHeight="1" x14ac:dyDescent="0.2">
      <c r="B5" s="440" t="s">
        <v>119</v>
      </c>
      <c r="C5" s="443" t="s">
        <v>120</v>
      </c>
      <c r="D5" s="444"/>
      <c r="E5" s="443" t="s">
        <v>121</v>
      </c>
      <c r="F5" s="444"/>
      <c r="G5" s="445" t="s">
        <v>78</v>
      </c>
    </row>
    <row r="6" spans="2:7" s="85" customFormat="1" ht="22.5" customHeight="1" x14ac:dyDescent="0.2">
      <c r="B6" s="441"/>
      <c r="C6" s="448" t="s">
        <v>243</v>
      </c>
      <c r="D6" s="449"/>
      <c r="E6" s="448" t="s">
        <v>248</v>
      </c>
      <c r="F6" s="449"/>
      <c r="G6" s="446"/>
    </row>
    <row r="7" spans="2:7" s="85" customFormat="1" ht="22.5" customHeight="1" x14ac:dyDescent="0.2">
      <c r="B7" s="441"/>
      <c r="C7" s="86" t="s">
        <v>122</v>
      </c>
      <c r="D7" s="86" t="s">
        <v>123</v>
      </c>
      <c r="E7" s="86" t="s">
        <v>122</v>
      </c>
      <c r="F7" s="86" t="s">
        <v>123</v>
      </c>
      <c r="G7" s="446"/>
    </row>
    <row r="8" spans="2:7" s="85" customFormat="1" ht="34.5" customHeight="1" x14ac:dyDescent="0.2">
      <c r="B8" s="442"/>
      <c r="C8" s="87" t="s">
        <v>124</v>
      </c>
      <c r="D8" s="88" t="s">
        <v>125</v>
      </c>
      <c r="E8" s="87" t="s">
        <v>124</v>
      </c>
      <c r="F8" s="88" t="s">
        <v>126</v>
      </c>
      <c r="G8" s="447"/>
    </row>
    <row r="9" spans="2:7" ht="32.25" customHeight="1" x14ac:dyDescent="0.2">
      <c r="B9" s="25" t="s">
        <v>127</v>
      </c>
      <c r="C9" s="89">
        <v>1.8533241681882568</v>
      </c>
      <c r="D9" s="89">
        <v>7.2992362878963206</v>
      </c>
      <c r="E9" s="89">
        <v>2.4192013032353845</v>
      </c>
      <c r="F9" s="89">
        <v>5.9691330902930337</v>
      </c>
      <c r="G9" s="25" t="s">
        <v>39</v>
      </c>
    </row>
    <row r="10" spans="2:7" ht="32.25" customHeight="1" x14ac:dyDescent="0.2">
      <c r="B10" s="27" t="s">
        <v>40</v>
      </c>
      <c r="C10" s="28">
        <v>1.9044736255040684</v>
      </c>
      <c r="D10" s="28">
        <v>4.0946354404505625</v>
      </c>
      <c r="E10" s="28">
        <v>2.2924020878947271</v>
      </c>
      <c r="F10" s="28">
        <v>6.4012560955357278</v>
      </c>
      <c r="G10" s="27" t="s">
        <v>41</v>
      </c>
    </row>
    <row r="11" spans="2:7" ht="32.25" customHeight="1" x14ac:dyDescent="0.2">
      <c r="B11" s="25" t="s">
        <v>42</v>
      </c>
      <c r="C11" s="26">
        <v>2.3055165121698877</v>
      </c>
      <c r="D11" s="26">
        <v>13.518738920610051</v>
      </c>
      <c r="E11" s="26">
        <v>2.8450996504777399</v>
      </c>
      <c r="F11" s="26">
        <v>16.780769032789419</v>
      </c>
      <c r="G11" s="25" t="s">
        <v>43</v>
      </c>
    </row>
    <row r="12" spans="2:7" ht="32.25" customHeight="1" x14ac:dyDescent="0.2">
      <c r="B12" s="27" t="s">
        <v>128</v>
      </c>
      <c r="C12" s="28">
        <v>1.9453151244034883</v>
      </c>
      <c r="D12" s="28">
        <v>11.659977359267263</v>
      </c>
      <c r="E12" s="28">
        <v>2.4791230574389522</v>
      </c>
      <c r="F12" s="28">
        <v>14.196562765470823</v>
      </c>
      <c r="G12" s="27" t="s">
        <v>45</v>
      </c>
    </row>
    <row r="13" spans="2:7" ht="32.25" customHeight="1" x14ac:dyDescent="0.2">
      <c r="B13" s="25" t="s">
        <v>46</v>
      </c>
      <c r="C13" s="26">
        <v>1.8780790347742458</v>
      </c>
      <c r="D13" s="26">
        <v>10.956941209127159</v>
      </c>
      <c r="E13" s="26">
        <v>2.2518180017241911</v>
      </c>
      <c r="F13" s="26">
        <v>12.44811509712172</v>
      </c>
      <c r="G13" s="25" t="s">
        <v>47</v>
      </c>
    </row>
    <row r="14" spans="2:7" ht="32.25" customHeight="1" x14ac:dyDescent="0.2">
      <c r="B14" s="27" t="s">
        <v>48</v>
      </c>
      <c r="C14" s="28">
        <v>1.7668192889081444</v>
      </c>
      <c r="D14" s="28">
        <v>13.933486601685951</v>
      </c>
      <c r="E14" s="28">
        <v>1.980560211839864</v>
      </c>
      <c r="F14" s="28">
        <v>12.855886116442738</v>
      </c>
      <c r="G14" s="27" t="s">
        <v>49</v>
      </c>
    </row>
    <row r="15" spans="2:7" ht="32.25" customHeight="1" x14ac:dyDescent="0.2">
      <c r="B15" s="25" t="s">
        <v>129</v>
      </c>
      <c r="C15" s="26">
        <v>2.8247584742408796</v>
      </c>
      <c r="D15" s="26">
        <v>26.064832610327091</v>
      </c>
      <c r="E15" s="26">
        <v>3.0639349321540821</v>
      </c>
      <c r="F15" s="26">
        <v>20.872256506067298</v>
      </c>
      <c r="G15" s="25" t="s">
        <v>51</v>
      </c>
    </row>
    <row r="16" spans="2:7" ht="32.25" customHeight="1" x14ac:dyDescent="0.2">
      <c r="B16" s="27" t="s">
        <v>52</v>
      </c>
      <c r="C16" s="28">
        <v>1.9958338174685468</v>
      </c>
      <c r="D16" s="28">
        <v>4.4926004228329806</v>
      </c>
      <c r="E16" s="28">
        <v>2.3835300038248217</v>
      </c>
      <c r="F16" s="28">
        <v>10.344827586206899</v>
      </c>
      <c r="G16" s="27" t="s">
        <v>53</v>
      </c>
    </row>
    <row r="17" spans="2:7" ht="32.25" customHeight="1" x14ac:dyDescent="0.2">
      <c r="B17" s="25" t="s">
        <v>54</v>
      </c>
      <c r="C17" s="26">
        <v>2.2604008904382611</v>
      </c>
      <c r="D17" s="26">
        <v>17.267609919367107</v>
      </c>
      <c r="E17" s="26">
        <v>2.5629338717402703</v>
      </c>
      <c r="F17" s="26">
        <v>13.450008102414518</v>
      </c>
      <c r="G17" s="25" t="s">
        <v>55</v>
      </c>
    </row>
    <row r="18" spans="2:7" ht="32.25" customHeight="1" x14ac:dyDescent="0.2">
      <c r="B18" s="27" t="s">
        <v>56</v>
      </c>
      <c r="C18" s="28">
        <v>1.6641496568795635</v>
      </c>
      <c r="D18" s="28">
        <v>17.991646919737121</v>
      </c>
      <c r="E18" s="28">
        <v>1.8207225457208516</v>
      </c>
      <c r="F18" s="28">
        <v>18.408868034608176</v>
      </c>
      <c r="G18" s="27" t="s">
        <v>57</v>
      </c>
    </row>
    <row r="19" spans="2:7" ht="32.25" customHeight="1" x14ac:dyDescent="0.2">
      <c r="B19" s="25" t="s">
        <v>58</v>
      </c>
      <c r="C19" s="26">
        <v>2.7809746413979557</v>
      </c>
      <c r="D19" s="26">
        <v>31.209268645908761</v>
      </c>
      <c r="E19" s="26">
        <v>3.2278603795490621</v>
      </c>
      <c r="F19" s="26">
        <v>21.662763466042154</v>
      </c>
      <c r="G19" s="25" t="s">
        <v>59</v>
      </c>
    </row>
    <row r="20" spans="2:7" ht="32.25" customHeight="1" x14ac:dyDescent="0.2">
      <c r="B20" s="27" t="s">
        <v>60</v>
      </c>
      <c r="C20" s="28">
        <v>1.6804221212396464</v>
      </c>
      <c r="D20" s="28">
        <v>8.3903551645487138</v>
      </c>
      <c r="E20" s="28">
        <v>1.8709965651100848</v>
      </c>
      <c r="F20" s="28">
        <v>17.517006802721092</v>
      </c>
      <c r="G20" s="27" t="s">
        <v>61</v>
      </c>
    </row>
    <row r="21" spans="2:7" ht="32.25" customHeight="1" x14ac:dyDescent="0.2">
      <c r="B21" s="25" t="s">
        <v>62</v>
      </c>
      <c r="C21" s="26">
        <v>1.6311427035122397</v>
      </c>
      <c r="D21" s="26">
        <v>14.078232201728593</v>
      </c>
      <c r="E21" s="26">
        <v>1.9615212973239473</v>
      </c>
      <c r="F21" s="26">
        <v>14.718211457848161</v>
      </c>
      <c r="G21" s="25" t="s">
        <v>63</v>
      </c>
    </row>
    <row r="22" spans="2:7" s="92" customFormat="1" ht="32.25" customHeight="1" x14ac:dyDescent="0.2">
      <c r="B22" s="90" t="s">
        <v>5</v>
      </c>
      <c r="C22" s="91">
        <v>1.9211757508259888</v>
      </c>
      <c r="D22" s="91">
        <v>7.3838564679666394</v>
      </c>
      <c r="E22" s="91">
        <v>2.328493236385023</v>
      </c>
      <c r="F22" s="91">
        <v>7.5526464761879257</v>
      </c>
      <c r="G22" s="90" t="s">
        <v>84</v>
      </c>
    </row>
    <row r="23" spans="2:7" s="93" customFormat="1" ht="35.1" customHeight="1" x14ac:dyDescent="0.2">
      <c r="B23" s="438" t="s">
        <v>64</v>
      </c>
      <c r="C23" s="438"/>
      <c r="D23" s="438"/>
      <c r="E23" s="394" t="s">
        <v>35</v>
      </c>
      <c r="F23" s="394"/>
      <c r="G23" s="394"/>
    </row>
  </sheetData>
  <mergeCells count="10">
    <mergeCell ref="B23:D23"/>
    <mergeCell ref="E23:G23"/>
    <mergeCell ref="B3:G3"/>
    <mergeCell ref="B4:G4"/>
    <mergeCell ref="B5:B8"/>
    <mergeCell ref="C5:D5"/>
    <mergeCell ref="E5:F5"/>
    <mergeCell ref="G5:G8"/>
    <mergeCell ref="C6:D6"/>
    <mergeCell ref="E6:F6"/>
  </mergeCells>
  <pageMargins left="0.7" right="0.7" top="0.75" bottom="0.75" header="0.3" footer="0.3"/>
  <pageSetup paperSize="9" scale="66" fitToHeight="0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6"/>
  <sheetViews>
    <sheetView view="pageBreakPreview" zoomScaleNormal="55" zoomScaleSheetLayoutView="100" zoomScalePageLayoutView="70" workbookViewId="0">
      <selection activeCell="E22" sqref="E22"/>
    </sheetView>
  </sheetViews>
  <sheetFormatPr defaultRowHeight="30" customHeight="1" x14ac:dyDescent="0.2"/>
  <cols>
    <col min="1" max="1" width="2.28515625" style="54" customWidth="1"/>
    <col min="2" max="5" width="35.5703125" style="54" customWidth="1"/>
    <col min="6" max="6" width="3.28515625" style="54" customWidth="1"/>
    <col min="7" max="245" width="17.42578125" style="54" customWidth="1"/>
    <col min="246" max="16384" width="9.140625" style="54"/>
  </cols>
  <sheetData>
    <row r="1" spans="1:16" ht="56.25" customHeight="1" x14ac:dyDescent="0.2"/>
    <row r="2" spans="1:16" ht="30" customHeight="1" x14ac:dyDescent="0.2">
      <c r="B2" s="15" t="s">
        <v>344</v>
      </c>
      <c r="C2" s="156"/>
      <c r="D2" s="156"/>
      <c r="E2" s="15" t="s">
        <v>343</v>
      </c>
    </row>
    <row r="3" spans="1:16" s="46" customFormat="1" ht="30" customHeight="1" x14ac:dyDescent="0.2">
      <c r="B3" s="416" t="s">
        <v>194</v>
      </c>
      <c r="C3" s="416"/>
      <c r="D3" s="416"/>
      <c r="E3" s="416"/>
      <c r="G3" s="54"/>
      <c r="H3" s="54"/>
      <c r="I3" s="54"/>
      <c r="J3" s="54"/>
    </row>
    <row r="4" spans="1:16" s="57" customFormat="1" ht="30" customHeight="1" x14ac:dyDescent="0.2">
      <c r="A4" s="56"/>
      <c r="B4" s="416" t="s">
        <v>249</v>
      </c>
      <c r="C4" s="416"/>
      <c r="D4" s="416"/>
      <c r="E4" s="416"/>
      <c r="G4" s="54"/>
      <c r="H4" s="54"/>
      <c r="I4" s="54"/>
      <c r="J4" s="54"/>
      <c r="K4" s="58"/>
      <c r="L4" s="58"/>
      <c r="M4" s="58"/>
      <c r="N4" s="58"/>
      <c r="O4" s="58"/>
      <c r="P4" s="58"/>
    </row>
    <row r="5" spans="1:16" s="59" customFormat="1" ht="44.25" customHeight="1" x14ac:dyDescent="0.2">
      <c r="A5" s="56"/>
      <c r="B5" s="281" t="s">
        <v>108</v>
      </c>
      <c r="C5" s="282" t="s">
        <v>192</v>
      </c>
      <c r="D5" s="282" t="s">
        <v>193</v>
      </c>
      <c r="E5" s="241" t="s">
        <v>109</v>
      </c>
      <c r="G5" s="54"/>
      <c r="H5" s="54"/>
      <c r="I5" s="54"/>
      <c r="J5" s="54"/>
      <c r="K5" s="60"/>
      <c r="L5" s="60"/>
      <c r="M5" s="60"/>
      <c r="N5" s="60"/>
      <c r="O5" s="60"/>
      <c r="P5" s="60"/>
    </row>
    <row r="6" spans="1:16" ht="39.950000000000003" customHeight="1" x14ac:dyDescent="0.2">
      <c r="A6" s="56"/>
      <c r="B6" s="283" t="s">
        <v>11</v>
      </c>
      <c r="C6" s="284">
        <v>14.954891440891526</v>
      </c>
      <c r="D6" s="284">
        <v>12.016460030693601</v>
      </c>
      <c r="E6" s="285" t="s">
        <v>110</v>
      </c>
      <c r="F6" s="56"/>
      <c r="M6" s="56"/>
      <c r="N6" s="56"/>
      <c r="O6" s="56"/>
      <c r="P6" s="56"/>
    </row>
    <row r="7" spans="1:16" ht="39.950000000000003" customHeight="1" x14ac:dyDescent="0.2">
      <c r="A7" s="56"/>
      <c r="B7" s="286" t="s">
        <v>13</v>
      </c>
      <c r="C7" s="287">
        <v>22.384087274882187</v>
      </c>
      <c r="D7" s="287">
        <v>20.71398198017059</v>
      </c>
      <c r="E7" s="288" t="s">
        <v>111</v>
      </c>
      <c r="F7" s="56"/>
      <c r="K7" s="56"/>
      <c r="L7" s="61"/>
      <c r="M7" s="56"/>
      <c r="N7" s="56"/>
      <c r="O7" s="56"/>
      <c r="P7" s="56"/>
    </row>
    <row r="8" spans="1:16" ht="39.950000000000003" customHeight="1" x14ac:dyDescent="0.2">
      <c r="A8" s="56"/>
      <c r="B8" s="283" t="s">
        <v>15</v>
      </c>
      <c r="C8" s="284">
        <v>31.824930738968703</v>
      </c>
      <c r="D8" s="284">
        <v>32.132808495367193</v>
      </c>
      <c r="E8" s="285" t="s">
        <v>15</v>
      </c>
      <c r="F8" s="56"/>
      <c r="K8" s="56"/>
      <c r="L8" s="61"/>
      <c r="M8" s="56"/>
      <c r="O8" s="56"/>
      <c r="P8" s="56"/>
    </row>
    <row r="9" spans="1:16" ht="39.950000000000003" customHeight="1" x14ac:dyDescent="0.2">
      <c r="A9" s="56"/>
      <c r="B9" s="286" t="s">
        <v>17</v>
      </c>
      <c r="C9" s="287">
        <v>34.633206337770858</v>
      </c>
      <c r="D9" s="287">
        <v>33.62688547743614</v>
      </c>
      <c r="E9" s="288" t="s">
        <v>17</v>
      </c>
      <c r="F9" s="56"/>
      <c r="K9" s="56"/>
      <c r="L9" s="61"/>
      <c r="M9" s="56"/>
      <c r="O9" s="56"/>
      <c r="P9" s="56"/>
    </row>
    <row r="10" spans="1:16" ht="39.950000000000003" customHeight="1" x14ac:dyDescent="0.2">
      <c r="A10" s="56"/>
      <c r="B10" s="283" t="s">
        <v>19</v>
      </c>
      <c r="C10" s="284">
        <v>36.084808980274438</v>
      </c>
      <c r="D10" s="284">
        <v>33.142424145676372</v>
      </c>
      <c r="E10" s="285" t="s">
        <v>19</v>
      </c>
      <c r="F10" s="56"/>
      <c r="K10" s="56"/>
      <c r="L10" s="61"/>
      <c r="M10" s="56"/>
      <c r="O10" s="56"/>
      <c r="P10" s="56"/>
    </row>
    <row r="11" spans="1:16" ht="39.950000000000003" customHeight="1" x14ac:dyDescent="0.2">
      <c r="A11" s="56"/>
      <c r="B11" s="286" t="s">
        <v>21</v>
      </c>
      <c r="C11" s="287">
        <v>37.844813376334045</v>
      </c>
      <c r="D11" s="287">
        <v>33.14270311741835</v>
      </c>
      <c r="E11" s="288" t="s">
        <v>21</v>
      </c>
      <c r="F11" s="56"/>
      <c r="K11" s="56"/>
      <c r="L11" s="61"/>
      <c r="M11" s="56"/>
      <c r="O11" s="56"/>
      <c r="P11" s="56"/>
    </row>
    <row r="12" spans="1:16" ht="39.950000000000003" customHeight="1" x14ac:dyDescent="0.2">
      <c r="A12" s="56"/>
      <c r="B12" s="340" t="s">
        <v>386</v>
      </c>
      <c r="C12" s="284">
        <v>24.743605436778903</v>
      </c>
      <c r="D12" s="284">
        <v>21.92403227756817</v>
      </c>
      <c r="E12" s="285" t="s">
        <v>112</v>
      </c>
      <c r="F12" s="56"/>
      <c r="K12" s="56"/>
      <c r="L12" s="61"/>
      <c r="M12" s="56"/>
      <c r="O12" s="56"/>
      <c r="P12" s="56"/>
    </row>
    <row r="13" spans="1:16" s="63" customFormat="1" ht="39.950000000000003" customHeight="1" x14ac:dyDescent="0.2">
      <c r="A13" s="56"/>
      <c r="B13" s="241" t="s">
        <v>5</v>
      </c>
      <c r="C13" s="250">
        <v>32.929236829548628</v>
      </c>
      <c r="D13" s="250">
        <v>30.395618085874222</v>
      </c>
      <c r="E13" s="241" t="s">
        <v>84</v>
      </c>
      <c r="F13" s="56"/>
      <c r="G13" s="54"/>
      <c r="H13" s="54"/>
      <c r="I13" s="54"/>
      <c r="J13" s="54"/>
      <c r="K13" s="62"/>
      <c r="L13" s="62"/>
      <c r="M13" s="62"/>
      <c r="N13" s="62"/>
      <c r="O13" s="62"/>
      <c r="P13" s="62"/>
    </row>
    <row r="14" spans="1:16" s="10" customFormat="1" ht="30" customHeight="1" x14ac:dyDescent="0.2">
      <c r="B14" s="425" t="s">
        <v>64</v>
      </c>
      <c r="C14" s="425"/>
      <c r="D14" s="426" t="s">
        <v>35</v>
      </c>
      <c r="E14" s="426"/>
      <c r="G14" s="54"/>
      <c r="H14" s="54"/>
      <c r="I14" s="54"/>
      <c r="J14" s="54"/>
    </row>
    <row r="16" spans="1:16" ht="30" customHeight="1" x14ac:dyDescent="0.2">
      <c r="K16" s="56"/>
      <c r="L16" s="56"/>
      <c r="M16" s="56"/>
      <c r="N16" s="56"/>
      <c r="O16" s="56"/>
      <c r="P16" s="56"/>
    </row>
  </sheetData>
  <protectedRanges>
    <protectedRange sqref="C2:D2" name="نطاق1_2"/>
  </protectedRanges>
  <mergeCells count="4">
    <mergeCell ref="B3:E3"/>
    <mergeCell ref="B4:E4"/>
    <mergeCell ref="B14:C14"/>
    <mergeCell ref="D14:E14"/>
  </mergeCells>
  <pageMargins left="0.7" right="0.7" top="0.75" bottom="0.75" header="0.3" footer="0.3"/>
  <pageSetup paperSize="9" scale="77" fitToHeight="0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2"/>
  <sheetViews>
    <sheetView view="pageBreakPreview" zoomScale="75" zoomScaleNormal="55" zoomScaleSheetLayoutView="75" zoomScalePageLayoutView="70" workbookViewId="0">
      <selection activeCell="E22" sqref="E22"/>
    </sheetView>
  </sheetViews>
  <sheetFormatPr defaultRowHeight="30" customHeight="1" x14ac:dyDescent="0.2"/>
  <cols>
    <col min="1" max="1" width="3.42578125" style="54" customWidth="1"/>
    <col min="2" max="5" width="36" style="54" customWidth="1"/>
    <col min="6" max="6" width="2.7109375" style="54" customWidth="1"/>
    <col min="7" max="245" width="17.42578125" style="54" customWidth="1"/>
    <col min="246" max="16384" width="9.140625" style="54"/>
  </cols>
  <sheetData>
    <row r="1" spans="1:16" ht="74.25" customHeight="1" x14ac:dyDescent="0.2"/>
    <row r="2" spans="1:16" ht="30" customHeight="1" x14ac:dyDescent="0.2">
      <c r="B2" s="290" t="s">
        <v>347</v>
      </c>
      <c r="C2" s="55"/>
      <c r="D2" s="55"/>
      <c r="E2" s="289" t="s">
        <v>346</v>
      </c>
    </row>
    <row r="3" spans="1:16" s="46" customFormat="1" ht="30" customHeight="1" x14ac:dyDescent="0.2">
      <c r="B3" s="416" t="s">
        <v>190</v>
      </c>
      <c r="C3" s="416"/>
      <c r="D3" s="416"/>
      <c r="E3" s="416"/>
    </row>
    <row r="4" spans="1:16" s="57" customFormat="1" ht="30" customHeight="1" x14ac:dyDescent="0.2">
      <c r="B4" s="416" t="s">
        <v>250</v>
      </c>
      <c r="C4" s="416"/>
      <c r="D4" s="416"/>
      <c r="E4" s="416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s="59" customFormat="1" ht="30.75" customHeight="1" x14ac:dyDescent="0.2">
      <c r="B5" s="187" t="s">
        <v>191</v>
      </c>
      <c r="C5" s="155" t="s">
        <v>192</v>
      </c>
      <c r="D5" s="155" t="s">
        <v>193</v>
      </c>
      <c r="E5" s="188" t="s">
        <v>113</v>
      </c>
      <c r="G5" s="60"/>
      <c r="H5" s="60"/>
      <c r="I5" s="60"/>
      <c r="K5" s="60"/>
      <c r="L5" s="60"/>
      <c r="M5" s="60"/>
      <c r="N5" s="60"/>
      <c r="O5" s="60"/>
      <c r="P5" s="60"/>
    </row>
    <row r="6" spans="1:16" ht="30.75" customHeight="1" x14ac:dyDescent="0.2">
      <c r="B6" s="291" t="s">
        <v>38</v>
      </c>
      <c r="C6" s="292">
        <v>39.671940989950819</v>
      </c>
      <c r="D6" s="292">
        <v>35.293349521749398</v>
      </c>
      <c r="E6" s="293" t="s">
        <v>86</v>
      </c>
      <c r="F6" s="56"/>
      <c r="M6" s="56"/>
      <c r="N6" s="56"/>
      <c r="O6" s="56"/>
      <c r="P6" s="56"/>
    </row>
    <row r="7" spans="1:16" ht="30.75" customHeight="1" x14ac:dyDescent="0.2">
      <c r="A7" s="56"/>
      <c r="B7" s="294" t="s">
        <v>40</v>
      </c>
      <c r="C7" s="295">
        <v>34.608796431885338</v>
      </c>
      <c r="D7" s="295">
        <v>33.786241835138114</v>
      </c>
      <c r="E7" s="296" t="s">
        <v>87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6" ht="30.75" customHeight="1" x14ac:dyDescent="0.2">
      <c r="A8" s="56"/>
      <c r="B8" s="297" t="s">
        <v>42</v>
      </c>
      <c r="C8" s="292">
        <v>19.942748342386253</v>
      </c>
      <c r="D8" s="292">
        <v>12.253581984097197</v>
      </c>
      <c r="E8" s="291" t="s">
        <v>43</v>
      </c>
      <c r="F8" s="56"/>
      <c r="G8" s="56"/>
      <c r="H8" s="56"/>
      <c r="I8" s="56"/>
      <c r="J8" s="56"/>
      <c r="K8" s="56"/>
      <c r="L8" s="61"/>
      <c r="M8" s="56"/>
      <c r="N8" s="56"/>
      <c r="O8" s="56"/>
      <c r="P8" s="56"/>
    </row>
    <row r="9" spans="1:16" ht="30.75" customHeight="1" x14ac:dyDescent="0.2">
      <c r="A9" s="56"/>
      <c r="B9" s="298" t="s">
        <v>44</v>
      </c>
      <c r="C9" s="295">
        <v>33.884393997785025</v>
      </c>
      <c r="D9" s="295">
        <v>32.248960564506447</v>
      </c>
      <c r="E9" s="294" t="s">
        <v>88</v>
      </c>
      <c r="F9" s="56"/>
      <c r="G9" s="56"/>
      <c r="H9" s="56"/>
      <c r="I9" s="56"/>
      <c r="J9" s="56"/>
      <c r="K9" s="56"/>
      <c r="L9" s="61"/>
      <c r="M9" s="56"/>
      <c r="N9" s="56"/>
      <c r="O9" s="56"/>
      <c r="P9" s="56"/>
    </row>
    <row r="10" spans="1:16" ht="30.75" customHeight="1" x14ac:dyDescent="0.2">
      <c r="A10" s="56"/>
      <c r="B10" s="297" t="s">
        <v>46</v>
      </c>
      <c r="C10" s="292">
        <v>34.237508738664154</v>
      </c>
      <c r="D10" s="292">
        <v>35.798047246113249</v>
      </c>
      <c r="E10" s="291" t="s">
        <v>89</v>
      </c>
      <c r="F10" s="56"/>
      <c r="G10" s="56"/>
      <c r="H10" s="56"/>
      <c r="I10" s="56"/>
      <c r="J10" s="56"/>
      <c r="K10" s="56"/>
      <c r="L10" s="61"/>
      <c r="M10" s="56"/>
      <c r="O10" s="56"/>
      <c r="P10" s="56"/>
    </row>
    <row r="11" spans="1:16" ht="30.75" customHeight="1" x14ac:dyDescent="0.2">
      <c r="A11" s="56"/>
      <c r="B11" s="298" t="s">
        <v>48</v>
      </c>
      <c r="C11" s="295">
        <v>24.99184106613523</v>
      </c>
      <c r="D11" s="295">
        <v>25.764303662989946</v>
      </c>
      <c r="E11" s="294" t="s">
        <v>90</v>
      </c>
      <c r="F11" s="56"/>
      <c r="G11" s="56"/>
      <c r="H11" s="56"/>
      <c r="I11" s="56"/>
      <c r="K11" s="56"/>
      <c r="L11" s="61"/>
      <c r="M11" s="56"/>
      <c r="O11" s="56"/>
      <c r="P11" s="56"/>
    </row>
    <row r="12" spans="1:16" ht="30.75" customHeight="1" x14ac:dyDescent="0.2">
      <c r="A12" s="56"/>
      <c r="B12" s="297" t="s">
        <v>50</v>
      </c>
      <c r="C12" s="292">
        <v>15.986217162852656</v>
      </c>
      <c r="D12" s="292">
        <v>14.231119532916228</v>
      </c>
      <c r="E12" s="291" t="s">
        <v>91</v>
      </c>
      <c r="F12" s="56"/>
      <c r="G12" s="56"/>
      <c r="H12" s="56"/>
      <c r="I12" s="56"/>
      <c r="K12" s="56"/>
      <c r="L12" s="61"/>
      <c r="M12" s="56"/>
      <c r="O12" s="56"/>
      <c r="P12" s="56"/>
    </row>
    <row r="13" spans="1:16" ht="30.75" customHeight="1" x14ac:dyDescent="0.2">
      <c r="A13" s="56"/>
      <c r="B13" s="298" t="s">
        <v>52</v>
      </c>
      <c r="C13" s="295">
        <v>29.915366659850022</v>
      </c>
      <c r="D13" s="295">
        <v>32.026650878665791</v>
      </c>
      <c r="E13" s="294" t="s">
        <v>92</v>
      </c>
      <c r="F13" s="56"/>
      <c r="G13" s="56"/>
      <c r="H13" s="56"/>
      <c r="I13" s="56"/>
      <c r="K13" s="56"/>
      <c r="L13" s="61"/>
      <c r="M13" s="56"/>
      <c r="O13" s="56"/>
      <c r="P13" s="56"/>
    </row>
    <row r="14" spans="1:16" ht="30.75" customHeight="1" x14ac:dyDescent="0.2">
      <c r="A14" s="56"/>
      <c r="B14" s="297" t="s">
        <v>54</v>
      </c>
      <c r="C14" s="292">
        <v>23.084491332368419</v>
      </c>
      <c r="D14" s="292">
        <v>22.966691469099072</v>
      </c>
      <c r="E14" s="291" t="s">
        <v>55</v>
      </c>
      <c r="F14" s="56"/>
      <c r="G14" s="56"/>
      <c r="H14" s="56"/>
      <c r="I14" s="56"/>
      <c r="K14" s="56"/>
      <c r="L14" s="61"/>
      <c r="M14" s="56"/>
      <c r="O14" s="56"/>
      <c r="P14" s="56"/>
    </row>
    <row r="15" spans="1:16" ht="30.75" customHeight="1" x14ac:dyDescent="0.2">
      <c r="A15" s="56"/>
      <c r="B15" s="298" t="s">
        <v>56</v>
      </c>
      <c r="C15" s="295">
        <v>35.905387913634762</v>
      </c>
      <c r="D15" s="295">
        <v>34.739716529701944</v>
      </c>
      <c r="E15" s="294" t="s">
        <v>93</v>
      </c>
      <c r="F15" s="56"/>
      <c r="G15" s="56"/>
      <c r="H15" s="56"/>
      <c r="I15" s="56"/>
      <c r="K15" s="56"/>
      <c r="L15" s="61"/>
      <c r="M15" s="56"/>
      <c r="O15" s="56"/>
      <c r="P15" s="56"/>
    </row>
    <row r="16" spans="1:16" ht="30.75" customHeight="1" x14ac:dyDescent="0.2">
      <c r="A16" s="56"/>
      <c r="B16" s="297" t="s">
        <v>58</v>
      </c>
      <c r="C16" s="292">
        <v>21.445946807229614</v>
      </c>
      <c r="D16" s="292">
        <v>17.441870667052971</v>
      </c>
      <c r="E16" s="291" t="s">
        <v>94</v>
      </c>
      <c r="F16" s="56"/>
      <c r="G16" s="56"/>
      <c r="H16" s="56"/>
      <c r="I16" s="56"/>
      <c r="K16" s="56"/>
      <c r="L16" s="61"/>
      <c r="M16" s="56"/>
      <c r="O16" s="56"/>
      <c r="P16" s="56"/>
    </row>
    <row r="17" spans="1:16" ht="30.75" customHeight="1" x14ac:dyDescent="0.2">
      <c r="A17" s="56"/>
      <c r="B17" s="298" t="s">
        <v>60</v>
      </c>
      <c r="C17" s="295">
        <v>24.612216961420387</v>
      </c>
      <c r="D17" s="295">
        <v>25.39642501895807</v>
      </c>
      <c r="E17" s="294" t="s">
        <v>95</v>
      </c>
      <c r="F17" s="56"/>
      <c r="G17" s="56"/>
      <c r="H17" s="56"/>
      <c r="I17" s="56"/>
      <c r="K17" s="56"/>
      <c r="L17" s="61"/>
      <c r="M17" s="56"/>
      <c r="O17" s="56"/>
      <c r="P17" s="56"/>
    </row>
    <row r="18" spans="1:16" ht="30.75" customHeight="1" x14ac:dyDescent="0.2">
      <c r="A18" s="56"/>
      <c r="B18" s="297" t="s">
        <v>62</v>
      </c>
      <c r="C18" s="292">
        <v>16.868969922336333</v>
      </c>
      <c r="D18" s="292">
        <v>13.468042147210154</v>
      </c>
      <c r="E18" s="291" t="s">
        <v>96</v>
      </c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</row>
    <row r="19" spans="1:16" s="63" customFormat="1" ht="30.75" customHeight="1" x14ac:dyDescent="0.2">
      <c r="A19" s="56"/>
      <c r="B19" s="299" t="s">
        <v>5</v>
      </c>
      <c r="C19" s="235">
        <v>32.929271667851999</v>
      </c>
      <c r="D19" s="235">
        <v>30.395570237960616</v>
      </c>
      <c r="E19" s="299" t="s">
        <v>84</v>
      </c>
      <c r="F19" s="56"/>
      <c r="G19" s="56"/>
      <c r="H19" s="62"/>
      <c r="I19" s="62"/>
      <c r="J19" s="62"/>
      <c r="K19" s="62"/>
      <c r="L19" s="62"/>
      <c r="M19" s="62"/>
      <c r="N19" s="62"/>
      <c r="O19" s="62"/>
      <c r="P19" s="62"/>
    </row>
    <row r="20" spans="1:16" s="10" customFormat="1" ht="30" customHeight="1" x14ac:dyDescent="0.2">
      <c r="B20" s="422" t="s">
        <v>64</v>
      </c>
      <c r="C20" s="422"/>
      <c r="D20" s="423" t="s">
        <v>35</v>
      </c>
      <c r="E20" s="423"/>
    </row>
    <row r="22" spans="1:16" ht="30" customHeight="1" x14ac:dyDescent="0.2">
      <c r="G22" s="56"/>
      <c r="H22" s="56"/>
      <c r="I22" s="56"/>
      <c r="J22" s="56"/>
      <c r="K22" s="56"/>
      <c r="L22" s="56"/>
      <c r="M22" s="56"/>
      <c r="N22" s="56"/>
      <c r="O22" s="56"/>
      <c r="P22" s="56"/>
    </row>
  </sheetData>
  <protectedRanges>
    <protectedRange sqref="B2:D2" name="نطاق1"/>
  </protectedRanges>
  <mergeCells count="4">
    <mergeCell ref="B3:E3"/>
    <mergeCell ref="B4:E4"/>
    <mergeCell ref="B20:C20"/>
    <mergeCell ref="D20:E20"/>
  </mergeCells>
  <pageMargins left="0.7" right="0.7" top="0.75" bottom="0.75" header="0.3" footer="0.3"/>
  <pageSetup paperSize="9" scale="76" fitToHeight="0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G21"/>
  <sheetViews>
    <sheetView view="pageBreakPreview" zoomScale="80" zoomScaleNormal="65" zoomScaleSheetLayoutView="80" zoomScalePageLayoutView="70" workbookViewId="0">
      <selection activeCell="R14" sqref="R14"/>
    </sheetView>
  </sheetViews>
  <sheetFormatPr defaultRowHeight="35.1" customHeight="1" x14ac:dyDescent="0.2"/>
  <cols>
    <col min="1" max="1" width="1.7109375" style="40" customWidth="1"/>
    <col min="2" max="7" width="23.7109375" style="40" customWidth="1"/>
    <col min="8" max="8" width="3.42578125" style="40" customWidth="1"/>
    <col min="9" max="9" width="9.140625" style="40"/>
    <col min="10" max="11" width="10.5703125" style="40" bestFit="1" customWidth="1"/>
    <col min="12" max="16384" width="9.140625" style="40"/>
  </cols>
  <sheetData>
    <row r="1" spans="2:7" ht="67.5" customHeight="1" x14ac:dyDescent="0.2"/>
    <row r="2" spans="2:7" ht="35.1" customHeight="1" x14ac:dyDescent="0.2">
      <c r="B2" s="70" t="s">
        <v>348</v>
      </c>
      <c r="G2" s="71" t="s">
        <v>281</v>
      </c>
    </row>
    <row r="3" spans="2:7" s="72" customFormat="1" ht="35.1" customHeight="1" x14ac:dyDescent="0.2">
      <c r="B3" s="439" t="s">
        <v>188</v>
      </c>
      <c r="C3" s="439"/>
      <c r="D3" s="439"/>
      <c r="E3" s="439"/>
      <c r="F3" s="439"/>
      <c r="G3" s="439"/>
    </row>
    <row r="4" spans="2:7" s="41" customFormat="1" ht="35.1" customHeight="1" x14ac:dyDescent="0.2">
      <c r="B4" s="439" t="s">
        <v>415</v>
      </c>
      <c r="C4" s="439"/>
      <c r="D4" s="439"/>
      <c r="E4" s="439"/>
      <c r="F4" s="439"/>
      <c r="G4" s="439"/>
    </row>
    <row r="5" spans="2:7" s="41" customFormat="1" ht="32.25" customHeight="1" x14ac:dyDescent="0.2">
      <c r="B5" s="451" t="s">
        <v>137</v>
      </c>
      <c r="C5" s="453" t="s">
        <v>212</v>
      </c>
      <c r="D5" s="454"/>
      <c r="E5" s="453" t="s">
        <v>252</v>
      </c>
      <c r="F5" s="454"/>
      <c r="G5" s="440" t="s">
        <v>78</v>
      </c>
    </row>
    <row r="6" spans="2:7" s="43" customFormat="1" ht="32.25" customHeight="1" x14ac:dyDescent="0.2">
      <c r="B6" s="452"/>
      <c r="C6" s="161" t="s">
        <v>213</v>
      </c>
      <c r="D6" s="161" t="s">
        <v>214</v>
      </c>
      <c r="E6" s="161" t="s">
        <v>215</v>
      </c>
      <c r="F6" s="161" t="s">
        <v>216</v>
      </c>
      <c r="G6" s="442"/>
    </row>
    <row r="7" spans="2:7" ht="27.75" customHeight="1" x14ac:dyDescent="0.2">
      <c r="B7" s="75" t="s">
        <v>38</v>
      </c>
      <c r="C7" s="76">
        <v>52.936771449185663</v>
      </c>
      <c r="D7" s="76">
        <v>47.063228550814337</v>
      </c>
      <c r="E7" s="76">
        <v>21.399069434502508</v>
      </c>
      <c r="F7" s="76">
        <v>6.6863296129565004</v>
      </c>
      <c r="G7" s="75" t="s">
        <v>39</v>
      </c>
    </row>
    <row r="8" spans="2:7" ht="27.75" customHeight="1" x14ac:dyDescent="0.2">
      <c r="B8" s="74" t="s">
        <v>40</v>
      </c>
      <c r="C8" s="77">
        <v>63.065216468890995</v>
      </c>
      <c r="D8" s="77">
        <v>36.934783531109005</v>
      </c>
      <c r="E8" s="77">
        <v>25.028403759257387</v>
      </c>
      <c r="F8" s="77">
        <v>10.367394441599552</v>
      </c>
      <c r="G8" s="74" t="s">
        <v>41</v>
      </c>
    </row>
    <row r="9" spans="2:7" ht="27.75" customHeight="1" x14ac:dyDescent="0.2">
      <c r="B9" s="73" t="s">
        <v>42</v>
      </c>
      <c r="C9" s="78">
        <v>53.339047068554855</v>
      </c>
      <c r="D9" s="78">
        <v>46.660952931445145</v>
      </c>
      <c r="E9" s="78">
        <v>24.814359914451572</v>
      </c>
      <c r="F9" s="78">
        <v>7.0491076088091011</v>
      </c>
      <c r="G9" s="73" t="s">
        <v>43</v>
      </c>
    </row>
    <row r="10" spans="2:7" ht="27.75" customHeight="1" x14ac:dyDescent="0.2">
      <c r="B10" s="74" t="s">
        <v>44</v>
      </c>
      <c r="C10" s="77">
        <v>56.502754964133487</v>
      </c>
      <c r="D10" s="77">
        <v>43.497245035866513</v>
      </c>
      <c r="E10" s="77">
        <v>25.089324027049781</v>
      </c>
      <c r="F10" s="77">
        <v>8.0126022254993963</v>
      </c>
      <c r="G10" s="74" t="s">
        <v>45</v>
      </c>
    </row>
    <row r="11" spans="2:7" ht="27.75" customHeight="1" x14ac:dyDescent="0.2">
      <c r="B11" s="73" t="s">
        <v>46</v>
      </c>
      <c r="C11" s="78">
        <v>54.668003565062392</v>
      </c>
      <c r="D11" s="78">
        <v>45.331996434937608</v>
      </c>
      <c r="E11" s="78">
        <v>24.433515147047984</v>
      </c>
      <c r="F11" s="78">
        <v>7.2913277972776305</v>
      </c>
      <c r="G11" s="73" t="s">
        <v>47</v>
      </c>
    </row>
    <row r="12" spans="2:7" ht="27.75" customHeight="1" x14ac:dyDescent="0.2">
      <c r="B12" s="74" t="s">
        <v>48</v>
      </c>
      <c r="C12" s="77">
        <v>66.764742206627005</v>
      </c>
      <c r="D12" s="77">
        <v>33.235257793373002</v>
      </c>
      <c r="E12" s="77">
        <v>23.097517798730038</v>
      </c>
      <c r="F12" s="77">
        <v>9.9240522219432581</v>
      </c>
      <c r="G12" s="74" t="s">
        <v>49</v>
      </c>
    </row>
    <row r="13" spans="2:7" ht="27.75" customHeight="1" x14ac:dyDescent="0.2">
      <c r="B13" s="73" t="s">
        <v>50</v>
      </c>
      <c r="C13" s="78">
        <v>67.34918911583091</v>
      </c>
      <c r="D13" s="78">
        <v>32.650810884169097</v>
      </c>
      <c r="E13" s="78">
        <v>25.262761649461016</v>
      </c>
      <c r="F13" s="78">
        <v>9.4376947040498447</v>
      </c>
      <c r="G13" s="73" t="s">
        <v>51</v>
      </c>
    </row>
    <row r="14" spans="2:7" ht="27.75" customHeight="1" x14ac:dyDescent="0.2">
      <c r="B14" s="74" t="s">
        <v>52</v>
      </c>
      <c r="C14" s="77">
        <v>44.260770191617723</v>
      </c>
      <c r="D14" s="77">
        <v>55.739229808382277</v>
      </c>
      <c r="E14" s="77">
        <v>26.830003749129666</v>
      </c>
      <c r="F14" s="77">
        <v>5.0259359494812808</v>
      </c>
      <c r="G14" s="74" t="s">
        <v>53</v>
      </c>
    </row>
    <row r="15" spans="2:7" ht="27.75" customHeight="1" x14ac:dyDescent="0.2">
      <c r="B15" s="73" t="s">
        <v>54</v>
      </c>
      <c r="C15" s="78">
        <v>27.551553119290006</v>
      </c>
      <c r="D15" s="78">
        <v>72.448446880709994</v>
      </c>
      <c r="E15" s="78">
        <v>19.992286926340146</v>
      </c>
      <c r="F15" s="78">
        <v>3.4269624573378836</v>
      </c>
      <c r="G15" s="73" t="s">
        <v>55</v>
      </c>
    </row>
    <row r="16" spans="2:7" ht="27.75" customHeight="1" x14ac:dyDescent="0.2">
      <c r="B16" s="74" t="s">
        <v>56</v>
      </c>
      <c r="C16" s="77">
        <v>50.964423489069866</v>
      </c>
      <c r="D16" s="77">
        <v>49.035576510930134</v>
      </c>
      <c r="E16" s="77">
        <v>23.265237651444547</v>
      </c>
      <c r="F16" s="77">
        <v>6.2046309847376122</v>
      </c>
      <c r="G16" s="74" t="s">
        <v>57</v>
      </c>
    </row>
    <row r="17" spans="2:7" ht="27.75" customHeight="1" x14ac:dyDescent="0.2">
      <c r="B17" s="73" t="s">
        <v>58</v>
      </c>
      <c r="C17" s="78">
        <v>73.859625488347035</v>
      </c>
      <c r="D17" s="78">
        <v>26.140374511652968</v>
      </c>
      <c r="E17" s="78">
        <v>24.719093090946227</v>
      </c>
      <c r="F17" s="78">
        <v>12.153674235651707</v>
      </c>
      <c r="G17" s="73" t="s">
        <v>59</v>
      </c>
    </row>
    <row r="18" spans="2:7" ht="27.75" customHeight="1" x14ac:dyDescent="0.2">
      <c r="B18" s="74" t="s">
        <v>60</v>
      </c>
      <c r="C18" s="77">
        <v>53.116497132571475</v>
      </c>
      <c r="D18" s="77">
        <v>46.883502867428525</v>
      </c>
      <c r="E18" s="77">
        <v>16.04320827943079</v>
      </c>
      <c r="F18" s="77">
        <v>6.6293322062552829</v>
      </c>
      <c r="G18" s="74" t="s">
        <v>61</v>
      </c>
    </row>
    <row r="19" spans="2:7" ht="27.75" customHeight="1" x14ac:dyDescent="0.2">
      <c r="B19" s="73" t="s">
        <v>62</v>
      </c>
      <c r="C19" s="78">
        <v>33.06654037414161</v>
      </c>
      <c r="D19" s="78">
        <v>66.93345962585839</v>
      </c>
      <c r="E19" s="78">
        <v>15.113048707155743</v>
      </c>
      <c r="F19" s="78">
        <v>1.803929944468176</v>
      </c>
      <c r="G19" s="73" t="s">
        <v>63</v>
      </c>
    </row>
    <row r="20" spans="2:7" s="39" customFormat="1" ht="27.75" customHeight="1" x14ac:dyDescent="0.2">
      <c r="B20" s="42" t="s">
        <v>5</v>
      </c>
      <c r="C20" s="79">
        <v>57.191628788017304</v>
      </c>
      <c r="D20" s="79">
        <v>42.808371211982696</v>
      </c>
      <c r="E20" s="79">
        <v>24.270493501113354</v>
      </c>
      <c r="F20" s="79">
        <v>7.8006354225162973</v>
      </c>
      <c r="G20" s="42" t="s">
        <v>84</v>
      </c>
    </row>
    <row r="21" spans="2:7" s="30" customFormat="1" ht="35.1" customHeight="1" x14ac:dyDescent="0.2">
      <c r="B21" s="450" t="s">
        <v>64</v>
      </c>
      <c r="C21" s="450"/>
      <c r="D21" s="450"/>
      <c r="E21" s="450"/>
      <c r="F21" s="412" t="s">
        <v>35</v>
      </c>
      <c r="G21" s="412"/>
    </row>
  </sheetData>
  <mergeCells count="8">
    <mergeCell ref="B3:G3"/>
    <mergeCell ref="B4:G4"/>
    <mergeCell ref="B21:E21"/>
    <mergeCell ref="F21:G21"/>
    <mergeCell ref="B5:B6"/>
    <mergeCell ref="C5:D5"/>
    <mergeCell ref="E5:F5"/>
    <mergeCell ref="G5:G6"/>
  </mergeCells>
  <pageMargins left="0.7" right="0.7" top="0.75" bottom="0.75" header="0.3" footer="0.3"/>
  <pageSetup paperSize="9" scale="76" fitToHeight="0" orientation="landscape" verticalDpi="30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G21"/>
  <sheetViews>
    <sheetView view="pageBreakPreview" zoomScale="80" zoomScaleNormal="65" zoomScaleSheetLayoutView="80" zoomScalePageLayoutView="70" workbookViewId="0">
      <selection activeCell="S21" sqref="S21"/>
    </sheetView>
  </sheetViews>
  <sheetFormatPr defaultRowHeight="35.1" customHeight="1" x14ac:dyDescent="0.2"/>
  <cols>
    <col min="1" max="1" width="1.7109375" style="40" customWidth="1"/>
    <col min="2" max="7" width="23.7109375" style="40" customWidth="1"/>
    <col min="8" max="8" width="2.7109375" style="40" customWidth="1"/>
    <col min="9" max="16384" width="9.140625" style="40"/>
  </cols>
  <sheetData>
    <row r="1" spans="2:7" ht="84" customHeight="1" x14ac:dyDescent="0.2"/>
    <row r="2" spans="2:7" ht="35.1" customHeight="1" x14ac:dyDescent="0.2">
      <c r="B2" s="259" t="s">
        <v>350</v>
      </c>
      <c r="G2" s="261" t="s">
        <v>349</v>
      </c>
    </row>
    <row r="3" spans="2:7" s="72" customFormat="1" ht="35.1" customHeight="1" x14ac:dyDescent="0.2">
      <c r="B3" s="439" t="s">
        <v>189</v>
      </c>
      <c r="C3" s="439"/>
      <c r="D3" s="439"/>
      <c r="E3" s="439"/>
      <c r="F3" s="439"/>
      <c r="G3" s="439"/>
    </row>
    <row r="4" spans="2:7" s="41" customFormat="1" ht="35.1" customHeight="1" x14ac:dyDescent="0.2">
      <c r="B4" s="439" t="s">
        <v>251</v>
      </c>
      <c r="C4" s="439"/>
      <c r="D4" s="439"/>
      <c r="E4" s="439"/>
      <c r="F4" s="439"/>
      <c r="G4" s="439"/>
    </row>
    <row r="5" spans="2:7" s="41" customFormat="1" ht="27.75" customHeight="1" x14ac:dyDescent="0.2">
      <c r="B5" s="451" t="s">
        <v>137</v>
      </c>
      <c r="C5" s="453" t="s">
        <v>212</v>
      </c>
      <c r="D5" s="454"/>
      <c r="E5" s="453" t="s">
        <v>252</v>
      </c>
      <c r="F5" s="454"/>
      <c r="G5" s="440" t="s">
        <v>78</v>
      </c>
    </row>
    <row r="6" spans="2:7" s="43" customFormat="1" ht="27.75" customHeight="1" x14ac:dyDescent="0.2">
      <c r="B6" s="452"/>
      <c r="C6" s="161" t="s">
        <v>418</v>
      </c>
      <c r="D6" s="161" t="s">
        <v>417</v>
      </c>
      <c r="E6" s="161" t="s">
        <v>416</v>
      </c>
      <c r="F6" s="161" t="s">
        <v>216</v>
      </c>
      <c r="G6" s="442"/>
    </row>
    <row r="7" spans="2:7" ht="27.75" customHeight="1" x14ac:dyDescent="0.2">
      <c r="B7" s="263" t="s">
        <v>38</v>
      </c>
      <c r="C7" s="264">
        <v>55.202542294605614</v>
      </c>
      <c r="D7" s="264">
        <v>44.797457705394386</v>
      </c>
      <c r="E7" s="264">
        <v>22.057456188290161</v>
      </c>
      <c r="F7" s="264">
        <v>7.1633638495031819</v>
      </c>
      <c r="G7" s="263" t="s">
        <v>39</v>
      </c>
    </row>
    <row r="8" spans="2:7" ht="27.75" customHeight="1" x14ac:dyDescent="0.2">
      <c r="B8" s="341" t="s">
        <v>40</v>
      </c>
      <c r="C8" s="266">
        <v>63.734205622410684</v>
      </c>
      <c r="D8" s="266">
        <v>36.265794377589316</v>
      </c>
      <c r="E8" s="266">
        <v>25.438693664271717</v>
      </c>
      <c r="F8" s="266">
        <v>11.134554915025829</v>
      </c>
      <c r="G8" s="265" t="s">
        <v>41</v>
      </c>
    </row>
    <row r="9" spans="2:7" ht="27.75" customHeight="1" x14ac:dyDescent="0.2">
      <c r="B9" s="342" t="s">
        <v>42</v>
      </c>
      <c r="C9" s="268">
        <v>53.848305558851948</v>
      </c>
      <c r="D9" s="268">
        <v>46.151694441148052</v>
      </c>
      <c r="E9" s="268">
        <v>24.825659808989148</v>
      </c>
      <c r="F9" s="268">
        <v>7.1369897320310542</v>
      </c>
      <c r="G9" s="267" t="s">
        <v>43</v>
      </c>
    </row>
    <row r="10" spans="2:7" ht="27.75" customHeight="1" x14ac:dyDescent="0.2">
      <c r="B10" s="265" t="s">
        <v>44</v>
      </c>
      <c r="C10" s="266">
        <v>56.936552472119395</v>
      </c>
      <c r="D10" s="266">
        <v>43.063447527880605</v>
      </c>
      <c r="E10" s="266">
        <v>25.091101334435233</v>
      </c>
      <c r="F10" s="266">
        <v>8.1183247329893184</v>
      </c>
      <c r="G10" s="265" t="s">
        <v>45</v>
      </c>
    </row>
    <row r="11" spans="2:7" ht="27.75" customHeight="1" x14ac:dyDescent="0.2">
      <c r="B11" s="267" t="s">
        <v>46</v>
      </c>
      <c r="C11" s="268">
        <v>58.096070468978994</v>
      </c>
      <c r="D11" s="268">
        <v>41.903929531021006</v>
      </c>
      <c r="E11" s="268">
        <v>24.386867529572058</v>
      </c>
      <c r="F11" s="268">
        <v>8.0090604874352813</v>
      </c>
      <c r="G11" s="267" t="s">
        <v>47</v>
      </c>
    </row>
    <row r="12" spans="2:7" ht="27.75" customHeight="1" x14ac:dyDescent="0.2">
      <c r="B12" s="265" t="s">
        <v>48</v>
      </c>
      <c r="C12" s="266">
        <v>65.654911502058724</v>
      </c>
      <c r="D12" s="266">
        <v>34.345088497941283</v>
      </c>
      <c r="E12" s="266">
        <v>22.729434578485403</v>
      </c>
      <c r="F12" s="266">
        <v>9.6983129078465709</v>
      </c>
      <c r="G12" s="265" t="s">
        <v>49</v>
      </c>
    </row>
    <row r="13" spans="2:7" ht="27.75" customHeight="1" x14ac:dyDescent="0.2">
      <c r="B13" s="267" t="s">
        <v>50</v>
      </c>
      <c r="C13" s="268">
        <v>66.579130544833262</v>
      </c>
      <c r="D13" s="268">
        <v>33.420869455166738</v>
      </c>
      <c r="E13" s="268">
        <v>25.08140206185567</v>
      </c>
      <c r="F13" s="268">
        <v>9.0774834437086085</v>
      </c>
      <c r="G13" s="267" t="s">
        <v>51</v>
      </c>
    </row>
    <row r="14" spans="2:7" ht="27.75" customHeight="1" x14ac:dyDescent="0.2">
      <c r="B14" s="265" t="s">
        <v>52</v>
      </c>
      <c r="C14" s="266">
        <v>45.437144087668088</v>
      </c>
      <c r="D14" s="266">
        <v>54.562855912331912</v>
      </c>
      <c r="E14" s="266">
        <v>26.672455174361147</v>
      </c>
      <c r="F14" s="266">
        <v>5.2119834710743804</v>
      </c>
      <c r="G14" s="265" t="s">
        <v>53</v>
      </c>
    </row>
    <row r="15" spans="2:7" ht="27.75" customHeight="1" x14ac:dyDescent="0.2">
      <c r="B15" s="267" t="s">
        <v>54</v>
      </c>
      <c r="C15" s="268">
        <v>31.636034950286231</v>
      </c>
      <c r="D15" s="268">
        <v>68.363965049713769</v>
      </c>
      <c r="E15" s="268">
        <v>19.666347075743047</v>
      </c>
      <c r="F15" s="268">
        <v>3.6293978349120435</v>
      </c>
      <c r="G15" s="267" t="s">
        <v>55</v>
      </c>
    </row>
    <row r="16" spans="2:7" ht="27.75" customHeight="1" x14ac:dyDescent="0.2">
      <c r="B16" s="265" t="s">
        <v>56</v>
      </c>
      <c r="C16" s="266">
        <v>52.570345641205854</v>
      </c>
      <c r="D16" s="266">
        <v>47.429654358794146</v>
      </c>
      <c r="E16" s="266">
        <v>23.803574144486692</v>
      </c>
      <c r="F16" s="266">
        <v>6.5682049384999539</v>
      </c>
      <c r="G16" s="265" t="s">
        <v>57</v>
      </c>
    </row>
    <row r="17" spans="2:7" ht="27.75" customHeight="1" x14ac:dyDescent="0.2">
      <c r="B17" s="267" t="s">
        <v>58</v>
      </c>
      <c r="C17" s="268">
        <v>74.48685367999218</v>
      </c>
      <c r="D17" s="268">
        <v>25.513146320007817</v>
      </c>
      <c r="E17" s="268">
        <v>24.807280126610898</v>
      </c>
      <c r="F17" s="268">
        <v>12.338293251829807</v>
      </c>
      <c r="G17" s="267" t="s">
        <v>59</v>
      </c>
    </row>
    <row r="18" spans="2:7" ht="27.75" customHeight="1" x14ac:dyDescent="0.2">
      <c r="B18" s="265" t="s">
        <v>60</v>
      </c>
      <c r="C18" s="266">
        <v>52.354181307097683</v>
      </c>
      <c r="D18" s="266">
        <v>47.645818692902317</v>
      </c>
      <c r="E18" s="266">
        <v>16.489781536293165</v>
      </c>
      <c r="F18" s="266">
        <v>6.4600712105798577</v>
      </c>
      <c r="G18" s="265" t="s">
        <v>61</v>
      </c>
    </row>
    <row r="19" spans="2:7" ht="27.75" customHeight="1" x14ac:dyDescent="0.2">
      <c r="B19" s="267" t="s">
        <v>62</v>
      </c>
      <c r="C19" s="268">
        <v>33.206278026905835</v>
      </c>
      <c r="D19" s="268">
        <v>66.793721973094165</v>
      </c>
      <c r="E19" s="268">
        <v>14.967797584818861</v>
      </c>
      <c r="F19" s="268">
        <v>1.7998385794995964</v>
      </c>
      <c r="G19" s="267" t="s">
        <v>63</v>
      </c>
    </row>
    <row r="20" spans="2:7" s="39" customFormat="1" ht="27.75" customHeight="1" x14ac:dyDescent="0.2">
      <c r="B20" s="269" t="s">
        <v>5</v>
      </c>
      <c r="C20" s="270">
        <v>58.59771476447051</v>
      </c>
      <c r="D20" s="270">
        <v>41.40228523552949</v>
      </c>
      <c r="E20" s="270">
        <v>24.423418268522294</v>
      </c>
      <c r="F20" s="270">
        <v>8.1271007952883103</v>
      </c>
      <c r="G20" s="269" t="s">
        <v>84</v>
      </c>
    </row>
    <row r="21" spans="2:7" s="30" customFormat="1" ht="35.1" customHeight="1" x14ac:dyDescent="0.2">
      <c r="B21" s="377" t="s">
        <v>64</v>
      </c>
      <c r="C21" s="377"/>
      <c r="D21" s="377"/>
      <c r="E21" s="377"/>
      <c r="F21" s="394" t="s">
        <v>35</v>
      </c>
      <c r="G21" s="394"/>
    </row>
  </sheetData>
  <mergeCells count="8">
    <mergeCell ref="B3:G3"/>
    <mergeCell ref="B4:G4"/>
    <mergeCell ref="B21:E21"/>
    <mergeCell ref="F21:G21"/>
    <mergeCell ref="B5:B6"/>
    <mergeCell ref="C5:D5"/>
    <mergeCell ref="E5:F5"/>
    <mergeCell ref="G5:G6"/>
  </mergeCells>
  <pageMargins left="0.7" right="0.7" top="0.75" bottom="0.75" header="0.3" footer="0.3"/>
  <pageSetup paperSize="9" scale="75" fitToHeight="0" orientation="landscape" verticalDpi="30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120"/>
  <sheetViews>
    <sheetView view="pageBreakPreview" zoomScale="80" zoomScaleNormal="65" zoomScaleSheetLayoutView="80" zoomScalePageLayoutView="70" workbookViewId="0">
      <selection activeCell="L21" sqref="L21"/>
    </sheetView>
  </sheetViews>
  <sheetFormatPr defaultRowHeight="35.1" customHeight="1" x14ac:dyDescent="0.2"/>
  <cols>
    <col min="1" max="1" width="1.7109375" style="40" customWidth="1"/>
    <col min="2" max="6" width="33.5703125" style="40" customWidth="1"/>
    <col min="7" max="7" width="1.42578125" style="40" customWidth="1"/>
    <col min="8" max="8" width="8.5703125" style="40" bestFit="1" customWidth="1"/>
    <col min="9" max="9" width="7" style="40" bestFit="1" customWidth="1"/>
    <col min="10" max="10" width="9" style="40" bestFit="1" customWidth="1"/>
    <col min="11" max="11" width="4" style="40" bestFit="1" customWidth="1"/>
    <col min="12" max="12" width="7" style="40" bestFit="1" customWidth="1"/>
    <col min="13" max="13" width="6.5703125" style="40" bestFit="1" customWidth="1"/>
    <col min="14" max="14" width="4" style="40" bestFit="1" customWidth="1"/>
    <col min="15" max="15" width="18" style="40" bestFit="1" customWidth="1"/>
    <col min="16" max="16" width="31.140625" style="40" bestFit="1" customWidth="1"/>
    <col min="17" max="17" width="5.85546875" style="40" bestFit="1" customWidth="1"/>
    <col min="18" max="18" width="9.85546875" style="40" bestFit="1" customWidth="1"/>
    <col min="19" max="19" width="4" style="40" bestFit="1" customWidth="1"/>
    <col min="20" max="20" width="9.85546875" style="40" bestFit="1" customWidth="1"/>
    <col min="21" max="21" width="7" style="40" bestFit="1" customWidth="1"/>
    <col min="22" max="23" width="9.85546875" style="40" bestFit="1" customWidth="1"/>
    <col min="24" max="24" width="4.5703125" style="40" bestFit="1" customWidth="1"/>
    <col min="25" max="25" width="8.42578125" style="40" bestFit="1" customWidth="1"/>
    <col min="26" max="26" width="9.140625" style="40"/>
    <col min="27" max="27" width="4.5703125" style="40" bestFit="1" customWidth="1"/>
    <col min="28" max="28" width="10.28515625" style="40" bestFit="1" customWidth="1"/>
    <col min="29" max="29" width="9.140625" style="40"/>
    <col min="30" max="30" width="4.5703125" style="40" bestFit="1" customWidth="1"/>
    <col min="31" max="31" width="9" style="40" bestFit="1" customWidth="1"/>
    <col min="32" max="32" width="9.140625" style="40"/>
    <col min="33" max="33" width="4.5703125" style="40" bestFit="1" customWidth="1"/>
    <col min="34" max="34" width="9.85546875" style="40" bestFit="1" customWidth="1"/>
    <col min="35" max="16384" width="9.140625" style="40"/>
  </cols>
  <sheetData>
    <row r="1" spans="1:34" ht="79.5" customHeight="1" x14ac:dyDescent="0.2"/>
    <row r="2" spans="1:34" ht="35.1" customHeight="1" x14ac:dyDescent="0.2">
      <c r="A2" s="30"/>
      <c r="B2" s="81" t="s">
        <v>352</v>
      </c>
      <c r="C2" s="64"/>
      <c r="D2" s="64"/>
      <c r="F2" s="17" t="s">
        <v>351</v>
      </c>
      <c r="S2" s="65"/>
    </row>
    <row r="3" spans="1:34" ht="35.1" customHeight="1" x14ac:dyDescent="0.2">
      <c r="B3" s="439" t="s">
        <v>419</v>
      </c>
      <c r="C3" s="439"/>
      <c r="D3" s="439"/>
      <c r="E3" s="439"/>
      <c r="F3" s="439"/>
      <c r="S3"/>
    </row>
    <row r="4" spans="1:34" ht="35.1" customHeight="1" x14ac:dyDescent="0.2">
      <c r="B4" s="439" t="s">
        <v>254</v>
      </c>
      <c r="C4" s="439"/>
      <c r="D4" s="439"/>
      <c r="E4" s="439"/>
      <c r="F4" s="439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pans="1:34" ht="28.5" customHeight="1" x14ac:dyDescent="0.2">
      <c r="B5" s="455" t="s">
        <v>36</v>
      </c>
      <c r="C5" s="300" t="s">
        <v>2</v>
      </c>
      <c r="D5" s="300" t="s">
        <v>98</v>
      </c>
      <c r="E5" s="300" t="s">
        <v>4</v>
      </c>
      <c r="F5" s="457" t="s">
        <v>78</v>
      </c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ht="28.5" customHeight="1" x14ac:dyDescent="0.2">
      <c r="B6" s="456"/>
      <c r="C6" s="300" t="s">
        <v>5</v>
      </c>
      <c r="D6" s="300" t="s">
        <v>6</v>
      </c>
      <c r="E6" s="301" t="s">
        <v>7</v>
      </c>
      <c r="F6" s="458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ht="28.5" customHeight="1" x14ac:dyDescent="0.2">
      <c r="B7" s="25" t="s">
        <v>38</v>
      </c>
      <c r="C7" s="302">
        <v>99.344434743275514</v>
      </c>
      <c r="D7" s="302">
        <v>99.99954425303072</v>
      </c>
      <c r="E7" s="302">
        <v>98.782703843373255</v>
      </c>
      <c r="F7" s="25" t="s">
        <v>39</v>
      </c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ht="28.5" customHeight="1" x14ac:dyDescent="0.2">
      <c r="B8" s="27" t="s">
        <v>40</v>
      </c>
      <c r="C8" s="303">
        <v>99.110264509439872</v>
      </c>
      <c r="D8" s="303">
        <v>99.256787568401847</v>
      </c>
      <c r="E8" s="303">
        <v>98.963789619486363</v>
      </c>
      <c r="F8" s="27" t="s">
        <v>41</v>
      </c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ht="28.5" customHeight="1" x14ac:dyDescent="0.2">
      <c r="B9" s="25" t="s">
        <v>42</v>
      </c>
      <c r="C9" s="304">
        <v>100</v>
      </c>
      <c r="D9" s="304">
        <v>100</v>
      </c>
      <c r="E9" s="304">
        <v>100</v>
      </c>
      <c r="F9" s="25" t="s">
        <v>43</v>
      </c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ht="28.5" customHeight="1" x14ac:dyDescent="0.2">
      <c r="B10" s="27" t="s">
        <v>44</v>
      </c>
      <c r="C10" s="303">
        <v>99.444618351829234</v>
      </c>
      <c r="D10" s="303">
        <v>100</v>
      </c>
      <c r="E10" s="303">
        <v>98.948213875927479</v>
      </c>
      <c r="F10" s="27" t="s">
        <v>45</v>
      </c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ht="28.5" customHeight="1" x14ac:dyDescent="0.2">
      <c r="B11" s="25" t="s">
        <v>46</v>
      </c>
      <c r="C11" s="304">
        <v>99.841134822746497</v>
      </c>
      <c r="D11" s="304">
        <v>100</v>
      </c>
      <c r="E11" s="304">
        <v>99.695553158336324</v>
      </c>
      <c r="F11" s="25" t="s">
        <v>47</v>
      </c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ht="28.5" customHeight="1" x14ac:dyDescent="0.2">
      <c r="B12" s="27" t="s">
        <v>48</v>
      </c>
      <c r="C12" s="303">
        <v>99.41471618780659</v>
      </c>
      <c r="D12" s="303">
        <v>99.745465385585547</v>
      </c>
      <c r="E12" s="303">
        <v>99.098259047577258</v>
      </c>
      <c r="F12" s="27" t="s">
        <v>49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28.5" customHeight="1" x14ac:dyDescent="0.2">
      <c r="B13" s="25" t="s">
        <v>50</v>
      </c>
      <c r="C13" s="304">
        <v>99.43039915874337</v>
      </c>
      <c r="D13" s="304">
        <v>99.255801664538296</v>
      </c>
      <c r="E13" s="304">
        <v>99.603261106509137</v>
      </c>
      <c r="F13" s="25" t="s">
        <v>51</v>
      </c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ht="28.5" customHeight="1" x14ac:dyDescent="0.2">
      <c r="B14" s="27" t="s">
        <v>52</v>
      </c>
      <c r="C14" s="303">
        <v>99.733389461867674</v>
      </c>
      <c r="D14" s="303">
        <v>100</v>
      </c>
      <c r="E14" s="303">
        <v>99.461546636437703</v>
      </c>
      <c r="F14" s="27" t="s">
        <v>53</v>
      </c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ht="28.5" customHeight="1" x14ac:dyDescent="0.2">
      <c r="B15" s="25" t="s">
        <v>54</v>
      </c>
      <c r="C15" s="304">
        <v>99.709088477228647</v>
      </c>
      <c r="D15" s="304">
        <v>99.394572025052199</v>
      </c>
      <c r="E15" s="304">
        <v>100</v>
      </c>
      <c r="F15" s="25" t="s">
        <v>55</v>
      </c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ht="28.5" customHeight="1" x14ac:dyDescent="0.2">
      <c r="B16" s="27" t="s">
        <v>56</v>
      </c>
      <c r="C16" s="303">
        <v>99.209967809742366</v>
      </c>
      <c r="D16" s="303">
        <v>99.330039360187598</v>
      </c>
      <c r="E16" s="303">
        <v>99.096878512412985</v>
      </c>
      <c r="F16" s="27" t="s">
        <v>57</v>
      </c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2:34" ht="28.5" customHeight="1" x14ac:dyDescent="0.2">
      <c r="B17" s="25" t="s">
        <v>58</v>
      </c>
      <c r="C17" s="304">
        <v>99.649346509403898</v>
      </c>
      <c r="D17" s="304">
        <v>99.294117647058826</v>
      </c>
      <c r="E17" s="304">
        <v>100</v>
      </c>
      <c r="F17" s="25" t="s">
        <v>59</v>
      </c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2:34" ht="28.5" customHeight="1" x14ac:dyDescent="0.2">
      <c r="B18" s="27" t="s">
        <v>60</v>
      </c>
      <c r="C18" s="303">
        <v>99.76127954165672</v>
      </c>
      <c r="D18" s="303">
        <v>99.5153571212213</v>
      </c>
      <c r="E18" s="303">
        <v>100</v>
      </c>
      <c r="F18" s="27" t="s">
        <v>61</v>
      </c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2:34" ht="28.5" customHeight="1" x14ac:dyDescent="0.2">
      <c r="B19" s="25" t="s">
        <v>62</v>
      </c>
      <c r="C19" s="304">
        <v>99.686959083710818</v>
      </c>
      <c r="D19" s="304">
        <v>99.384993849938496</v>
      </c>
      <c r="E19" s="304">
        <v>100</v>
      </c>
      <c r="F19" s="25" t="s">
        <v>63</v>
      </c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2:34" ht="28.5" customHeight="1" x14ac:dyDescent="0.2">
      <c r="B20" s="194" t="s">
        <v>5</v>
      </c>
      <c r="C20" s="91">
        <v>99.459551715118295</v>
      </c>
      <c r="D20" s="91">
        <v>99.698287504996159</v>
      </c>
      <c r="E20" s="305">
        <v>99.234655073661287</v>
      </c>
      <c r="F20" s="194" t="s">
        <v>84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2:34" ht="35.1" customHeight="1" x14ac:dyDescent="0.2">
      <c r="B21" s="377" t="s">
        <v>64</v>
      </c>
      <c r="C21" s="377"/>
      <c r="D21" s="152"/>
      <c r="E21" s="394" t="s">
        <v>35</v>
      </c>
      <c r="F21" s="394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2:34" ht="35.1" customHeight="1" x14ac:dyDescent="0.2"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2:34" ht="35.1" customHeight="1" x14ac:dyDescent="0.2"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2:34" ht="35.1" customHeight="1" x14ac:dyDescent="0.2">
      <c r="O24"/>
      <c r="P24"/>
      <c r="Q24"/>
      <c r="R24"/>
    </row>
    <row r="25" spans="2:34" ht="35.1" customHeight="1" x14ac:dyDescent="0.2">
      <c r="O25"/>
    </row>
    <row r="26" spans="2:34" ht="35.1" customHeight="1" x14ac:dyDescent="0.2">
      <c r="O26"/>
    </row>
    <row r="27" spans="2:34" ht="35.1" customHeight="1" x14ac:dyDescent="0.2">
      <c r="O27"/>
    </row>
    <row r="28" spans="2:34" ht="35.1" customHeight="1" x14ac:dyDescent="0.2">
      <c r="O28"/>
    </row>
    <row r="29" spans="2:34" ht="35.1" customHeight="1" x14ac:dyDescent="0.2">
      <c r="O29"/>
    </row>
    <row r="30" spans="2:34" ht="35.1" customHeight="1" x14ac:dyDescent="0.2">
      <c r="O30"/>
    </row>
    <row r="31" spans="2:34" ht="35.1" customHeight="1" x14ac:dyDescent="0.2">
      <c r="O31"/>
    </row>
    <row r="32" spans="2:34" ht="35.1" customHeight="1" x14ac:dyDescent="0.2">
      <c r="O32"/>
    </row>
    <row r="33" spans="15:15" ht="35.1" customHeight="1" x14ac:dyDescent="0.2">
      <c r="O33"/>
    </row>
    <row r="34" spans="15:15" ht="35.1" customHeight="1" x14ac:dyDescent="0.2">
      <c r="O34"/>
    </row>
    <row r="35" spans="15:15" ht="35.1" customHeight="1" x14ac:dyDescent="0.2">
      <c r="O35"/>
    </row>
    <row r="36" spans="15:15" ht="35.1" customHeight="1" x14ac:dyDescent="0.2">
      <c r="O36"/>
    </row>
    <row r="37" spans="15:15" ht="35.1" customHeight="1" x14ac:dyDescent="0.2">
      <c r="O37"/>
    </row>
    <row r="38" spans="15:15" ht="35.1" customHeight="1" x14ac:dyDescent="0.2">
      <c r="O38"/>
    </row>
    <row r="39" spans="15:15" ht="35.1" customHeight="1" x14ac:dyDescent="0.2">
      <c r="O39"/>
    </row>
    <row r="40" spans="15:15" ht="35.1" customHeight="1" x14ac:dyDescent="0.2">
      <c r="O40"/>
    </row>
    <row r="41" spans="15:15" ht="35.1" customHeight="1" x14ac:dyDescent="0.2">
      <c r="O41"/>
    </row>
    <row r="42" spans="15:15" ht="35.1" customHeight="1" x14ac:dyDescent="0.2">
      <c r="O42"/>
    </row>
    <row r="43" spans="15:15" ht="35.1" customHeight="1" x14ac:dyDescent="0.2">
      <c r="O43"/>
    </row>
    <row r="44" spans="15:15" ht="35.1" customHeight="1" x14ac:dyDescent="0.2">
      <c r="O44"/>
    </row>
    <row r="45" spans="15:15" ht="35.1" customHeight="1" x14ac:dyDescent="0.2">
      <c r="O45"/>
    </row>
    <row r="46" spans="15:15" ht="35.1" customHeight="1" x14ac:dyDescent="0.2">
      <c r="O46"/>
    </row>
    <row r="47" spans="15:15" ht="35.1" customHeight="1" x14ac:dyDescent="0.2">
      <c r="O47"/>
    </row>
    <row r="48" spans="15:15" ht="35.1" customHeight="1" x14ac:dyDescent="0.2">
      <c r="O48"/>
    </row>
    <row r="49" spans="15:15" ht="35.1" customHeight="1" x14ac:dyDescent="0.2">
      <c r="O49"/>
    </row>
    <row r="50" spans="15:15" ht="35.1" customHeight="1" x14ac:dyDescent="0.2">
      <c r="O50"/>
    </row>
    <row r="51" spans="15:15" ht="35.1" customHeight="1" x14ac:dyDescent="0.2">
      <c r="O51"/>
    </row>
    <row r="52" spans="15:15" ht="35.1" customHeight="1" x14ac:dyDescent="0.2">
      <c r="O52"/>
    </row>
    <row r="53" spans="15:15" ht="35.1" customHeight="1" x14ac:dyDescent="0.2">
      <c r="O53"/>
    </row>
    <row r="54" spans="15:15" ht="35.1" customHeight="1" x14ac:dyDescent="0.2">
      <c r="O54"/>
    </row>
    <row r="55" spans="15:15" ht="35.1" customHeight="1" x14ac:dyDescent="0.2">
      <c r="O55"/>
    </row>
    <row r="56" spans="15:15" ht="35.1" customHeight="1" x14ac:dyDescent="0.2">
      <c r="O56"/>
    </row>
    <row r="57" spans="15:15" ht="35.1" customHeight="1" x14ac:dyDescent="0.2">
      <c r="O57"/>
    </row>
    <row r="58" spans="15:15" ht="35.1" customHeight="1" x14ac:dyDescent="0.2">
      <c r="O58"/>
    </row>
    <row r="59" spans="15:15" ht="35.1" customHeight="1" x14ac:dyDescent="0.2">
      <c r="O59"/>
    </row>
    <row r="60" spans="15:15" ht="35.1" customHeight="1" x14ac:dyDescent="0.2">
      <c r="O60"/>
    </row>
    <row r="61" spans="15:15" ht="35.1" customHeight="1" x14ac:dyDescent="0.2">
      <c r="O61"/>
    </row>
    <row r="62" spans="15:15" ht="35.1" customHeight="1" x14ac:dyDescent="0.2">
      <c r="O62"/>
    </row>
    <row r="63" spans="15:15" ht="35.1" customHeight="1" x14ac:dyDescent="0.2">
      <c r="O63"/>
    </row>
    <row r="64" spans="15:15" ht="35.1" customHeight="1" x14ac:dyDescent="0.2">
      <c r="O64"/>
    </row>
    <row r="65" spans="15:15" ht="35.1" customHeight="1" x14ac:dyDescent="0.2">
      <c r="O65"/>
    </row>
    <row r="66" spans="15:15" ht="35.1" customHeight="1" x14ac:dyDescent="0.2">
      <c r="O66"/>
    </row>
    <row r="67" spans="15:15" ht="35.1" customHeight="1" x14ac:dyDescent="0.2">
      <c r="O67"/>
    </row>
    <row r="68" spans="15:15" ht="35.1" customHeight="1" x14ac:dyDescent="0.2">
      <c r="O68"/>
    </row>
    <row r="69" spans="15:15" ht="35.1" customHeight="1" x14ac:dyDescent="0.2">
      <c r="O69"/>
    </row>
    <row r="70" spans="15:15" ht="35.1" customHeight="1" x14ac:dyDescent="0.2">
      <c r="O70"/>
    </row>
    <row r="71" spans="15:15" ht="35.1" customHeight="1" x14ac:dyDescent="0.2">
      <c r="O71"/>
    </row>
    <row r="72" spans="15:15" ht="35.1" customHeight="1" x14ac:dyDescent="0.2">
      <c r="O72"/>
    </row>
    <row r="73" spans="15:15" ht="35.1" customHeight="1" x14ac:dyDescent="0.2">
      <c r="O73"/>
    </row>
    <row r="74" spans="15:15" ht="35.1" customHeight="1" x14ac:dyDescent="0.2">
      <c r="O74"/>
    </row>
    <row r="75" spans="15:15" ht="35.1" customHeight="1" x14ac:dyDescent="0.2">
      <c r="O75"/>
    </row>
    <row r="76" spans="15:15" ht="35.1" customHeight="1" x14ac:dyDescent="0.2">
      <c r="O76"/>
    </row>
    <row r="77" spans="15:15" ht="35.1" customHeight="1" x14ac:dyDescent="0.2">
      <c r="O77"/>
    </row>
    <row r="78" spans="15:15" ht="35.1" customHeight="1" x14ac:dyDescent="0.2">
      <c r="O78"/>
    </row>
    <row r="79" spans="15:15" ht="35.1" customHeight="1" x14ac:dyDescent="0.2">
      <c r="O79"/>
    </row>
    <row r="80" spans="15:15" ht="35.1" customHeight="1" x14ac:dyDescent="0.2">
      <c r="O80"/>
    </row>
    <row r="81" spans="15:15" ht="35.1" customHeight="1" x14ac:dyDescent="0.2">
      <c r="O81"/>
    </row>
    <row r="82" spans="15:15" ht="35.1" customHeight="1" x14ac:dyDescent="0.2">
      <c r="O82"/>
    </row>
    <row r="83" spans="15:15" ht="35.1" customHeight="1" x14ac:dyDescent="0.2">
      <c r="O83"/>
    </row>
    <row r="84" spans="15:15" ht="35.1" customHeight="1" x14ac:dyDescent="0.2">
      <c r="O84"/>
    </row>
    <row r="85" spans="15:15" ht="35.1" customHeight="1" x14ac:dyDescent="0.2">
      <c r="O85"/>
    </row>
    <row r="86" spans="15:15" ht="35.1" customHeight="1" x14ac:dyDescent="0.2">
      <c r="O86"/>
    </row>
    <row r="87" spans="15:15" ht="35.1" customHeight="1" x14ac:dyDescent="0.2">
      <c r="O87"/>
    </row>
    <row r="88" spans="15:15" ht="35.1" customHeight="1" x14ac:dyDescent="0.2">
      <c r="O88"/>
    </row>
    <row r="89" spans="15:15" ht="35.1" customHeight="1" x14ac:dyDescent="0.2">
      <c r="O89"/>
    </row>
    <row r="90" spans="15:15" ht="35.1" customHeight="1" x14ac:dyDescent="0.2">
      <c r="O90"/>
    </row>
    <row r="91" spans="15:15" ht="35.1" customHeight="1" x14ac:dyDescent="0.2">
      <c r="O91"/>
    </row>
    <row r="92" spans="15:15" ht="35.1" customHeight="1" x14ac:dyDescent="0.2">
      <c r="O92"/>
    </row>
    <row r="93" spans="15:15" ht="35.1" customHeight="1" x14ac:dyDescent="0.2">
      <c r="O93"/>
    </row>
    <row r="94" spans="15:15" ht="35.1" customHeight="1" x14ac:dyDescent="0.2">
      <c r="O94"/>
    </row>
    <row r="95" spans="15:15" ht="35.1" customHeight="1" x14ac:dyDescent="0.2">
      <c r="O95"/>
    </row>
    <row r="96" spans="15:15" ht="35.1" customHeight="1" x14ac:dyDescent="0.2">
      <c r="O96"/>
    </row>
    <row r="97" spans="15:15" ht="35.1" customHeight="1" x14ac:dyDescent="0.2">
      <c r="O97"/>
    </row>
    <row r="98" spans="15:15" ht="35.1" customHeight="1" x14ac:dyDescent="0.2">
      <c r="O98"/>
    </row>
    <row r="99" spans="15:15" ht="35.1" customHeight="1" x14ac:dyDescent="0.2">
      <c r="O99"/>
    </row>
    <row r="100" spans="15:15" ht="35.1" customHeight="1" x14ac:dyDescent="0.2">
      <c r="O100"/>
    </row>
    <row r="101" spans="15:15" ht="35.1" customHeight="1" x14ac:dyDescent="0.2">
      <c r="O101"/>
    </row>
    <row r="102" spans="15:15" ht="35.1" customHeight="1" x14ac:dyDescent="0.2">
      <c r="O102"/>
    </row>
    <row r="103" spans="15:15" ht="35.1" customHeight="1" x14ac:dyDescent="0.2">
      <c r="O103"/>
    </row>
    <row r="104" spans="15:15" ht="35.1" customHeight="1" x14ac:dyDescent="0.2">
      <c r="O104"/>
    </row>
    <row r="105" spans="15:15" ht="35.1" customHeight="1" x14ac:dyDescent="0.2">
      <c r="O105"/>
    </row>
    <row r="106" spans="15:15" ht="35.1" customHeight="1" x14ac:dyDescent="0.2">
      <c r="O106"/>
    </row>
    <row r="107" spans="15:15" ht="35.1" customHeight="1" x14ac:dyDescent="0.2">
      <c r="O107"/>
    </row>
    <row r="108" spans="15:15" ht="35.1" customHeight="1" x14ac:dyDescent="0.2">
      <c r="O108"/>
    </row>
    <row r="109" spans="15:15" ht="35.1" customHeight="1" x14ac:dyDescent="0.2">
      <c r="O109"/>
    </row>
    <row r="110" spans="15:15" ht="35.1" customHeight="1" x14ac:dyDescent="0.2">
      <c r="O110"/>
    </row>
    <row r="111" spans="15:15" ht="35.1" customHeight="1" x14ac:dyDescent="0.2">
      <c r="O111"/>
    </row>
    <row r="112" spans="15:15" ht="35.1" customHeight="1" x14ac:dyDescent="0.2">
      <c r="O112"/>
    </row>
    <row r="113" spans="15:15" ht="35.1" customHeight="1" x14ac:dyDescent="0.2">
      <c r="O113"/>
    </row>
    <row r="114" spans="15:15" ht="35.1" customHeight="1" x14ac:dyDescent="0.2">
      <c r="O114"/>
    </row>
    <row r="115" spans="15:15" ht="35.1" customHeight="1" x14ac:dyDescent="0.2">
      <c r="O115"/>
    </row>
    <row r="116" spans="15:15" ht="35.1" customHeight="1" x14ac:dyDescent="0.2">
      <c r="O116"/>
    </row>
    <row r="117" spans="15:15" ht="35.1" customHeight="1" x14ac:dyDescent="0.2">
      <c r="O117"/>
    </row>
    <row r="118" spans="15:15" ht="35.1" customHeight="1" x14ac:dyDescent="0.2">
      <c r="O118"/>
    </row>
    <row r="119" spans="15:15" ht="35.1" customHeight="1" x14ac:dyDescent="0.2">
      <c r="O119"/>
    </row>
    <row r="120" spans="15:15" ht="35.1" customHeight="1" x14ac:dyDescent="0.2">
      <c r="O120"/>
    </row>
  </sheetData>
  <mergeCells count="6">
    <mergeCell ref="E21:F21"/>
    <mergeCell ref="B3:F3"/>
    <mergeCell ref="B5:B6"/>
    <mergeCell ref="F5:F6"/>
    <mergeCell ref="B21:C21"/>
    <mergeCell ref="B4:F4"/>
  </mergeCells>
  <pageMargins left="0.7" right="0.7" top="0.75" bottom="0.75" header="0.3" footer="0.3"/>
  <pageSetup paperSize="9" scale="74" fitToHeight="0" orientation="landscape" verticalDpi="30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120"/>
  <sheetViews>
    <sheetView view="pageBreakPreview" zoomScale="80" zoomScaleNormal="65" zoomScaleSheetLayoutView="80" zoomScalePageLayoutView="70" workbookViewId="0">
      <selection activeCell="B3" sqref="B3:F3"/>
    </sheetView>
  </sheetViews>
  <sheetFormatPr defaultRowHeight="35.1" customHeight="1" x14ac:dyDescent="0.2"/>
  <cols>
    <col min="1" max="1" width="1.7109375" style="40" customWidth="1"/>
    <col min="2" max="6" width="33.5703125" style="40" customWidth="1"/>
    <col min="7" max="7" width="1.85546875" style="40" customWidth="1"/>
    <col min="8" max="8" width="8.5703125" style="40" bestFit="1" customWidth="1"/>
    <col min="9" max="9" width="7" style="40" bestFit="1" customWidth="1"/>
    <col min="10" max="10" width="9" style="40" bestFit="1" customWidth="1"/>
    <col min="11" max="11" width="4" style="40" bestFit="1" customWidth="1"/>
    <col min="12" max="12" width="7" style="40" bestFit="1" customWidth="1"/>
    <col min="13" max="13" width="6.5703125" style="40" bestFit="1" customWidth="1"/>
    <col min="14" max="14" width="4" style="40" bestFit="1" customWidth="1"/>
    <col min="15" max="15" width="18" style="40" bestFit="1" customWidth="1"/>
    <col min="16" max="16" width="31.140625" style="40" bestFit="1" customWidth="1"/>
    <col min="17" max="17" width="5.85546875" style="40" bestFit="1" customWidth="1"/>
    <col min="18" max="18" width="9.85546875" style="40" bestFit="1" customWidth="1"/>
    <col min="19" max="19" width="4" style="40" bestFit="1" customWidth="1"/>
    <col min="20" max="20" width="9.85546875" style="40" bestFit="1" customWidth="1"/>
    <col min="21" max="21" width="7" style="40" bestFit="1" customWidth="1"/>
    <col min="22" max="23" width="9.85546875" style="40" bestFit="1" customWidth="1"/>
    <col min="24" max="24" width="4.5703125" style="40" bestFit="1" customWidth="1"/>
    <col min="25" max="25" width="8.42578125" style="40" bestFit="1" customWidth="1"/>
    <col min="26" max="26" width="9.140625" style="40"/>
    <col min="27" max="27" width="4.5703125" style="40" bestFit="1" customWidth="1"/>
    <col min="28" max="28" width="10.28515625" style="40" bestFit="1" customWidth="1"/>
    <col min="29" max="29" width="9.140625" style="40"/>
    <col min="30" max="30" width="4.5703125" style="40" bestFit="1" customWidth="1"/>
    <col min="31" max="31" width="9" style="40" bestFit="1" customWidth="1"/>
    <col min="32" max="32" width="9.140625" style="40"/>
    <col min="33" max="33" width="4.5703125" style="40" bestFit="1" customWidth="1"/>
    <col min="34" max="34" width="9.85546875" style="40" bestFit="1" customWidth="1"/>
    <col min="35" max="16384" width="9.140625" style="40"/>
  </cols>
  <sheetData>
    <row r="1" spans="1:34" ht="78.75" customHeight="1" x14ac:dyDescent="0.2"/>
    <row r="2" spans="1:34" ht="35.1" customHeight="1" x14ac:dyDescent="0.2">
      <c r="A2" s="30"/>
      <c r="B2" s="81" t="s">
        <v>354</v>
      </c>
      <c r="C2" s="64"/>
      <c r="D2" s="64"/>
      <c r="F2" s="17" t="s">
        <v>353</v>
      </c>
      <c r="S2" s="65"/>
    </row>
    <row r="3" spans="1:34" ht="35.1" customHeight="1" x14ac:dyDescent="0.2">
      <c r="B3" s="439" t="s">
        <v>114</v>
      </c>
      <c r="C3" s="439"/>
      <c r="D3" s="439"/>
      <c r="E3" s="439"/>
      <c r="F3" s="439"/>
      <c r="S3"/>
    </row>
    <row r="4" spans="1:34" ht="35.1" customHeight="1" x14ac:dyDescent="0.2">
      <c r="B4" s="439" t="s">
        <v>253</v>
      </c>
      <c r="C4" s="439"/>
      <c r="D4" s="439"/>
      <c r="E4" s="439"/>
      <c r="F4" s="439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pans="1:34" ht="27.75" customHeight="1" x14ac:dyDescent="0.2">
      <c r="B5" s="455" t="s">
        <v>36</v>
      </c>
      <c r="C5" s="300" t="s">
        <v>2</v>
      </c>
      <c r="D5" s="300" t="s">
        <v>98</v>
      </c>
      <c r="E5" s="300" t="s">
        <v>4</v>
      </c>
      <c r="F5" s="457" t="s">
        <v>78</v>
      </c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ht="27.75" customHeight="1" x14ac:dyDescent="0.2">
      <c r="B6" s="456"/>
      <c r="C6" s="300" t="s">
        <v>5</v>
      </c>
      <c r="D6" s="300" t="s">
        <v>6</v>
      </c>
      <c r="E6" s="301" t="s">
        <v>7</v>
      </c>
      <c r="F6" s="458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ht="27.75" customHeight="1" x14ac:dyDescent="0.2">
      <c r="B7" s="25" t="s">
        <v>38</v>
      </c>
      <c r="C7" s="302">
        <v>98.68644920224753</v>
      </c>
      <c r="D7" s="302">
        <v>99.520163755748726</v>
      </c>
      <c r="E7" s="302">
        <v>97.949180583186163</v>
      </c>
      <c r="F7" s="25" t="s">
        <v>39</v>
      </c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ht="27.75" customHeight="1" x14ac:dyDescent="0.2">
      <c r="B8" s="27" t="s">
        <v>40</v>
      </c>
      <c r="C8" s="303">
        <v>99.094726882346521</v>
      </c>
      <c r="D8" s="303">
        <v>99.280126021948234</v>
      </c>
      <c r="E8" s="303">
        <v>98.91210753520842</v>
      </c>
      <c r="F8" s="27" t="s">
        <v>41</v>
      </c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ht="27.75" customHeight="1" x14ac:dyDescent="0.2">
      <c r="B9" s="25" t="s">
        <v>42</v>
      </c>
      <c r="C9" s="304">
        <v>100</v>
      </c>
      <c r="D9" s="304">
        <v>100</v>
      </c>
      <c r="E9" s="304">
        <v>100</v>
      </c>
      <c r="F9" s="25" t="s">
        <v>43</v>
      </c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ht="27.75" customHeight="1" x14ac:dyDescent="0.2">
      <c r="B10" s="27" t="s">
        <v>44</v>
      </c>
      <c r="C10" s="303">
        <v>99.501056852303762</v>
      </c>
      <c r="D10" s="303">
        <v>100</v>
      </c>
      <c r="E10" s="303">
        <v>99.068869777205933</v>
      </c>
      <c r="F10" s="27" t="s">
        <v>45</v>
      </c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ht="27.75" customHeight="1" x14ac:dyDescent="0.2">
      <c r="B11" s="25" t="s">
        <v>46</v>
      </c>
      <c r="C11" s="304">
        <v>99.706763859422793</v>
      </c>
      <c r="D11" s="304">
        <v>99.660755254487924</v>
      </c>
      <c r="E11" s="304">
        <v>99.748638043731034</v>
      </c>
      <c r="F11" s="25" t="s">
        <v>47</v>
      </c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ht="27.75" customHeight="1" x14ac:dyDescent="0.2">
      <c r="B12" s="27" t="s">
        <v>48</v>
      </c>
      <c r="C12" s="303">
        <v>99.326799124224991</v>
      </c>
      <c r="D12" s="303">
        <v>99.479742609501542</v>
      </c>
      <c r="E12" s="303">
        <v>99.182341765226639</v>
      </c>
      <c r="F12" s="27" t="s">
        <v>49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27.75" customHeight="1" x14ac:dyDescent="0.2">
      <c r="B13" s="25" t="s">
        <v>50</v>
      </c>
      <c r="C13" s="304">
        <v>99.476497770081849</v>
      </c>
      <c r="D13" s="304">
        <v>99.313022093046882</v>
      </c>
      <c r="E13" s="304">
        <v>99.636943945741081</v>
      </c>
      <c r="F13" s="25" t="s">
        <v>51</v>
      </c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ht="27.75" customHeight="1" x14ac:dyDescent="0.2">
      <c r="B14" s="27" t="s">
        <v>52</v>
      </c>
      <c r="C14" s="303">
        <v>99.753977631387272</v>
      </c>
      <c r="D14" s="303">
        <v>100</v>
      </c>
      <c r="E14" s="303">
        <v>99.506044455998961</v>
      </c>
      <c r="F14" s="27" t="s">
        <v>53</v>
      </c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ht="27.75" customHeight="1" x14ac:dyDescent="0.2">
      <c r="B15" s="25" t="s">
        <v>54</v>
      </c>
      <c r="C15" s="304">
        <v>99.729805273455696</v>
      </c>
      <c r="D15" s="304">
        <v>99.436528497409327</v>
      </c>
      <c r="E15" s="304">
        <v>100</v>
      </c>
      <c r="F15" s="25" t="s">
        <v>55</v>
      </c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ht="27.75" customHeight="1" x14ac:dyDescent="0.2">
      <c r="B16" s="27" t="s">
        <v>56</v>
      </c>
      <c r="C16" s="303">
        <v>98.659194284859637</v>
      </c>
      <c r="D16" s="303">
        <v>98.080386083699494</v>
      </c>
      <c r="E16" s="303">
        <v>99.212124339853091</v>
      </c>
      <c r="F16" s="27" t="s">
        <v>57</v>
      </c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2:34" ht="27.75" customHeight="1" x14ac:dyDescent="0.2">
      <c r="B17" s="25" t="s">
        <v>58</v>
      </c>
      <c r="C17" s="304">
        <v>99.682914004365912</v>
      </c>
      <c r="D17" s="304">
        <v>99.359263313799985</v>
      </c>
      <c r="E17" s="304">
        <v>100</v>
      </c>
      <c r="F17" s="25" t="s">
        <v>59</v>
      </c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2:34" ht="27.75" customHeight="1" x14ac:dyDescent="0.2">
      <c r="B18" s="27" t="s">
        <v>60</v>
      </c>
      <c r="C18" s="303">
        <v>99.7783012331994</v>
      </c>
      <c r="D18" s="303">
        <v>99.548150240045189</v>
      </c>
      <c r="E18" s="303">
        <v>100</v>
      </c>
      <c r="F18" s="27" t="s">
        <v>61</v>
      </c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2:34" ht="27.75" customHeight="1" x14ac:dyDescent="0.2">
      <c r="B19" s="25" t="s">
        <v>62</v>
      </c>
      <c r="C19" s="26">
        <v>99.712556220621551</v>
      </c>
      <c r="D19" s="26">
        <v>99.429338704263174</v>
      </c>
      <c r="E19" s="306">
        <v>100</v>
      </c>
      <c r="F19" s="25" t="s">
        <v>63</v>
      </c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2:34" ht="27.75" customHeight="1" x14ac:dyDescent="0.2">
      <c r="B20" s="194" t="s">
        <v>5</v>
      </c>
      <c r="C20" s="91">
        <v>99.22982534203409</v>
      </c>
      <c r="D20" s="91">
        <v>99.462246073691858</v>
      </c>
      <c r="E20" s="305">
        <v>99.010919985962971</v>
      </c>
      <c r="F20" s="194" t="s">
        <v>84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2:34" ht="35.1" customHeight="1" x14ac:dyDescent="0.2">
      <c r="B21" s="377" t="s">
        <v>64</v>
      </c>
      <c r="C21" s="377"/>
      <c r="D21" s="152"/>
      <c r="E21" s="394" t="s">
        <v>35</v>
      </c>
      <c r="F21" s="394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2:34" ht="35.1" customHeight="1" x14ac:dyDescent="0.2"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2:34" ht="35.1" customHeight="1" x14ac:dyDescent="0.2"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2:34" ht="35.1" customHeight="1" x14ac:dyDescent="0.2">
      <c r="O24"/>
      <c r="P24"/>
      <c r="Q24"/>
      <c r="R24"/>
    </row>
    <row r="25" spans="2:34" ht="35.1" customHeight="1" x14ac:dyDescent="0.2">
      <c r="O25"/>
    </row>
    <row r="26" spans="2:34" ht="35.1" customHeight="1" x14ac:dyDescent="0.2">
      <c r="O26"/>
    </row>
    <row r="27" spans="2:34" ht="35.1" customHeight="1" x14ac:dyDescent="0.2">
      <c r="O27"/>
    </row>
    <row r="28" spans="2:34" ht="35.1" customHeight="1" x14ac:dyDescent="0.2">
      <c r="O28"/>
    </row>
    <row r="29" spans="2:34" ht="35.1" customHeight="1" x14ac:dyDescent="0.2">
      <c r="O29"/>
    </row>
    <row r="30" spans="2:34" ht="35.1" customHeight="1" x14ac:dyDescent="0.2">
      <c r="O30"/>
    </row>
    <row r="31" spans="2:34" ht="35.1" customHeight="1" x14ac:dyDescent="0.2">
      <c r="O31"/>
    </row>
    <row r="32" spans="2:34" ht="35.1" customHeight="1" x14ac:dyDescent="0.2">
      <c r="O32"/>
    </row>
    <row r="33" spans="15:15" ht="35.1" customHeight="1" x14ac:dyDescent="0.2">
      <c r="O33"/>
    </row>
    <row r="34" spans="15:15" ht="35.1" customHeight="1" x14ac:dyDescent="0.2">
      <c r="O34"/>
    </row>
    <row r="35" spans="15:15" ht="35.1" customHeight="1" x14ac:dyDescent="0.2">
      <c r="O35"/>
    </row>
    <row r="36" spans="15:15" ht="35.1" customHeight="1" x14ac:dyDescent="0.2">
      <c r="O36"/>
    </row>
    <row r="37" spans="15:15" ht="35.1" customHeight="1" x14ac:dyDescent="0.2">
      <c r="O37"/>
    </row>
    <row r="38" spans="15:15" ht="35.1" customHeight="1" x14ac:dyDescent="0.2">
      <c r="O38"/>
    </row>
    <row r="39" spans="15:15" ht="35.1" customHeight="1" x14ac:dyDescent="0.2">
      <c r="O39"/>
    </row>
    <row r="40" spans="15:15" ht="35.1" customHeight="1" x14ac:dyDescent="0.2">
      <c r="O40"/>
    </row>
    <row r="41" spans="15:15" ht="35.1" customHeight="1" x14ac:dyDescent="0.2">
      <c r="O41"/>
    </row>
    <row r="42" spans="15:15" ht="35.1" customHeight="1" x14ac:dyDescent="0.2">
      <c r="O42"/>
    </row>
    <row r="43" spans="15:15" ht="35.1" customHeight="1" x14ac:dyDescent="0.2">
      <c r="O43"/>
    </row>
    <row r="44" spans="15:15" ht="35.1" customHeight="1" x14ac:dyDescent="0.2">
      <c r="O44"/>
    </row>
    <row r="45" spans="15:15" ht="35.1" customHeight="1" x14ac:dyDescent="0.2">
      <c r="O45"/>
    </row>
    <row r="46" spans="15:15" ht="35.1" customHeight="1" x14ac:dyDescent="0.2">
      <c r="O46"/>
    </row>
    <row r="47" spans="15:15" ht="35.1" customHeight="1" x14ac:dyDescent="0.2">
      <c r="O47"/>
    </row>
    <row r="48" spans="15:15" ht="35.1" customHeight="1" x14ac:dyDescent="0.2">
      <c r="O48"/>
    </row>
    <row r="49" spans="15:15" ht="35.1" customHeight="1" x14ac:dyDescent="0.2">
      <c r="O49"/>
    </row>
    <row r="50" spans="15:15" ht="35.1" customHeight="1" x14ac:dyDescent="0.2">
      <c r="O50"/>
    </row>
    <row r="51" spans="15:15" ht="35.1" customHeight="1" x14ac:dyDescent="0.2">
      <c r="O51"/>
    </row>
    <row r="52" spans="15:15" ht="35.1" customHeight="1" x14ac:dyDescent="0.2">
      <c r="O52"/>
    </row>
    <row r="53" spans="15:15" ht="35.1" customHeight="1" x14ac:dyDescent="0.2">
      <c r="O53"/>
    </row>
    <row r="54" spans="15:15" ht="35.1" customHeight="1" x14ac:dyDescent="0.2">
      <c r="O54"/>
    </row>
    <row r="55" spans="15:15" ht="35.1" customHeight="1" x14ac:dyDescent="0.2">
      <c r="O55"/>
    </row>
    <row r="56" spans="15:15" ht="35.1" customHeight="1" x14ac:dyDescent="0.2">
      <c r="O56"/>
    </row>
    <row r="57" spans="15:15" ht="35.1" customHeight="1" x14ac:dyDescent="0.2">
      <c r="O57"/>
    </row>
    <row r="58" spans="15:15" ht="35.1" customHeight="1" x14ac:dyDescent="0.2">
      <c r="O58"/>
    </row>
    <row r="59" spans="15:15" ht="35.1" customHeight="1" x14ac:dyDescent="0.2">
      <c r="O59"/>
    </row>
    <row r="60" spans="15:15" ht="35.1" customHeight="1" x14ac:dyDescent="0.2">
      <c r="O60"/>
    </row>
    <row r="61" spans="15:15" ht="35.1" customHeight="1" x14ac:dyDescent="0.2">
      <c r="O61"/>
    </row>
    <row r="62" spans="15:15" ht="35.1" customHeight="1" x14ac:dyDescent="0.2">
      <c r="O62"/>
    </row>
    <row r="63" spans="15:15" ht="35.1" customHeight="1" x14ac:dyDescent="0.2">
      <c r="O63"/>
    </row>
    <row r="64" spans="15:15" ht="35.1" customHeight="1" x14ac:dyDescent="0.2">
      <c r="O64"/>
    </row>
    <row r="65" spans="15:15" ht="35.1" customHeight="1" x14ac:dyDescent="0.2">
      <c r="O65"/>
    </row>
    <row r="66" spans="15:15" ht="35.1" customHeight="1" x14ac:dyDescent="0.2">
      <c r="O66"/>
    </row>
    <row r="67" spans="15:15" ht="35.1" customHeight="1" x14ac:dyDescent="0.2">
      <c r="O67"/>
    </row>
    <row r="68" spans="15:15" ht="35.1" customHeight="1" x14ac:dyDescent="0.2">
      <c r="O68"/>
    </row>
    <row r="69" spans="15:15" ht="35.1" customHeight="1" x14ac:dyDescent="0.2">
      <c r="O69"/>
    </row>
    <row r="70" spans="15:15" ht="35.1" customHeight="1" x14ac:dyDescent="0.2">
      <c r="O70"/>
    </row>
    <row r="71" spans="15:15" ht="35.1" customHeight="1" x14ac:dyDescent="0.2">
      <c r="O71"/>
    </row>
    <row r="72" spans="15:15" ht="35.1" customHeight="1" x14ac:dyDescent="0.2">
      <c r="O72"/>
    </row>
    <row r="73" spans="15:15" ht="35.1" customHeight="1" x14ac:dyDescent="0.2">
      <c r="O73"/>
    </row>
    <row r="74" spans="15:15" ht="35.1" customHeight="1" x14ac:dyDescent="0.2">
      <c r="O74"/>
    </row>
    <row r="75" spans="15:15" ht="35.1" customHeight="1" x14ac:dyDescent="0.2">
      <c r="O75"/>
    </row>
    <row r="76" spans="15:15" ht="35.1" customHeight="1" x14ac:dyDescent="0.2">
      <c r="O76"/>
    </row>
    <row r="77" spans="15:15" ht="35.1" customHeight="1" x14ac:dyDescent="0.2">
      <c r="O77"/>
    </row>
    <row r="78" spans="15:15" ht="35.1" customHeight="1" x14ac:dyDescent="0.2">
      <c r="O78"/>
    </row>
    <row r="79" spans="15:15" ht="35.1" customHeight="1" x14ac:dyDescent="0.2">
      <c r="O79"/>
    </row>
    <row r="80" spans="15:15" ht="35.1" customHeight="1" x14ac:dyDescent="0.2">
      <c r="O80"/>
    </row>
    <row r="81" spans="15:15" ht="35.1" customHeight="1" x14ac:dyDescent="0.2">
      <c r="O81"/>
    </row>
    <row r="82" spans="15:15" ht="35.1" customHeight="1" x14ac:dyDescent="0.2">
      <c r="O82"/>
    </row>
    <row r="83" spans="15:15" ht="35.1" customHeight="1" x14ac:dyDescent="0.2">
      <c r="O83"/>
    </row>
    <row r="84" spans="15:15" ht="35.1" customHeight="1" x14ac:dyDescent="0.2">
      <c r="O84"/>
    </row>
    <row r="85" spans="15:15" ht="35.1" customHeight="1" x14ac:dyDescent="0.2">
      <c r="O85"/>
    </row>
    <row r="86" spans="15:15" ht="35.1" customHeight="1" x14ac:dyDescent="0.2">
      <c r="O86"/>
    </row>
    <row r="87" spans="15:15" ht="35.1" customHeight="1" x14ac:dyDescent="0.2">
      <c r="O87"/>
    </row>
    <row r="88" spans="15:15" ht="35.1" customHeight="1" x14ac:dyDescent="0.2">
      <c r="O88"/>
    </row>
    <row r="89" spans="15:15" ht="35.1" customHeight="1" x14ac:dyDescent="0.2">
      <c r="O89"/>
    </row>
    <row r="90" spans="15:15" ht="35.1" customHeight="1" x14ac:dyDescent="0.2">
      <c r="O90"/>
    </row>
    <row r="91" spans="15:15" ht="35.1" customHeight="1" x14ac:dyDescent="0.2">
      <c r="O91"/>
    </row>
    <row r="92" spans="15:15" ht="35.1" customHeight="1" x14ac:dyDescent="0.2">
      <c r="O92"/>
    </row>
    <row r="93" spans="15:15" ht="35.1" customHeight="1" x14ac:dyDescent="0.2">
      <c r="O93"/>
    </row>
    <row r="94" spans="15:15" ht="35.1" customHeight="1" x14ac:dyDescent="0.2">
      <c r="O94"/>
    </row>
    <row r="95" spans="15:15" ht="35.1" customHeight="1" x14ac:dyDescent="0.2">
      <c r="O95"/>
    </row>
    <row r="96" spans="15:15" ht="35.1" customHeight="1" x14ac:dyDescent="0.2">
      <c r="O96"/>
    </row>
    <row r="97" spans="15:15" ht="35.1" customHeight="1" x14ac:dyDescent="0.2">
      <c r="O97"/>
    </row>
    <row r="98" spans="15:15" ht="35.1" customHeight="1" x14ac:dyDescent="0.2">
      <c r="O98"/>
    </row>
    <row r="99" spans="15:15" ht="35.1" customHeight="1" x14ac:dyDescent="0.2">
      <c r="O99"/>
    </row>
    <row r="100" spans="15:15" ht="35.1" customHeight="1" x14ac:dyDescent="0.2">
      <c r="O100"/>
    </row>
    <row r="101" spans="15:15" ht="35.1" customHeight="1" x14ac:dyDescent="0.2">
      <c r="O101"/>
    </row>
    <row r="102" spans="15:15" ht="35.1" customHeight="1" x14ac:dyDescent="0.2">
      <c r="O102"/>
    </row>
    <row r="103" spans="15:15" ht="35.1" customHeight="1" x14ac:dyDescent="0.2">
      <c r="O103"/>
    </row>
    <row r="104" spans="15:15" ht="35.1" customHeight="1" x14ac:dyDescent="0.2">
      <c r="O104"/>
    </row>
    <row r="105" spans="15:15" ht="35.1" customHeight="1" x14ac:dyDescent="0.2">
      <c r="O105"/>
    </row>
    <row r="106" spans="15:15" ht="35.1" customHeight="1" x14ac:dyDescent="0.2">
      <c r="O106"/>
    </row>
    <row r="107" spans="15:15" ht="35.1" customHeight="1" x14ac:dyDescent="0.2">
      <c r="O107"/>
    </row>
    <row r="108" spans="15:15" ht="35.1" customHeight="1" x14ac:dyDescent="0.2">
      <c r="O108"/>
    </row>
    <row r="109" spans="15:15" ht="35.1" customHeight="1" x14ac:dyDescent="0.2">
      <c r="O109"/>
    </row>
    <row r="110" spans="15:15" ht="35.1" customHeight="1" x14ac:dyDescent="0.2">
      <c r="O110"/>
    </row>
    <row r="111" spans="15:15" ht="35.1" customHeight="1" x14ac:dyDescent="0.2">
      <c r="O111"/>
    </row>
    <row r="112" spans="15:15" ht="35.1" customHeight="1" x14ac:dyDescent="0.2">
      <c r="O112"/>
    </row>
    <row r="113" spans="15:15" ht="35.1" customHeight="1" x14ac:dyDescent="0.2">
      <c r="O113"/>
    </row>
    <row r="114" spans="15:15" ht="35.1" customHeight="1" x14ac:dyDescent="0.2">
      <c r="O114"/>
    </row>
    <row r="115" spans="15:15" ht="35.1" customHeight="1" x14ac:dyDescent="0.2">
      <c r="O115"/>
    </row>
    <row r="116" spans="15:15" ht="35.1" customHeight="1" x14ac:dyDescent="0.2">
      <c r="O116"/>
    </row>
    <row r="117" spans="15:15" ht="35.1" customHeight="1" x14ac:dyDescent="0.2">
      <c r="O117"/>
    </row>
    <row r="118" spans="15:15" ht="35.1" customHeight="1" x14ac:dyDescent="0.2">
      <c r="O118"/>
    </row>
    <row r="119" spans="15:15" ht="35.1" customHeight="1" x14ac:dyDescent="0.2">
      <c r="O119"/>
    </row>
    <row r="120" spans="15:15" ht="35.1" customHeight="1" x14ac:dyDescent="0.2">
      <c r="O120"/>
    </row>
  </sheetData>
  <mergeCells count="6">
    <mergeCell ref="E21:F21"/>
    <mergeCell ref="B3:F3"/>
    <mergeCell ref="B5:B6"/>
    <mergeCell ref="F5:F6"/>
    <mergeCell ref="B21:C21"/>
    <mergeCell ref="B4:F4"/>
  </mergeCells>
  <pageMargins left="0.7" right="0.7" top="0.75" bottom="0.75" header="0.3" footer="0.3"/>
  <pageSetup paperSize="9" scale="77" fitToHeight="0" orientation="landscape" verticalDpi="30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120"/>
  <sheetViews>
    <sheetView view="pageBreakPreview" zoomScale="75" zoomScaleNormal="65" zoomScaleSheetLayoutView="75" zoomScalePageLayoutView="70" workbookViewId="0">
      <selection activeCell="B2" sqref="B2"/>
    </sheetView>
  </sheetViews>
  <sheetFormatPr defaultRowHeight="35.1" customHeight="1" x14ac:dyDescent="0.2"/>
  <cols>
    <col min="1" max="1" width="1.7109375" style="40" customWidth="1"/>
    <col min="2" max="2" width="35.85546875" style="40" customWidth="1"/>
    <col min="3" max="5" width="29.7109375" style="40" customWidth="1"/>
    <col min="6" max="6" width="35.85546875" style="40" customWidth="1"/>
    <col min="7" max="7" width="4" style="40" customWidth="1"/>
    <col min="8" max="8" width="7" style="40" bestFit="1" customWidth="1"/>
    <col min="9" max="9" width="9" style="40" bestFit="1" customWidth="1"/>
    <col min="10" max="10" width="4" style="40" bestFit="1" customWidth="1"/>
    <col min="11" max="11" width="7" style="40" bestFit="1" customWidth="1"/>
    <col min="12" max="12" width="6.5703125" style="40" bestFit="1" customWidth="1"/>
    <col min="13" max="13" width="4" style="40" bestFit="1" customWidth="1"/>
    <col min="14" max="14" width="18" style="40" bestFit="1" customWidth="1"/>
    <col min="15" max="15" width="31.140625" style="40" bestFit="1" customWidth="1"/>
    <col min="16" max="16" width="5.85546875" style="40" bestFit="1" customWidth="1"/>
    <col min="17" max="17" width="9.85546875" style="40" bestFit="1" customWidth="1"/>
    <col min="18" max="18" width="4" style="40" bestFit="1" customWidth="1"/>
    <col min="19" max="19" width="9.85546875" style="40" bestFit="1" customWidth="1"/>
    <col min="20" max="20" width="7" style="40" bestFit="1" customWidth="1"/>
    <col min="21" max="22" width="9.85546875" style="40" bestFit="1" customWidth="1"/>
    <col min="23" max="23" width="4.5703125" style="40" bestFit="1" customWidth="1"/>
    <col min="24" max="24" width="8.42578125" style="40" bestFit="1" customWidth="1"/>
    <col min="25" max="25" width="9.140625" style="40"/>
    <col min="26" max="26" width="4.5703125" style="40" bestFit="1" customWidth="1"/>
    <col min="27" max="27" width="10.28515625" style="40" bestFit="1" customWidth="1"/>
    <col min="28" max="28" width="9.140625" style="40"/>
    <col min="29" max="29" width="4.5703125" style="40" bestFit="1" customWidth="1"/>
    <col min="30" max="30" width="9" style="40" bestFit="1" customWidth="1"/>
    <col min="31" max="31" width="9.140625" style="40"/>
    <col min="32" max="32" width="4.5703125" style="40" bestFit="1" customWidth="1"/>
    <col min="33" max="33" width="9.85546875" style="40" bestFit="1" customWidth="1"/>
    <col min="34" max="16384" width="9.140625" style="40"/>
  </cols>
  <sheetData>
    <row r="1" spans="1:6" ht="106.5" customHeight="1" x14ac:dyDescent="0.2"/>
    <row r="2" spans="1:6" ht="35.1" customHeight="1" x14ac:dyDescent="0.2">
      <c r="A2" s="64"/>
      <c r="B2" s="81" t="s">
        <v>356</v>
      </c>
      <c r="C2" s="64"/>
      <c r="D2" s="64"/>
      <c r="F2" s="17" t="s">
        <v>355</v>
      </c>
    </row>
    <row r="3" spans="1:6" ht="35.1" customHeight="1" x14ac:dyDescent="0.2">
      <c r="A3" s="66"/>
      <c r="B3" s="439" t="s">
        <v>256</v>
      </c>
      <c r="C3" s="439"/>
      <c r="D3" s="439"/>
      <c r="E3" s="439"/>
      <c r="F3" s="439"/>
    </row>
    <row r="4" spans="1:6" ht="35.1" customHeight="1" x14ac:dyDescent="0.2">
      <c r="A4" s="67"/>
      <c r="B4" s="439" t="s">
        <v>257</v>
      </c>
      <c r="C4" s="439"/>
      <c r="D4" s="439"/>
      <c r="E4" s="439"/>
      <c r="F4" s="439"/>
    </row>
    <row r="5" spans="1:6" ht="29.25" customHeight="1" x14ac:dyDescent="0.2">
      <c r="A5" s="67"/>
      <c r="B5" s="455" t="s">
        <v>36</v>
      </c>
      <c r="C5" s="300" t="s">
        <v>2</v>
      </c>
      <c r="D5" s="300" t="s">
        <v>98</v>
      </c>
      <c r="E5" s="300" t="s">
        <v>4</v>
      </c>
      <c r="F5" s="457" t="s">
        <v>78</v>
      </c>
    </row>
    <row r="6" spans="1:6" ht="29.25" customHeight="1" x14ac:dyDescent="0.2">
      <c r="A6" s="68"/>
      <c r="B6" s="456"/>
      <c r="C6" s="300" t="s">
        <v>5</v>
      </c>
      <c r="D6" s="300" t="s">
        <v>6</v>
      </c>
      <c r="E6" s="301" t="s">
        <v>7</v>
      </c>
      <c r="F6" s="458"/>
    </row>
    <row r="7" spans="1:6" ht="29.25" customHeight="1" x14ac:dyDescent="0.2">
      <c r="A7" s="64"/>
      <c r="B7" s="25" t="s">
        <v>38</v>
      </c>
      <c r="C7" s="302">
        <v>99.268847596173487</v>
      </c>
      <c r="D7" s="302">
        <v>98.745519162766854</v>
      </c>
      <c r="E7" s="302">
        <v>99.717581353605595</v>
      </c>
      <c r="F7" s="25" t="s">
        <v>39</v>
      </c>
    </row>
    <row r="8" spans="1:6" ht="29.25" customHeight="1" x14ac:dyDescent="0.2">
      <c r="A8" s="64"/>
      <c r="B8" s="27" t="s">
        <v>40</v>
      </c>
      <c r="C8" s="303">
        <v>99.255853804049465</v>
      </c>
      <c r="D8" s="303">
        <v>99.204407532314193</v>
      </c>
      <c r="E8" s="303">
        <v>99.307283162979886</v>
      </c>
      <c r="F8" s="27" t="s">
        <v>41</v>
      </c>
    </row>
    <row r="9" spans="1:6" ht="29.25" customHeight="1" x14ac:dyDescent="0.2">
      <c r="A9" s="64"/>
      <c r="B9" s="25" t="s">
        <v>42</v>
      </c>
      <c r="C9" s="304">
        <v>99.429938015570329</v>
      </c>
      <c r="D9" s="304">
        <v>99.999835822002865</v>
      </c>
      <c r="E9" s="304">
        <v>98.838944386085913</v>
      </c>
      <c r="F9" s="25" t="s">
        <v>43</v>
      </c>
    </row>
    <row r="10" spans="1:6" ht="29.25" customHeight="1" x14ac:dyDescent="0.2">
      <c r="A10" s="64"/>
      <c r="B10" s="27" t="s">
        <v>44</v>
      </c>
      <c r="C10" s="303">
        <v>99.046942042499936</v>
      </c>
      <c r="D10" s="303">
        <v>99.234626365869133</v>
      </c>
      <c r="E10" s="303">
        <v>98.879188321281532</v>
      </c>
      <c r="F10" s="27" t="s">
        <v>45</v>
      </c>
    </row>
    <row r="11" spans="1:6" ht="29.25" customHeight="1" x14ac:dyDescent="0.2">
      <c r="A11" s="64"/>
      <c r="B11" s="25" t="s">
        <v>46</v>
      </c>
      <c r="C11" s="304">
        <v>99.629670014084908</v>
      </c>
      <c r="D11" s="304">
        <v>99.595254286137745</v>
      </c>
      <c r="E11" s="304">
        <v>99.661208070712888</v>
      </c>
      <c r="F11" s="25" t="s">
        <v>47</v>
      </c>
    </row>
    <row r="12" spans="1:6" ht="29.25" customHeight="1" x14ac:dyDescent="0.2">
      <c r="A12" s="64"/>
      <c r="B12" s="27" t="s">
        <v>48</v>
      </c>
      <c r="C12" s="303">
        <v>99.143746993039784</v>
      </c>
      <c r="D12" s="303">
        <v>98.937732732995769</v>
      </c>
      <c r="E12" s="303">
        <v>99.340859137280134</v>
      </c>
      <c r="F12" s="27" t="s">
        <v>49</v>
      </c>
    </row>
    <row r="13" spans="1:6" ht="29.25" customHeight="1" x14ac:dyDescent="0.2">
      <c r="A13" s="64"/>
      <c r="B13" s="25" t="s">
        <v>50</v>
      </c>
      <c r="C13" s="304">
        <v>99.252954640022267</v>
      </c>
      <c r="D13" s="304">
        <v>99.149261629339051</v>
      </c>
      <c r="E13" s="304">
        <v>99.355616914060079</v>
      </c>
      <c r="F13" s="25" t="s">
        <v>51</v>
      </c>
    </row>
    <row r="14" spans="1:6" ht="29.25" customHeight="1" x14ac:dyDescent="0.2">
      <c r="A14" s="64"/>
      <c r="B14" s="27" t="s">
        <v>52</v>
      </c>
      <c r="C14" s="303">
        <v>98.873814577030188</v>
      </c>
      <c r="D14" s="303">
        <v>99.013348662962272</v>
      </c>
      <c r="E14" s="303">
        <v>98.731542105621941</v>
      </c>
      <c r="F14" s="27" t="s">
        <v>53</v>
      </c>
    </row>
    <row r="15" spans="1:6" ht="29.25" customHeight="1" x14ac:dyDescent="0.2">
      <c r="A15" s="64"/>
      <c r="B15" s="25" t="s">
        <v>54</v>
      </c>
      <c r="C15" s="304">
        <v>99.998965597468938</v>
      </c>
      <c r="D15" s="304">
        <v>99.999069644084329</v>
      </c>
      <c r="E15" s="304">
        <v>99.998869359707427</v>
      </c>
      <c r="F15" s="25" t="s">
        <v>55</v>
      </c>
    </row>
    <row r="16" spans="1:6" ht="29.25" customHeight="1" x14ac:dyDescent="0.2">
      <c r="A16" s="64"/>
      <c r="B16" s="27" t="s">
        <v>56</v>
      </c>
      <c r="C16" s="303">
        <v>98.172609913992432</v>
      </c>
      <c r="D16" s="303">
        <v>98.659149274203344</v>
      </c>
      <c r="E16" s="303">
        <v>97.714363192222578</v>
      </c>
      <c r="F16" s="27" t="s">
        <v>57</v>
      </c>
    </row>
    <row r="17" spans="1:21" ht="29.25" customHeight="1" x14ac:dyDescent="0.2">
      <c r="A17" s="64"/>
      <c r="B17" s="25" t="s">
        <v>58</v>
      </c>
      <c r="C17" s="304">
        <v>99.23339205594668</v>
      </c>
      <c r="D17" s="304">
        <v>99.647147304722282</v>
      </c>
      <c r="E17" s="304">
        <v>98.824966002731742</v>
      </c>
      <c r="F17" s="25" t="s">
        <v>59</v>
      </c>
    </row>
    <row r="18" spans="1:21" ht="29.25" customHeight="1" x14ac:dyDescent="0.2">
      <c r="A18" s="64"/>
      <c r="B18" s="27" t="s">
        <v>60</v>
      </c>
      <c r="C18" s="303">
        <v>99.897503917344892</v>
      </c>
      <c r="D18" s="303">
        <v>99.999991450650356</v>
      </c>
      <c r="E18" s="303">
        <v>99.798017783132991</v>
      </c>
      <c r="F18" s="27" t="s">
        <v>61</v>
      </c>
    </row>
    <row r="19" spans="1:21" ht="29.25" customHeight="1" x14ac:dyDescent="0.2">
      <c r="A19" s="69"/>
      <c r="B19" s="25" t="s">
        <v>62</v>
      </c>
      <c r="C19" s="304">
        <v>100.00061090796299</v>
      </c>
      <c r="D19" s="304">
        <v>99.998095553774405</v>
      </c>
      <c r="E19" s="304">
        <v>100.00321852199244</v>
      </c>
      <c r="F19" s="25" t="s">
        <v>63</v>
      </c>
    </row>
    <row r="20" spans="1:21" ht="29.25" customHeight="1" x14ac:dyDescent="0.2">
      <c r="A20" s="30"/>
      <c r="B20" s="194" t="s">
        <v>5</v>
      </c>
      <c r="C20" s="91">
        <v>99.277302530290939</v>
      </c>
      <c r="D20" s="91">
        <v>99.214524644162211</v>
      </c>
      <c r="E20" s="305">
        <v>99.336441278424786</v>
      </c>
      <c r="F20" s="194" t="s">
        <v>84</v>
      </c>
    </row>
    <row r="21" spans="1:21" ht="35.1" customHeight="1" x14ac:dyDescent="0.2">
      <c r="A21" s="30"/>
      <c r="B21" s="377" t="s">
        <v>64</v>
      </c>
      <c r="C21" s="377"/>
      <c r="D21" s="152"/>
      <c r="E21" s="394" t="s">
        <v>35</v>
      </c>
      <c r="F21" s="394"/>
      <c r="R21" s="65"/>
      <c r="S21" s="30"/>
      <c r="T21" s="30"/>
      <c r="U21" s="30"/>
    </row>
    <row r="22" spans="1:21" ht="35.1" customHeight="1" x14ac:dyDescent="0.2">
      <c r="G22"/>
      <c r="H22"/>
      <c r="I22"/>
      <c r="J22"/>
      <c r="K22"/>
      <c r="L22"/>
      <c r="M22"/>
      <c r="N22"/>
      <c r="O22"/>
      <c r="P22"/>
      <c r="Q22"/>
      <c r="R22"/>
    </row>
    <row r="23" spans="1:21" ht="35.1" customHeight="1" x14ac:dyDescent="0.2">
      <c r="G23"/>
      <c r="H23"/>
      <c r="I23"/>
      <c r="J23"/>
      <c r="K23"/>
      <c r="L23"/>
      <c r="M23"/>
      <c r="N23"/>
      <c r="O23"/>
      <c r="P23"/>
      <c r="Q23"/>
      <c r="R23"/>
    </row>
    <row r="24" spans="1:21" ht="35.1" customHeight="1" x14ac:dyDescent="0.2">
      <c r="N24"/>
      <c r="O24"/>
      <c r="P24"/>
      <c r="Q24"/>
    </row>
    <row r="25" spans="1:21" ht="35.1" customHeight="1" x14ac:dyDescent="0.2">
      <c r="N25"/>
    </row>
    <row r="26" spans="1:21" ht="35.1" customHeight="1" x14ac:dyDescent="0.2">
      <c r="N26"/>
    </row>
    <row r="27" spans="1:21" ht="35.1" customHeight="1" x14ac:dyDescent="0.2">
      <c r="N27"/>
    </row>
    <row r="28" spans="1:21" ht="35.1" customHeight="1" x14ac:dyDescent="0.2">
      <c r="N28"/>
    </row>
    <row r="29" spans="1:21" ht="35.1" customHeight="1" x14ac:dyDescent="0.2">
      <c r="N29"/>
    </row>
    <row r="30" spans="1:21" ht="35.1" customHeight="1" x14ac:dyDescent="0.2">
      <c r="N30"/>
    </row>
    <row r="31" spans="1:21" ht="35.1" customHeight="1" x14ac:dyDescent="0.2">
      <c r="N31"/>
    </row>
    <row r="32" spans="1:21" ht="35.1" customHeight="1" x14ac:dyDescent="0.2">
      <c r="N32"/>
    </row>
    <row r="33" spans="14:14" ht="35.1" customHeight="1" x14ac:dyDescent="0.2">
      <c r="N33"/>
    </row>
    <row r="34" spans="14:14" ht="35.1" customHeight="1" x14ac:dyDescent="0.2">
      <c r="N34"/>
    </row>
    <row r="35" spans="14:14" ht="35.1" customHeight="1" x14ac:dyDescent="0.2">
      <c r="N35"/>
    </row>
    <row r="36" spans="14:14" ht="35.1" customHeight="1" x14ac:dyDescent="0.2">
      <c r="N36"/>
    </row>
    <row r="37" spans="14:14" ht="35.1" customHeight="1" x14ac:dyDescent="0.2">
      <c r="N37"/>
    </row>
    <row r="38" spans="14:14" ht="35.1" customHeight="1" x14ac:dyDescent="0.2">
      <c r="N38"/>
    </row>
    <row r="39" spans="14:14" ht="35.1" customHeight="1" x14ac:dyDescent="0.2">
      <c r="N39"/>
    </row>
    <row r="40" spans="14:14" ht="35.1" customHeight="1" x14ac:dyDescent="0.2">
      <c r="N40"/>
    </row>
    <row r="41" spans="14:14" ht="35.1" customHeight="1" x14ac:dyDescent="0.2">
      <c r="N41"/>
    </row>
    <row r="42" spans="14:14" ht="35.1" customHeight="1" x14ac:dyDescent="0.2">
      <c r="N42"/>
    </row>
    <row r="43" spans="14:14" ht="35.1" customHeight="1" x14ac:dyDescent="0.2">
      <c r="N43"/>
    </row>
    <row r="44" spans="14:14" ht="35.1" customHeight="1" x14ac:dyDescent="0.2">
      <c r="N44"/>
    </row>
    <row r="45" spans="14:14" ht="35.1" customHeight="1" x14ac:dyDescent="0.2">
      <c r="N45"/>
    </row>
    <row r="46" spans="14:14" ht="35.1" customHeight="1" x14ac:dyDescent="0.2">
      <c r="N46"/>
    </row>
    <row r="47" spans="14:14" ht="35.1" customHeight="1" x14ac:dyDescent="0.2">
      <c r="N47"/>
    </row>
    <row r="48" spans="14:14" ht="35.1" customHeight="1" x14ac:dyDescent="0.2">
      <c r="N48"/>
    </row>
    <row r="49" spans="14:14" ht="35.1" customHeight="1" x14ac:dyDescent="0.2">
      <c r="N49"/>
    </row>
    <row r="50" spans="14:14" ht="35.1" customHeight="1" x14ac:dyDescent="0.2">
      <c r="N50"/>
    </row>
    <row r="51" spans="14:14" ht="35.1" customHeight="1" x14ac:dyDescent="0.2">
      <c r="N51"/>
    </row>
    <row r="52" spans="14:14" ht="35.1" customHeight="1" x14ac:dyDescent="0.2">
      <c r="N52"/>
    </row>
    <row r="53" spans="14:14" ht="35.1" customHeight="1" x14ac:dyDescent="0.2">
      <c r="N53"/>
    </row>
    <row r="54" spans="14:14" ht="35.1" customHeight="1" x14ac:dyDescent="0.2">
      <c r="N54"/>
    </row>
    <row r="55" spans="14:14" ht="35.1" customHeight="1" x14ac:dyDescent="0.2">
      <c r="N55"/>
    </row>
    <row r="56" spans="14:14" ht="35.1" customHeight="1" x14ac:dyDescent="0.2">
      <c r="N56"/>
    </row>
    <row r="57" spans="14:14" ht="35.1" customHeight="1" x14ac:dyDescent="0.2">
      <c r="N57"/>
    </row>
    <row r="58" spans="14:14" ht="35.1" customHeight="1" x14ac:dyDescent="0.2">
      <c r="N58"/>
    </row>
    <row r="59" spans="14:14" ht="35.1" customHeight="1" x14ac:dyDescent="0.2">
      <c r="N59"/>
    </row>
    <row r="60" spans="14:14" ht="35.1" customHeight="1" x14ac:dyDescent="0.2">
      <c r="N60"/>
    </row>
    <row r="61" spans="14:14" ht="35.1" customHeight="1" x14ac:dyDescent="0.2">
      <c r="N61"/>
    </row>
    <row r="62" spans="14:14" ht="35.1" customHeight="1" x14ac:dyDescent="0.2">
      <c r="N62"/>
    </row>
    <row r="63" spans="14:14" ht="35.1" customHeight="1" x14ac:dyDescent="0.2">
      <c r="N63"/>
    </row>
    <row r="64" spans="14:14" ht="35.1" customHeight="1" x14ac:dyDescent="0.2">
      <c r="N64"/>
    </row>
    <row r="65" spans="14:14" ht="35.1" customHeight="1" x14ac:dyDescent="0.2">
      <c r="N65"/>
    </row>
    <row r="66" spans="14:14" ht="35.1" customHeight="1" x14ac:dyDescent="0.2">
      <c r="N66"/>
    </row>
    <row r="67" spans="14:14" ht="35.1" customHeight="1" x14ac:dyDescent="0.2">
      <c r="N67"/>
    </row>
    <row r="68" spans="14:14" ht="35.1" customHeight="1" x14ac:dyDescent="0.2">
      <c r="N68"/>
    </row>
    <row r="69" spans="14:14" ht="35.1" customHeight="1" x14ac:dyDescent="0.2">
      <c r="N69"/>
    </row>
    <row r="70" spans="14:14" ht="35.1" customHeight="1" x14ac:dyDescent="0.2">
      <c r="N70"/>
    </row>
    <row r="71" spans="14:14" ht="35.1" customHeight="1" x14ac:dyDescent="0.2">
      <c r="N71"/>
    </row>
    <row r="72" spans="14:14" ht="35.1" customHeight="1" x14ac:dyDescent="0.2">
      <c r="N72"/>
    </row>
    <row r="73" spans="14:14" ht="35.1" customHeight="1" x14ac:dyDescent="0.2">
      <c r="N73"/>
    </row>
    <row r="74" spans="14:14" ht="35.1" customHeight="1" x14ac:dyDescent="0.2">
      <c r="N74"/>
    </row>
    <row r="75" spans="14:14" ht="35.1" customHeight="1" x14ac:dyDescent="0.2">
      <c r="N75"/>
    </row>
    <row r="76" spans="14:14" ht="35.1" customHeight="1" x14ac:dyDescent="0.2">
      <c r="N76"/>
    </row>
    <row r="77" spans="14:14" ht="35.1" customHeight="1" x14ac:dyDescent="0.2">
      <c r="N77"/>
    </row>
    <row r="78" spans="14:14" ht="35.1" customHeight="1" x14ac:dyDescent="0.2">
      <c r="N78"/>
    </row>
    <row r="79" spans="14:14" ht="35.1" customHeight="1" x14ac:dyDescent="0.2">
      <c r="N79"/>
    </row>
    <row r="80" spans="14:14" ht="35.1" customHeight="1" x14ac:dyDescent="0.2">
      <c r="N80"/>
    </row>
    <row r="81" spans="14:14" ht="35.1" customHeight="1" x14ac:dyDescent="0.2">
      <c r="N81"/>
    </row>
    <row r="82" spans="14:14" ht="35.1" customHeight="1" x14ac:dyDescent="0.2">
      <c r="N82"/>
    </row>
    <row r="83" spans="14:14" ht="35.1" customHeight="1" x14ac:dyDescent="0.2">
      <c r="N83"/>
    </row>
    <row r="84" spans="14:14" ht="35.1" customHeight="1" x14ac:dyDescent="0.2">
      <c r="N84"/>
    </row>
    <row r="85" spans="14:14" ht="35.1" customHeight="1" x14ac:dyDescent="0.2">
      <c r="N85"/>
    </row>
    <row r="86" spans="14:14" ht="35.1" customHeight="1" x14ac:dyDescent="0.2">
      <c r="N86"/>
    </row>
    <row r="87" spans="14:14" ht="35.1" customHeight="1" x14ac:dyDescent="0.2">
      <c r="N87"/>
    </row>
    <row r="88" spans="14:14" ht="35.1" customHeight="1" x14ac:dyDescent="0.2">
      <c r="N88"/>
    </row>
    <row r="89" spans="14:14" ht="35.1" customHeight="1" x14ac:dyDescent="0.2">
      <c r="N89"/>
    </row>
    <row r="90" spans="14:14" ht="35.1" customHeight="1" x14ac:dyDescent="0.2">
      <c r="N90"/>
    </row>
    <row r="91" spans="14:14" ht="35.1" customHeight="1" x14ac:dyDescent="0.2">
      <c r="N91"/>
    </row>
    <row r="92" spans="14:14" ht="35.1" customHeight="1" x14ac:dyDescent="0.2">
      <c r="N92"/>
    </row>
    <row r="93" spans="14:14" ht="35.1" customHeight="1" x14ac:dyDescent="0.2">
      <c r="N93"/>
    </row>
    <row r="94" spans="14:14" ht="35.1" customHeight="1" x14ac:dyDescent="0.2">
      <c r="N94"/>
    </row>
    <row r="95" spans="14:14" ht="35.1" customHeight="1" x14ac:dyDescent="0.2">
      <c r="N95"/>
    </row>
    <row r="96" spans="14:14" ht="35.1" customHeight="1" x14ac:dyDescent="0.2">
      <c r="N96"/>
    </row>
    <row r="97" spans="14:14" ht="35.1" customHeight="1" x14ac:dyDescent="0.2">
      <c r="N97"/>
    </row>
    <row r="98" spans="14:14" ht="35.1" customHeight="1" x14ac:dyDescent="0.2">
      <c r="N98"/>
    </row>
    <row r="99" spans="14:14" ht="35.1" customHeight="1" x14ac:dyDescent="0.2">
      <c r="N99"/>
    </row>
    <row r="100" spans="14:14" ht="35.1" customHeight="1" x14ac:dyDescent="0.2">
      <c r="N100"/>
    </row>
    <row r="101" spans="14:14" ht="35.1" customHeight="1" x14ac:dyDescent="0.2">
      <c r="N101"/>
    </row>
    <row r="102" spans="14:14" ht="35.1" customHeight="1" x14ac:dyDescent="0.2">
      <c r="N102"/>
    </row>
    <row r="103" spans="14:14" ht="35.1" customHeight="1" x14ac:dyDescent="0.2">
      <c r="N103"/>
    </row>
    <row r="104" spans="14:14" ht="35.1" customHeight="1" x14ac:dyDescent="0.2">
      <c r="N104"/>
    </row>
    <row r="105" spans="14:14" ht="35.1" customHeight="1" x14ac:dyDescent="0.2">
      <c r="N105"/>
    </row>
    <row r="106" spans="14:14" ht="35.1" customHeight="1" x14ac:dyDescent="0.2">
      <c r="N106"/>
    </row>
    <row r="107" spans="14:14" ht="35.1" customHeight="1" x14ac:dyDescent="0.2">
      <c r="N107"/>
    </row>
    <row r="108" spans="14:14" ht="35.1" customHeight="1" x14ac:dyDescent="0.2">
      <c r="N108"/>
    </row>
    <row r="109" spans="14:14" ht="35.1" customHeight="1" x14ac:dyDescent="0.2">
      <c r="N109"/>
    </row>
    <row r="110" spans="14:14" ht="35.1" customHeight="1" x14ac:dyDescent="0.2">
      <c r="N110"/>
    </row>
    <row r="111" spans="14:14" ht="35.1" customHeight="1" x14ac:dyDescent="0.2">
      <c r="N111"/>
    </row>
    <row r="112" spans="14:14" ht="35.1" customHeight="1" x14ac:dyDescent="0.2">
      <c r="N112"/>
    </row>
    <row r="113" spans="14:14" ht="35.1" customHeight="1" x14ac:dyDescent="0.2">
      <c r="N113"/>
    </row>
    <row r="114" spans="14:14" ht="35.1" customHeight="1" x14ac:dyDescent="0.2">
      <c r="N114"/>
    </row>
    <row r="115" spans="14:14" ht="35.1" customHeight="1" x14ac:dyDescent="0.2">
      <c r="N115"/>
    </row>
    <row r="116" spans="14:14" ht="35.1" customHeight="1" x14ac:dyDescent="0.2">
      <c r="N116"/>
    </row>
    <row r="117" spans="14:14" ht="35.1" customHeight="1" x14ac:dyDescent="0.2">
      <c r="N117"/>
    </row>
    <row r="118" spans="14:14" ht="35.1" customHeight="1" x14ac:dyDescent="0.2">
      <c r="N118"/>
    </row>
    <row r="119" spans="14:14" ht="35.1" customHeight="1" x14ac:dyDescent="0.2">
      <c r="N119"/>
    </row>
    <row r="120" spans="14:14" ht="35.1" customHeight="1" x14ac:dyDescent="0.2">
      <c r="N120"/>
    </row>
  </sheetData>
  <mergeCells count="6">
    <mergeCell ref="E21:F21"/>
    <mergeCell ref="B3:F3"/>
    <mergeCell ref="B4:F4"/>
    <mergeCell ref="B5:B6"/>
    <mergeCell ref="F5:F6"/>
    <mergeCell ref="B21:C21"/>
  </mergeCells>
  <pageMargins left="0.7" right="0.7" top="0.75" bottom="0.75" header="0.3" footer="0.3"/>
  <pageSetup paperSize="9" scale="70" fitToHeight="0" orientation="landscape" verticalDpi="30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120"/>
  <sheetViews>
    <sheetView view="pageBreakPreview" zoomScale="75" zoomScaleNormal="65" zoomScaleSheetLayoutView="75" zoomScalePageLayoutView="70" workbookViewId="0">
      <selection activeCell="B2" sqref="B2"/>
    </sheetView>
  </sheetViews>
  <sheetFormatPr defaultRowHeight="35.1" customHeight="1" x14ac:dyDescent="0.2"/>
  <cols>
    <col min="1" max="1" width="1.7109375" style="40" customWidth="1"/>
    <col min="2" max="6" width="32.85546875" style="40" customWidth="1"/>
    <col min="7" max="7" width="3.42578125" style="40" customWidth="1"/>
    <col min="8" max="8" width="7" style="40" bestFit="1" customWidth="1"/>
    <col min="9" max="9" width="9" style="40" bestFit="1" customWidth="1"/>
    <col min="10" max="10" width="4" style="40" bestFit="1" customWidth="1"/>
    <col min="11" max="11" width="7" style="40" bestFit="1" customWidth="1"/>
    <col min="12" max="12" width="6.5703125" style="40" bestFit="1" customWidth="1"/>
    <col min="13" max="13" width="4" style="40" bestFit="1" customWidth="1"/>
    <col min="14" max="14" width="18" style="40" bestFit="1" customWidth="1"/>
    <col min="15" max="15" width="31.140625" style="40" bestFit="1" customWidth="1"/>
    <col min="16" max="16" width="5.85546875" style="40" bestFit="1" customWidth="1"/>
    <col min="17" max="17" width="9.85546875" style="40" bestFit="1" customWidth="1"/>
    <col min="18" max="18" width="4" style="40" bestFit="1" customWidth="1"/>
    <col min="19" max="19" width="9.85546875" style="40" bestFit="1" customWidth="1"/>
    <col min="20" max="20" width="7" style="40" bestFit="1" customWidth="1"/>
    <col min="21" max="22" width="9.85546875" style="40" bestFit="1" customWidth="1"/>
    <col min="23" max="23" width="4.5703125" style="40" bestFit="1" customWidth="1"/>
    <col min="24" max="24" width="8.42578125" style="40" bestFit="1" customWidth="1"/>
    <col min="25" max="25" width="9.140625" style="40"/>
    <col min="26" max="26" width="4.5703125" style="40" bestFit="1" customWidth="1"/>
    <col min="27" max="27" width="10.28515625" style="40" bestFit="1" customWidth="1"/>
    <col min="28" max="28" width="9.140625" style="40"/>
    <col min="29" max="29" width="4.5703125" style="40" bestFit="1" customWidth="1"/>
    <col min="30" max="30" width="9" style="40" bestFit="1" customWidth="1"/>
    <col min="31" max="31" width="9.140625" style="40"/>
    <col min="32" max="32" width="4.5703125" style="40" bestFit="1" customWidth="1"/>
    <col min="33" max="33" width="9.85546875" style="40" bestFit="1" customWidth="1"/>
    <col min="34" max="16384" width="9.140625" style="40"/>
  </cols>
  <sheetData>
    <row r="1" spans="1:6" ht="66" customHeight="1" x14ac:dyDescent="0.2"/>
    <row r="2" spans="1:6" ht="35.1" customHeight="1" x14ac:dyDescent="0.2">
      <c r="A2" s="64"/>
      <c r="B2" s="81" t="s">
        <v>358</v>
      </c>
      <c r="C2" s="64"/>
      <c r="D2" s="64"/>
      <c r="F2" s="17" t="s">
        <v>357</v>
      </c>
    </row>
    <row r="3" spans="1:6" ht="35.1" customHeight="1" x14ac:dyDescent="0.2">
      <c r="A3" s="66"/>
      <c r="B3" s="439" t="s">
        <v>115</v>
      </c>
      <c r="C3" s="439"/>
      <c r="D3" s="439"/>
      <c r="E3" s="439"/>
      <c r="F3" s="439"/>
    </row>
    <row r="4" spans="1:6" ht="35.1" customHeight="1" x14ac:dyDescent="0.2">
      <c r="A4" s="67"/>
      <c r="B4" s="439" t="s">
        <v>255</v>
      </c>
      <c r="C4" s="439"/>
      <c r="D4" s="439"/>
      <c r="E4" s="439"/>
      <c r="F4" s="439"/>
    </row>
    <row r="5" spans="1:6" ht="31.5" customHeight="1" x14ac:dyDescent="0.2">
      <c r="A5" s="67"/>
      <c r="B5" s="455" t="s">
        <v>36</v>
      </c>
      <c r="C5" s="300" t="s">
        <v>2</v>
      </c>
      <c r="D5" s="300" t="s">
        <v>98</v>
      </c>
      <c r="E5" s="300" t="s">
        <v>4</v>
      </c>
      <c r="F5" s="457" t="s">
        <v>78</v>
      </c>
    </row>
    <row r="6" spans="1:6" ht="31.5" customHeight="1" x14ac:dyDescent="0.2">
      <c r="A6" s="68"/>
      <c r="B6" s="456"/>
      <c r="C6" s="300" t="s">
        <v>5</v>
      </c>
      <c r="D6" s="300" t="s">
        <v>6</v>
      </c>
      <c r="E6" s="301" t="s">
        <v>7</v>
      </c>
      <c r="F6" s="458"/>
    </row>
    <row r="7" spans="1:6" ht="31.5" customHeight="1" x14ac:dyDescent="0.2">
      <c r="A7" s="64"/>
      <c r="B7" s="25" t="s">
        <v>38</v>
      </c>
      <c r="C7" s="302">
        <v>99.458059841389073</v>
      </c>
      <c r="D7" s="302">
        <v>99.085482997621128</v>
      </c>
      <c r="E7" s="302">
        <v>99.78753617587968</v>
      </c>
      <c r="F7" s="25" t="s">
        <v>39</v>
      </c>
    </row>
    <row r="8" spans="1:6" ht="31.5" customHeight="1" x14ac:dyDescent="0.2">
      <c r="A8" s="64"/>
      <c r="B8" s="27" t="s">
        <v>40</v>
      </c>
      <c r="C8" s="303">
        <v>99.329968154124415</v>
      </c>
      <c r="D8" s="303">
        <v>99.2451328044516</v>
      </c>
      <c r="E8" s="303">
        <v>99.413531520193786</v>
      </c>
      <c r="F8" s="27" t="s">
        <v>41</v>
      </c>
    </row>
    <row r="9" spans="1:6" ht="31.5" customHeight="1" x14ac:dyDescent="0.2">
      <c r="A9" s="64"/>
      <c r="B9" s="25" t="s">
        <v>42</v>
      </c>
      <c r="C9" s="304">
        <v>99.337338510393081</v>
      </c>
      <c r="D9" s="304">
        <v>100.00000177047292</v>
      </c>
      <c r="E9" s="304">
        <v>98.65180891384955</v>
      </c>
      <c r="F9" s="25" t="s">
        <v>43</v>
      </c>
    </row>
    <row r="10" spans="1:6" ht="31.5" customHeight="1" x14ac:dyDescent="0.2">
      <c r="A10" s="64"/>
      <c r="B10" s="27" t="s">
        <v>44</v>
      </c>
      <c r="C10" s="303">
        <v>99.143739817856499</v>
      </c>
      <c r="D10" s="303">
        <v>99.300477116116156</v>
      </c>
      <c r="E10" s="303">
        <v>99.00797317829776</v>
      </c>
      <c r="F10" s="27" t="s">
        <v>45</v>
      </c>
    </row>
    <row r="11" spans="1:6" ht="31.5" customHeight="1" x14ac:dyDescent="0.2">
      <c r="A11" s="64"/>
      <c r="B11" s="25" t="s">
        <v>46</v>
      </c>
      <c r="C11" s="304">
        <v>99.693216278146821</v>
      </c>
      <c r="D11" s="304">
        <v>99.663494406557177</v>
      </c>
      <c r="E11" s="304">
        <v>99.720267285902722</v>
      </c>
      <c r="F11" s="25" t="s">
        <v>47</v>
      </c>
    </row>
    <row r="12" spans="1:6" ht="31.5" customHeight="1" x14ac:dyDescent="0.2">
      <c r="A12" s="64"/>
      <c r="B12" s="27" t="s">
        <v>48</v>
      </c>
      <c r="C12" s="303">
        <v>99.218687308851131</v>
      </c>
      <c r="D12" s="303">
        <v>99.02426646347584</v>
      </c>
      <c r="E12" s="303">
        <v>99.402320641165758</v>
      </c>
      <c r="F12" s="27" t="s">
        <v>49</v>
      </c>
    </row>
    <row r="13" spans="1:6" ht="31.5" customHeight="1" x14ac:dyDescent="0.2">
      <c r="A13" s="64"/>
      <c r="B13" s="25" t="s">
        <v>50</v>
      </c>
      <c r="C13" s="304">
        <v>99.313655407466413</v>
      </c>
      <c r="D13" s="304">
        <v>99.215397964822458</v>
      </c>
      <c r="E13" s="304">
        <v>99.410091961137383</v>
      </c>
      <c r="F13" s="25" t="s">
        <v>51</v>
      </c>
    </row>
    <row r="14" spans="1:6" ht="31.5" customHeight="1" x14ac:dyDescent="0.2">
      <c r="A14" s="64"/>
      <c r="B14" s="27" t="s">
        <v>52</v>
      </c>
      <c r="C14" s="303">
        <v>98.960780743337963</v>
      </c>
      <c r="D14" s="303">
        <v>99.084235096128509</v>
      </c>
      <c r="E14" s="303">
        <v>98.836367545158183</v>
      </c>
      <c r="F14" s="27" t="s">
        <v>53</v>
      </c>
    </row>
    <row r="15" spans="1:6" ht="31.5" customHeight="1" x14ac:dyDescent="0.2">
      <c r="A15" s="64"/>
      <c r="B15" s="25" t="s">
        <v>54</v>
      </c>
      <c r="C15" s="304">
        <v>100.0004852943086</v>
      </c>
      <c r="D15" s="304">
        <v>99.999134118231311</v>
      </c>
      <c r="E15" s="304">
        <v>100.001730127451</v>
      </c>
      <c r="F15" s="25" t="s">
        <v>55</v>
      </c>
    </row>
    <row r="16" spans="1:6" ht="31.5" customHeight="1" x14ac:dyDescent="0.2">
      <c r="A16" s="64"/>
      <c r="B16" s="27" t="s">
        <v>56</v>
      </c>
      <c r="C16" s="303">
        <v>98.023254530839878</v>
      </c>
      <c r="D16" s="303">
        <v>98.040784911429853</v>
      </c>
      <c r="E16" s="303">
        <v>98.006507922405078</v>
      </c>
      <c r="F16" s="27" t="s">
        <v>57</v>
      </c>
    </row>
    <row r="17" spans="1:21" ht="31.5" customHeight="1" x14ac:dyDescent="0.2">
      <c r="A17" s="64"/>
      <c r="B17" s="25" t="s">
        <v>58</v>
      </c>
      <c r="C17" s="304">
        <v>99.308955924653091</v>
      </c>
      <c r="D17" s="304">
        <v>99.679714302619189</v>
      </c>
      <c r="E17" s="304">
        <v>98.945717739647208</v>
      </c>
      <c r="F17" s="25" t="s">
        <v>59</v>
      </c>
    </row>
    <row r="18" spans="1:21" ht="31.5" customHeight="1" x14ac:dyDescent="0.2">
      <c r="A18" s="64"/>
      <c r="B18" s="27" t="s">
        <v>60</v>
      </c>
      <c r="C18" s="303">
        <v>99.904812284274954</v>
      </c>
      <c r="D18" s="303">
        <v>99.999992029137857</v>
      </c>
      <c r="E18" s="303">
        <v>99.813127987060739</v>
      </c>
      <c r="F18" s="27" t="s">
        <v>61</v>
      </c>
    </row>
    <row r="19" spans="1:21" ht="31.5" customHeight="1" x14ac:dyDescent="0.2">
      <c r="A19" s="69"/>
      <c r="B19" s="25" t="s">
        <v>62</v>
      </c>
      <c r="C19" s="304">
        <v>99.99870235132434</v>
      </c>
      <c r="D19" s="304">
        <v>99.997018956962492</v>
      </c>
      <c r="E19" s="304">
        <v>100.0004108658392</v>
      </c>
      <c r="F19" s="25" t="s">
        <v>63</v>
      </c>
    </row>
    <row r="20" spans="1:21" ht="31.5" customHeight="1" x14ac:dyDescent="0.2">
      <c r="A20" s="30"/>
      <c r="B20" s="194" t="s">
        <v>5</v>
      </c>
      <c r="C20" s="91">
        <v>99.356253236280068</v>
      </c>
      <c r="D20" s="91">
        <v>99.288722650422926</v>
      </c>
      <c r="E20" s="305">
        <v>99.419856886596932</v>
      </c>
      <c r="F20" s="194" t="s">
        <v>84</v>
      </c>
    </row>
    <row r="21" spans="1:21" ht="35.1" customHeight="1" x14ac:dyDescent="0.2">
      <c r="A21" s="30"/>
      <c r="B21" s="377" t="s">
        <v>64</v>
      </c>
      <c r="C21" s="377"/>
      <c r="D21" s="152"/>
      <c r="E21" s="394" t="s">
        <v>35</v>
      </c>
      <c r="F21" s="394"/>
      <c r="R21" s="65"/>
      <c r="S21" s="30"/>
      <c r="T21" s="30"/>
      <c r="U21" s="30"/>
    </row>
    <row r="22" spans="1:21" ht="35.1" customHeight="1" x14ac:dyDescent="0.2">
      <c r="G22"/>
      <c r="H22"/>
      <c r="I22"/>
      <c r="J22"/>
      <c r="K22"/>
      <c r="L22"/>
      <c r="M22"/>
      <c r="N22"/>
      <c r="O22"/>
      <c r="P22"/>
      <c r="Q22"/>
      <c r="R22"/>
    </row>
    <row r="23" spans="1:21" ht="35.1" customHeight="1" x14ac:dyDescent="0.2">
      <c r="G23"/>
      <c r="H23"/>
      <c r="I23"/>
      <c r="J23"/>
      <c r="K23"/>
      <c r="L23"/>
      <c r="M23"/>
      <c r="N23"/>
      <c r="O23"/>
      <c r="P23"/>
      <c r="Q23"/>
      <c r="R23"/>
    </row>
    <row r="24" spans="1:21" ht="35.1" customHeight="1" x14ac:dyDescent="0.2">
      <c r="N24"/>
      <c r="O24"/>
      <c r="P24"/>
      <c r="Q24"/>
    </row>
    <row r="25" spans="1:21" ht="35.1" customHeight="1" x14ac:dyDescent="0.2">
      <c r="N25"/>
    </row>
    <row r="26" spans="1:21" ht="35.1" customHeight="1" x14ac:dyDescent="0.2">
      <c r="N26"/>
    </row>
    <row r="27" spans="1:21" ht="35.1" customHeight="1" x14ac:dyDescent="0.2">
      <c r="N27"/>
    </row>
    <row r="28" spans="1:21" ht="35.1" customHeight="1" x14ac:dyDescent="0.2">
      <c r="N28"/>
    </row>
    <row r="29" spans="1:21" ht="35.1" customHeight="1" x14ac:dyDescent="0.2">
      <c r="N29"/>
    </row>
    <row r="30" spans="1:21" ht="35.1" customHeight="1" x14ac:dyDescent="0.2">
      <c r="N30"/>
    </row>
    <row r="31" spans="1:21" ht="35.1" customHeight="1" x14ac:dyDescent="0.2">
      <c r="N31"/>
    </row>
    <row r="32" spans="1:21" ht="35.1" customHeight="1" x14ac:dyDescent="0.2">
      <c r="N32"/>
    </row>
    <row r="33" spans="14:14" ht="35.1" customHeight="1" x14ac:dyDescent="0.2">
      <c r="N33"/>
    </row>
    <row r="34" spans="14:14" ht="35.1" customHeight="1" x14ac:dyDescent="0.2">
      <c r="N34"/>
    </row>
    <row r="35" spans="14:14" ht="35.1" customHeight="1" x14ac:dyDescent="0.2">
      <c r="N35"/>
    </row>
    <row r="36" spans="14:14" ht="35.1" customHeight="1" x14ac:dyDescent="0.2">
      <c r="N36"/>
    </row>
    <row r="37" spans="14:14" ht="35.1" customHeight="1" x14ac:dyDescent="0.2">
      <c r="N37"/>
    </row>
    <row r="38" spans="14:14" ht="35.1" customHeight="1" x14ac:dyDescent="0.2">
      <c r="N38"/>
    </row>
    <row r="39" spans="14:14" ht="35.1" customHeight="1" x14ac:dyDescent="0.2">
      <c r="N39"/>
    </row>
    <row r="40" spans="14:14" ht="35.1" customHeight="1" x14ac:dyDescent="0.2">
      <c r="N40"/>
    </row>
    <row r="41" spans="14:14" ht="35.1" customHeight="1" x14ac:dyDescent="0.2">
      <c r="N41"/>
    </row>
    <row r="42" spans="14:14" ht="35.1" customHeight="1" x14ac:dyDescent="0.2">
      <c r="N42"/>
    </row>
    <row r="43" spans="14:14" ht="35.1" customHeight="1" x14ac:dyDescent="0.2">
      <c r="N43"/>
    </row>
    <row r="44" spans="14:14" ht="35.1" customHeight="1" x14ac:dyDescent="0.2">
      <c r="N44"/>
    </row>
    <row r="45" spans="14:14" ht="35.1" customHeight="1" x14ac:dyDescent="0.2">
      <c r="N45"/>
    </row>
    <row r="46" spans="14:14" ht="35.1" customHeight="1" x14ac:dyDescent="0.2">
      <c r="N46"/>
    </row>
    <row r="47" spans="14:14" ht="35.1" customHeight="1" x14ac:dyDescent="0.2">
      <c r="N47"/>
    </row>
    <row r="48" spans="14:14" ht="35.1" customHeight="1" x14ac:dyDescent="0.2">
      <c r="N48"/>
    </row>
    <row r="49" spans="14:14" ht="35.1" customHeight="1" x14ac:dyDescent="0.2">
      <c r="N49"/>
    </row>
    <row r="50" spans="14:14" ht="35.1" customHeight="1" x14ac:dyDescent="0.2">
      <c r="N50"/>
    </row>
    <row r="51" spans="14:14" ht="35.1" customHeight="1" x14ac:dyDescent="0.2">
      <c r="N51"/>
    </row>
    <row r="52" spans="14:14" ht="35.1" customHeight="1" x14ac:dyDescent="0.2">
      <c r="N52"/>
    </row>
    <row r="53" spans="14:14" ht="35.1" customHeight="1" x14ac:dyDescent="0.2">
      <c r="N53"/>
    </row>
    <row r="54" spans="14:14" ht="35.1" customHeight="1" x14ac:dyDescent="0.2">
      <c r="N54"/>
    </row>
    <row r="55" spans="14:14" ht="35.1" customHeight="1" x14ac:dyDescent="0.2">
      <c r="N55"/>
    </row>
    <row r="56" spans="14:14" ht="35.1" customHeight="1" x14ac:dyDescent="0.2">
      <c r="N56"/>
    </row>
    <row r="57" spans="14:14" ht="35.1" customHeight="1" x14ac:dyDescent="0.2">
      <c r="N57"/>
    </row>
    <row r="58" spans="14:14" ht="35.1" customHeight="1" x14ac:dyDescent="0.2">
      <c r="N58"/>
    </row>
    <row r="59" spans="14:14" ht="35.1" customHeight="1" x14ac:dyDescent="0.2">
      <c r="N59"/>
    </row>
    <row r="60" spans="14:14" ht="35.1" customHeight="1" x14ac:dyDescent="0.2">
      <c r="N60"/>
    </row>
    <row r="61" spans="14:14" ht="35.1" customHeight="1" x14ac:dyDescent="0.2">
      <c r="N61"/>
    </row>
    <row r="62" spans="14:14" ht="35.1" customHeight="1" x14ac:dyDescent="0.2">
      <c r="N62"/>
    </row>
    <row r="63" spans="14:14" ht="35.1" customHeight="1" x14ac:dyDescent="0.2">
      <c r="N63"/>
    </row>
    <row r="64" spans="14:14" ht="35.1" customHeight="1" x14ac:dyDescent="0.2">
      <c r="N64"/>
    </row>
    <row r="65" spans="14:14" ht="35.1" customHeight="1" x14ac:dyDescent="0.2">
      <c r="N65"/>
    </row>
    <row r="66" spans="14:14" ht="35.1" customHeight="1" x14ac:dyDescent="0.2">
      <c r="N66"/>
    </row>
    <row r="67" spans="14:14" ht="35.1" customHeight="1" x14ac:dyDescent="0.2">
      <c r="N67"/>
    </row>
    <row r="68" spans="14:14" ht="35.1" customHeight="1" x14ac:dyDescent="0.2">
      <c r="N68"/>
    </row>
    <row r="69" spans="14:14" ht="35.1" customHeight="1" x14ac:dyDescent="0.2">
      <c r="N69"/>
    </row>
    <row r="70" spans="14:14" ht="35.1" customHeight="1" x14ac:dyDescent="0.2">
      <c r="N70"/>
    </row>
    <row r="71" spans="14:14" ht="35.1" customHeight="1" x14ac:dyDescent="0.2">
      <c r="N71"/>
    </row>
    <row r="72" spans="14:14" ht="35.1" customHeight="1" x14ac:dyDescent="0.2">
      <c r="N72"/>
    </row>
    <row r="73" spans="14:14" ht="35.1" customHeight="1" x14ac:dyDescent="0.2">
      <c r="N73"/>
    </row>
    <row r="74" spans="14:14" ht="35.1" customHeight="1" x14ac:dyDescent="0.2">
      <c r="N74"/>
    </row>
    <row r="75" spans="14:14" ht="35.1" customHeight="1" x14ac:dyDescent="0.2">
      <c r="N75"/>
    </row>
    <row r="76" spans="14:14" ht="35.1" customHeight="1" x14ac:dyDescent="0.2">
      <c r="N76"/>
    </row>
    <row r="77" spans="14:14" ht="35.1" customHeight="1" x14ac:dyDescent="0.2">
      <c r="N77"/>
    </row>
    <row r="78" spans="14:14" ht="35.1" customHeight="1" x14ac:dyDescent="0.2">
      <c r="N78"/>
    </row>
    <row r="79" spans="14:14" ht="35.1" customHeight="1" x14ac:dyDescent="0.2">
      <c r="N79"/>
    </row>
    <row r="80" spans="14:14" ht="35.1" customHeight="1" x14ac:dyDescent="0.2">
      <c r="N80"/>
    </row>
    <row r="81" spans="14:14" ht="35.1" customHeight="1" x14ac:dyDescent="0.2">
      <c r="N81"/>
    </row>
    <row r="82" spans="14:14" ht="35.1" customHeight="1" x14ac:dyDescent="0.2">
      <c r="N82"/>
    </row>
    <row r="83" spans="14:14" ht="35.1" customHeight="1" x14ac:dyDescent="0.2">
      <c r="N83"/>
    </row>
    <row r="84" spans="14:14" ht="35.1" customHeight="1" x14ac:dyDescent="0.2">
      <c r="N84"/>
    </row>
    <row r="85" spans="14:14" ht="35.1" customHeight="1" x14ac:dyDescent="0.2">
      <c r="N85"/>
    </row>
    <row r="86" spans="14:14" ht="35.1" customHeight="1" x14ac:dyDescent="0.2">
      <c r="N86"/>
    </row>
    <row r="87" spans="14:14" ht="35.1" customHeight="1" x14ac:dyDescent="0.2">
      <c r="N87"/>
    </row>
    <row r="88" spans="14:14" ht="35.1" customHeight="1" x14ac:dyDescent="0.2">
      <c r="N88"/>
    </row>
    <row r="89" spans="14:14" ht="35.1" customHeight="1" x14ac:dyDescent="0.2">
      <c r="N89"/>
    </row>
    <row r="90" spans="14:14" ht="35.1" customHeight="1" x14ac:dyDescent="0.2">
      <c r="N90"/>
    </row>
    <row r="91" spans="14:14" ht="35.1" customHeight="1" x14ac:dyDescent="0.2">
      <c r="N91"/>
    </row>
    <row r="92" spans="14:14" ht="35.1" customHeight="1" x14ac:dyDescent="0.2">
      <c r="N92"/>
    </row>
    <row r="93" spans="14:14" ht="35.1" customHeight="1" x14ac:dyDescent="0.2">
      <c r="N93"/>
    </row>
    <row r="94" spans="14:14" ht="35.1" customHeight="1" x14ac:dyDescent="0.2">
      <c r="N94"/>
    </row>
    <row r="95" spans="14:14" ht="35.1" customHeight="1" x14ac:dyDescent="0.2">
      <c r="N95"/>
    </row>
    <row r="96" spans="14:14" ht="35.1" customHeight="1" x14ac:dyDescent="0.2">
      <c r="N96"/>
    </row>
    <row r="97" spans="14:14" ht="35.1" customHeight="1" x14ac:dyDescent="0.2">
      <c r="N97"/>
    </row>
    <row r="98" spans="14:14" ht="35.1" customHeight="1" x14ac:dyDescent="0.2">
      <c r="N98"/>
    </row>
    <row r="99" spans="14:14" ht="35.1" customHeight="1" x14ac:dyDescent="0.2">
      <c r="N99"/>
    </row>
    <row r="100" spans="14:14" ht="35.1" customHeight="1" x14ac:dyDescent="0.2">
      <c r="N100"/>
    </row>
    <row r="101" spans="14:14" ht="35.1" customHeight="1" x14ac:dyDescent="0.2">
      <c r="N101"/>
    </row>
    <row r="102" spans="14:14" ht="35.1" customHeight="1" x14ac:dyDescent="0.2">
      <c r="N102"/>
    </row>
    <row r="103" spans="14:14" ht="35.1" customHeight="1" x14ac:dyDescent="0.2">
      <c r="N103"/>
    </row>
    <row r="104" spans="14:14" ht="35.1" customHeight="1" x14ac:dyDescent="0.2">
      <c r="N104"/>
    </row>
    <row r="105" spans="14:14" ht="35.1" customHeight="1" x14ac:dyDescent="0.2">
      <c r="N105"/>
    </row>
    <row r="106" spans="14:14" ht="35.1" customHeight="1" x14ac:dyDescent="0.2">
      <c r="N106"/>
    </row>
    <row r="107" spans="14:14" ht="35.1" customHeight="1" x14ac:dyDescent="0.2">
      <c r="N107"/>
    </row>
    <row r="108" spans="14:14" ht="35.1" customHeight="1" x14ac:dyDescent="0.2">
      <c r="N108"/>
    </row>
    <row r="109" spans="14:14" ht="35.1" customHeight="1" x14ac:dyDescent="0.2">
      <c r="N109"/>
    </row>
    <row r="110" spans="14:14" ht="35.1" customHeight="1" x14ac:dyDescent="0.2">
      <c r="N110"/>
    </row>
    <row r="111" spans="14:14" ht="35.1" customHeight="1" x14ac:dyDescent="0.2">
      <c r="N111"/>
    </row>
    <row r="112" spans="14:14" ht="35.1" customHeight="1" x14ac:dyDescent="0.2">
      <c r="N112"/>
    </row>
    <row r="113" spans="14:14" ht="35.1" customHeight="1" x14ac:dyDescent="0.2">
      <c r="N113"/>
    </row>
    <row r="114" spans="14:14" ht="35.1" customHeight="1" x14ac:dyDescent="0.2">
      <c r="N114"/>
    </row>
    <row r="115" spans="14:14" ht="35.1" customHeight="1" x14ac:dyDescent="0.2">
      <c r="N115"/>
    </row>
    <row r="116" spans="14:14" ht="35.1" customHeight="1" x14ac:dyDescent="0.2">
      <c r="N116"/>
    </row>
    <row r="117" spans="14:14" ht="35.1" customHeight="1" x14ac:dyDescent="0.2">
      <c r="N117"/>
    </row>
    <row r="118" spans="14:14" ht="35.1" customHeight="1" x14ac:dyDescent="0.2">
      <c r="N118"/>
    </row>
    <row r="119" spans="14:14" ht="35.1" customHeight="1" x14ac:dyDescent="0.2">
      <c r="N119"/>
    </row>
    <row r="120" spans="14:14" ht="35.1" customHeight="1" x14ac:dyDescent="0.2">
      <c r="N120"/>
    </row>
  </sheetData>
  <mergeCells count="6">
    <mergeCell ref="E21:F21"/>
    <mergeCell ref="B3:F3"/>
    <mergeCell ref="B4:F4"/>
    <mergeCell ref="B5:B6"/>
    <mergeCell ref="F5:F6"/>
    <mergeCell ref="B21:C21"/>
  </mergeCells>
  <pageMargins left="0.7" right="0.7" top="0.75" bottom="0.75" header="0.3" footer="0.3"/>
  <pageSetup paperSize="9" scale="70" fitToHeight="0" orientation="landscape" verticalDpi="30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F14"/>
  <sheetViews>
    <sheetView view="pageBreakPreview" zoomScaleNormal="50" zoomScaleSheetLayoutView="100" zoomScalePageLayoutView="55" workbookViewId="0">
      <selection activeCell="F16" sqref="F16"/>
    </sheetView>
  </sheetViews>
  <sheetFormatPr defaultColWidth="9.140625" defaultRowHeight="35.1" customHeight="1" x14ac:dyDescent="0.2"/>
  <cols>
    <col min="1" max="1" width="1.7109375" style="18" customWidth="1"/>
    <col min="2" max="6" width="25.7109375" style="18" customWidth="1"/>
    <col min="7" max="7" width="4.140625" style="18" customWidth="1"/>
    <col min="8" max="15" width="21.85546875" style="18" customWidth="1"/>
    <col min="16" max="16" width="9.140625" style="18"/>
    <col min="17" max="17" width="21.7109375" style="18" bestFit="1" customWidth="1"/>
    <col min="18" max="18" width="35.28515625" style="18" bestFit="1" customWidth="1"/>
    <col min="19" max="19" width="9.140625" style="18" bestFit="1" customWidth="1"/>
    <col min="20" max="20" width="10.42578125" style="18" bestFit="1" customWidth="1"/>
    <col min="21" max="21" width="10.85546875" style="18" bestFit="1" customWidth="1"/>
    <col min="22" max="22" width="14.85546875" style="18" bestFit="1" customWidth="1"/>
    <col min="23" max="23" width="11.85546875" style="18" bestFit="1" customWidth="1"/>
    <col min="24" max="24" width="13.28515625" style="18" bestFit="1" customWidth="1"/>
    <col min="25" max="25" width="10.85546875" style="18" bestFit="1" customWidth="1"/>
    <col min="26" max="26" width="10.42578125" style="18" bestFit="1" customWidth="1"/>
    <col min="27" max="27" width="13.5703125" style="18" customWidth="1"/>
    <col min="28" max="16384" width="9.140625" style="18"/>
  </cols>
  <sheetData>
    <row r="1" spans="2:6" s="171" customFormat="1" ht="82.5" customHeight="1" x14ac:dyDescent="0.2"/>
    <row r="2" spans="2:6" ht="35.1" customHeight="1" x14ac:dyDescent="0.2">
      <c r="B2" s="14" t="s">
        <v>360</v>
      </c>
      <c r="F2" s="15" t="s">
        <v>359</v>
      </c>
    </row>
    <row r="3" spans="2:6" ht="35.1" customHeight="1" x14ac:dyDescent="0.2">
      <c r="B3" s="461" t="s">
        <v>434</v>
      </c>
      <c r="C3" s="461"/>
      <c r="D3" s="461"/>
      <c r="E3" s="461"/>
      <c r="F3" s="461"/>
    </row>
    <row r="4" spans="2:6" ht="35.1" customHeight="1" x14ac:dyDescent="0.2">
      <c r="B4" s="461" t="s">
        <v>259</v>
      </c>
      <c r="C4" s="461"/>
      <c r="D4" s="461"/>
      <c r="E4" s="461"/>
      <c r="F4" s="461"/>
    </row>
    <row r="5" spans="2:6" ht="46.5" customHeight="1" x14ac:dyDescent="0.2">
      <c r="B5" s="190" t="s">
        <v>65</v>
      </c>
      <c r="C5" s="307" t="s">
        <v>420</v>
      </c>
      <c r="D5" s="307" t="s">
        <v>421</v>
      </c>
      <c r="E5" s="308" t="s">
        <v>422</v>
      </c>
      <c r="F5" s="190" t="s">
        <v>66</v>
      </c>
    </row>
    <row r="6" spans="2:6" ht="35.1" customHeight="1" x14ac:dyDescent="0.2">
      <c r="B6" s="20" t="s">
        <v>67</v>
      </c>
      <c r="C6" s="21">
        <v>99.354801543867737</v>
      </c>
      <c r="D6" s="21">
        <v>100</v>
      </c>
      <c r="E6" s="21">
        <v>99.218040913216498</v>
      </c>
      <c r="F6" s="20" t="s">
        <v>67</v>
      </c>
    </row>
    <row r="7" spans="2:6" ht="35.1" customHeight="1" x14ac:dyDescent="0.2">
      <c r="B7" s="22" t="s">
        <v>68</v>
      </c>
      <c r="C7" s="23">
        <v>96.402301577885865</v>
      </c>
      <c r="D7" s="23">
        <v>93.753513209668355</v>
      </c>
      <c r="E7" s="23">
        <v>97.11090225563909</v>
      </c>
      <c r="F7" s="22" t="s">
        <v>68</v>
      </c>
    </row>
    <row r="8" spans="2:6" ht="35.1" customHeight="1" x14ac:dyDescent="0.2">
      <c r="B8" s="20" t="s">
        <v>69</v>
      </c>
      <c r="C8" s="21">
        <v>97.915798249270523</v>
      </c>
      <c r="D8" s="21">
        <v>94.880246099758295</v>
      </c>
      <c r="E8" s="21">
        <v>98.673209243674435</v>
      </c>
      <c r="F8" s="20" t="s">
        <v>69</v>
      </c>
    </row>
    <row r="9" spans="2:6" ht="35.1" customHeight="1" x14ac:dyDescent="0.2">
      <c r="B9" s="22" t="s">
        <v>70</v>
      </c>
      <c r="C9" s="23">
        <v>97.354676032239183</v>
      </c>
      <c r="D9" s="23">
        <v>97.690345739656152</v>
      </c>
      <c r="E9" s="23">
        <v>97.24964530621898</v>
      </c>
      <c r="F9" s="22" t="s">
        <v>71</v>
      </c>
    </row>
    <row r="10" spans="2:6" ht="35.1" customHeight="1" x14ac:dyDescent="0.2">
      <c r="B10" s="20" t="s">
        <v>72</v>
      </c>
      <c r="C10" s="21">
        <v>97.139527275701312</v>
      </c>
      <c r="D10" s="21">
        <v>99.999999999999986</v>
      </c>
      <c r="E10" s="21">
        <v>96.626070179669597</v>
      </c>
      <c r="F10" s="20" t="s">
        <v>73</v>
      </c>
    </row>
    <row r="11" spans="2:6" ht="35.1" customHeight="1" x14ac:dyDescent="0.2">
      <c r="B11" s="22" t="s">
        <v>74</v>
      </c>
      <c r="C11" s="23">
        <v>96.634794243383482</v>
      </c>
      <c r="D11" s="23">
        <v>95.942188002497119</v>
      </c>
      <c r="E11" s="23">
        <v>96.77918042031952</v>
      </c>
      <c r="F11" s="22" t="s">
        <v>75</v>
      </c>
    </row>
    <row r="12" spans="2:6" ht="35.1" customHeight="1" x14ac:dyDescent="0.2">
      <c r="B12" s="20" t="s">
        <v>76</v>
      </c>
      <c r="C12" s="21">
        <v>97.973213322195534</v>
      </c>
      <c r="D12" s="21">
        <v>96.7353097227749</v>
      </c>
      <c r="E12" s="21">
        <v>98.366396857078172</v>
      </c>
      <c r="F12" s="20" t="s">
        <v>77</v>
      </c>
    </row>
    <row r="13" spans="2:6" ht="35.1" customHeight="1" x14ac:dyDescent="0.2">
      <c r="B13" s="19" t="s">
        <v>5</v>
      </c>
      <c r="C13" s="24">
        <v>97.322102556820298</v>
      </c>
      <c r="D13" s="24">
        <v>96.578228285012699</v>
      </c>
      <c r="E13" s="24">
        <v>97.508593130303112</v>
      </c>
      <c r="F13" s="19" t="s">
        <v>33</v>
      </c>
    </row>
    <row r="14" spans="2:6" ht="35.1" customHeight="1" x14ac:dyDescent="0.2">
      <c r="B14" s="459" t="s">
        <v>64</v>
      </c>
      <c r="C14" s="459"/>
      <c r="D14" s="192"/>
      <c r="E14" s="460" t="s">
        <v>35</v>
      </c>
      <c r="F14" s="460"/>
    </row>
  </sheetData>
  <protectedRanges>
    <protectedRange sqref="F5:F13" name="نطاق1_6_1_1"/>
  </protectedRanges>
  <mergeCells count="4">
    <mergeCell ref="B14:C14"/>
    <mergeCell ref="E14:F14"/>
    <mergeCell ref="B3:F3"/>
    <mergeCell ref="B4:F4"/>
  </mergeCells>
  <pageMargins left="0.7" right="0.7" top="0.75" bottom="0.75" header="0.3" footer="0.3"/>
  <pageSetup paperSize="9" scale="90" orientation="landscape" r:id="rId1"/>
  <ignoredErrors>
    <ignoredError sqref="B11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R24"/>
  <sheetViews>
    <sheetView view="pageBreakPreview" zoomScale="70" zoomScaleNormal="75" zoomScaleSheetLayoutView="70" zoomScalePageLayoutView="70" workbookViewId="0">
      <selection activeCell="B15" sqref="B15"/>
    </sheetView>
  </sheetViews>
  <sheetFormatPr defaultColWidth="9.140625" defaultRowHeight="20.25" x14ac:dyDescent="0.2"/>
  <cols>
    <col min="1" max="1" width="1.7109375" style="117" customWidth="1"/>
    <col min="2" max="9" width="26.5703125" style="117" customWidth="1"/>
    <col min="10" max="10" width="3" style="117" customWidth="1"/>
    <col min="11" max="16384" width="9.140625" style="117"/>
  </cols>
  <sheetData>
    <row r="1" spans="2:18" ht="81" customHeight="1" x14ac:dyDescent="0.2"/>
    <row r="2" spans="2:18" s="104" customFormat="1" ht="24" customHeight="1" x14ac:dyDescent="0.2">
      <c r="B2" s="15" t="s">
        <v>289</v>
      </c>
      <c r="C2" s="102"/>
      <c r="D2" s="102"/>
      <c r="E2" s="102"/>
      <c r="F2" s="102"/>
      <c r="G2" s="102"/>
      <c r="H2" s="102"/>
      <c r="I2" s="15" t="s">
        <v>288</v>
      </c>
      <c r="J2" s="102"/>
      <c r="K2" s="102"/>
      <c r="L2" s="102"/>
      <c r="M2" s="102"/>
      <c r="N2" s="102"/>
      <c r="O2" s="102"/>
      <c r="P2" s="102"/>
      <c r="Q2" s="102"/>
    </row>
    <row r="3" spans="2:18" s="119" customFormat="1" ht="28.5" customHeight="1" x14ac:dyDescent="0.2">
      <c r="B3" s="379" t="s">
        <v>172</v>
      </c>
      <c r="C3" s="379"/>
      <c r="D3" s="379"/>
      <c r="E3" s="379"/>
      <c r="F3" s="379"/>
      <c r="G3" s="379"/>
      <c r="H3" s="379"/>
      <c r="I3" s="379"/>
      <c r="J3" s="130"/>
      <c r="K3" s="130"/>
      <c r="L3" s="130"/>
      <c r="M3" s="130"/>
      <c r="N3" s="130"/>
      <c r="O3" s="130"/>
      <c r="P3" s="130"/>
      <c r="Q3" s="130"/>
      <c r="R3" s="130"/>
    </row>
    <row r="4" spans="2:18" s="106" customFormat="1" ht="39.950000000000003" customHeight="1" x14ac:dyDescent="0.2">
      <c r="B4" s="379" t="s">
        <v>227</v>
      </c>
      <c r="C4" s="379"/>
      <c r="D4" s="379"/>
      <c r="E4" s="379"/>
      <c r="F4" s="379"/>
      <c r="G4" s="379"/>
      <c r="H4" s="379"/>
      <c r="I4" s="379"/>
      <c r="J4" s="102"/>
      <c r="K4" s="102"/>
      <c r="L4" s="102"/>
      <c r="M4" s="102"/>
      <c r="N4" s="102"/>
      <c r="O4" s="102"/>
      <c r="P4" s="102"/>
      <c r="Q4" s="102"/>
      <c r="R4" s="102"/>
    </row>
    <row r="5" spans="2:18" s="109" customFormat="1" ht="36.75" customHeight="1" x14ac:dyDescent="0.2">
      <c r="B5" s="380" t="s">
        <v>137</v>
      </c>
      <c r="C5" s="381" t="s">
        <v>168</v>
      </c>
      <c r="D5" s="381"/>
      <c r="E5" s="382"/>
      <c r="F5" s="381" t="s">
        <v>169</v>
      </c>
      <c r="G5" s="381"/>
      <c r="H5" s="382"/>
      <c r="I5" s="383" t="s">
        <v>78</v>
      </c>
    </row>
    <row r="6" spans="2:18" s="109" customFormat="1" ht="36.75" customHeight="1" x14ac:dyDescent="0.2">
      <c r="B6" s="380"/>
      <c r="C6" s="131" t="s">
        <v>5</v>
      </c>
      <c r="D6" s="129" t="s">
        <v>99</v>
      </c>
      <c r="E6" s="129" t="s">
        <v>100</v>
      </c>
      <c r="F6" s="131" t="s">
        <v>5</v>
      </c>
      <c r="G6" s="129" t="s">
        <v>99</v>
      </c>
      <c r="H6" s="129" t="s">
        <v>100</v>
      </c>
      <c r="I6" s="384"/>
    </row>
    <row r="7" spans="2:18" s="111" customFormat="1" ht="36.75" customHeight="1" x14ac:dyDescent="0.2">
      <c r="B7" s="380"/>
      <c r="C7" s="132" t="s">
        <v>97</v>
      </c>
      <c r="D7" s="132" t="s">
        <v>98</v>
      </c>
      <c r="E7" s="132" t="s">
        <v>4</v>
      </c>
      <c r="F7" s="132" t="s">
        <v>97</v>
      </c>
      <c r="G7" s="132" t="s">
        <v>98</v>
      </c>
      <c r="H7" s="132" t="s">
        <v>4</v>
      </c>
      <c r="I7" s="385"/>
    </row>
    <row r="8" spans="2:18" s="102" customFormat="1" ht="33" customHeight="1" x14ac:dyDescent="0.2">
      <c r="B8" s="120" t="s">
        <v>127</v>
      </c>
      <c r="C8" s="135">
        <f>D8+E8</f>
        <v>6136920</v>
      </c>
      <c r="D8" s="135">
        <v>2323447</v>
      </c>
      <c r="E8" s="135">
        <v>3813473</v>
      </c>
      <c r="F8" s="135">
        <f>G8+H8</f>
        <v>3066656</v>
      </c>
      <c r="G8" s="135">
        <v>1457901</v>
      </c>
      <c r="H8" s="135">
        <v>1608755</v>
      </c>
      <c r="I8" s="120" t="s">
        <v>86</v>
      </c>
    </row>
    <row r="9" spans="2:18" s="102" customFormat="1" ht="33" customHeight="1" x14ac:dyDescent="0.2">
      <c r="B9" s="121" t="s">
        <v>40</v>
      </c>
      <c r="C9" s="136">
        <f t="shared" ref="C9:C20" si="0">D9+E9</f>
        <v>6467656</v>
      </c>
      <c r="D9" s="136">
        <v>2617491</v>
      </c>
      <c r="E9" s="136">
        <v>3850165</v>
      </c>
      <c r="F9" s="136">
        <f t="shared" ref="F9:F20" si="1">G9+H9</f>
        <v>3108486</v>
      </c>
      <c r="G9" s="136">
        <v>1514169</v>
      </c>
      <c r="H9" s="136">
        <v>1594317</v>
      </c>
      <c r="I9" s="121" t="s">
        <v>87</v>
      </c>
    </row>
    <row r="10" spans="2:18" s="102" customFormat="1" ht="33" customHeight="1" x14ac:dyDescent="0.2">
      <c r="B10" s="135" t="s">
        <v>42</v>
      </c>
      <c r="C10" s="135">
        <f t="shared" si="0"/>
        <v>1501637</v>
      </c>
      <c r="D10" s="135">
        <v>610822</v>
      </c>
      <c r="E10" s="135">
        <v>890815</v>
      </c>
      <c r="F10" s="135">
        <f t="shared" si="1"/>
        <v>866691</v>
      </c>
      <c r="G10" s="135">
        <v>424742</v>
      </c>
      <c r="H10" s="135">
        <v>441949</v>
      </c>
      <c r="I10" s="120" t="s">
        <v>43</v>
      </c>
    </row>
    <row r="11" spans="2:18" s="102" customFormat="1" ht="33" customHeight="1" x14ac:dyDescent="0.2">
      <c r="B11" s="121" t="s">
        <v>128</v>
      </c>
      <c r="C11" s="136">
        <f t="shared" si="0"/>
        <v>1063450</v>
      </c>
      <c r="D11" s="136">
        <v>417922</v>
      </c>
      <c r="E11" s="136">
        <v>645528</v>
      </c>
      <c r="F11" s="136">
        <f t="shared" si="1"/>
        <v>676207</v>
      </c>
      <c r="G11" s="136">
        <v>330619</v>
      </c>
      <c r="H11" s="136">
        <v>345588</v>
      </c>
      <c r="I11" s="121" t="s">
        <v>88</v>
      </c>
    </row>
    <row r="12" spans="2:18" s="102" customFormat="1" ht="33" customHeight="1" x14ac:dyDescent="0.2">
      <c r="B12" s="120" t="s">
        <v>46</v>
      </c>
      <c r="C12" s="135">
        <f t="shared" si="0"/>
        <v>3663583</v>
      </c>
      <c r="D12" s="135">
        <v>1345633</v>
      </c>
      <c r="E12" s="135">
        <v>2317950</v>
      </c>
      <c r="F12" s="135">
        <f t="shared" si="1"/>
        <v>2078943</v>
      </c>
      <c r="G12" s="135">
        <v>980483</v>
      </c>
      <c r="H12" s="135">
        <v>1098460</v>
      </c>
      <c r="I12" s="120" t="s">
        <v>89</v>
      </c>
    </row>
    <row r="13" spans="2:18" s="102" customFormat="1" ht="33" customHeight="1" x14ac:dyDescent="0.2">
      <c r="B13" s="121" t="s">
        <v>48</v>
      </c>
      <c r="C13" s="136">
        <f t="shared" si="0"/>
        <v>1566690</v>
      </c>
      <c r="D13" s="136">
        <v>672519</v>
      </c>
      <c r="E13" s="136">
        <v>894171</v>
      </c>
      <c r="F13" s="136">
        <f t="shared" si="1"/>
        <v>1145064</v>
      </c>
      <c r="G13" s="136">
        <v>574948</v>
      </c>
      <c r="H13" s="136">
        <v>570116</v>
      </c>
      <c r="I13" s="121" t="s">
        <v>90</v>
      </c>
    </row>
    <row r="14" spans="2:18" s="102" customFormat="1" ht="33" customHeight="1" x14ac:dyDescent="0.2">
      <c r="B14" s="120" t="s">
        <v>129</v>
      </c>
      <c r="C14" s="135">
        <f>D14+E14</f>
        <v>616906</v>
      </c>
      <c r="D14" s="135">
        <v>254264</v>
      </c>
      <c r="E14" s="135">
        <v>362642</v>
      </c>
      <c r="F14" s="135">
        <f t="shared" si="1"/>
        <v>449595</v>
      </c>
      <c r="G14" s="135">
        <v>216880</v>
      </c>
      <c r="H14" s="135">
        <v>232715</v>
      </c>
      <c r="I14" s="120" t="s">
        <v>91</v>
      </c>
    </row>
    <row r="15" spans="2:18" s="102" customFormat="1" ht="33" customHeight="1" x14ac:dyDescent="0.2">
      <c r="B15" s="121" t="s">
        <v>52</v>
      </c>
      <c r="C15" s="136">
        <f t="shared" si="0"/>
        <v>500612</v>
      </c>
      <c r="D15" s="136">
        <v>211810</v>
      </c>
      <c r="E15" s="136">
        <v>288802</v>
      </c>
      <c r="F15" s="136">
        <f t="shared" si="1"/>
        <v>351617</v>
      </c>
      <c r="G15" s="136">
        <v>176765</v>
      </c>
      <c r="H15" s="136">
        <v>174852</v>
      </c>
      <c r="I15" s="121" t="s">
        <v>92</v>
      </c>
    </row>
    <row r="16" spans="2:18" s="102" customFormat="1" ht="33" customHeight="1" x14ac:dyDescent="0.2">
      <c r="B16" s="120" t="s">
        <v>54</v>
      </c>
      <c r="C16" s="135">
        <f t="shared" si="0"/>
        <v>255141</v>
      </c>
      <c r="D16" s="135">
        <v>108601</v>
      </c>
      <c r="E16" s="135">
        <v>146540</v>
      </c>
      <c r="F16" s="135">
        <f t="shared" si="1"/>
        <v>183472</v>
      </c>
      <c r="G16" s="135">
        <v>90846</v>
      </c>
      <c r="H16" s="135">
        <v>92626</v>
      </c>
      <c r="I16" s="120" t="s">
        <v>55</v>
      </c>
    </row>
    <row r="17" spans="2:9" s="102" customFormat="1" ht="33" customHeight="1" x14ac:dyDescent="0.2">
      <c r="B17" s="121" t="s">
        <v>56</v>
      </c>
      <c r="C17" s="136">
        <f t="shared" si="0"/>
        <v>1096270</v>
      </c>
      <c r="D17" s="136">
        <v>485788</v>
      </c>
      <c r="E17" s="136">
        <v>610482</v>
      </c>
      <c r="F17" s="136">
        <f t="shared" si="1"/>
        <v>803056</v>
      </c>
      <c r="G17" s="136">
        <v>396790</v>
      </c>
      <c r="H17" s="136">
        <v>406266</v>
      </c>
      <c r="I17" s="121" t="s">
        <v>93</v>
      </c>
    </row>
    <row r="18" spans="2:9" s="102" customFormat="1" ht="33" customHeight="1" x14ac:dyDescent="0.2">
      <c r="B18" s="120" t="s">
        <v>58</v>
      </c>
      <c r="C18" s="135">
        <f t="shared" si="0"/>
        <v>413265</v>
      </c>
      <c r="D18" s="135">
        <v>172810</v>
      </c>
      <c r="E18" s="135">
        <v>240455</v>
      </c>
      <c r="F18" s="135">
        <f t="shared" si="1"/>
        <v>284440</v>
      </c>
      <c r="G18" s="135">
        <v>140439</v>
      </c>
      <c r="H18" s="135">
        <v>144001</v>
      </c>
      <c r="I18" s="120" t="s">
        <v>94</v>
      </c>
    </row>
    <row r="19" spans="2:9" s="102" customFormat="1" ht="33" customHeight="1" x14ac:dyDescent="0.2">
      <c r="B19" s="121" t="s">
        <v>60</v>
      </c>
      <c r="C19" s="136">
        <f t="shared" si="0"/>
        <v>345916</v>
      </c>
      <c r="D19" s="136">
        <v>154187</v>
      </c>
      <c r="E19" s="136">
        <v>191729</v>
      </c>
      <c r="F19" s="136">
        <f t="shared" si="1"/>
        <v>257952</v>
      </c>
      <c r="G19" s="136">
        <v>134212</v>
      </c>
      <c r="H19" s="136">
        <v>123740</v>
      </c>
      <c r="I19" s="121" t="s">
        <v>95</v>
      </c>
    </row>
    <row r="20" spans="2:9" s="102" customFormat="1" ht="33" customHeight="1" x14ac:dyDescent="0.2">
      <c r="B20" s="120" t="s">
        <v>62</v>
      </c>
      <c r="C20" s="135">
        <f t="shared" si="0"/>
        <v>352800</v>
      </c>
      <c r="D20" s="135">
        <v>139078</v>
      </c>
      <c r="E20" s="135">
        <v>213722</v>
      </c>
      <c r="F20" s="135">
        <f t="shared" si="1"/>
        <v>230759</v>
      </c>
      <c r="G20" s="135">
        <v>111376</v>
      </c>
      <c r="H20" s="135">
        <v>119383</v>
      </c>
      <c r="I20" s="120" t="s">
        <v>96</v>
      </c>
    </row>
    <row r="21" spans="2:9" s="102" customFormat="1" ht="33" customHeight="1" x14ac:dyDescent="0.2">
      <c r="B21" s="115" t="s">
        <v>5</v>
      </c>
      <c r="C21" s="128">
        <f t="shared" ref="C21:G21" si="2">SUM(C8:C20)</f>
        <v>23980846</v>
      </c>
      <c r="D21" s="128">
        <f t="shared" si="2"/>
        <v>9514372</v>
      </c>
      <c r="E21" s="128">
        <f t="shared" si="2"/>
        <v>14466474</v>
      </c>
      <c r="F21" s="128">
        <f t="shared" si="2"/>
        <v>13502938</v>
      </c>
      <c r="G21" s="128">
        <f t="shared" si="2"/>
        <v>6550170</v>
      </c>
      <c r="H21" s="128">
        <f>SUM(H8:H20)</f>
        <v>6952768</v>
      </c>
      <c r="I21" s="115" t="s">
        <v>84</v>
      </c>
    </row>
    <row r="22" spans="2:9" s="93" customFormat="1" ht="30" customHeight="1" x14ac:dyDescent="0.2">
      <c r="B22" s="377" t="s">
        <v>186</v>
      </c>
      <c r="C22" s="377"/>
      <c r="D22" s="377"/>
      <c r="E22" s="377"/>
      <c r="F22" s="378" t="s">
        <v>35</v>
      </c>
      <c r="G22" s="378"/>
      <c r="H22" s="378"/>
      <c r="I22" s="378"/>
    </row>
    <row r="24" spans="2:9" x14ac:dyDescent="0.2">
      <c r="C24" s="179"/>
    </row>
  </sheetData>
  <protectedRanges>
    <protectedRange sqref="I8:I20" name="نطاق1_6_1_2"/>
    <protectedRange sqref="B8:B20" name="نطاق1_5_1_1"/>
    <protectedRange sqref="B2" name="نطاق1_2_1_1_1"/>
  </protectedRanges>
  <mergeCells count="8">
    <mergeCell ref="B22:E22"/>
    <mergeCell ref="F22:I22"/>
    <mergeCell ref="B3:I3"/>
    <mergeCell ref="B4:I4"/>
    <mergeCell ref="B5:B7"/>
    <mergeCell ref="C5:E5"/>
    <mergeCell ref="F5:H5"/>
    <mergeCell ref="I5:I7"/>
  </mergeCells>
  <printOptions horizontalCentered="1" verticalCentered="1"/>
  <pageMargins left="0" right="0" top="0.19685039370078741" bottom="0.19685039370078741" header="0.19685039370078741" footer="0.19685039370078741"/>
  <pageSetup paperSize="9" scale="67" orientation="landscape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T181"/>
  <sheetViews>
    <sheetView view="pageBreakPreview" zoomScale="80" zoomScaleNormal="50" zoomScaleSheetLayoutView="80" zoomScalePageLayoutView="55" workbookViewId="0">
      <selection activeCell="B3" sqref="B3:F3"/>
    </sheetView>
  </sheetViews>
  <sheetFormatPr defaultColWidth="9.140625" defaultRowHeight="35.1" customHeight="1" x14ac:dyDescent="0.2"/>
  <cols>
    <col min="1" max="1" width="1.7109375" style="18" customWidth="1"/>
    <col min="2" max="2" width="32.85546875" style="18" customWidth="1"/>
    <col min="3" max="5" width="26.140625" style="18" customWidth="1"/>
    <col min="6" max="6" width="33.85546875" style="18" customWidth="1"/>
    <col min="7" max="7" width="4.5703125" style="18" customWidth="1"/>
    <col min="8" max="15" width="23.7109375" style="18" customWidth="1"/>
    <col min="16" max="16" width="9.140625" style="18"/>
    <col min="17" max="17" width="21.7109375" style="18" bestFit="1" customWidth="1"/>
    <col min="18" max="18" width="35.28515625" style="18" bestFit="1" customWidth="1"/>
    <col min="19" max="19" width="9.140625" style="18" bestFit="1" customWidth="1"/>
    <col min="20" max="20" width="10.42578125" style="18" bestFit="1" customWidth="1"/>
    <col min="21" max="21" width="10.85546875" style="18" bestFit="1" customWidth="1"/>
    <col min="22" max="22" width="14.85546875" style="18" bestFit="1" customWidth="1"/>
    <col min="23" max="23" width="11.85546875" style="18" bestFit="1" customWidth="1"/>
    <col min="24" max="24" width="13.28515625" style="18" bestFit="1" customWidth="1"/>
    <col min="25" max="25" width="10.85546875" style="18" bestFit="1" customWidth="1"/>
    <col min="26" max="26" width="10.42578125" style="18" bestFit="1" customWidth="1"/>
    <col min="27" max="16384" width="9.140625" style="18"/>
  </cols>
  <sheetData>
    <row r="1" spans="2:20" s="171" customFormat="1" ht="66.75" customHeight="1" x14ac:dyDescent="0.2"/>
    <row r="2" spans="2:20" ht="35.1" customHeight="1" x14ac:dyDescent="0.2">
      <c r="B2" s="14" t="s">
        <v>362</v>
      </c>
      <c r="F2" s="15" t="s">
        <v>361</v>
      </c>
      <c r="Q2"/>
      <c r="R2"/>
      <c r="S2"/>
      <c r="T2"/>
    </row>
    <row r="3" spans="2:20" ht="35.1" customHeight="1" x14ac:dyDescent="0.2">
      <c r="B3" s="463" t="s">
        <v>433</v>
      </c>
      <c r="C3" s="463"/>
      <c r="D3" s="463"/>
      <c r="E3" s="463"/>
      <c r="F3" s="463"/>
      <c r="Q3"/>
      <c r="R3"/>
      <c r="S3"/>
      <c r="T3"/>
    </row>
    <row r="4" spans="2:20" ht="35.1" customHeight="1" x14ac:dyDescent="0.2">
      <c r="B4" s="463" t="s">
        <v>258</v>
      </c>
      <c r="C4" s="463"/>
      <c r="D4" s="463"/>
      <c r="E4" s="463"/>
      <c r="F4" s="463"/>
      <c r="Q4"/>
      <c r="R4"/>
      <c r="S4"/>
      <c r="T4"/>
    </row>
    <row r="5" spans="2:20" ht="27.75" customHeight="1" x14ac:dyDescent="0.2">
      <c r="B5" s="190" t="s">
        <v>36</v>
      </c>
      <c r="C5" s="307" t="s">
        <v>420</v>
      </c>
      <c r="D5" s="307" t="s">
        <v>421</v>
      </c>
      <c r="E5" s="308" t="s">
        <v>422</v>
      </c>
      <c r="F5" s="151" t="s">
        <v>78</v>
      </c>
      <c r="Q5"/>
      <c r="R5"/>
      <c r="S5"/>
      <c r="T5"/>
    </row>
    <row r="6" spans="2:20" ht="27.75" customHeight="1" x14ac:dyDescent="0.2">
      <c r="B6" s="20" t="s">
        <v>38</v>
      </c>
      <c r="C6" s="21">
        <v>97.860727645469197</v>
      </c>
      <c r="D6" s="21">
        <v>96.664932555460595</v>
      </c>
      <c r="E6" s="153">
        <v>98.235928527705724</v>
      </c>
      <c r="F6" s="153" t="s">
        <v>39</v>
      </c>
      <c r="Q6"/>
      <c r="R6"/>
      <c r="S6"/>
      <c r="T6"/>
    </row>
    <row r="7" spans="2:20" ht="27.75" customHeight="1" x14ac:dyDescent="0.2">
      <c r="B7" s="22" t="s">
        <v>40</v>
      </c>
      <c r="C7" s="23">
        <v>95.621976337596408</v>
      </c>
      <c r="D7" s="23">
        <v>96.685252374346376</v>
      </c>
      <c r="E7" s="154">
        <v>95.106640203259659</v>
      </c>
      <c r="F7" s="154" t="s">
        <v>41</v>
      </c>
      <c r="Q7"/>
      <c r="R7"/>
      <c r="S7"/>
      <c r="T7"/>
    </row>
    <row r="8" spans="2:20" ht="27.75" customHeight="1" x14ac:dyDescent="0.2">
      <c r="B8" s="20" t="s">
        <v>42</v>
      </c>
      <c r="C8" s="21">
        <v>94.15057601817297</v>
      </c>
      <c r="D8" s="21">
        <v>93.049005536190279</v>
      </c>
      <c r="E8" s="153">
        <v>94.422250316055624</v>
      </c>
      <c r="F8" s="153" t="s">
        <v>43</v>
      </c>
      <c r="Q8"/>
      <c r="R8"/>
      <c r="S8"/>
      <c r="T8"/>
    </row>
    <row r="9" spans="2:20" ht="27.75" customHeight="1" x14ac:dyDescent="0.2">
      <c r="B9" s="22" t="s">
        <v>44</v>
      </c>
      <c r="C9" s="23">
        <v>97.502802752192736</v>
      </c>
      <c r="D9" s="23">
        <v>79.810465595385239</v>
      </c>
      <c r="E9" s="154">
        <v>99.616113394197413</v>
      </c>
      <c r="F9" s="154" t="s">
        <v>45</v>
      </c>
      <c r="Q9"/>
      <c r="R9"/>
      <c r="S9"/>
      <c r="T9"/>
    </row>
    <row r="10" spans="2:20" ht="27.75" customHeight="1" x14ac:dyDescent="0.2">
      <c r="B10" s="20" t="s">
        <v>46</v>
      </c>
      <c r="C10" s="21">
        <v>99.736034424859625</v>
      </c>
      <c r="D10" s="21">
        <v>100</v>
      </c>
      <c r="E10" s="153">
        <v>99.69049603047425</v>
      </c>
      <c r="F10" s="153" t="s">
        <v>47</v>
      </c>
      <c r="Q10"/>
      <c r="R10"/>
      <c r="S10"/>
      <c r="T10"/>
    </row>
    <row r="11" spans="2:20" ht="27.75" customHeight="1" x14ac:dyDescent="0.2">
      <c r="B11" s="22" t="s">
        <v>48</v>
      </c>
      <c r="C11" s="23">
        <v>98.272641005871535</v>
      </c>
      <c r="D11" s="23">
        <v>99.981028267880859</v>
      </c>
      <c r="E11" s="154">
        <v>98.127804674054644</v>
      </c>
      <c r="F11" s="154" t="s">
        <v>49</v>
      </c>
      <c r="Q11"/>
      <c r="R11"/>
      <c r="S11"/>
      <c r="T11"/>
    </row>
    <row r="12" spans="2:20" ht="27.75" customHeight="1" x14ac:dyDescent="0.2">
      <c r="B12" s="20" t="s">
        <v>50</v>
      </c>
      <c r="C12" s="21">
        <v>97.15004422821761</v>
      </c>
      <c r="D12" s="21">
        <v>100</v>
      </c>
      <c r="E12" s="153">
        <v>96.833927035990669</v>
      </c>
      <c r="F12" s="153" t="s">
        <v>51</v>
      </c>
      <c r="Q12"/>
      <c r="R12"/>
      <c r="S12"/>
      <c r="T12"/>
    </row>
    <row r="13" spans="2:20" ht="27.75" customHeight="1" x14ac:dyDescent="0.2">
      <c r="B13" s="22" t="s">
        <v>52</v>
      </c>
      <c r="C13" s="23">
        <v>98.092209856915744</v>
      </c>
      <c r="D13" s="23">
        <v>100</v>
      </c>
      <c r="E13" s="154">
        <v>97.957951364110457</v>
      </c>
      <c r="F13" s="154" t="s">
        <v>53</v>
      </c>
      <c r="Q13"/>
      <c r="R13"/>
      <c r="S13"/>
      <c r="T13"/>
    </row>
    <row r="14" spans="2:20" ht="27.75" customHeight="1" x14ac:dyDescent="0.2">
      <c r="B14" s="20" t="s">
        <v>54</v>
      </c>
      <c r="C14" s="21">
        <v>97.505616236734056</v>
      </c>
      <c r="D14" s="21">
        <v>99.899396378269614</v>
      </c>
      <c r="E14" s="153">
        <v>97.305916911456137</v>
      </c>
      <c r="F14" s="153" t="s">
        <v>55</v>
      </c>
      <c r="Q14"/>
      <c r="R14"/>
      <c r="S14"/>
      <c r="T14"/>
    </row>
    <row r="15" spans="2:20" ht="27.75" customHeight="1" x14ac:dyDescent="0.2">
      <c r="B15" s="22" t="s">
        <v>56</v>
      </c>
      <c r="C15" s="23">
        <v>97.482229614915155</v>
      </c>
      <c r="D15" s="23">
        <v>96.732456140350877</v>
      </c>
      <c r="E15" s="154">
        <v>97.574080541600622</v>
      </c>
      <c r="F15" s="154" t="s">
        <v>57</v>
      </c>
      <c r="Q15"/>
      <c r="R15"/>
      <c r="S15"/>
      <c r="T15"/>
    </row>
    <row r="16" spans="2:20" ht="27.75" customHeight="1" x14ac:dyDescent="0.2">
      <c r="B16" s="20" t="s">
        <v>58</v>
      </c>
      <c r="C16" s="21">
        <v>99.591994502662772</v>
      </c>
      <c r="D16" s="21">
        <v>100</v>
      </c>
      <c r="E16" s="153">
        <v>99.542961608775144</v>
      </c>
      <c r="F16" s="153" t="s">
        <v>59</v>
      </c>
      <c r="Q16"/>
      <c r="R16"/>
      <c r="S16"/>
      <c r="T16"/>
    </row>
    <row r="17" spans="2:20" ht="27.75" customHeight="1" x14ac:dyDescent="0.2">
      <c r="B17" s="22" t="s">
        <v>60</v>
      </c>
      <c r="C17" s="23">
        <v>98.686891555354322</v>
      </c>
      <c r="D17" s="23">
        <v>100</v>
      </c>
      <c r="E17" s="154">
        <v>98.545879993314387</v>
      </c>
      <c r="F17" s="154" t="s">
        <v>61</v>
      </c>
      <c r="Q17"/>
      <c r="R17"/>
      <c r="S17"/>
      <c r="T17"/>
    </row>
    <row r="18" spans="2:20" ht="27.75" customHeight="1" x14ac:dyDescent="0.2">
      <c r="B18" s="20" t="s">
        <v>62</v>
      </c>
      <c r="C18" s="21">
        <v>99.007544685806877</v>
      </c>
      <c r="D18" s="21">
        <v>100</v>
      </c>
      <c r="E18" s="153">
        <v>98.947707505637283</v>
      </c>
      <c r="F18" s="153" t="s">
        <v>63</v>
      </c>
      <c r="Q18"/>
      <c r="R18"/>
      <c r="S18"/>
      <c r="T18"/>
    </row>
    <row r="19" spans="2:20" ht="27.75" customHeight="1" x14ac:dyDescent="0.2">
      <c r="B19" s="19" t="s">
        <v>5</v>
      </c>
      <c r="C19" s="24">
        <v>97.321995786857258</v>
      </c>
      <c r="D19" s="24">
        <v>96.576115904974969</v>
      </c>
      <c r="E19" s="24">
        <v>97.508990416009553</v>
      </c>
      <c r="F19" s="191" t="s">
        <v>33</v>
      </c>
      <c r="Q19"/>
      <c r="R19"/>
      <c r="S19"/>
      <c r="T19"/>
    </row>
    <row r="20" spans="2:20" ht="35.1" customHeight="1" x14ac:dyDescent="0.2">
      <c r="B20" s="462" t="s">
        <v>64</v>
      </c>
      <c r="C20" s="462"/>
      <c r="D20" s="192"/>
      <c r="E20" s="460" t="s">
        <v>35</v>
      </c>
      <c r="F20" s="460"/>
      <c r="Q20"/>
      <c r="R20"/>
      <c r="S20"/>
      <c r="T20"/>
    </row>
    <row r="21" spans="2:20" ht="35.1" customHeight="1" x14ac:dyDescent="0.2">
      <c r="Q21"/>
      <c r="R21"/>
      <c r="S21"/>
      <c r="T21"/>
    </row>
    <row r="22" spans="2:20" ht="35.1" customHeight="1" x14ac:dyDescent="0.2">
      <c r="Q22"/>
      <c r="R22"/>
      <c r="S22"/>
      <c r="T22"/>
    </row>
    <row r="23" spans="2:20" ht="35.1" customHeight="1" x14ac:dyDescent="0.2">
      <c r="Q23"/>
      <c r="R23"/>
      <c r="S23"/>
      <c r="T23"/>
    </row>
    <row r="24" spans="2:20" ht="35.1" customHeight="1" x14ac:dyDescent="0.2">
      <c r="Q24"/>
      <c r="R24"/>
      <c r="S24"/>
      <c r="T24"/>
    </row>
    <row r="25" spans="2:20" ht="35.1" customHeight="1" x14ac:dyDescent="0.2">
      <c r="Q25"/>
      <c r="R25"/>
      <c r="S25"/>
      <c r="T25"/>
    </row>
    <row r="26" spans="2:20" ht="35.1" customHeight="1" x14ac:dyDescent="0.2">
      <c r="Q26"/>
      <c r="R26"/>
      <c r="S26"/>
      <c r="T26"/>
    </row>
    <row r="27" spans="2:20" ht="35.1" customHeight="1" x14ac:dyDescent="0.2">
      <c r="Q27"/>
      <c r="R27"/>
      <c r="S27"/>
      <c r="T27"/>
    </row>
    <row r="28" spans="2:20" ht="35.1" customHeight="1" x14ac:dyDescent="0.2">
      <c r="Q28"/>
      <c r="R28"/>
      <c r="S28"/>
      <c r="T28"/>
    </row>
    <row r="29" spans="2:20" ht="35.1" customHeight="1" x14ac:dyDescent="0.2">
      <c r="Q29"/>
      <c r="R29"/>
      <c r="S29"/>
      <c r="T29"/>
    </row>
    <row r="30" spans="2:20" ht="35.1" customHeight="1" x14ac:dyDescent="0.2">
      <c r="Q30"/>
      <c r="R30"/>
      <c r="S30"/>
      <c r="T30"/>
    </row>
    <row r="31" spans="2:20" ht="35.1" customHeight="1" x14ac:dyDescent="0.2">
      <c r="Q31"/>
      <c r="R31"/>
      <c r="S31"/>
      <c r="T31"/>
    </row>
    <row r="32" spans="2:20" ht="35.1" customHeight="1" x14ac:dyDescent="0.2">
      <c r="Q32"/>
      <c r="R32"/>
      <c r="S32"/>
      <c r="T32"/>
    </row>
    <row r="33" spans="17:20" ht="35.1" customHeight="1" x14ac:dyDescent="0.2">
      <c r="Q33"/>
      <c r="R33"/>
      <c r="S33"/>
      <c r="T33"/>
    </row>
    <row r="34" spans="17:20" ht="35.1" customHeight="1" x14ac:dyDescent="0.2">
      <c r="Q34"/>
      <c r="R34"/>
      <c r="S34"/>
      <c r="T34"/>
    </row>
    <row r="35" spans="17:20" ht="35.1" customHeight="1" x14ac:dyDescent="0.2">
      <c r="Q35"/>
      <c r="R35"/>
      <c r="S35"/>
      <c r="T35"/>
    </row>
    <row r="36" spans="17:20" ht="35.1" customHeight="1" x14ac:dyDescent="0.2">
      <c r="Q36"/>
      <c r="R36"/>
      <c r="S36"/>
      <c r="T36"/>
    </row>
    <row r="37" spans="17:20" ht="35.1" customHeight="1" x14ac:dyDescent="0.2">
      <c r="Q37"/>
      <c r="R37"/>
      <c r="S37"/>
      <c r="T37"/>
    </row>
    <row r="38" spans="17:20" ht="35.1" customHeight="1" x14ac:dyDescent="0.2">
      <c r="Q38"/>
      <c r="R38"/>
      <c r="S38"/>
      <c r="T38"/>
    </row>
    <row r="39" spans="17:20" ht="35.1" customHeight="1" x14ac:dyDescent="0.2">
      <c r="Q39"/>
      <c r="R39"/>
      <c r="S39"/>
      <c r="T39"/>
    </row>
    <row r="40" spans="17:20" ht="35.1" customHeight="1" x14ac:dyDescent="0.2">
      <c r="Q40"/>
      <c r="R40"/>
      <c r="S40"/>
      <c r="T40"/>
    </row>
    <row r="41" spans="17:20" ht="35.1" customHeight="1" x14ac:dyDescent="0.2">
      <c r="Q41"/>
      <c r="R41"/>
      <c r="S41"/>
      <c r="T41"/>
    </row>
    <row r="42" spans="17:20" ht="35.1" customHeight="1" x14ac:dyDescent="0.2">
      <c r="Q42"/>
      <c r="R42"/>
      <c r="S42"/>
      <c r="T42"/>
    </row>
    <row r="43" spans="17:20" ht="35.1" customHeight="1" x14ac:dyDescent="0.2">
      <c r="Q43"/>
      <c r="R43"/>
      <c r="S43"/>
      <c r="T43"/>
    </row>
    <row r="44" spans="17:20" ht="35.1" customHeight="1" x14ac:dyDescent="0.2">
      <c r="Q44"/>
      <c r="R44"/>
      <c r="S44"/>
      <c r="T44"/>
    </row>
    <row r="45" spans="17:20" ht="35.1" customHeight="1" x14ac:dyDescent="0.2">
      <c r="Q45"/>
      <c r="R45"/>
      <c r="S45"/>
      <c r="T45"/>
    </row>
    <row r="46" spans="17:20" ht="35.1" customHeight="1" x14ac:dyDescent="0.2">
      <c r="Q46"/>
      <c r="R46"/>
      <c r="S46"/>
      <c r="T46"/>
    </row>
    <row r="47" spans="17:20" ht="35.1" customHeight="1" x14ac:dyDescent="0.2">
      <c r="Q47"/>
      <c r="R47"/>
      <c r="S47"/>
      <c r="T47"/>
    </row>
    <row r="48" spans="17:20" ht="35.1" customHeight="1" x14ac:dyDescent="0.2">
      <c r="Q48"/>
      <c r="R48"/>
      <c r="S48"/>
      <c r="T48"/>
    </row>
    <row r="49" spans="17:20" ht="35.1" customHeight="1" x14ac:dyDescent="0.2">
      <c r="Q49"/>
      <c r="R49"/>
      <c r="S49"/>
      <c r="T49"/>
    </row>
    <row r="50" spans="17:20" ht="35.1" customHeight="1" x14ac:dyDescent="0.2">
      <c r="Q50"/>
      <c r="R50"/>
      <c r="S50"/>
      <c r="T50"/>
    </row>
    <row r="51" spans="17:20" ht="35.1" customHeight="1" x14ac:dyDescent="0.2">
      <c r="Q51"/>
      <c r="R51"/>
      <c r="S51"/>
      <c r="T51"/>
    </row>
    <row r="52" spans="17:20" ht="35.1" customHeight="1" x14ac:dyDescent="0.2">
      <c r="Q52"/>
      <c r="R52"/>
      <c r="S52"/>
      <c r="T52"/>
    </row>
    <row r="53" spans="17:20" ht="35.1" customHeight="1" x14ac:dyDescent="0.2">
      <c r="Q53"/>
      <c r="R53"/>
      <c r="S53"/>
      <c r="T53"/>
    </row>
    <row r="54" spans="17:20" ht="35.1" customHeight="1" x14ac:dyDescent="0.2">
      <c r="Q54"/>
      <c r="R54"/>
      <c r="S54"/>
      <c r="T54"/>
    </row>
    <row r="55" spans="17:20" ht="35.1" customHeight="1" x14ac:dyDescent="0.2">
      <c r="Q55"/>
      <c r="R55"/>
      <c r="S55"/>
      <c r="T55"/>
    </row>
    <row r="56" spans="17:20" ht="35.1" customHeight="1" x14ac:dyDescent="0.2">
      <c r="Q56"/>
      <c r="R56"/>
      <c r="S56"/>
      <c r="T56"/>
    </row>
    <row r="57" spans="17:20" ht="35.1" customHeight="1" x14ac:dyDescent="0.2">
      <c r="Q57"/>
      <c r="R57"/>
      <c r="S57"/>
      <c r="T57"/>
    </row>
    <row r="58" spans="17:20" ht="35.1" customHeight="1" x14ac:dyDescent="0.2">
      <c r="Q58"/>
      <c r="R58"/>
      <c r="S58"/>
      <c r="T58"/>
    </row>
    <row r="59" spans="17:20" ht="35.1" customHeight="1" x14ac:dyDescent="0.2">
      <c r="Q59"/>
      <c r="R59"/>
      <c r="S59"/>
      <c r="T59"/>
    </row>
    <row r="60" spans="17:20" ht="35.1" customHeight="1" x14ac:dyDescent="0.2">
      <c r="Q60"/>
      <c r="R60"/>
      <c r="S60"/>
      <c r="T60"/>
    </row>
    <row r="61" spans="17:20" ht="35.1" customHeight="1" x14ac:dyDescent="0.2">
      <c r="Q61"/>
      <c r="R61"/>
      <c r="S61"/>
      <c r="T61"/>
    </row>
    <row r="62" spans="17:20" ht="35.1" customHeight="1" x14ac:dyDescent="0.2">
      <c r="Q62"/>
      <c r="R62"/>
      <c r="S62"/>
      <c r="T62"/>
    </row>
    <row r="63" spans="17:20" ht="35.1" customHeight="1" x14ac:dyDescent="0.2">
      <c r="Q63"/>
      <c r="R63"/>
      <c r="S63"/>
      <c r="T63"/>
    </row>
    <row r="64" spans="17:20" ht="35.1" customHeight="1" x14ac:dyDescent="0.2">
      <c r="Q64"/>
      <c r="R64"/>
      <c r="S64"/>
      <c r="T64"/>
    </row>
    <row r="65" spans="17:20" ht="35.1" customHeight="1" x14ac:dyDescent="0.2">
      <c r="Q65"/>
      <c r="R65"/>
      <c r="S65"/>
      <c r="T65"/>
    </row>
    <row r="66" spans="17:20" ht="35.1" customHeight="1" x14ac:dyDescent="0.2">
      <c r="Q66"/>
      <c r="R66"/>
      <c r="S66"/>
      <c r="T66"/>
    </row>
    <row r="67" spans="17:20" ht="35.1" customHeight="1" x14ac:dyDescent="0.2">
      <c r="Q67"/>
      <c r="R67"/>
      <c r="S67"/>
      <c r="T67"/>
    </row>
    <row r="68" spans="17:20" ht="35.1" customHeight="1" x14ac:dyDescent="0.2">
      <c r="Q68"/>
      <c r="R68"/>
      <c r="S68"/>
      <c r="T68"/>
    </row>
    <row r="69" spans="17:20" ht="35.1" customHeight="1" x14ac:dyDescent="0.2">
      <c r="Q69"/>
      <c r="R69"/>
      <c r="S69"/>
      <c r="T69"/>
    </row>
    <row r="70" spans="17:20" ht="35.1" customHeight="1" x14ac:dyDescent="0.2">
      <c r="Q70"/>
      <c r="R70"/>
      <c r="S70"/>
      <c r="T70"/>
    </row>
    <row r="71" spans="17:20" ht="35.1" customHeight="1" x14ac:dyDescent="0.2">
      <c r="Q71"/>
      <c r="R71"/>
      <c r="S71"/>
      <c r="T71"/>
    </row>
    <row r="72" spans="17:20" ht="35.1" customHeight="1" x14ac:dyDescent="0.2">
      <c r="Q72"/>
      <c r="R72"/>
      <c r="S72"/>
      <c r="T72"/>
    </row>
    <row r="73" spans="17:20" ht="35.1" customHeight="1" x14ac:dyDescent="0.2">
      <c r="Q73"/>
      <c r="R73"/>
      <c r="S73"/>
      <c r="T73"/>
    </row>
    <row r="74" spans="17:20" ht="35.1" customHeight="1" x14ac:dyDescent="0.2">
      <c r="Q74"/>
      <c r="R74"/>
      <c r="S74"/>
      <c r="T74"/>
    </row>
    <row r="75" spans="17:20" ht="35.1" customHeight="1" x14ac:dyDescent="0.2">
      <c r="Q75"/>
      <c r="R75"/>
      <c r="S75"/>
      <c r="T75"/>
    </row>
    <row r="76" spans="17:20" ht="35.1" customHeight="1" x14ac:dyDescent="0.2">
      <c r="Q76"/>
      <c r="R76"/>
      <c r="S76"/>
      <c r="T76"/>
    </row>
    <row r="77" spans="17:20" ht="35.1" customHeight="1" x14ac:dyDescent="0.2">
      <c r="Q77"/>
      <c r="R77"/>
      <c r="S77"/>
      <c r="T77"/>
    </row>
    <row r="78" spans="17:20" ht="35.1" customHeight="1" x14ac:dyDescent="0.2">
      <c r="Q78"/>
      <c r="R78"/>
      <c r="S78"/>
      <c r="T78"/>
    </row>
    <row r="79" spans="17:20" ht="35.1" customHeight="1" x14ac:dyDescent="0.2">
      <c r="Q79"/>
      <c r="R79"/>
      <c r="S79"/>
      <c r="T79"/>
    </row>
    <row r="80" spans="17:20" ht="35.1" customHeight="1" x14ac:dyDescent="0.2">
      <c r="Q80"/>
      <c r="R80"/>
      <c r="S80"/>
      <c r="T80"/>
    </row>
    <row r="81" spans="17:20" ht="35.1" customHeight="1" x14ac:dyDescent="0.2">
      <c r="Q81"/>
      <c r="R81"/>
      <c r="S81"/>
      <c r="T81"/>
    </row>
    <row r="82" spans="17:20" ht="35.1" customHeight="1" x14ac:dyDescent="0.2">
      <c r="Q82"/>
      <c r="R82"/>
      <c r="S82"/>
      <c r="T82"/>
    </row>
    <row r="83" spans="17:20" ht="35.1" customHeight="1" x14ac:dyDescent="0.2">
      <c r="Q83"/>
      <c r="R83"/>
      <c r="S83"/>
      <c r="T83"/>
    </row>
    <row r="84" spans="17:20" ht="35.1" customHeight="1" x14ac:dyDescent="0.2">
      <c r="Q84"/>
      <c r="R84"/>
      <c r="S84"/>
      <c r="T84"/>
    </row>
    <row r="85" spans="17:20" ht="35.1" customHeight="1" x14ac:dyDescent="0.2">
      <c r="Q85"/>
      <c r="R85"/>
      <c r="S85"/>
      <c r="T85"/>
    </row>
    <row r="86" spans="17:20" ht="35.1" customHeight="1" x14ac:dyDescent="0.2">
      <c r="Q86"/>
      <c r="R86"/>
      <c r="S86"/>
      <c r="T86"/>
    </row>
    <row r="87" spans="17:20" ht="35.1" customHeight="1" x14ac:dyDescent="0.2">
      <c r="Q87"/>
      <c r="R87"/>
      <c r="S87"/>
      <c r="T87"/>
    </row>
    <row r="88" spans="17:20" ht="35.1" customHeight="1" x14ac:dyDescent="0.2">
      <c r="Q88"/>
      <c r="R88"/>
      <c r="S88"/>
      <c r="T88"/>
    </row>
    <row r="89" spans="17:20" ht="35.1" customHeight="1" x14ac:dyDescent="0.2">
      <c r="Q89"/>
      <c r="R89"/>
      <c r="S89"/>
      <c r="T89"/>
    </row>
    <row r="90" spans="17:20" ht="35.1" customHeight="1" x14ac:dyDescent="0.2">
      <c r="Q90"/>
      <c r="R90"/>
      <c r="S90"/>
      <c r="T90"/>
    </row>
    <row r="91" spans="17:20" ht="35.1" customHeight="1" x14ac:dyDescent="0.2">
      <c r="Q91"/>
      <c r="R91"/>
      <c r="S91"/>
      <c r="T91"/>
    </row>
    <row r="92" spans="17:20" ht="35.1" customHeight="1" x14ac:dyDescent="0.2">
      <c r="Q92"/>
      <c r="R92"/>
      <c r="S92"/>
      <c r="T92"/>
    </row>
    <row r="93" spans="17:20" ht="35.1" customHeight="1" x14ac:dyDescent="0.2">
      <c r="Q93"/>
      <c r="R93"/>
      <c r="S93"/>
      <c r="T93"/>
    </row>
    <row r="94" spans="17:20" ht="35.1" customHeight="1" x14ac:dyDescent="0.2">
      <c r="Q94"/>
      <c r="R94"/>
      <c r="S94"/>
      <c r="T94"/>
    </row>
    <row r="95" spans="17:20" ht="35.1" customHeight="1" x14ac:dyDescent="0.2">
      <c r="Q95"/>
      <c r="R95"/>
      <c r="S95"/>
      <c r="T95"/>
    </row>
    <row r="96" spans="17:20" ht="35.1" customHeight="1" x14ac:dyDescent="0.2">
      <c r="Q96"/>
      <c r="R96"/>
      <c r="S96"/>
      <c r="T96"/>
    </row>
    <row r="97" spans="17:20" ht="35.1" customHeight="1" x14ac:dyDescent="0.2">
      <c r="Q97"/>
      <c r="R97"/>
      <c r="S97"/>
      <c r="T97"/>
    </row>
    <row r="98" spans="17:20" ht="35.1" customHeight="1" x14ac:dyDescent="0.2">
      <c r="Q98"/>
      <c r="R98"/>
      <c r="S98"/>
      <c r="T98"/>
    </row>
    <row r="99" spans="17:20" ht="35.1" customHeight="1" x14ac:dyDescent="0.2">
      <c r="Q99"/>
      <c r="R99"/>
      <c r="S99"/>
      <c r="T99"/>
    </row>
    <row r="100" spans="17:20" ht="35.1" customHeight="1" x14ac:dyDescent="0.2">
      <c r="Q100"/>
      <c r="R100"/>
      <c r="S100"/>
      <c r="T100"/>
    </row>
    <row r="101" spans="17:20" ht="35.1" customHeight="1" x14ac:dyDescent="0.2">
      <c r="Q101"/>
      <c r="R101"/>
      <c r="S101"/>
      <c r="T101"/>
    </row>
    <row r="102" spans="17:20" ht="35.1" customHeight="1" x14ac:dyDescent="0.2">
      <c r="Q102"/>
      <c r="R102"/>
      <c r="S102"/>
      <c r="T102"/>
    </row>
    <row r="103" spans="17:20" ht="35.1" customHeight="1" x14ac:dyDescent="0.2">
      <c r="Q103"/>
      <c r="R103"/>
      <c r="S103"/>
      <c r="T103"/>
    </row>
    <row r="104" spans="17:20" ht="35.1" customHeight="1" x14ac:dyDescent="0.2">
      <c r="Q104"/>
      <c r="R104"/>
      <c r="S104"/>
      <c r="T104"/>
    </row>
    <row r="105" spans="17:20" ht="35.1" customHeight="1" x14ac:dyDescent="0.2">
      <c r="Q105"/>
      <c r="R105"/>
      <c r="S105"/>
      <c r="T105"/>
    </row>
    <row r="106" spans="17:20" ht="35.1" customHeight="1" x14ac:dyDescent="0.2">
      <c r="Q106"/>
      <c r="R106"/>
      <c r="S106"/>
      <c r="T106"/>
    </row>
    <row r="107" spans="17:20" ht="35.1" customHeight="1" x14ac:dyDescent="0.2">
      <c r="Q107"/>
      <c r="R107"/>
      <c r="S107"/>
      <c r="T107"/>
    </row>
    <row r="108" spans="17:20" ht="35.1" customHeight="1" x14ac:dyDescent="0.2">
      <c r="Q108"/>
      <c r="R108"/>
      <c r="S108"/>
      <c r="T108"/>
    </row>
    <row r="109" spans="17:20" ht="35.1" customHeight="1" x14ac:dyDescent="0.2">
      <c r="Q109"/>
      <c r="R109"/>
      <c r="S109"/>
      <c r="T109"/>
    </row>
    <row r="110" spans="17:20" ht="35.1" customHeight="1" x14ac:dyDescent="0.2">
      <c r="Q110"/>
      <c r="R110"/>
      <c r="S110"/>
      <c r="T110"/>
    </row>
    <row r="111" spans="17:20" ht="35.1" customHeight="1" x14ac:dyDescent="0.2">
      <c r="Q111"/>
      <c r="R111"/>
      <c r="S111"/>
      <c r="T111"/>
    </row>
    <row r="112" spans="17:20" ht="35.1" customHeight="1" x14ac:dyDescent="0.2">
      <c r="Q112"/>
      <c r="R112"/>
      <c r="S112"/>
      <c r="T112"/>
    </row>
    <row r="113" spans="17:20" ht="35.1" customHeight="1" x14ac:dyDescent="0.2">
      <c r="Q113"/>
      <c r="R113"/>
      <c r="S113"/>
      <c r="T113"/>
    </row>
    <row r="114" spans="17:20" ht="35.1" customHeight="1" x14ac:dyDescent="0.2">
      <c r="Q114"/>
      <c r="R114"/>
      <c r="S114"/>
      <c r="T114"/>
    </row>
    <row r="115" spans="17:20" ht="35.1" customHeight="1" x14ac:dyDescent="0.2">
      <c r="Q115"/>
      <c r="R115"/>
      <c r="S115"/>
      <c r="T115"/>
    </row>
    <row r="116" spans="17:20" ht="35.1" customHeight="1" x14ac:dyDescent="0.2">
      <c r="Q116"/>
      <c r="R116"/>
      <c r="S116"/>
      <c r="T116"/>
    </row>
    <row r="117" spans="17:20" ht="35.1" customHeight="1" x14ac:dyDescent="0.2">
      <c r="Q117"/>
      <c r="R117"/>
      <c r="S117"/>
      <c r="T117"/>
    </row>
    <row r="118" spans="17:20" ht="35.1" customHeight="1" x14ac:dyDescent="0.2">
      <c r="Q118"/>
      <c r="R118"/>
      <c r="S118"/>
      <c r="T118"/>
    </row>
    <row r="119" spans="17:20" ht="35.1" customHeight="1" x14ac:dyDescent="0.2">
      <c r="Q119"/>
      <c r="R119"/>
      <c r="S119"/>
      <c r="T119"/>
    </row>
    <row r="120" spans="17:20" ht="35.1" customHeight="1" x14ac:dyDescent="0.2">
      <c r="Q120"/>
      <c r="R120"/>
      <c r="S120"/>
      <c r="T120"/>
    </row>
    <row r="121" spans="17:20" ht="35.1" customHeight="1" x14ac:dyDescent="0.2">
      <c r="Q121"/>
      <c r="R121"/>
      <c r="S121"/>
      <c r="T121"/>
    </row>
    <row r="122" spans="17:20" ht="35.1" customHeight="1" x14ac:dyDescent="0.2">
      <c r="Q122"/>
      <c r="R122"/>
      <c r="S122"/>
      <c r="T122"/>
    </row>
    <row r="123" spans="17:20" ht="35.1" customHeight="1" x14ac:dyDescent="0.2">
      <c r="Q123"/>
      <c r="R123"/>
      <c r="S123"/>
      <c r="T123"/>
    </row>
    <row r="124" spans="17:20" ht="35.1" customHeight="1" x14ac:dyDescent="0.2">
      <c r="Q124"/>
      <c r="R124"/>
      <c r="S124"/>
      <c r="T124"/>
    </row>
    <row r="125" spans="17:20" ht="35.1" customHeight="1" x14ac:dyDescent="0.2">
      <c r="Q125"/>
      <c r="R125"/>
      <c r="S125"/>
      <c r="T125"/>
    </row>
    <row r="126" spans="17:20" ht="35.1" customHeight="1" x14ac:dyDescent="0.2">
      <c r="Q126"/>
      <c r="R126"/>
      <c r="S126"/>
      <c r="T126"/>
    </row>
    <row r="127" spans="17:20" ht="35.1" customHeight="1" x14ac:dyDescent="0.2">
      <c r="Q127"/>
      <c r="R127"/>
      <c r="S127"/>
      <c r="T127"/>
    </row>
    <row r="128" spans="17:20" ht="35.1" customHeight="1" x14ac:dyDescent="0.2">
      <c r="Q128"/>
      <c r="R128"/>
      <c r="S128"/>
      <c r="T128"/>
    </row>
    <row r="129" spans="17:20" ht="35.1" customHeight="1" x14ac:dyDescent="0.2">
      <c r="Q129"/>
      <c r="R129"/>
      <c r="S129"/>
      <c r="T129"/>
    </row>
    <row r="130" spans="17:20" ht="35.1" customHeight="1" x14ac:dyDescent="0.2">
      <c r="Q130"/>
      <c r="R130"/>
      <c r="S130"/>
      <c r="T130"/>
    </row>
    <row r="131" spans="17:20" ht="35.1" customHeight="1" x14ac:dyDescent="0.2">
      <c r="Q131"/>
      <c r="R131"/>
      <c r="S131"/>
      <c r="T131"/>
    </row>
    <row r="132" spans="17:20" ht="35.1" customHeight="1" x14ac:dyDescent="0.2">
      <c r="Q132"/>
      <c r="R132"/>
      <c r="S132"/>
      <c r="T132"/>
    </row>
    <row r="133" spans="17:20" ht="35.1" customHeight="1" x14ac:dyDescent="0.2">
      <c r="Q133"/>
      <c r="R133"/>
      <c r="S133"/>
      <c r="T133"/>
    </row>
    <row r="134" spans="17:20" ht="35.1" customHeight="1" x14ac:dyDescent="0.2">
      <c r="Q134"/>
      <c r="R134"/>
      <c r="S134"/>
      <c r="T134"/>
    </row>
    <row r="135" spans="17:20" ht="35.1" customHeight="1" x14ac:dyDescent="0.2">
      <c r="Q135"/>
      <c r="R135"/>
      <c r="S135"/>
      <c r="T135"/>
    </row>
    <row r="136" spans="17:20" ht="35.1" customHeight="1" x14ac:dyDescent="0.2">
      <c r="Q136"/>
      <c r="R136"/>
      <c r="S136"/>
      <c r="T136"/>
    </row>
    <row r="137" spans="17:20" ht="35.1" customHeight="1" x14ac:dyDescent="0.2">
      <c r="Q137"/>
      <c r="R137"/>
      <c r="S137"/>
      <c r="T137"/>
    </row>
    <row r="138" spans="17:20" ht="35.1" customHeight="1" x14ac:dyDescent="0.2">
      <c r="Q138"/>
      <c r="R138"/>
      <c r="S138"/>
      <c r="T138"/>
    </row>
    <row r="139" spans="17:20" ht="35.1" customHeight="1" x14ac:dyDescent="0.2">
      <c r="Q139"/>
      <c r="R139"/>
      <c r="S139"/>
      <c r="T139"/>
    </row>
    <row r="140" spans="17:20" ht="35.1" customHeight="1" x14ac:dyDescent="0.2">
      <c r="Q140"/>
      <c r="R140"/>
      <c r="S140"/>
      <c r="T140"/>
    </row>
    <row r="141" spans="17:20" ht="35.1" customHeight="1" x14ac:dyDescent="0.2">
      <c r="Q141"/>
      <c r="R141"/>
      <c r="S141"/>
      <c r="T141"/>
    </row>
    <row r="142" spans="17:20" ht="35.1" customHeight="1" x14ac:dyDescent="0.2">
      <c r="Q142"/>
      <c r="R142"/>
      <c r="S142"/>
      <c r="T142"/>
    </row>
    <row r="143" spans="17:20" ht="35.1" customHeight="1" x14ac:dyDescent="0.2">
      <c r="Q143"/>
      <c r="R143"/>
      <c r="S143"/>
      <c r="T143"/>
    </row>
    <row r="144" spans="17:20" ht="35.1" customHeight="1" x14ac:dyDescent="0.2">
      <c r="Q144"/>
      <c r="R144"/>
      <c r="S144"/>
      <c r="T144"/>
    </row>
    <row r="145" spans="17:20" ht="35.1" customHeight="1" x14ac:dyDescent="0.2">
      <c r="Q145"/>
      <c r="R145"/>
      <c r="S145"/>
      <c r="T145"/>
    </row>
    <row r="146" spans="17:20" ht="35.1" customHeight="1" x14ac:dyDescent="0.2">
      <c r="Q146"/>
      <c r="R146"/>
      <c r="S146"/>
      <c r="T146"/>
    </row>
    <row r="147" spans="17:20" ht="35.1" customHeight="1" x14ac:dyDescent="0.2">
      <c r="Q147"/>
      <c r="R147"/>
      <c r="S147"/>
      <c r="T147"/>
    </row>
    <row r="148" spans="17:20" ht="35.1" customHeight="1" x14ac:dyDescent="0.2">
      <c r="Q148"/>
      <c r="R148"/>
      <c r="S148"/>
      <c r="T148"/>
    </row>
    <row r="149" spans="17:20" ht="35.1" customHeight="1" x14ac:dyDescent="0.2">
      <c r="Q149"/>
      <c r="R149"/>
      <c r="S149"/>
      <c r="T149"/>
    </row>
    <row r="150" spans="17:20" ht="35.1" customHeight="1" x14ac:dyDescent="0.2">
      <c r="Q150"/>
      <c r="R150"/>
      <c r="S150"/>
      <c r="T150"/>
    </row>
    <row r="151" spans="17:20" ht="35.1" customHeight="1" x14ac:dyDescent="0.2">
      <c r="Q151"/>
      <c r="R151"/>
      <c r="S151"/>
      <c r="T151"/>
    </row>
    <row r="152" spans="17:20" ht="35.1" customHeight="1" x14ac:dyDescent="0.2">
      <c r="Q152"/>
      <c r="R152"/>
      <c r="S152"/>
      <c r="T152"/>
    </row>
    <row r="153" spans="17:20" ht="35.1" customHeight="1" x14ac:dyDescent="0.2">
      <c r="Q153"/>
      <c r="R153"/>
      <c r="S153"/>
      <c r="T153"/>
    </row>
    <row r="154" spans="17:20" ht="35.1" customHeight="1" x14ac:dyDescent="0.2">
      <c r="Q154"/>
      <c r="R154"/>
      <c r="S154"/>
      <c r="T154"/>
    </row>
    <row r="155" spans="17:20" ht="35.1" customHeight="1" x14ac:dyDescent="0.2">
      <c r="Q155"/>
      <c r="R155"/>
      <c r="S155"/>
      <c r="T155"/>
    </row>
    <row r="156" spans="17:20" ht="35.1" customHeight="1" x14ac:dyDescent="0.2">
      <c r="Q156"/>
      <c r="R156"/>
      <c r="S156"/>
      <c r="T156"/>
    </row>
    <row r="157" spans="17:20" ht="35.1" customHeight="1" x14ac:dyDescent="0.2">
      <c r="Q157"/>
      <c r="R157"/>
      <c r="S157"/>
      <c r="T157"/>
    </row>
    <row r="158" spans="17:20" ht="35.1" customHeight="1" x14ac:dyDescent="0.2">
      <c r="Q158"/>
      <c r="R158"/>
      <c r="S158"/>
      <c r="T158"/>
    </row>
    <row r="159" spans="17:20" ht="35.1" customHeight="1" x14ac:dyDescent="0.2">
      <c r="Q159"/>
      <c r="R159"/>
      <c r="S159"/>
      <c r="T159"/>
    </row>
    <row r="160" spans="17:20" ht="35.1" customHeight="1" x14ac:dyDescent="0.2">
      <c r="Q160"/>
      <c r="R160"/>
      <c r="S160"/>
      <c r="T160"/>
    </row>
    <row r="161" spans="17:20" ht="35.1" customHeight="1" x14ac:dyDescent="0.2">
      <c r="Q161"/>
      <c r="R161"/>
      <c r="S161"/>
      <c r="T161"/>
    </row>
    <row r="162" spans="17:20" ht="35.1" customHeight="1" x14ac:dyDescent="0.2">
      <c r="Q162"/>
      <c r="R162"/>
      <c r="S162"/>
      <c r="T162"/>
    </row>
    <row r="163" spans="17:20" ht="35.1" customHeight="1" x14ac:dyDescent="0.2">
      <c r="Q163"/>
      <c r="R163"/>
      <c r="S163"/>
      <c r="T163"/>
    </row>
    <row r="164" spans="17:20" ht="35.1" customHeight="1" x14ac:dyDescent="0.2">
      <c r="Q164"/>
      <c r="R164"/>
      <c r="S164"/>
      <c r="T164"/>
    </row>
    <row r="165" spans="17:20" ht="35.1" customHeight="1" x14ac:dyDescent="0.2">
      <c r="Q165"/>
      <c r="R165"/>
      <c r="S165"/>
      <c r="T165"/>
    </row>
    <row r="166" spans="17:20" ht="35.1" customHeight="1" x14ac:dyDescent="0.2">
      <c r="Q166"/>
      <c r="R166"/>
      <c r="S166"/>
      <c r="T166"/>
    </row>
    <row r="167" spans="17:20" ht="35.1" customHeight="1" x14ac:dyDescent="0.2">
      <c r="Q167"/>
      <c r="R167"/>
      <c r="S167"/>
      <c r="T167"/>
    </row>
    <row r="168" spans="17:20" ht="35.1" customHeight="1" x14ac:dyDescent="0.2">
      <c r="Q168"/>
      <c r="R168"/>
      <c r="S168"/>
      <c r="T168"/>
    </row>
    <row r="169" spans="17:20" ht="35.1" customHeight="1" x14ac:dyDescent="0.2">
      <c r="Q169"/>
      <c r="R169"/>
      <c r="S169"/>
      <c r="T169"/>
    </row>
    <row r="170" spans="17:20" ht="35.1" customHeight="1" x14ac:dyDescent="0.2">
      <c r="Q170"/>
      <c r="R170"/>
      <c r="S170"/>
      <c r="T170"/>
    </row>
    <row r="171" spans="17:20" ht="35.1" customHeight="1" x14ac:dyDescent="0.2">
      <c r="Q171"/>
      <c r="R171"/>
      <c r="S171"/>
      <c r="T171"/>
    </row>
    <row r="172" spans="17:20" ht="35.1" customHeight="1" x14ac:dyDescent="0.2">
      <c r="Q172"/>
      <c r="R172"/>
      <c r="S172"/>
      <c r="T172"/>
    </row>
    <row r="173" spans="17:20" ht="35.1" customHeight="1" x14ac:dyDescent="0.2">
      <c r="Q173"/>
      <c r="R173"/>
      <c r="S173"/>
      <c r="T173"/>
    </row>
    <row r="174" spans="17:20" ht="35.1" customHeight="1" x14ac:dyDescent="0.2">
      <c r="Q174"/>
      <c r="R174"/>
      <c r="S174"/>
      <c r="T174"/>
    </row>
    <row r="175" spans="17:20" ht="35.1" customHeight="1" x14ac:dyDescent="0.2">
      <c r="Q175"/>
      <c r="R175"/>
      <c r="S175"/>
      <c r="T175"/>
    </row>
    <row r="176" spans="17:20" ht="35.1" customHeight="1" x14ac:dyDescent="0.2">
      <c r="Q176"/>
      <c r="R176"/>
      <c r="S176"/>
      <c r="T176"/>
    </row>
    <row r="177" spans="17:20" ht="35.1" customHeight="1" x14ac:dyDescent="0.2">
      <c r="Q177"/>
      <c r="R177"/>
      <c r="S177"/>
      <c r="T177"/>
    </row>
    <row r="178" spans="17:20" ht="35.1" customHeight="1" x14ac:dyDescent="0.2">
      <c r="Q178"/>
      <c r="R178"/>
      <c r="S178"/>
      <c r="T178"/>
    </row>
    <row r="179" spans="17:20" ht="35.1" customHeight="1" x14ac:dyDescent="0.2">
      <c r="Q179"/>
      <c r="R179"/>
      <c r="S179"/>
      <c r="T179"/>
    </row>
    <row r="180" spans="17:20" ht="35.1" customHeight="1" x14ac:dyDescent="0.2">
      <c r="Q180"/>
      <c r="R180"/>
      <c r="S180"/>
      <c r="T180"/>
    </row>
    <row r="181" spans="17:20" ht="35.1" customHeight="1" x14ac:dyDescent="0.2">
      <c r="Q181"/>
      <c r="R181"/>
      <c r="S181"/>
      <c r="T181"/>
    </row>
  </sheetData>
  <protectedRanges>
    <protectedRange sqref="F19 F5" name="نطاق1_6_1_1_1"/>
  </protectedRanges>
  <mergeCells count="4">
    <mergeCell ref="B20:C20"/>
    <mergeCell ref="E20:F20"/>
    <mergeCell ref="B3:F3"/>
    <mergeCell ref="B4:F4"/>
  </mergeCells>
  <pageMargins left="0.7" right="0.7" top="0.75" bottom="0.75" header="0.3" footer="0.3"/>
  <pageSetup paperSize="9" scale="80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3"/>
  <sheetViews>
    <sheetView view="pageBreakPreview" zoomScale="70" zoomScaleNormal="50" zoomScaleSheetLayoutView="70" zoomScalePageLayoutView="55" workbookViewId="0">
      <selection activeCell="Q24" sqref="Q24"/>
    </sheetView>
  </sheetViews>
  <sheetFormatPr defaultRowHeight="30" customHeight="1" x14ac:dyDescent="0.2"/>
  <cols>
    <col min="1" max="1" width="1.7109375" style="4" customWidth="1"/>
    <col min="2" max="2" width="28.7109375" style="4" customWidth="1"/>
    <col min="3" max="3" width="12.42578125" style="11" customWidth="1"/>
    <col min="4" max="11" width="12.42578125" style="4" customWidth="1"/>
    <col min="12" max="12" width="28.7109375" style="4" customWidth="1"/>
    <col min="13" max="13" width="3.7109375" style="4" customWidth="1"/>
    <col min="14" max="16384" width="9.140625" style="4"/>
  </cols>
  <sheetData>
    <row r="1" spans="1:12" ht="65.25" customHeight="1" x14ac:dyDescent="0.2"/>
    <row r="2" spans="1:12" ht="30" customHeight="1" x14ac:dyDescent="0.2">
      <c r="A2" s="1"/>
      <c r="B2" s="333" t="s">
        <v>392</v>
      </c>
      <c r="C2" s="3"/>
      <c r="D2" s="2"/>
      <c r="E2" s="3"/>
      <c r="F2" s="2"/>
      <c r="G2" s="2"/>
      <c r="H2" s="2"/>
      <c r="I2" s="2"/>
      <c r="J2" s="2"/>
      <c r="K2" s="2"/>
      <c r="L2" s="333" t="s">
        <v>393</v>
      </c>
    </row>
    <row r="3" spans="1:12" ht="30" customHeight="1" x14ac:dyDescent="0.2">
      <c r="A3" s="5"/>
      <c r="B3" s="464" t="s">
        <v>276</v>
      </c>
      <c r="C3" s="464"/>
      <c r="D3" s="464"/>
      <c r="E3" s="464"/>
      <c r="F3" s="464"/>
      <c r="G3" s="464"/>
      <c r="H3" s="464"/>
      <c r="I3" s="464"/>
      <c r="J3" s="464"/>
      <c r="K3" s="464"/>
      <c r="L3" s="464"/>
    </row>
    <row r="4" spans="1:12" ht="30" customHeight="1" x14ac:dyDescent="0.2">
      <c r="A4" s="5"/>
      <c r="B4" s="464" t="s">
        <v>228</v>
      </c>
      <c r="C4" s="464"/>
      <c r="D4" s="464"/>
      <c r="E4" s="464"/>
      <c r="F4" s="464"/>
      <c r="G4" s="464"/>
      <c r="H4" s="464"/>
      <c r="I4" s="464"/>
      <c r="J4" s="464"/>
      <c r="K4" s="464"/>
      <c r="L4" s="464"/>
    </row>
    <row r="5" spans="1:12" ht="30" customHeight="1" x14ac:dyDescent="0.2">
      <c r="B5" s="465" t="s">
        <v>0</v>
      </c>
      <c r="C5" s="475" t="s">
        <v>269</v>
      </c>
      <c r="D5" s="476"/>
      <c r="E5" s="477"/>
      <c r="F5" s="475" t="s">
        <v>270</v>
      </c>
      <c r="G5" s="476"/>
      <c r="H5" s="477"/>
      <c r="I5" s="475" t="s">
        <v>271</v>
      </c>
      <c r="J5" s="476"/>
      <c r="K5" s="477"/>
      <c r="L5" s="465" t="s">
        <v>1</v>
      </c>
    </row>
    <row r="6" spans="1:12" ht="30" customHeight="1" x14ac:dyDescent="0.2">
      <c r="B6" s="465"/>
      <c r="C6" s="478"/>
      <c r="D6" s="479"/>
      <c r="E6" s="480"/>
      <c r="F6" s="478"/>
      <c r="G6" s="479"/>
      <c r="H6" s="480"/>
      <c r="I6" s="478"/>
      <c r="J6" s="479"/>
      <c r="K6" s="480"/>
      <c r="L6" s="465"/>
    </row>
    <row r="7" spans="1:12" ht="30" customHeight="1" x14ac:dyDescent="0.2">
      <c r="B7" s="465"/>
      <c r="C7" s="481"/>
      <c r="D7" s="482"/>
      <c r="E7" s="483"/>
      <c r="F7" s="481"/>
      <c r="G7" s="482"/>
      <c r="H7" s="483"/>
      <c r="I7" s="481"/>
      <c r="J7" s="482"/>
      <c r="K7" s="483"/>
      <c r="L7" s="465"/>
    </row>
    <row r="8" spans="1:12" ht="30" customHeight="1" x14ac:dyDescent="0.2">
      <c r="B8" s="334" t="s">
        <v>8</v>
      </c>
      <c r="C8" s="466">
        <v>29.56241075880564</v>
      </c>
      <c r="D8" s="467">
        <v>29.233022389558013</v>
      </c>
      <c r="E8" s="468">
        <v>29.879240894611769</v>
      </c>
      <c r="F8" s="466">
        <v>79.163357343438278</v>
      </c>
      <c r="G8" s="467">
        <v>80.056278827030752</v>
      </c>
      <c r="H8" s="468">
        <v>78.317482905254863</v>
      </c>
      <c r="I8" s="466">
        <v>16.483183941695646</v>
      </c>
      <c r="J8" s="467"/>
      <c r="K8" s="468"/>
      <c r="L8" s="335" t="s">
        <v>8</v>
      </c>
    </row>
    <row r="9" spans="1:12" ht="30" customHeight="1" x14ac:dyDescent="0.2">
      <c r="B9" s="336" t="s">
        <v>9</v>
      </c>
      <c r="C9" s="469">
        <v>30.005867233671719</v>
      </c>
      <c r="D9" s="470">
        <v>30.269331993408134</v>
      </c>
      <c r="E9" s="471">
        <v>29.752194173995239</v>
      </c>
      <c r="F9" s="469">
        <v>77.621626738611553</v>
      </c>
      <c r="G9" s="470">
        <v>77.977823977823974</v>
      </c>
      <c r="H9" s="471">
        <v>77.28231737104079</v>
      </c>
      <c r="I9" s="469">
        <v>13.715640919940352</v>
      </c>
      <c r="J9" s="470"/>
      <c r="K9" s="471"/>
      <c r="L9" s="337" t="s">
        <v>9</v>
      </c>
    </row>
    <row r="10" spans="1:12" ht="30" customHeight="1" x14ac:dyDescent="0.2">
      <c r="B10" s="334" t="s">
        <v>10</v>
      </c>
      <c r="C10" s="466">
        <v>27.222626283616464</v>
      </c>
      <c r="D10" s="467">
        <v>27.209221096751655</v>
      </c>
      <c r="E10" s="468">
        <v>27.235571715921399</v>
      </c>
      <c r="F10" s="466">
        <v>76.976746872437019</v>
      </c>
      <c r="G10" s="467">
        <v>77.367175707466984</v>
      </c>
      <c r="H10" s="468">
        <v>76.60846280885724</v>
      </c>
      <c r="I10" s="466">
        <v>11.640226680138612</v>
      </c>
      <c r="J10" s="467"/>
      <c r="K10" s="468"/>
      <c r="L10" s="335" t="s">
        <v>10</v>
      </c>
    </row>
    <row r="11" spans="1:12" ht="30" customHeight="1" x14ac:dyDescent="0.2">
      <c r="B11" s="336" t="s">
        <v>11</v>
      </c>
      <c r="C11" s="469">
        <v>23.850268487573953</v>
      </c>
      <c r="D11" s="470">
        <v>24.161499995590326</v>
      </c>
      <c r="E11" s="471">
        <v>23.551961670232469</v>
      </c>
      <c r="F11" s="469">
        <v>75.673336171420459</v>
      </c>
      <c r="G11" s="470">
        <v>77.606112625803618</v>
      </c>
      <c r="H11" s="471">
        <v>73.876252846043712</v>
      </c>
      <c r="I11" s="469">
        <v>9.8317756804346619</v>
      </c>
      <c r="J11" s="470"/>
      <c r="K11" s="471"/>
      <c r="L11" s="337" t="s">
        <v>12</v>
      </c>
    </row>
    <row r="12" spans="1:12" ht="30" customHeight="1" x14ac:dyDescent="0.2">
      <c r="B12" s="334" t="s">
        <v>13</v>
      </c>
      <c r="C12" s="466">
        <v>23.124872139806211</v>
      </c>
      <c r="D12" s="467">
        <v>22.519540824833083</v>
      </c>
      <c r="E12" s="468">
        <v>23.655455066959142</v>
      </c>
      <c r="F12" s="466">
        <v>65.809124843358688</v>
      </c>
      <c r="G12" s="467">
        <v>69.067268937381996</v>
      </c>
      <c r="H12" s="468">
        <v>63.390780607072571</v>
      </c>
      <c r="I12" s="466">
        <v>12.202119547789579</v>
      </c>
      <c r="J12" s="467"/>
      <c r="K12" s="468"/>
      <c r="L12" s="335" t="s">
        <v>14</v>
      </c>
    </row>
    <row r="13" spans="1:12" ht="30" customHeight="1" x14ac:dyDescent="0.2">
      <c r="B13" s="336" t="s">
        <v>15</v>
      </c>
      <c r="C13" s="469">
        <v>39.678661208297683</v>
      </c>
      <c r="D13" s="470">
        <v>33.466384117217018</v>
      </c>
      <c r="E13" s="471">
        <v>44.713069650921277</v>
      </c>
      <c r="F13" s="469">
        <v>73.356565596231562</v>
      </c>
      <c r="G13" s="470">
        <v>65.206416056882816</v>
      </c>
      <c r="H13" s="471">
        <v>78.173309119785458</v>
      </c>
      <c r="I13" s="469">
        <v>18.829590652043095</v>
      </c>
      <c r="J13" s="470"/>
      <c r="K13" s="471"/>
      <c r="L13" s="337" t="s">
        <v>16</v>
      </c>
    </row>
    <row r="14" spans="1:12" ht="30" customHeight="1" x14ac:dyDescent="0.2">
      <c r="B14" s="334" t="s">
        <v>17</v>
      </c>
      <c r="C14" s="466">
        <v>45.944437718955832</v>
      </c>
      <c r="D14" s="467">
        <v>34.363272238775998</v>
      </c>
      <c r="E14" s="468">
        <v>54.065459031233232</v>
      </c>
      <c r="F14" s="466">
        <v>77.752111887113401</v>
      </c>
      <c r="G14" s="467">
        <v>68.315291803104344</v>
      </c>
      <c r="H14" s="468">
        <v>81.988744643858894</v>
      </c>
      <c r="I14" s="466">
        <v>19.932612603306946</v>
      </c>
      <c r="J14" s="467"/>
      <c r="K14" s="468"/>
      <c r="L14" s="335" t="s">
        <v>18</v>
      </c>
    </row>
    <row r="15" spans="1:12" ht="30" customHeight="1" x14ac:dyDescent="0.2">
      <c r="B15" s="336" t="s">
        <v>19</v>
      </c>
      <c r="C15" s="469">
        <v>52.174700908423922</v>
      </c>
      <c r="D15" s="470">
        <v>36.776448140697262</v>
      </c>
      <c r="E15" s="471">
        <v>61.354864749334958</v>
      </c>
      <c r="F15" s="469">
        <v>78.778576668826901</v>
      </c>
      <c r="G15" s="470">
        <v>66.610250408902971</v>
      </c>
      <c r="H15" s="471">
        <v>83.559743964113792</v>
      </c>
      <c r="I15" s="469">
        <v>17.04611765944485</v>
      </c>
      <c r="J15" s="470"/>
      <c r="K15" s="471"/>
      <c r="L15" s="337" t="s">
        <v>20</v>
      </c>
    </row>
    <row r="16" spans="1:12" ht="30" customHeight="1" x14ac:dyDescent="0.2">
      <c r="B16" s="334" t="s">
        <v>21</v>
      </c>
      <c r="C16" s="466">
        <v>53.217930438392614</v>
      </c>
      <c r="D16" s="467">
        <v>37.417723982850731</v>
      </c>
      <c r="E16" s="468">
        <v>62.197063162812668</v>
      </c>
      <c r="F16" s="466">
        <v>79.37320322937839</v>
      </c>
      <c r="G16" s="467">
        <v>67.766192876325036</v>
      </c>
      <c r="H16" s="468">
        <v>83.777581603682592</v>
      </c>
      <c r="I16" s="466">
        <v>14.78155708805938</v>
      </c>
      <c r="J16" s="467"/>
      <c r="K16" s="468"/>
      <c r="L16" s="335" t="s">
        <v>22</v>
      </c>
    </row>
    <row r="17" spans="1:12" ht="30" customHeight="1" x14ac:dyDescent="0.2">
      <c r="B17" s="336" t="s">
        <v>23</v>
      </c>
      <c r="C17" s="469">
        <v>50.298232097120135</v>
      </c>
      <c r="D17" s="470">
        <v>31.671256401606918</v>
      </c>
      <c r="E17" s="471">
        <v>59.873197030124373</v>
      </c>
      <c r="F17" s="469">
        <v>80.389140451041527</v>
      </c>
      <c r="G17" s="470">
        <v>68.106117519852276</v>
      </c>
      <c r="H17" s="471">
        <v>83.800593589853591</v>
      </c>
      <c r="I17" s="469">
        <v>14.143023750495107</v>
      </c>
      <c r="J17" s="470"/>
      <c r="K17" s="471"/>
      <c r="L17" s="337" t="s">
        <v>24</v>
      </c>
    </row>
    <row r="18" spans="1:12" ht="30" customHeight="1" x14ac:dyDescent="0.2">
      <c r="B18" s="334" t="s">
        <v>25</v>
      </c>
      <c r="C18" s="466">
        <v>46.874525805160431</v>
      </c>
      <c r="D18" s="467">
        <v>25.855862161594644</v>
      </c>
      <c r="E18" s="468">
        <v>56.576041827654763</v>
      </c>
      <c r="F18" s="466">
        <v>81.13622463440224</v>
      </c>
      <c r="G18" s="467">
        <v>70.793255629738596</v>
      </c>
      <c r="H18" s="468">
        <v>82.706703398664359</v>
      </c>
      <c r="I18" s="466">
        <v>15.174925873019159</v>
      </c>
      <c r="J18" s="467"/>
      <c r="K18" s="468"/>
      <c r="L18" s="335" t="s">
        <v>26</v>
      </c>
    </row>
    <row r="19" spans="1:12" ht="30" customHeight="1" x14ac:dyDescent="0.2">
      <c r="B19" s="336" t="s">
        <v>27</v>
      </c>
      <c r="C19" s="469">
        <v>43.854613859126488</v>
      </c>
      <c r="D19" s="470">
        <v>24.685274164021518</v>
      </c>
      <c r="E19" s="471">
        <v>53.605692732271514</v>
      </c>
      <c r="F19" s="469">
        <v>80.814189396889162</v>
      </c>
      <c r="G19" s="470">
        <v>63.849260914403573</v>
      </c>
      <c r="H19" s="471">
        <v>83.646694758390453</v>
      </c>
      <c r="I19" s="469">
        <v>16.887515251561041</v>
      </c>
      <c r="J19" s="470"/>
      <c r="K19" s="471"/>
      <c r="L19" s="337" t="s">
        <v>28</v>
      </c>
    </row>
    <row r="20" spans="1:12" ht="30" customHeight="1" x14ac:dyDescent="0.2">
      <c r="B20" s="334" t="s">
        <v>29</v>
      </c>
      <c r="C20" s="466">
        <v>37.851931828766411</v>
      </c>
      <c r="D20" s="467">
        <v>22.913547773285018</v>
      </c>
      <c r="E20" s="468">
        <v>46.817251477333556</v>
      </c>
      <c r="F20" s="466">
        <v>78.124622873003744</v>
      </c>
      <c r="G20" s="467">
        <v>64.133634420742766</v>
      </c>
      <c r="H20" s="468">
        <v>81.224564554100724</v>
      </c>
      <c r="I20" s="466">
        <v>15.32258064516129</v>
      </c>
      <c r="J20" s="467"/>
      <c r="K20" s="468"/>
      <c r="L20" s="335" t="s">
        <v>30</v>
      </c>
    </row>
    <row r="21" spans="1:12" ht="30" customHeight="1" x14ac:dyDescent="0.2">
      <c r="B21" s="336" t="s">
        <v>31</v>
      </c>
      <c r="C21" s="469">
        <v>22.231475331823898</v>
      </c>
      <c r="D21" s="470">
        <v>15.647380286626994</v>
      </c>
      <c r="E21" s="471">
        <v>28.078699241058874</v>
      </c>
      <c r="F21" s="469">
        <v>64.56210112911144</v>
      </c>
      <c r="G21" s="470">
        <v>51.951578602977264</v>
      </c>
      <c r="H21" s="471">
        <v>69.969137967314296</v>
      </c>
      <c r="I21" s="469">
        <v>12.249235652788984</v>
      </c>
      <c r="J21" s="470"/>
      <c r="K21" s="471"/>
      <c r="L21" s="337" t="s">
        <v>32</v>
      </c>
    </row>
    <row r="22" spans="1:12" ht="30" customHeight="1" x14ac:dyDescent="0.2">
      <c r="B22" s="301" t="s">
        <v>5</v>
      </c>
      <c r="C22" s="472">
        <v>38.60968199359727</v>
      </c>
      <c r="D22" s="473">
        <v>29.767291336103241</v>
      </c>
      <c r="E22" s="474">
        <v>45.11482530497409</v>
      </c>
      <c r="F22" s="472">
        <v>77.586211109400693</v>
      </c>
      <c r="G22" s="473">
        <v>70.283776525891781</v>
      </c>
      <c r="H22" s="474">
        <v>80.931946735786596</v>
      </c>
      <c r="I22" s="472">
        <v>14.823816730090799</v>
      </c>
      <c r="J22" s="473"/>
      <c r="K22" s="474"/>
      <c r="L22" s="301" t="s">
        <v>33</v>
      </c>
    </row>
    <row r="23" spans="1:12" ht="30" customHeight="1" x14ac:dyDescent="0.65">
      <c r="A23" s="10"/>
      <c r="B23" s="348" t="s">
        <v>34</v>
      </c>
      <c r="C23" s="348"/>
      <c r="D23" s="348"/>
      <c r="E23" s="205"/>
      <c r="F23" s="205"/>
      <c r="G23" s="205"/>
      <c r="H23" s="205"/>
      <c r="I23" s="205"/>
      <c r="J23" s="349" t="s">
        <v>35</v>
      </c>
      <c r="K23" s="349"/>
      <c r="L23" s="349"/>
    </row>
  </sheetData>
  <mergeCells count="54">
    <mergeCell ref="I22:K22"/>
    <mergeCell ref="C22:E22"/>
    <mergeCell ref="F22:H22"/>
    <mergeCell ref="C5:E7"/>
    <mergeCell ref="F5:H7"/>
    <mergeCell ref="I5:K7"/>
    <mergeCell ref="C20:E20"/>
    <mergeCell ref="F20:H20"/>
    <mergeCell ref="I20:K20"/>
    <mergeCell ref="C21:E21"/>
    <mergeCell ref="F21:H21"/>
    <mergeCell ref="I21:K21"/>
    <mergeCell ref="C18:E18"/>
    <mergeCell ref="F18:H18"/>
    <mergeCell ref="I18:K18"/>
    <mergeCell ref="C19:E19"/>
    <mergeCell ref="C15:E15"/>
    <mergeCell ref="F15:H15"/>
    <mergeCell ref="I15:K15"/>
    <mergeCell ref="F19:H19"/>
    <mergeCell ref="I19:K19"/>
    <mergeCell ref="C16:E16"/>
    <mergeCell ref="F16:H16"/>
    <mergeCell ref="I16:K16"/>
    <mergeCell ref="C17:E17"/>
    <mergeCell ref="F17:H17"/>
    <mergeCell ref="I17:K17"/>
    <mergeCell ref="C13:E13"/>
    <mergeCell ref="F13:H13"/>
    <mergeCell ref="I13:K13"/>
    <mergeCell ref="C14:E14"/>
    <mergeCell ref="F14:H14"/>
    <mergeCell ref="I14:K14"/>
    <mergeCell ref="F11:H11"/>
    <mergeCell ref="I11:K11"/>
    <mergeCell ref="C12:E12"/>
    <mergeCell ref="F12:H12"/>
    <mergeCell ref="I12:K12"/>
    <mergeCell ref="B23:D23"/>
    <mergeCell ref="J23:L23"/>
    <mergeCell ref="B3:L3"/>
    <mergeCell ref="B4:L4"/>
    <mergeCell ref="B5:B7"/>
    <mergeCell ref="L5:L7"/>
    <mergeCell ref="I8:K8"/>
    <mergeCell ref="I9:K9"/>
    <mergeCell ref="C8:E8"/>
    <mergeCell ref="F8:H8"/>
    <mergeCell ref="C9:E9"/>
    <mergeCell ref="F9:H9"/>
    <mergeCell ref="C10:E10"/>
    <mergeCell ref="F10:H10"/>
    <mergeCell ref="I10:K10"/>
    <mergeCell ref="C11:E11"/>
  </mergeCells>
  <pageMargins left="0.7" right="0.7" top="0.75" bottom="0.75" header="0.3" footer="0.3"/>
  <pageSetup paperSize="9" scale="69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2"/>
  <sheetViews>
    <sheetView view="pageBreakPreview" zoomScale="80" zoomScaleNormal="50" zoomScaleSheetLayoutView="80" zoomScalePageLayoutView="70" workbookViewId="0">
      <selection activeCell="N23" sqref="N23"/>
    </sheetView>
  </sheetViews>
  <sheetFormatPr defaultRowHeight="30" customHeight="1" x14ac:dyDescent="0.2"/>
  <cols>
    <col min="1" max="1" width="1.7109375" style="4" customWidth="1"/>
    <col min="2" max="2" width="32.140625" style="4" customWidth="1"/>
    <col min="3" max="3" width="8.5703125" style="11" customWidth="1"/>
    <col min="4" max="11" width="8.5703125" style="4" customWidth="1"/>
    <col min="12" max="12" width="25.7109375" style="4" customWidth="1"/>
    <col min="13" max="13" width="2" style="4" customWidth="1"/>
    <col min="14" max="16384" width="9.140625" style="4"/>
  </cols>
  <sheetData>
    <row r="1" spans="1:12" ht="79.5" customHeight="1" x14ac:dyDescent="0.2"/>
    <row r="2" spans="1:12" ht="30" customHeight="1" x14ac:dyDescent="0.2">
      <c r="A2" s="1"/>
      <c r="B2" s="331" t="s">
        <v>394</v>
      </c>
      <c r="C2" s="2"/>
      <c r="D2" s="3"/>
      <c r="E2" s="2"/>
      <c r="F2" s="2"/>
      <c r="G2" s="2"/>
      <c r="H2" s="2"/>
      <c r="I2" s="2"/>
      <c r="J2" s="2"/>
      <c r="K2" s="2"/>
      <c r="L2" s="332" t="s">
        <v>395</v>
      </c>
    </row>
    <row r="3" spans="1:12" ht="30" customHeight="1" x14ac:dyDescent="0.2">
      <c r="A3" s="5"/>
      <c r="B3" s="486" t="s">
        <v>277</v>
      </c>
      <c r="C3" s="486"/>
      <c r="D3" s="486"/>
      <c r="E3" s="486"/>
      <c r="F3" s="486"/>
      <c r="G3" s="486"/>
      <c r="H3" s="486"/>
      <c r="I3" s="486"/>
      <c r="J3" s="486"/>
      <c r="K3" s="486"/>
      <c r="L3" s="486"/>
    </row>
    <row r="4" spans="1:12" ht="30" customHeight="1" x14ac:dyDescent="0.2">
      <c r="A4" s="5"/>
      <c r="B4" s="486" t="s">
        <v>211</v>
      </c>
      <c r="C4" s="486"/>
      <c r="D4" s="486"/>
      <c r="E4" s="486"/>
      <c r="F4" s="486"/>
      <c r="G4" s="486"/>
      <c r="H4" s="486"/>
      <c r="I4" s="486"/>
      <c r="J4" s="486"/>
      <c r="K4" s="486"/>
      <c r="L4" s="486"/>
    </row>
    <row r="5" spans="1:12" ht="30" customHeight="1" x14ac:dyDescent="0.2">
      <c r="B5" s="487" t="s">
        <v>36</v>
      </c>
      <c r="C5" s="491" t="s">
        <v>269</v>
      </c>
      <c r="D5" s="492"/>
      <c r="E5" s="493"/>
      <c r="F5" s="491" t="s">
        <v>270</v>
      </c>
      <c r="G5" s="492"/>
      <c r="H5" s="493"/>
      <c r="I5" s="491" t="s">
        <v>272</v>
      </c>
      <c r="J5" s="492"/>
      <c r="K5" s="493"/>
      <c r="L5" s="488" t="s">
        <v>78</v>
      </c>
    </row>
    <row r="6" spans="1:12" ht="30" customHeight="1" x14ac:dyDescent="0.2">
      <c r="B6" s="487"/>
      <c r="C6" s="494" t="s">
        <v>2</v>
      </c>
      <c r="D6" s="495" t="s">
        <v>3</v>
      </c>
      <c r="E6" s="496" t="s">
        <v>4</v>
      </c>
      <c r="F6" s="494" t="s">
        <v>2</v>
      </c>
      <c r="G6" s="495" t="s">
        <v>3</v>
      </c>
      <c r="H6" s="496" t="s">
        <v>4</v>
      </c>
      <c r="I6" s="494" t="s">
        <v>2</v>
      </c>
      <c r="J6" s="495" t="s">
        <v>3</v>
      </c>
      <c r="K6" s="496" t="s">
        <v>4</v>
      </c>
      <c r="L6" s="489"/>
    </row>
    <row r="7" spans="1:12" ht="30" customHeight="1" x14ac:dyDescent="0.2">
      <c r="B7" s="487" t="s">
        <v>37</v>
      </c>
      <c r="C7" s="497" t="s">
        <v>5</v>
      </c>
      <c r="D7" s="498" t="s">
        <v>6</v>
      </c>
      <c r="E7" s="499" t="s">
        <v>7</v>
      </c>
      <c r="F7" s="497" t="s">
        <v>5</v>
      </c>
      <c r="G7" s="498" t="s">
        <v>6</v>
      </c>
      <c r="H7" s="499" t="s">
        <v>7</v>
      </c>
      <c r="I7" s="497" t="s">
        <v>5</v>
      </c>
      <c r="J7" s="498" t="s">
        <v>6</v>
      </c>
      <c r="K7" s="499" t="s">
        <v>7</v>
      </c>
      <c r="L7" s="490"/>
    </row>
    <row r="8" spans="1:12" ht="30" customHeight="1" x14ac:dyDescent="0.2">
      <c r="B8" s="6" t="s">
        <v>38</v>
      </c>
      <c r="C8" s="500">
        <v>43.724275314555229</v>
      </c>
      <c r="D8" s="501">
        <v>36.610934880354989</v>
      </c>
      <c r="E8" s="502">
        <v>48.598427021359569</v>
      </c>
      <c r="F8" s="500">
        <v>79.168239067721956</v>
      </c>
      <c r="G8" s="501">
        <v>77.780059243009831</v>
      </c>
      <c r="H8" s="502">
        <v>79.793262925650637</v>
      </c>
      <c r="I8" s="500">
        <v>15.969972802306065</v>
      </c>
      <c r="J8" s="501">
        <v>15.841518380077554</v>
      </c>
      <c r="K8" s="502">
        <v>16.08944529429245</v>
      </c>
      <c r="L8" s="7" t="s">
        <v>39</v>
      </c>
    </row>
    <row r="9" spans="1:12" ht="30" customHeight="1" x14ac:dyDescent="0.2">
      <c r="B9" s="8" t="s">
        <v>40</v>
      </c>
      <c r="C9" s="503">
        <v>49.241905705612325</v>
      </c>
      <c r="D9" s="504">
        <v>41.38144875557434</v>
      </c>
      <c r="E9" s="505">
        <v>55.180114541393785</v>
      </c>
      <c r="F9" s="503">
        <v>80.021599679155457</v>
      </c>
      <c r="G9" s="504">
        <v>73.476222897245208</v>
      </c>
      <c r="H9" s="505">
        <v>83.733103574489789</v>
      </c>
      <c r="I9" s="503">
        <v>21.014228748393712</v>
      </c>
      <c r="J9" s="504">
        <v>19.784494816113547</v>
      </c>
      <c r="K9" s="505">
        <v>22.210768155885795</v>
      </c>
      <c r="L9" s="9" t="s">
        <v>41</v>
      </c>
    </row>
    <row r="10" spans="1:12" ht="30" customHeight="1" x14ac:dyDescent="0.2">
      <c r="B10" s="6" t="s">
        <v>42</v>
      </c>
      <c r="C10" s="500">
        <v>28.250923330401111</v>
      </c>
      <c r="D10" s="501">
        <v>22.062672412538639</v>
      </c>
      <c r="E10" s="502">
        <v>33.088125967362558</v>
      </c>
      <c r="F10" s="500">
        <v>63.596806988287483</v>
      </c>
      <c r="G10" s="501">
        <v>59.801734066694287</v>
      </c>
      <c r="H10" s="502">
        <v>65.49035598459993</v>
      </c>
      <c r="I10" s="500">
        <v>8.3328223505303995</v>
      </c>
      <c r="J10" s="501">
        <v>7.8589301016736739</v>
      </c>
      <c r="K10" s="502">
        <v>8.8036672470772181</v>
      </c>
      <c r="L10" s="7" t="s">
        <v>43</v>
      </c>
    </row>
    <row r="11" spans="1:12" ht="30" customHeight="1" x14ac:dyDescent="0.2">
      <c r="B11" s="8" t="s">
        <v>44</v>
      </c>
      <c r="C11" s="503">
        <v>21.563240267831468</v>
      </c>
      <c r="D11" s="504">
        <v>9.3483121982588528</v>
      </c>
      <c r="E11" s="505">
        <v>30.46688107156681</v>
      </c>
      <c r="F11" s="503">
        <v>58.287722705883716</v>
      </c>
      <c r="G11" s="504">
        <v>29.237693128566789</v>
      </c>
      <c r="H11" s="505">
        <v>67.929165383430856</v>
      </c>
      <c r="I11" s="503">
        <v>6.1161011715159672</v>
      </c>
      <c r="J11" s="504">
        <v>5.1293609114314735</v>
      </c>
      <c r="K11" s="505">
        <v>7.0799182494775241</v>
      </c>
      <c r="L11" s="9" t="s">
        <v>45</v>
      </c>
    </row>
    <row r="12" spans="1:12" ht="30" customHeight="1" x14ac:dyDescent="0.2">
      <c r="B12" s="6" t="s">
        <v>46</v>
      </c>
      <c r="C12" s="500">
        <v>46.83782628148974</v>
      </c>
      <c r="D12" s="501">
        <v>35.650543155217882</v>
      </c>
      <c r="E12" s="502">
        <v>54.241268819657705</v>
      </c>
      <c r="F12" s="500">
        <v>82.410461168808936</v>
      </c>
      <c r="G12" s="501">
        <v>71.918755621934451</v>
      </c>
      <c r="H12" s="502">
        <v>86.025038791928353</v>
      </c>
      <c r="I12" s="500">
        <v>26.390761068251482</v>
      </c>
      <c r="J12" s="501">
        <v>24.518379554353352</v>
      </c>
      <c r="K12" s="502">
        <v>28.118082333484917</v>
      </c>
      <c r="L12" s="7" t="s">
        <v>47</v>
      </c>
    </row>
    <row r="13" spans="1:12" ht="30" customHeight="1" x14ac:dyDescent="0.2">
      <c r="B13" s="8" t="s">
        <v>48</v>
      </c>
      <c r="C13" s="503">
        <v>16.502607770560335</v>
      </c>
      <c r="D13" s="504">
        <v>8.603198403241997</v>
      </c>
      <c r="E13" s="505">
        <v>23.008165683521806</v>
      </c>
      <c r="F13" s="503">
        <v>62.877274641211841</v>
      </c>
      <c r="G13" s="504">
        <v>45.059648483744652</v>
      </c>
      <c r="H13" s="505">
        <v>68.833825051616586</v>
      </c>
      <c r="I13" s="503">
        <v>3.9649266838489128</v>
      </c>
      <c r="J13" s="504">
        <v>3.7226720692643767</v>
      </c>
      <c r="K13" s="505">
        <v>4.2130463111581307</v>
      </c>
      <c r="L13" s="9" t="s">
        <v>49</v>
      </c>
    </row>
    <row r="14" spans="1:12" ht="30" customHeight="1" x14ac:dyDescent="0.2">
      <c r="B14" s="6" t="s">
        <v>50</v>
      </c>
      <c r="C14" s="500">
        <v>25.146201340438274</v>
      </c>
      <c r="D14" s="501">
        <v>14.423476169300054</v>
      </c>
      <c r="E14" s="502">
        <v>33.460528045386226</v>
      </c>
      <c r="F14" s="500">
        <v>92.39772663327895</v>
      </c>
      <c r="G14" s="501">
        <v>70.256093798210429</v>
      </c>
      <c r="H14" s="502">
        <v>99.726961992564654</v>
      </c>
      <c r="I14" s="500">
        <v>7.2952381211020931</v>
      </c>
      <c r="J14" s="501">
        <v>6.8501291845469616</v>
      </c>
      <c r="K14" s="502">
        <v>7.7172127570089746</v>
      </c>
      <c r="L14" s="7" t="s">
        <v>51</v>
      </c>
    </row>
    <row r="15" spans="1:12" ht="30" customHeight="1" x14ac:dyDescent="0.2">
      <c r="B15" s="8" t="s">
        <v>52</v>
      </c>
      <c r="C15" s="503">
        <v>22.180623525131825</v>
      </c>
      <c r="D15" s="504">
        <v>8.3186183057023584</v>
      </c>
      <c r="E15" s="505">
        <v>33.375409104995427</v>
      </c>
      <c r="F15" s="503">
        <v>86.15201731663177</v>
      </c>
      <c r="G15" s="504">
        <v>48.614916987127827</v>
      </c>
      <c r="H15" s="505">
        <v>99.12461502956414</v>
      </c>
      <c r="I15" s="503">
        <v>2.4548145257326057</v>
      </c>
      <c r="J15" s="504">
        <v>2.0035581923228212</v>
      </c>
      <c r="K15" s="505">
        <v>2.9158248661721551</v>
      </c>
      <c r="L15" s="9" t="s">
        <v>53</v>
      </c>
    </row>
    <row r="16" spans="1:12" ht="30" customHeight="1" x14ac:dyDescent="0.2">
      <c r="B16" s="6" t="s">
        <v>54</v>
      </c>
      <c r="C16" s="500">
        <v>18.382864048079906</v>
      </c>
      <c r="D16" s="501">
        <v>7.0420352399799713</v>
      </c>
      <c r="E16" s="502">
        <v>27.606166375799884</v>
      </c>
      <c r="F16" s="500">
        <v>72.196892623434692</v>
      </c>
      <c r="G16" s="501">
        <v>33.458717321798005</v>
      </c>
      <c r="H16" s="502">
        <v>86.316817768942059</v>
      </c>
      <c r="I16" s="500">
        <v>3.8308307322358339</v>
      </c>
      <c r="J16" s="501">
        <v>3.2069134993446919</v>
      </c>
      <c r="K16" s="502">
        <v>4.448695675686638</v>
      </c>
      <c r="L16" s="7" t="s">
        <v>55</v>
      </c>
    </row>
    <row r="17" spans="1:12" ht="30" customHeight="1" x14ac:dyDescent="0.2">
      <c r="B17" s="8" t="s">
        <v>56</v>
      </c>
      <c r="C17" s="503">
        <v>28.220600014812725</v>
      </c>
      <c r="D17" s="504">
        <v>21.045691751614566</v>
      </c>
      <c r="E17" s="505">
        <v>34.279974284795884</v>
      </c>
      <c r="F17" s="503">
        <v>83.869322302720192</v>
      </c>
      <c r="G17" s="504">
        <v>71.056041082660002</v>
      </c>
      <c r="H17" s="505">
        <v>90.421354405068783</v>
      </c>
      <c r="I17" s="503">
        <v>11.195298784056181</v>
      </c>
      <c r="J17" s="504">
        <v>10.575478304898619</v>
      </c>
      <c r="K17" s="505">
        <v>11.801435952837984</v>
      </c>
      <c r="L17" s="9" t="s">
        <v>57</v>
      </c>
    </row>
    <row r="18" spans="1:12" ht="30" customHeight="1" x14ac:dyDescent="0.2">
      <c r="B18" s="6" t="s">
        <v>58</v>
      </c>
      <c r="C18" s="500">
        <v>16.468725655265999</v>
      </c>
      <c r="D18" s="501">
        <v>7.1779266030137112</v>
      </c>
      <c r="E18" s="502">
        <v>23.896390489196794</v>
      </c>
      <c r="F18" s="500">
        <v>53.857848474387239</v>
      </c>
      <c r="G18" s="501">
        <v>26.955078710212739</v>
      </c>
      <c r="H18" s="502">
        <v>64.742029634188413</v>
      </c>
      <c r="I18" s="500">
        <v>3.8488169638355516</v>
      </c>
      <c r="J18" s="501">
        <v>3.3092727264529915</v>
      </c>
      <c r="K18" s="502">
        <v>4.3819553963629234</v>
      </c>
      <c r="L18" s="7" t="s">
        <v>59</v>
      </c>
    </row>
    <row r="19" spans="1:12" ht="30" customHeight="1" x14ac:dyDescent="0.2">
      <c r="B19" s="8" t="s">
        <v>60</v>
      </c>
      <c r="C19" s="503">
        <v>18.145476267058768</v>
      </c>
      <c r="D19" s="504">
        <v>8.7284399936704578</v>
      </c>
      <c r="E19" s="505">
        <v>26.231264630183887</v>
      </c>
      <c r="F19" s="503">
        <v>76.117107974290377</v>
      </c>
      <c r="G19" s="504">
        <v>55.401879995030846</v>
      </c>
      <c r="H19" s="505">
        <v>82.9323451677066</v>
      </c>
      <c r="I19" s="503">
        <v>3.3116057025194436</v>
      </c>
      <c r="J19" s="504">
        <v>3.0080797417730771</v>
      </c>
      <c r="K19" s="505">
        <v>3.6362846703836613</v>
      </c>
      <c r="L19" s="9" t="s">
        <v>61</v>
      </c>
    </row>
    <row r="20" spans="1:12" ht="30" customHeight="1" x14ac:dyDescent="0.2">
      <c r="B20" s="6" t="s">
        <v>62</v>
      </c>
      <c r="C20" s="500">
        <v>20.804634708184331</v>
      </c>
      <c r="D20" s="501">
        <v>12.638652162661407</v>
      </c>
      <c r="E20" s="502">
        <v>26.952768073098632</v>
      </c>
      <c r="F20" s="500">
        <v>69.372013702600071</v>
      </c>
      <c r="G20" s="501">
        <v>64.130825446268119</v>
      </c>
      <c r="H20" s="502">
        <v>71.101447843059745</v>
      </c>
      <c r="I20" s="500">
        <v>3.9261005761448651</v>
      </c>
      <c r="J20" s="501">
        <v>3.6249436387849046</v>
      </c>
      <c r="K20" s="502">
        <v>4.2184279498206054</v>
      </c>
      <c r="L20" s="7" t="s">
        <v>63</v>
      </c>
    </row>
    <row r="21" spans="1:12" ht="30" customHeight="1" x14ac:dyDescent="0.2">
      <c r="B21" s="12" t="s">
        <v>5</v>
      </c>
      <c r="C21" s="506">
        <v>38.609667057688753</v>
      </c>
      <c r="D21" s="507"/>
      <c r="E21" s="508"/>
      <c r="F21" s="506">
        <v>77.586195345191641</v>
      </c>
      <c r="G21" s="507"/>
      <c r="H21" s="508"/>
      <c r="I21" s="506">
        <v>14.823802299661995</v>
      </c>
      <c r="J21" s="507"/>
      <c r="K21" s="508"/>
      <c r="L21" s="13" t="s">
        <v>33</v>
      </c>
    </row>
    <row r="22" spans="1:12" ht="30" customHeight="1" x14ac:dyDescent="0.2">
      <c r="A22" s="10"/>
      <c r="B22" s="484" t="s">
        <v>64</v>
      </c>
      <c r="C22" s="484"/>
      <c r="D22" s="484"/>
      <c r="E22" s="10"/>
      <c r="F22" s="10"/>
      <c r="G22" s="10"/>
      <c r="H22" s="10"/>
      <c r="I22" s="10"/>
      <c r="J22" s="485" t="s">
        <v>35</v>
      </c>
      <c r="K22" s="485"/>
      <c r="L22" s="485"/>
    </row>
  </sheetData>
  <mergeCells count="51">
    <mergeCell ref="C18:E18"/>
    <mergeCell ref="F18:H18"/>
    <mergeCell ref="I18:K18"/>
    <mergeCell ref="C21:E21"/>
    <mergeCell ref="F21:H21"/>
    <mergeCell ref="I21:K21"/>
    <mergeCell ref="C19:E19"/>
    <mergeCell ref="F19:H19"/>
    <mergeCell ref="I19:K19"/>
    <mergeCell ref="C20:E20"/>
    <mergeCell ref="F20:H20"/>
    <mergeCell ref="I20:K20"/>
    <mergeCell ref="C16:E16"/>
    <mergeCell ref="F16:H16"/>
    <mergeCell ref="I16:K16"/>
    <mergeCell ref="C17:E17"/>
    <mergeCell ref="F17:H17"/>
    <mergeCell ref="I17:K17"/>
    <mergeCell ref="C14:E14"/>
    <mergeCell ref="F14:H14"/>
    <mergeCell ref="I14:K14"/>
    <mergeCell ref="C15:E15"/>
    <mergeCell ref="F15:H15"/>
    <mergeCell ref="I15:K15"/>
    <mergeCell ref="C12:E12"/>
    <mergeCell ref="F12:H12"/>
    <mergeCell ref="I12:K12"/>
    <mergeCell ref="C13:E13"/>
    <mergeCell ref="F13:H13"/>
    <mergeCell ref="I13:K13"/>
    <mergeCell ref="F10:H10"/>
    <mergeCell ref="I10:K10"/>
    <mergeCell ref="C11:E11"/>
    <mergeCell ref="F11:H11"/>
    <mergeCell ref="I11:K11"/>
    <mergeCell ref="B22:D22"/>
    <mergeCell ref="J22:L22"/>
    <mergeCell ref="B3:L3"/>
    <mergeCell ref="B4:L4"/>
    <mergeCell ref="B5:B7"/>
    <mergeCell ref="L5:L7"/>
    <mergeCell ref="C5:E7"/>
    <mergeCell ref="F5:H7"/>
    <mergeCell ref="I5:K7"/>
    <mergeCell ref="C8:E8"/>
    <mergeCell ref="F8:H8"/>
    <mergeCell ref="I8:K8"/>
    <mergeCell ref="C9:E9"/>
    <mergeCell ref="F9:H9"/>
    <mergeCell ref="I9:K9"/>
    <mergeCell ref="C10:E10"/>
  </mergeCells>
  <pageMargins left="0.7" right="0.7" top="0.75" bottom="0.75" header="0.3" footer="0.3"/>
  <pageSetup paperSize="9" scale="70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0"/>
  <sheetViews>
    <sheetView view="pageBreakPreview" zoomScale="80" zoomScaleNormal="50" zoomScaleSheetLayoutView="80" zoomScalePageLayoutView="70" workbookViewId="0">
      <selection activeCell="I21" sqref="I21"/>
    </sheetView>
  </sheetViews>
  <sheetFormatPr defaultColWidth="9.140625" defaultRowHeight="30" customHeight="1" x14ac:dyDescent="0.2"/>
  <cols>
    <col min="1" max="1" width="1.7109375" style="144" customWidth="1"/>
    <col min="2" max="2" width="33.28515625" style="144" customWidth="1"/>
    <col min="3" max="3" width="33.28515625" style="147" customWidth="1"/>
    <col min="4" max="6" width="33.28515625" style="144" customWidth="1"/>
    <col min="7" max="7" width="3.42578125" style="144" customWidth="1"/>
    <col min="8" max="8" width="20" style="144" customWidth="1"/>
    <col min="9" max="9" width="34" style="144" bestFit="1" customWidth="1"/>
    <col min="10" max="11" width="13.85546875" style="144" bestFit="1" customWidth="1"/>
    <col min="12" max="12" width="9.140625" style="144" bestFit="1" customWidth="1"/>
    <col min="13" max="13" width="7.5703125" style="144" bestFit="1" customWidth="1"/>
    <col min="14" max="14" width="27.5703125" style="144" bestFit="1" customWidth="1"/>
    <col min="15" max="15" width="34" style="144" bestFit="1" customWidth="1"/>
    <col min="16" max="16" width="10.42578125" style="144" bestFit="1" customWidth="1"/>
    <col min="17" max="17" width="11.28515625" style="144" bestFit="1" customWidth="1"/>
    <col min="18" max="18" width="9.28515625" style="144" bestFit="1" customWidth="1"/>
    <col min="19" max="19" width="10.85546875" style="144" bestFit="1" customWidth="1"/>
    <col min="20" max="20" width="7.140625" style="144" bestFit="1" customWidth="1"/>
    <col min="21" max="21" width="11.28515625" style="144" bestFit="1" customWidth="1"/>
    <col min="22" max="22" width="3.7109375" style="144" bestFit="1" customWidth="1"/>
    <col min="23" max="24" width="7.5703125" style="144" bestFit="1" customWidth="1"/>
    <col min="25" max="25" width="9.140625" style="144"/>
    <col min="26" max="26" width="7.140625" style="144" bestFit="1" customWidth="1"/>
    <col min="27" max="27" width="8.85546875" style="144" bestFit="1" customWidth="1"/>
    <col min="28" max="28" width="3.7109375" style="144" bestFit="1" customWidth="1"/>
    <col min="29" max="30" width="7.5703125" style="144" bestFit="1" customWidth="1"/>
    <col min="31" max="31" width="9.140625" style="144"/>
    <col min="32" max="32" width="7.140625" style="144" bestFit="1" customWidth="1"/>
    <col min="33" max="33" width="10.85546875" style="144" bestFit="1" customWidth="1"/>
    <col min="34" max="34" width="3.7109375" style="144" bestFit="1" customWidth="1"/>
    <col min="35" max="36" width="7.5703125" style="144" bestFit="1" customWidth="1"/>
    <col min="37" max="37" width="9.140625" style="144"/>
    <col min="38" max="38" width="7.140625" style="144" bestFit="1" customWidth="1"/>
    <col min="39" max="39" width="9.140625" style="144"/>
    <col min="40" max="40" width="3.7109375" style="144" bestFit="1" customWidth="1"/>
    <col min="41" max="42" width="7.5703125" style="144" bestFit="1" customWidth="1"/>
    <col min="43" max="43" width="9.140625" style="144"/>
    <col min="44" max="44" width="7.140625" style="144" bestFit="1" customWidth="1"/>
    <col min="45" max="45" width="9.42578125" style="144" bestFit="1" customWidth="1"/>
    <col min="46" max="46" width="3.7109375" style="144" bestFit="1" customWidth="1"/>
    <col min="47" max="48" width="7.5703125" style="144" bestFit="1" customWidth="1"/>
    <col min="49" max="49" width="9.140625" style="144"/>
    <col min="50" max="50" width="7.140625" style="144" bestFit="1" customWidth="1"/>
    <col min="51" max="51" width="10.85546875" style="144" bestFit="1" customWidth="1"/>
    <col min="52" max="16384" width="9.140625" style="144"/>
  </cols>
  <sheetData>
    <row r="1" spans="1:15" s="172" customFormat="1" ht="67.5" customHeight="1" x14ac:dyDescent="0.2">
      <c r="C1" s="147"/>
    </row>
    <row r="2" spans="1:15" ht="30" customHeight="1" x14ac:dyDescent="0.2">
      <c r="A2" s="142"/>
      <c r="B2" s="315" t="s">
        <v>364</v>
      </c>
      <c r="C2" s="143"/>
      <c r="D2" s="143"/>
      <c r="E2" s="143"/>
      <c r="F2" s="316" t="s">
        <v>363</v>
      </c>
      <c r="H2" s="145"/>
      <c r="I2" s="145"/>
      <c r="J2" s="145"/>
      <c r="K2" s="145"/>
      <c r="L2" s="145"/>
      <c r="M2" s="145"/>
      <c r="N2" s="145"/>
      <c r="O2" s="145"/>
    </row>
    <row r="3" spans="1:15" ht="30" customHeight="1" x14ac:dyDescent="0.2">
      <c r="A3" s="146"/>
      <c r="B3" s="393" t="s">
        <v>432</v>
      </c>
      <c r="C3" s="393"/>
      <c r="D3" s="393"/>
      <c r="E3" s="393"/>
      <c r="F3" s="393"/>
      <c r="H3" s="145"/>
      <c r="I3" s="145"/>
      <c r="J3" s="145"/>
      <c r="K3" s="145"/>
      <c r="L3" s="145"/>
      <c r="M3" s="145"/>
      <c r="N3" s="145"/>
      <c r="O3" s="145"/>
    </row>
    <row r="4" spans="1:15" ht="30" customHeight="1" x14ac:dyDescent="0.2">
      <c r="A4" s="146"/>
      <c r="B4" s="393" t="s">
        <v>260</v>
      </c>
      <c r="C4" s="393"/>
      <c r="D4" s="393"/>
      <c r="E4" s="393"/>
      <c r="F4" s="393"/>
      <c r="H4" s="145"/>
      <c r="I4" s="145"/>
      <c r="J4" s="145"/>
      <c r="K4" s="145"/>
      <c r="L4" s="145"/>
      <c r="M4" s="145"/>
      <c r="N4" s="145"/>
      <c r="O4" s="145"/>
    </row>
    <row r="5" spans="1:15" ht="40.5" customHeight="1" x14ac:dyDescent="0.2">
      <c r="B5" s="307" t="s">
        <v>36</v>
      </c>
      <c r="C5" s="307" t="s">
        <v>425</v>
      </c>
      <c r="D5" s="307" t="s">
        <v>426</v>
      </c>
      <c r="E5" s="308" t="s">
        <v>427</v>
      </c>
      <c r="F5" s="308" t="s">
        <v>78</v>
      </c>
      <c r="H5" s="145"/>
      <c r="I5" s="145"/>
      <c r="J5" s="145"/>
      <c r="K5" s="145"/>
      <c r="L5" s="145"/>
      <c r="M5" s="145"/>
      <c r="N5" s="145"/>
      <c r="O5" s="145"/>
    </row>
    <row r="6" spans="1:15" ht="30" customHeight="1" x14ac:dyDescent="0.2">
      <c r="B6" s="317" t="s">
        <v>38</v>
      </c>
      <c r="C6" s="328">
        <f>'[2]الزيارات الخارجية'!C24</f>
        <v>2.5418553423024361</v>
      </c>
      <c r="D6" s="328">
        <f>'[2]الزيارات الخارجية'!D24</f>
        <v>1.5175969803668852</v>
      </c>
      <c r="E6" s="328">
        <f>'[2]الزيارات الخارجية'!E24</f>
        <v>3.3438981563012011</v>
      </c>
      <c r="F6" s="318" t="s">
        <v>39</v>
      </c>
      <c r="H6" s="145"/>
      <c r="I6" s="145"/>
      <c r="J6" s="145"/>
      <c r="K6" s="145"/>
      <c r="L6" s="145"/>
    </row>
    <row r="7" spans="1:15" ht="30" customHeight="1" x14ac:dyDescent="0.2">
      <c r="B7" s="319" t="s">
        <v>40</v>
      </c>
      <c r="C7" s="329">
        <f>'[2]الزيارات الخارجية'!C25</f>
        <v>2.7179193724788395</v>
      </c>
      <c r="D7" s="329">
        <f>'[2]الزيارات الخارجية'!D25</f>
        <v>1.5023708083916278</v>
      </c>
      <c r="E7" s="329">
        <f>'[2]الزيارات الخارجية'!E25</f>
        <v>3.8326839384409936</v>
      </c>
      <c r="F7" s="320" t="s">
        <v>41</v>
      </c>
      <c r="H7" s="145"/>
      <c r="I7" s="145"/>
      <c r="J7" s="145"/>
      <c r="K7" s="145"/>
      <c r="L7" s="145"/>
    </row>
    <row r="8" spans="1:15" ht="30" customHeight="1" x14ac:dyDescent="0.2">
      <c r="B8" s="317" t="s">
        <v>42</v>
      </c>
      <c r="C8" s="328">
        <f>'[2]الزيارات الخارجية'!C26</f>
        <v>2.661717930196934</v>
      </c>
      <c r="D8" s="328">
        <f>'[2]الزيارات الخارجية'!D26</f>
        <v>1.7575923976267323</v>
      </c>
      <c r="E8" s="328">
        <f>'[2]الزيارات الخارجية'!E26</f>
        <v>3.1712104592426638</v>
      </c>
      <c r="F8" s="318" t="s">
        <v>43</v>
      </c>
      <c r="H8" s="145"/>
      <c r="I8" s="145"/>
      <c r="J8" s="145"/>
      <c r="K8" s="145"/>
      <c r="L8" s="145"/>
    </row>
    <row r="9" spans="1:15" ht="30" customHeight="1" x14ac:dyDescent="0.2">
      <c r="B9" s="319" t="s">
        <v>44</v>
      </c>
      <c r="C9" s="329">
        <f>'[2]الزيارات الخارجية'!C27</f>
        <v>2.4418419076881062</v>
      </c>
      <c r="D9" s="329">
        <f>'[2]الزيارات الخارجية'!D27</f>
        <v>1.3400945761843164</v>
      </c>
      <c r="E9" s="329">
        <f>'[2]الزيارات الخارجية'!E27</f>
        <v>2.9052614890924526</v>
      </c>
      <c r="F9" s="320" t="s">
        <v>45</v>
      </c>
      <c r="H9" s="145"/>
      <c r="I9" s="145"/>
      <c r="J9" s="145"/>
      <c r="K9" s="145"/>
      <c r="L9" s="145"/>
    </row>
    <row r="10" spans="1:15" ht="30" customHeight="1" x14ac:dyDescent="0.2">
      <c r="B10" s="317" t="s">
        <v>46</v>
      </c>
      <c r="C10" s="328">
        <f>'[2]الزيارات الخارجية'!C28</f>
        <v>2.5922616275502852</v>
      </c>
      <c r="D10" s="328">
        <f>'[2]الزيارات الخارجية'!D28</f>
        <v>1.4983761959473976</v>
      </c>
      <c r="E10" s="328">
        <f>'[2]الزيارات الخارجية'!E28</f>
        <v>3.221024349981306</v>
      </c>
      <c r="F10" s="318" t="s">
        <v>47</v>
      </c>
      <c r="H10" s="145"/>
      <c r="I10" s="145"/>
      <c r="J10" s="145"/>
      <c r="K10" s="145"/>
      <c r="L10" s="145"/>
    </row>
    <row r="11" spans="1:15" ht="30" customHeight="1" x14ac:dyDescent="0.2">
      <c r="B11" s="319" t="s">
        <v>48</v>
      </c>
      <c r="C11" s="329">
        <f>'[2]الزيارات الخارجية'!C29</f>
        <v>2.9801202203016772</v>
      </c>
      <c r="D11" s="329">
        <f>'[2]الزيارات الخارجية'!D29</f>
        <v>1.4129142875592424</v>
      </c>
      <c r="E11" s="329">
        <f>'[2]الزيارات الخارجية'!E29</f>
        <v>3.4038241411671835</v>
      </c>
      <c r="F11" s="320" t="s">
        <v>49</v>
      </c>
      <c r="H11" s="145"/>
      <c r="I11" s="145"/>
      <c r="J11" s="145"/>
      <c r="K11" s="145"/>
      <c r="L11" s="145"/>
    </row>
    <row r="12" spans="1:15" ht="30" customHeight="1" x14ac:dyDescent="0.2">
      <c r="B12" s="317" t="s">
        <v>50</v>
      </c>
      <c r="C12" s="328">
        <f>'[2]الزيارات الخارجية'!C30</f>
        <v>3.1037326054586396</v>
      </c>
      <c r="D12" s="328">
        <f>'[2]الزيارات الخارجية'!D30</f>
        <v>2.5043053287441022</v>
      </c>
      <c r="E12" s="328">
        <f>'[2]الزيارات الخارجية'!E30</f>
        <v>3.2628420713436777</v>
      </c>
      <c r="F12" s="318" t="s">
        <v>51</v>
      </c>
      <c r="H12" s="145"/>
      <c r="I12" s="145"/>
      <c r="J12" s="145"/>
      <c r="K12" s="145"/>
      <c r="L12" s="145"/>
    </row>
    <row r="13" spans="1:15" ht="30" customHeight="1" x14ac:dyDescent="0.2">
      <c r="B13" s="319" t="s">
        <v>52</v>
      </c>
      <c r="C13" s="329">
        <f>'[2]الزيارات الخارجية'!C31</f>
        <v>3.3890593185073277</v>
      </c>
      <c r="D13" s="329">
        <f>'[2]الزيارات الخارجية'!D31</f>
        <v>3.0751267351575802</v>
      </c>
      <c r="E13" s="329">
        <f>'[2]الزيارات الخارجية'!E31</f>
        <v>3.4858615579274725</v>
      </c>
      <c r="F13" s="320" t="s">
        <v>53</v>
      </c>
      <c r="H13" s="145"/>
      <c r="I13" s="145"/>
      <c r="J13" s="145"/>
      <c r="K13" s="145"/>
      <c r="L13" s="145"/>
    </row>
    <row r="14" spans="1:15" ht="30" customHeight="1" x14ac:dyDescent="0.2">
      <c r="B14" s="317" t="s">
        <v>54</v>
      </c>
      <c r="C14" s="328">
        <f>'[2]الزيارات الخارجية'!C32</f>
        <v>2.6120275280095635</v>
      </c>
      <c r="D14" s="328">
        <f>'[2]الزيارات الخارجية'!D32</f>
        <v>1.4562399510704311</v>
      </c>
      <c r="E14" s="328">
        <f>'[2]الزيارات الخارجية'!E32</f>
        <v>2.9245679523360111</v>
      </c>
      <c r="F14" s="318" t="s">
        <v>55</v>
      </c>
      <c r="H14" s="145"/>
      <c r="I14" s="145"/>
      <c r="J14" s="145"/>
      <c r="K14" s="145"/>
      <c r="L14" s="145"/>
    </row>
    <row r="15" spans="1:15" ht="30" customHeight="1" x14ac:dyDescent="0.2">
      <c r="B15" s="319" t="s">
        <v>56</v>
      </c>
      <c r="C15" s="329">
        <f>'[2]الزيارات الخارجية'!C33</f>
        <v>2.4668350700110535</v>
      </c>
      <c r="D15" s="329">
        <f>'[2]الزيارات الخارجية'!D33</f>
        <v>1.1485540400539789</v>
      </c>
      <c r="E15" s="329">
        <f>'[2]الزيارات الخارجية'!E33</f>
        <v>2.8701530747927793</v>
      </c>
      <c r="F15" s="320" t="s">
        <v>57</v>
      </c>
      <c r="H15" s="145"/>
      <c r="I15" s="145"/>
      <c r="J15" s="145"/>
      <c r="K15" s="145"/>
      <c r="L15" s="145"/>
    </row>
    <row r="16" spans="1:15" ht="30" customHeight="1" x14ac:dyDescent="0.2">
      <c r="B16" s="317" t="s">
        <v>58</v>
      </c>
      <c r="C16" s="328">
        <f>'[2]الزيارات الخارجية'!C34</f>
        <v>3.1914539758925793</v>
      </c>
      <c r="D16" s="328">
        <f>'[2]الزيارات الخارجية'!D34</f>
        <v>2.3589516795182077</v>
      </c>
      <c r="E16" s="328">
        <f>'[2]الزيارات الخارجية'!E34</f>
        <v>3.4724475422962762</v>
      </c>
      <c r="F16" s="318" t="s">
        <v>59</v>
      </c>
      <c r="H16" s="145"/>
      <c r="I16" s="145"/>
      <c r="J16" s="145"/>
      <c r="K16" s="145"/>
      <c r="L16" s="145"/>
    </row>
    <row r="17" spans="1:12" ht="30" customHeight="1" x14ac:dyDescent="0.2">
      <c r="B17" s="319" t="s">
        <v>60</v>
      </c>
      <c r="C17" s="329">
        <f>'[2]الزيارات الخارجية'!C35</f>
        <v>2.5380993954444411</v>
      </c>
      <c r="D17" s="329">
        <f>'[2]الزيارات الخارجية'!D35</f>
        <v>0.91459080199609111</v>
      </c>
      <c r="E17" s="329">
        <f>'[2]الزيارات الخارجية'!E35</f>
        <v>2.9535252792155529</v>
      </c>
      <c r="F17" s="320" t="s">
        <v>61</v>
      </c>
      <c r="H17" s="145"/>
      <c r="I17" s="145"/>
      <c r="J17" s="145"/>
      <c r="K17" s="145"/>
      <c r="L17" s="145"/>
    </row>
    <row r="18" spans="1:12" ht="30" customHeight="1" x14ac:dyDescent="0.2">
      <c r="B18" s="317" t="s">
        <v>62</v>
      </c>
      <c r="C18" s="328">
        <f>'[2]الزيارات الخارجية'!C36</f>
        <v>1.4735022214283111</v>
      </c>
      <c r="D18" s="328">
        <f>'[2]الزيارات الخارجية'!D36</f>
        <v>0.83860730649911908</v>
      </c>
      <c r="E18" s="328">
        <f>'[2]الزيارات الخارجية'!E36</f>
        <v>1.6941461127349182</v>
      </c>
      <c r="F18" s="318" t="s">
        <v>63</v>
      </c>
      <c r="H18" s="145"/>
      <c r="I18" s="145"/>
      <c r="J18" s="145"/>
      <c r="K18" s="145"/>
      <c r="L18" s="145"/>
    </row>
    <row r="19" spans="1:12" ht="30" customHeight="1" x14ac:dyDescent="0.2">
      <c r="B19" s="19" t="s">
        <v>5</v>
      </c>
      <c r="C19" s="330">
        <f>'[2]الزيارات الخارجية'!C37</f>
        <v>2.654857869429506</v>
      </c>
      <c r="D19" s="330">
        <f>'[2]الزيارات الخارجية'!D37</f>
        <v>1.5374435990842752</v>
      </c>
      <c r="E19" s="330">
        <f>'[2]الزيارات الخارجية'!E37</f>
        <v>3.336772495510834</v>
      </c>
      <c r="F19" s="308" t="s">
        <v>33</v>
      </c>
    </row>
    <row r="20" spans="1:12" ht="30" customHeight="1" x14ac:dyDescent="0.2">
      <c r="A20" s="10"/>
      <c r="B20" s="370" t="s">
        <v>64</v>
      </c>
      <c r="C20" s="370"/>
      <c r="D20" s="200"/>
      <c r="E20" s="423" t="s">
        <v>35</v>
      </c>
      <c r="F20" s="423"/>
    </row>
  </sheetData>
  <protectedRanges>
    <protectedRange sqref="B2" name="نطاق1_4_1"/>
  </protectedRanges>
  <mergeCells count="4">
    <mergeCell ref="B3:F3"/>
    <mergeCell ref="B4:F4"/>
    <mergeCell ref="B20:C20"/>
    <mergeCell ref="E20:F20"/>
  </mergeCells>
  <pageMargins left="0.7" right="0.7" top="0.75" bottom="0.75" header="0.3" footer="0.3"/>
  <pageSetup paperSize="9" scale="77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20"/>
  <sheetViews>
    <sheetView view="pageBreakPreview" zoomScale="80" zoomScaleNormal="50" zoomScaleSheetLayoutView="80" zoomScalePageLayoutView="70" workbookViewId="0">
      <selection activeCell="I19" sqref="I19"/>
    </sheetView>
  </sheetViews>
  <sheetFormatPr defaultColWidth="9.140625" defaultRowHeight="30" customHeight="1" x14ac:dyDescent="0.2"/>
  <cols>
    <col min="1" max="1" width="1.7109375" style="144" customWidth="1"/>
    <col min="2" max="2" width="30.42578125" style="144" customWidth="1"/>
    <col min="3" max="3" width="30.42578125" style="147" customWidth="1"/>
    <col min="4" max="6" width="30.42578125" style="144" customWidth="1"/>
    <col min="7" max="7" width="3.7109375" style="144" customWidth="1"/>
    <col min="8" max="8" width="22.85546875" style="144" bestFit="1" customWidth="1"/>
    <col min="9" max="9" width="34.42578125" style="144" bestFit="1" customWidth="1"/>
    <col min="10" max="10" width="9.85546875" style="144" bestFit="1" customWidth="1"/>
    <col min="11" max="11" width="11.28515625" style="144" bestFit="1" customWidth="1"/>
    <col min="12" max="12" width="9.42578125" style="144" bestFit="1" customWidth="1"/>
    <col min="13" max="13" width="7.7109375" style="144" bestFit="1" customWidth="1"/>
    <col min="14" max="14" width="27.7109375" style="144" bestFit="1" customWidth="1"/>
    <col min="15" max="15" width="34.42578125" style="144" bestFit="1" customWidth="1"/>
    <col min="16" max="16" width="9.85546875" style="144" bestFit="1" customWidth="1"/>
    <col min="17" max="17" width="11.42578125" style="144" bestFit="1" customWidth="1"/>
    <col min="18" max="18" width="8.7109375" style="144" bestFit="1" customWidth="1"/>
    <col min="19" max="19" width="11.28515625" style="144" bestFit="1" customWidth="1"/>
    <col min="20" max="20" width="7.85546875" style="144" bestFit="1" customWidth="1"/>
    <col min="21" max="21" width="11.28515625" style="144" bestFit="1" customWidth="1"/>
    <col min="22" max="22" width="3.7109375" style="144" bestFit="1" customWidth="1"/>
    <col min="23" max="23" width="7.7109375" style="144" bestFit="1" customWidth="1"/>
    <col min="24" max="24" width="7.85546875" style="144" bestFit="1" customWidth="1"/>
    <col min="25" max="25" width="9.42578125" style="144" bestFit="1" customWidth="1"/>
    <col min="26" max="26" width="7.42578125" style="144" bestFit="1" customWidth="1"/>
    <col min="27" max="27" width="9" style="144" bestFit="1" customWidth="1"/>
    <col min="28" max="28" width="3.7109375" style="144" bestFit="1" customWidth="1"/>
    <col min="29" max="29" width="7.7109375" style="144" bestFit="1" customWidth="1"/>
    <col min="30" max="30" width="7.85546875" style="144" bestFit="1" customWidth="1"/>
    <col min="31" max="31" width="9.42578125" style="144" bestFit="1" customWidth="1"/>
    <col min="32" max="32" width="7.42578125" style="144" bestFit="1" customWidth="1"/>
    <col min="33" max="33" width="11" style="144" bestFit="1" customWidth="1"/>
    <col min="34" max="34" width="3.7109375" style="144" bestFit="1" customWidth="1"/>
    <col min="35" max="35" width="7.7109375" style="144" bestFit="1" customWidth="1"/>
    <col min="36" max="36" width="7.85546875" style="144" bestFit="1" customWidth="1"/>
    <col min="37" max="37" width="9.42578125" style="144" bestFit="1" customWidth="1"/>
    <col min="38" max="38" width="7.42578125" style="144" bestFit="1" customWidth="1"/>
    <col min="39" max="39" width="9.28515625" style="144" bestFit="1" customWidth="1"/>
    <col min="40" max="40" width="3.7109375" style="144" bestFit="1" customWidth="1"/>
    <col min="41" max="41" width="7.7109375" style="144" bestFit="1" customWidth="1"/>
    <col min="42" max="42" width="7.85546875" style="144" bestFit="1" customWidth="1"/>
    <col min="43" max="43" width="9.42578125" style="144" bestFit="1" customWidth="1"/>
    <col min="44" max="44" width="7.42578125" style="144" bestFit="1" customWidth="1"/>
    <col min="45" max="45" width="9.42578125" style="144" bestFit="1" customWidth="1"/>
    <col min="46" max="46" width="3.7109375" style="144" bestFit="1" customWidth="1"/>
    <col min="47" max="47" width="7.7109375" style="144" bestFit="1" customWidth="1"/>
    <col min="48" max="48" width="7.85546875" style="144" bestFit="1" customWidth="1"/>
    <col min="49" max="49" width="9.42578125" style="144" bestFit="1" customWidth="1"/>
    <col min="50" max="50" width="7.42578125" style="144" bestFit="1" customWidth="1"/>
    <col min="51" max="51" width="11.28515625" style="144" bestFit="1" customWidth="1"/>
    <col min="52" max="16384" width="9.140625" style="144"/>
  </cols>
  <sheetData>
    <row r="1" spans="2:21" s="172" customFormat="1" ht="75.75" customHeight="1" x14ac:dyDescent="0.2">
      <c r="C1" s="147"/>
    </row>
    <row r="2" spans="2:21" ht="30" customHeight="1" x14ac:dyDescent="0.2">
      <c r="B2" s="315" t="s">
        <v>365</v>
      </c>
      <c r="C2" s="143"/>
      <c r="D2" s="143"/>
      <c r="E2" s="143"/>
      <c r="F2" s="316" t="s">
        <v>116</v>
      </c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2:21" ht="30" customHeight="1" x14ac:dyDescent="0.2">
      <c r="B3" s="416" t="s">
        <v>428</v>
      </c>
      <c r="C3" s="416"/>
      <c r="D3" s="416"/>
      <c r="E3" s="416"/>
      <c r="F3" s="416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2:21" ht="30" customHeight="1" x14ac:dyDescent="0.2">
      <c r="B4" s="416" t="s">
        <v>261</v>
      </c>
      <c r="C4" s="416"/>
      <c r="D4" s="416"/>
      <c r="E4" s="416"/>
      <c r="F4" s="416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2:21" ht="41.25" customHeight="1" x14ac:dyDescent="0.2">
      <c r="B5" s="321" t="s">
        <v>36</v>
      </c>
      <c r="C5" s="321" t="s">
        <v>429</v>
      </c>
      <c r="D5" s="321" t="s">
        <v>430</v>
      </c>
      <c r="E5" s="19" t="s">
        <v>431</v>
      </c>
      <c r="F5" s="19" t="s">
        <v>78</v>
      </c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</row>
    <row r="6" spans="2:21" ht="30" customHeight="1" x14ac:dyDescent="0.2">
      <c r="B6" s="322" t="s">
        <v>38</v>
      </c>
      <c r="C6" s="323">
        <f>'[2] مرات التويم (المناطق) '!C24</f>
        <v>61.136776092330742</v>
      </c>
      <c r="D6" s="323">
        <f>'[2] مرات التويم (المناطق) '!D24</f>
        <v>36.127102027646501</v>
      </c>
      <c r="E6" s="323">
        <f>'[2] مرات التويم (المناطق) '!E24</f>
        <v>80.720535531820133</v>
      </c>
      <c r="F6" s="324" t="s">
        <v>39</v>
      </c>
      <c r="H6" s="145"/>
      <c r="I6" s="145"/>
      <c r="J6" s="145"/>
      <c r="K6" s="145"/>
      <c r="L6" s="145"/>
    </row>
    <row r="7" spans="2:21" ht="30" customHeight="1" x14ac:dyDescent="0.2">
      <c r="B7" s="325" t="s">
        <v>40</v>
      </c>
      <c r="C7" s="326">
        <f>'[2] مرات التويم (المناطق) '!C25</f>
        <v>68.325261981019452</v>
      </c>
      <c r="D7" s="326">
        <f>'[2] مرات التويم (المناطق) '!D25</f>
        <v>40.082276608415228</v>
      </c>
      <c r="E7" s="326">
        <f>'[2] مرات التويم (المناطق) '!E25</f>
        <v>94.226554829823925</v>
      </c>
      <c r="F7" s="327" t="s">
        <v>41</v>
      </c>
      <c r="H7" s="145"/>
      <c r="I7" s="145"/>
      <c r="J7" s="145"/>
      <c r="K7" s="145"/>
      <c r="L7" s="145"/>
    </row>
    <row r="8" spans="2:21" ht="30" customHeight="1" x14ac:dyDescent="0.2">
      <c r="B8" s="322" t="s">
        <v>42</v>
      </c>
      <c r="C8" s="323">
        <f>'[2] مرات التويم (المناطق) '!C26</f>
        <v>75.118464029700945</v>
      </c>
      <c r="D8" s="323">
        <f>'[2] مرات التويم (المناطق) '!D26</f>
        <v>51.257781164094119</v>
      </c>
      <c r="E8" s="323">
        <f>'[2] مرات التويم (المناطق) '!E26</f>
        <v>88.564428356576343</v>
      </c>
      <c r="F8" s="324" t="s">
        <v>43</v>
      </c>
      <c r="H8" s="145"/>
      <c r="I8" s="145"/>
      <c r="J8" s="145"/>
      <c r="K8" s="145"/>
      <c r="L8" s="145"/>
    </row>
    <row r="9" spans="2:21" ht="30" customHeight="1" x14ac:dyDescent="0.2">
      <c r="B9" s="325" t="s">
        <v>44</v>
      </c>
      <c r="C9" s="326">
        <f>'[2] مرات التويم (المناطق) '!C27</f>
        <v>66.334458605229003</v>
      </c>
      <c r="D9" s="326">
        <f>'[2] مرات التويم (المناطق) '!D27</f>
        <v>56.130384169686593</v>
      </c>
      <c r="E9" s="326">
        <f>'[2] مرات التويم (المناطق) '!E27</f>
        <v>70.626520649149271</v>
      </c>
      <c r="F9" s="327" t="s">
        <v>45</v>
      </c>
      <c r="H9" s="145"/>
      <c r="I9" s="145"/>
      <c r="J9" s="145"/>
      <c r="K9" s="145"/>
      <c r="L9" s="145"/>
    </row>
    <row r="10" spans="2:21" ht="30" customHeight="1" x14ac:dyDescent="0.2">
      <c r="B10" s="322" t="s">
        <v>46</v>
      </c>
      <c r="C10" s="323">
        <f>'[2] مرات التويم (المناطق) '!C28</f>
        <v>73.083072133392633</v>
      </c>
      <c r="D10" s="323">
        <f>'[2] مرات التويم (المناطق) '!D28</f>
        <v>38.05713377900252</v>
      </c>
      <c r="E10" s="323">
        <f>'[2] مرات التويم (المناطق) '!E28</f>
        <v>93.215897490739948</v>
      </c>
      <c r="F10" s="324" t="s">
        <v>47</v>
      </c>
      <c r="H10" s="145"/>
      <c r="I10" s="145"/>
      <c r="J10" s="145"/>
      <c r="K10" s="145"/>
      <c r="L10" s="145"/>
    </row>
    <row r="11" spans="2:21" ht="30" customHeight="1" x14ac:dyDescent="0.2">
      <c r="B11" s="325" t="s">
        <v>48</v>
      </c>
      <c r="C11" s="326">
        <f>'[2] مرات التويم (المناطق) '!C29</f>
        <v>78.72336154497502</v>
      </c>
      <c r="D11" s="326">
        <f>'[2] مرات التويم (المناطق) '!D29</f>
        <v>37.723574678757458</v>
      </c>
      <c r="E11" s="326">
        <f>'[2] مرات التويم (المناطق) '!E29</f>
        <v>89.807910222931994</v>
      </c>
      <c r="F11" s="327" t="s">
        <v>49</v>
      </c>
      <c r="H11" s="145"/>
      <c r="I11" s="145"/>
      <c r="J11" s="145"/>
      <c r="K11" s="145"/>
      <c r="L11" s="145"/>
    </row>
    <row r="12" spans="2:21" ht="30" customHeight="1" x14ac:dyDescent="0.2">
      <c r="B12" s="322" t="s">
        <v>50</v>
      </c>
      <c r="C12" s="323">
        <f>'[2] مرات التويم (المناطق) '!C30</f>
        <v>49.824945645733528</v>
      </c>
      <c r="D12" s="323">
        <f>'[2] مرات التويم (المناطق) '!D30</f>
        <v>21.592261877805925</v>
      </c>
      <c r="E12" s="323">
        <f>'[2] مرات التويم (المناطق) '!E30</f>
        <v>57.318910984510424</v>
      </c>
      <c r="F12" s="324" t="s">
        <v>51</v>
      </c>
      <c r="H12" s="145"/>
      <c r="I12" s="145"/>
      <c r="J12" s="145"/>
      <c r="K12" s="145"/>
      <c r="L12" s="145"/>
    </row>
    <row r="13" spans="2:21" ht="30" customHeight="1" x14ac:dyDescent="0.2">
      <c r="B13" s="325" t="s">
        <v>52</v>
      </c>
      <c r="C13" s="326">
        <f>'[2] مرات التويم (المناطق) '!C31</f>
        <v>67.045597336472355</v>
      </c>
      <c r="D13" s="326">
        <f>'[2] مرات التويم (المناطق) '!D31</f>
        <v>21.460590697562861</v>
      </c>
      <c r="E13" s="326">
        <f>'[2] مرات التويم (المناطق) '!E31</f>
        <v>81.10189783113114</v>
      </c>
      <c r="F13" s="327" t="s">
        <v>53</v>
      </c>
      <c r="H13" s="145"/>
      <c r="I13" s="145"/>
      <c r="J13" s="145"/>
      <c r="K13" s="145"/>
      <c r="L13" s="145"/>
    </row>
    <row r="14" spans="2:21" ht="30" customHeight="1" x14ac:dyDescent="0.2">
      <c r="B14" s="322" t="s">
        <v>54</v>
      </c>
      <c r="C14" s="323">
        <f>'[2] مرات التويم (المناطق) '!C32</f>
        <v>69.851888924603159</v>
      </c>
      <c r="D14" s="323">
        <f>'[2] مرات التويم (المناطق) '!D32</f>
        <v>27.792563327572982</v>
      </c>
      <c r="E14" s="323">
        <f>'[2] مرات التويم (المناطق) '!E32</f>
        <v>81.225293286495088</v>
      </c>
      <c r="F14" s="324" t="s">
        <v>55</v>
      </c>
      <c r="H14" s="145"/>
      <c r="I14" s="145"/>
      <c r="J14" s="145"/>
      <c r="K14" s="145"/>
      <c r="L14" s="145"/>
    </row>
    <row r="15" spans="2:21" ht="30" customHeight="1" x14ac:dyDescent="0.2">
      <c r="B15" s="325" t="s">
        <v>56</v>
      </c>
      <c r="C15" s="326">
        <f>'[2] مرات التويم (المناطق) '!C33</f>
        <v>81.196589427761211</v>
      </c>
      <c r="D15" s="326">
        <f>'[2] مرات التويم (المناطق) '!D33</f>
        <v>51.114784293390748</v>
      </c>
      <c r="E15" s="326">
        <f>'[2] مرات التويم (المناطق) '!E33</f>
        <v>90.399887777144286</v>
      </c>
      <c r="F15" s="327" t="s">
        <v>57</v>
      </c>
      <c r="H15" s="145"/>
      <c r="I15" s="145"/>
      <c r="J15" s="145"/>
      <c r="K15" s="145"/>
      <c r="L15" s="145"/>
    </row>
    <row r="16" spans="2:21" ht="30" customHeight="1" x14ac:dyDescent="0.2">
      <c r="B16" s="322" t="s">
        <v>58</v>
      </c>
      <c r="C16" s="323">
        <f>'[2] مرات التويم (المناطق) '!C34</f>
        <v>63.743061729629524</v>
      </c>
      <c r="D16" s="323">
        <f>'[2] مرات التويم (المناطق) '!D34</f>
        <v>32.21482831471792</v>
      </c>
      <c r="E16" s="323">
        <f>'[2] مرات التويم (المناطق) '!E34</f>
        <v>74.384750993727693</v>
      </c>
      <c r="F16" s="324" t="s">
        <v>59</v>
      </c>
      <c r="H16" s="145"/>
      <c r="I16" s="145"/>
      <c r="J16" s="145"/>
      <c r="K16" s="145"/>
      <c r="L16" s="145"/>
    </row>
    <row r="17" spans="2:12" ht="30" customHeight="1" x14ac:dyDescent="0.2">
      <c r="B17" s="325" t="s">
        <v>60</v>
      </c>
      <c r="C17" s="326">
        <f>'[2] مرات التويم (المناطق) '!C35</f>
        <v>92.561422968023692</v>
      </c>
      <c r="D17" s="326">
        <f>'[2] مرات التويم (المناطق) '!D35</f>
        <v>24.884978171701245</v>
      </c>
      <c r="E17" s="326">
        <f>'[2] مرات التويم (المناطق) '!E35</f>
        <v>109.87857607916524</v>
      </c>
      <c r="F17" s="327" t="s">
        <v>61</v>
      </c>
      <c r="H17" s="145"/>
      <c r="I17" s="145"/>
      <c r="J17" s="145"/>
      <c r="K17" s="145"/>
      <c r="L17" s="145"/>
    </row>
    <row r="18" spans="2:12" ht="30" customHeight="1" x14ac:dyDescent="0.2">
      <c r="B18" s="322" t="s">
        <v>62</v>
      </c>
      <c r="C18" s="323">
        <f>'[2] مرات التويم (المناطق) '!C36</f>
        <v>49.991393853929033</v>
      </c>
      <c r="D18" s="323">
        <f>'[2] مرات التويم (المناطق) '!D36</f>
        <v>54.473456402417668</v>
      </c>
      <c r="E18" s="323">
        <f>'[2] مرات التويم (المناطق) '!E36</f>
        <v>48.433750693582674</v>
      </c>
      <c r="F18" s="324" t="s">
        <v>63</v>
      </c>
      <c r="H18" s="145"/>
      <c r="I18" s="145"/>
      <c r="J18" s="145"/>
      <c r="K18" s="145"/>
      <c r="L18" s="145"/>
    </row>
    <row r="19" spans="2:12" ht="30" customHeight="1" x14ac:dyDescent="0.2">
      <c r="B19" s="19" t="s">
        <v>5</v>
      </c>
      <c r="C19" s="128">
        <f>'[2] مرات التويم (المناطق) '!C37</f>
        <v>68.357018312144035</v>
      </c>
      <c r="D19" s="128">
        <f>'[2] مرات التويم (المناطق) '!D37</f>
        <v>39.442727234984652</v>
      </c>
      <c r="E19" s="128">
        <f>'[2] مرات التويم (المناطق) '!E37</f>
        <v>86.002289642172897</v>
      </c>
      <c r="F19" s="19" t="s">
        <v>33</v>
      </c>
    </row>
    <row r="20" spans="2:12" ht="30" customHeight="1" x14ac:dyDescent="0.2">
      <c r="B20" s="405" t="s">
        <v>64</v>
      </c>
      <c r="C20" s="405"/>
      <c r="D20" s="93"/>
      <c r="E20" s="394" t="s">
        <v>35</v>
      </c>
      <c r="F20" s="394"/>
    </row>
  </sheetData>
  <protectedRanges>
    <protectedRange sqref="E5" name="نطاق1_2_1_3"/>
    <protectedRange sqref="F5:F19" name="نطاق1_1_3"/>
    <protectedRange sqref="C2:F4 B2:B19" name="نطاق1_4"/>
  </protectedRanges>
  <mergeCells count="4">
    <mergeCell ref="B3:F3"/>
    <mergeCell ref="B4:F4"/>
    <mergeCell ref="B20:C20"/>
    <mergeCell ref="E20:F20"/>
  </mergeCells>
  <pageMargins left="0.7" right="0.7" top="0.75" bottom="0.75" header="0.3" footer="0.3"/>
  <pageSetup paperSize="9" scale="77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3"/>
  <sheetViews>
    <sheetView view="pageBreakPreview" zoomScale="80" zoomScaleNormal="50" zoomScaleSheetLayoutView="80" zoomScalePageLayoutView="55" workbookViewId="0">
      <selection activeCell="K22" sqref="K22"/>
    </sheetView>
  </sheetViews>
  <sheetFormatPr defaultColWidth="9.140625" defaultRowHeight="35.1" customHeight="1" x14ac:dyDescent="0.2"/>
  <cols>
    <col min="1" max="1" width="1.7109375" style="18" customWidth="1"/>
    <col min="2" max="2" width="29.85546875" style="18" customWidth="1"/>
    <col min="3" max="6" width="24.28515625" style="18" customWidth="1"/>
    <col min="7" max="7" width="29.85546875" style="18" customWidth="1"/>
    <col min="8" max="8" width="3" style="18" customWidth="1"/>
    <col min="9" max="9" width="21.85546875" style="18" bestFit="1" customWidth="1"/>
    <col min="10" max="10" width="35.7109375" style="18" bestFit="1" customWidth="1"/>
    <col min="11" max="11" width="12" style="18" bestFit="1" customWidth="1"/>
    <col min="12" max="12" width="11.85546875" style="18" bestFit="1" customWidth="1"/>
    <col min="13" max="13" width="12" style="18" bestFit="1" customWidth="1"/>
    <col min="14" max="14" width="11.5703125" style="18" bestFit="1" customWidth="1"/>
    <col min="15" max="15" width="7.5703125" style="18" bestFit="1" customWidth="1"/>
    <col min="16" max="18" width="11.5703125" style="18" bestFit="1" customWidth="1"/>
    <col min="19" max="16384" width="9.140625" style="18"/>
  </cols>
  <sheetData>
    <row r="1" spans="1:18" s="171" customFormat="1" ht="87" customHeight="1" x14ac:dyDescent="0.2"/>
    <row r="2" spans="1:18" ht="35.1" customHeight="1" x14ac:dyDescent="0.2">
      <c r="B2" s="238" t="s">
        <v>367</v>
      </c>
      <c r="C2" s="15"/>
      <c r="D2" s="16"/>
      <c r="E2" s="17"/>
      <c r="F2" s="15"/>
      <c r="G2" s="314" t="s">
        <v>366</v>
      </c>
      <c r="O2" s="145"/>
      <c r="P2" s="145"/>
      <c r="Q2" s="145"/>
      <c r="R2" s="145"/>
    </row>
    <row r="3" spans="1:18" ht="35.1" customHeight="1" x14ac:dyDescent="0.2">
      <c r="B3" s="513" t="s">
        <v>423</v>
      </c>
      <c r="C3" s="513"/>
      <c r="D3" s="513"/>
      <c r="E3" s="513"/>
      <c r="F3" s="513"/>
      <c r="G3" s="513"/>
      <c r="Q3" s="145"/>
      <c r="R3" s="145"/>
    </row>
    <row r="4" spans="1:18" ht="35.1" customHeight="1" x14ac:dyDescent="0.2">
      <c r="B4" s="513" t="s">
        <v>262</v>
      </c>
      <c r="C4" s="513"/>
      <c r="D4" s="513"/>
      <c r="E4" s="513"/>
      <c r="F4" s="513"/>
      <c r="G4" s="513"/>
      <c r="Q4" s="145"/>
      <c r="R4" s="145"/>
    </row>
    <row r="5" spans="1:18" ht="25.5" customHeight="1" x14ac:dyDescent="0.2">
      <c r="A5" s="193"/>
      <c r="B5" s="514" t="s">
        <v>36</v>
      </c>
      <c r="C5" s="509" t="s">
        <v>264</v>
      </c>
      <c r="D5" s="510"/>
      <c r="E5" s="509" t="s">
        <v>265</v>
      </c>
      <c r="F5" s="510"/>
      <c r="G5" s="515" t="s">
        <v>78</v>
      </c>
      <c r="O5" s="145"/>
      <c r="P5" s="145"/>
      <c r="Q5" s="145"/>
      <c r="R5" s="145"/>
    </row>
    <row r="6" spans="1:18" ht="25.5" customHeight="1" x14ac:dyDescent="0.2">
      <c r="A6" s="193"/>
      <c r="B6" s="514"/>
      <c r="C6" s="511"/>
      <c r="D6" s="512"/>
      <c r="E6" s="511"/>
      <c r="F6" s="512"/>
      <c r="G6" s="516"/>
      <c r="O6" s="145"/>
      <c r="P6" s="145"/>
      <c r="Q6" s="145"/>
      <c r="R6" s="145"/>
    </row>
    <row r="7" spans="1:18" ht="25.5" customHeight="1" x14ac:dyDescent="0.2">
      <c r="A7" s="193"/>
      <c r="B7" s="514"/>
      <c r="C7" s="168" t="s">
        <v>424</v>
      </c>
      <c r="D7" s="168" t="s">
        <v>263</v>
      </c>
      <c r="E7" s="168" t="s">
        <v>424</v>
      </c>
      <c r="F7" s="169" t="s">
        <v>263</v>
      </c>
      <c r="G7" s="516"/>
      <c r="O7" s="145"/>
      <c r="P7" s="145"/>
      <c r="Q7" s="145"/>
      <c r="R7" s="145"/>
    </row>
    <row r="8" spans="1:18" ht="25.5" customHeight="1" x14ac:dyDescent="0.2">
      <c r="A8" s="193"/>
      <c r="B8" s="514"/>
      <c r="C8" s="166" t="s">
        <v>267</v>
      </c>
      <c r="D8" s="166" t="s">
        <v>266</v>
      </c>
      <c r="E8" s="166" t="s">
        <v>267</v>
      </c>
      <c r="F8" s="167" t="s">
        <v>266</v>
      </c>
      <c r="G8" s="516"/>
      <c r="O8" s="145"/>
      <c r="P8" s="145"/>
      <c r="Q8" s="145"/>
      <c r="R8" s="145"/>
    </row>
    <row r="9" spans="1:18" ht="25.5" customHeight="1" x14ac:dyDescent="0.2">
      <c r="A9" s="193"/>
      <c r="B9" s="25" t="s">
        <v>38</v>
      </c>
      <c r="C9" s="26">
        <f>'[2]البعد عن المسكن'!E28</f>
        <v>28.460136063298069</v>
      </c>
      <c r="D9" s="26">
        <f>'[2]البعد عن المسكن'!F28</f>
        <v>71.539791446932057</v>
      </c>
      <c r="E9" s="26">
        <f>'[2]البعد عن المسكن'!M28</f>
        <v>29.004846273308281</v>
      </c>
      <c r="F9" s="26">
        <f>'[2]البعد عن المسكن'!N28</f>
        <v>70.995036695218445</v>
      </c>
      <c r="G9" s="25" t="s">
        <v>39</v>
      </c>
      <c r="O9" s="145"/>
      <c r="P9" s="145"/>
      <c r="Q9" s="145"/>
      <c r="R9" s="145"/>
    </row>
    <row r="10" spans="1:18" ht="25.5" customHeight="1" x14ac:dyDescent="0.2">
      <c r="A10" s="193"/>
      <c r="B10" s="27" t="s">
        <v>40</v>
      </c>
      <c r="C10" s="28">
        <f>'[2]البعد عن المسكن'!E29</f>
        <v>24.854645857341755</v>
      </c>
      <c r="D10" s="28">
        <f>'[2]البعد عن المسكن'!F29</f>
        <v>75.145288961428363</v>
      </c>
      <c r="E10" s="28">
        <f>'[2]البعد عن المسكن'!M29</f>
        <v>28.413004546080728</v>
      </c>
      <c r="F10" s="28">
        <f>'[2]البعد عن المسكن'!N29</f>
        <v>71.586995453919272</v>
      </c>
      <c r="G10" s="27" t="s">
        <v>41</v>
      </c>
      <c r="O10" s="145"/>
      <c r="P10" s="145"/>
      <c r="Q10" s="145"/>
      <c r="R10" s="145"/>
    </row>
    <row r="11" spans="1:18" ht="25.5" customHeight="1" x14ac:dyDescent="0.2">
      <c r="A11" s="193"/>
      <c r="B11" s="25" t="s">
        <v>42</v>
      </c>
      <c r="C11" s="26">
        <f>'[2]البعد عن المسكن'!E30</f>
        <v>32.791290784925387</v>
      </c>
      <c r="D11" s="26">
        <f>'[2]البعد عن المسكن'!F30</f>
        <v>67.208445746564365</v>
      </c>
      <c r="E11" s="26">
        <f>'[2]البعد عن المسكن'!M30</f>
        <v>32.106955207408646</v>
      </c>
      <c r="F11" s="26">
        <f>'[2]البعد عن المسكن'!N30</f>
        <v>67.89264493014403</v>
      </c>
      <c r="G11" s="25" t="s">
        <v>43</v>
      </c>
      <c r="O11" s="145"/>
      <c r="P11" s="145"/>
      <c r="Q11" s="145"/>
      <c r="R11" s="145"/>
    </row>
    <row r="12" spans="1:18" ht="25.5" customHeight="1" x14ac:dyDescent="0.2">
      <c r="A12" s="193"/>
      <c r="B12" s="27" t="s">
        <v>44</v>
      </c>
      <c r="C12" s="28">
        <f>'[2]البعد عن المسكن'!E31</f>
        <v>23.246661508964312</v>
      </c>
      <c r="D12" s="28">
        <f>'[2]البعد عن المسكن'!F31</f>
        <v>76.753712237583201</v>
      </c>
      <c r="E12" s="28">
        <f>'[2]البعد عن المسكن'!M31</f>
        <v>27.171344694257481</v>
      </c>
      <c r="F12" s="28">
        <f>'[2]البعد عن المسكن'!N31</f>
        <v>72.828655305742515</v>
      </c>
      <c r="G12" s="27" t="s">
        <v>45</v>
      </c>
      <c r="O12" s="145"/>
      <c r="P12" s="145"/>
      <c r="Q12" s="145"/>
      <c r="R12" s="145"/>
    </row>
    <row r="13" spans="1:18" ht="25.5" customHeight="1" x14ac:dyDescent="0.2">
      <c r="A13" s="193"/>
      <c r="B13" s="25" t="s">
        <v>46</v>
      </c>
      <c r="C13" s="26">
        <f>'[2]البعد عن المسكن'!E32</f>
        <v>15.871561866229708</v>
      </c>
      <c r="D13" s="26">
        <f>'[2]البعد عن المسكن'!F32</f>
        <v>84.128438133770288</v>
      </c>
      <c r="E13" s="26">
        <f>'[2]البعد عن المسكن'!M32</f>
        <v>13.281959964424878</v>
      </c>
      <c r="F13" s="26">
        <f>'[2]البعد عن المسكن'!N32</f>
        <v>86.718040035575115</v>
      </c>
      <c r="G13" s="25" t="s">
        <v>47</v>
      </c>
      <c r="O13" s="145"/>
      <c r="P13" s="145"/>
      <c r="Q13" s="145"/>
      <c r="R13" s="145"/>
    </row>
    <row r="14" spans="1:18" ht="25.5" customHeight="1" x14ac:dyDescent="0.2">
      <c r="A14" s="193"/>
      <c r="B14" s="27" t="s">
        <v>48</v>
      </c>
      <c r="C14" s="28">
        <f>'[2]البعد عن المسكن'!E33</f>
        <v>30.313285348298159</v>
      </c>
      <c r="D14" s="28">
        <f>'[2]البعد عن المسكن'!F33</f>
        <v>69.686470659997553</v>
      </c>
      <c r="E14" s="28">
        <f>'[2]البعد عن المسكن'!M33</f>
        <v>29.817070997962414</v>
      </c>
      <c r="F14" s="28">
        <f>'[2]البعد عن المسكن'!N33</f>
        <v>70.182929002037582</v>
      </c>
      <c r="G14" s="27" t="s">
        <v>49</v>
      </c>
      <c r="O14" s="145"/>
      <c r="P14" s="145"/>
      <c r="Q14" s="145"/>
      <c r="R14" s="145"/>
    </row>
    <row r="15" spans="1:18" ht="25.5" customHeight="1" x14ac:dyDescent="0.2">
      <c r="A15" s="193"/>
      <c r="B15" s="25" t="s">
        <v>50</v>
      </c>
      <c r="C15" s="26">
        <f>'[2]البعد عن المسكن'!E34</f>
        <v>24.645983522142121</v>
      </c>
      <c r="D15" s="26">
        <f>'[2]البعد عن المسكن'!F34</f>
        <v>75.354601629060951</v>
      </c>
      <c r="E15" s="26">
        <f>'[2]البعد عن المسكن'!M34</f>
        <v>23.15940074660001</v>
      </c>
      <c r="F15" s="26">
        <f>'[2]البعد عن المسكن'!N34</f>
        <v>76.840599253399986</v>
      </c>
      <c r="G15" s="25" t="s">
        <v>51</v>
      </c>
      <c r="O15" s="145"/>
      <c r="P15" s="145"/>
      <c r="Q15" s="145"/>
      <c r="R15" s="145"/>
    </row>
    <row r="16" spans="1:18" ht="25.5" customHeight="1" x14ac:dyDescent="0.2">
      <c r="A16" s="193"/>
      <c r="B16" s="27" t="s">
        <v>52</v>
      </c>
      <c r="C16" s="28">
        <f>'[2]البعد عن المسكن'!E35</f>
        <v>49.20190621290768</v>
      </c>
      <c r="D16" s="28">
        <f>'[2]البعد عن المسكن'!F35</f>
        <v>50.798093787092313</v>
      </c>
      <c r="E16" s="28">
        <f>'[2]البعد عن المسكن'!M35</f>
        <v>49.442309611737699</v>
      </c>
      <c r="F16" s="28">
        <f>'[2]البعد عن المسكن'!N35</f>
        <v>50.557690388262301</v>
      </c>
      <c r="G16" s="27" t="s">
        <v>53</v>
      </c>
      <c r="O16" s="145"/>
      <c r="P16" s="145"/>
      <c r="Q16" s="145"/>
      <c r="R16" s="145"/>
    </row>
    <row r="17" spans="1:18" ht="25.5" customHeight="1" x14ac:dyDescent="0.2">
      <c r="A17" s="193"/>
      <c r="B17" s="25" t="s">
        <v>54</v>
      </c>
      <c r="C17" s="26">
        <f>'[2]البعد عن المسكن'!E36</f>
        <v>28.75828059853119</v>
      </c>
      <c r="D17" s="26">
        <f>'[2]البعد عن المسكن'!F36</f>
        <v>71.241719401468814</v>
      </c>
      <c r="E17" s="26">
        <f>'[2]البعد عن المسكن'!M36</f>
        <v>29.105235042735046</v>
      </c>
      <c r="F17" s="26">
        <f>'[2]البعد عن المسكن'!N36</f>
        <v>70.894764957264954</v>
      </c>
      <c r="G17" s="25" t="s">
        <v>55</v>
      </c>
      <c r="O17" s="145"/>
      <c r="P17" s="145"/>
      <c r="Q17" s="145"/>
      <c r="R17" s="145"/>
    </row>
    <row r="18" spans="1:18" ht="25.5" customHeight="1" x14ac:dyDescent="0.2">
      <c r="A18" s="193"/>
      <c r="B18" s="27" t="s">
        <v>56</v>
      </c>
      <c r="C18" s="28">
        <f>'[2]البعد عن المسكن'!E37</f>
        <v>29.966296943542925</v>
      </c>
      <c r="D18" s="28">
        <f>'[2]البعد عن المسكن'!F37</f>
        <v>70.033703056457071</v>
      </c>
      <c r="E18" s="28">
        <f>'[2]البعد عن المسكن'!M37</f>
        <v>33.074319385563442</v>
      </c>
      <c r="F18" s="28">
        <f>'[2]البعد عن المسكن'!N37</f>
        <v>66.925680614436558</v>
      </c>
      <c r="G18" s="27" t="s">
        <v>57</v>
      </c>
      <c r="O18" s="145"/>
      <c r="P18" s="145"/>
      <c r="Q18" s="145"/>
      <c r="R18" s="145"/>
    </row>
    <row r="19" spans="1:18" ht="25.5" customHeight="1" x14ac:dyDescent="0.2">
      <c r="A19" s="193"/>
      <c r="B19" s="25" t="s">
        <v>58</v>
      </c>
      <c r="C19" s="26">
        <f>'[2]البعد عن المسكن'!E38</f>
        <v>27.284577068106696</v>
      </c>
      <c r="D19" s="26">
        <f>'[2]البعد عن المسكن'!F38</f>
        <v>72.715422931893301</v>
      </c>
      <c r="E19" s="26">
        <f>'[2]البعد عن المسكن'!M38</f>
        <v>33.174920186013971</v>
      </c>
      <c r="F19" s="26">
        <f>'[2]البعد عن المسكن'!N38</f>
        <v>66.825079813986036</v>
      </c>
      <c r="G19" s="25" t="s">
        <v>59</v>
      </c>
      <c r="O19" s="145"/>
      <c r="P19" s="145"/>
      <c r="Q19" s="145"/>
      <c r="R19" s="145"/>
    </row>
    <row r="20" spans="1:18" ht="25.5" customHeight="1" x14ac:dyDescent="0.2">
      <c r="A20" s="193"/>
      <c r="B20" s="27" t="s">
        <v>60</v>
      </c>
      <c r="C20" s="28">
        <f>'[2]البعد عن المسكن'!E39</f>
        <v>31.331012349599121</v>
      </c>
      <c r="D20" s="28">
        <f>'[2]البعد عن المسكن'!F39</f>
        <v>68.670121681541374</v>
      </c>
      <c r="E20" s="28">
        <f>'[2]البعد عن المسكن'!M39</f>
        <v>32.587267796214753</v>
      </c>
      <c r="F20" s="28">
        <f>'[2]البعد عن المسكن'!N39</f>
        <v>67.414190312326852</v>
      </c>
      <c r="G20" s="27" t="s">
        <v>61</v>
      </c>
      <c r="O20" s="145"/>
      <c r="P20" s="145"/>
    </row>
    <row r="21" spans="1:18" ht="25.5" customHeight="1" x14ac:dyDescent="0.2">
      <c r="A21" s="193"/>
      <c r="B21" s="25" t="s">
        <v>62</v>
      </c>
      <c r="C21" s="26">
        <f>'[2]البعد عن المسكن'!E40</f>
        <v>17.125001510993993</v>
      </c>
      <c r="D21" s="26">
        <f>'[2]البعد عن المسكن'!F40</f>
        <v>82.873789693812171</v>
      </c>
      <c r="E21" s="26">
        <f>'[2]البعد عن المسكن'!M40</f>
        <v>18.072455752212392</v>
      </c>
      <c r="F21" s="26">
        <f>'[2]البعد عن المسكن'!N40</f>
        <v>81.92581581858407</v>
      </c>
      <c r="G21" s="25" t="s">
        <v>63</v>
      </c>
      <c r="O21" s="145"/>
      <c r="P21" s="145"/>
    </row>
    <row r="22" spans="1:18" ht="25.5" customHeight="1" x14ac:dyDescent="0.2">
      <c r="A22" s="193"/>
      <c r="B22" s="19" t="s">
        <v>5</v>
      </c>
      <c r="C22" s="24">
        <f>'[2]البعد عن المسكن'!E41</f>
        <v>26.111276140524843</v>
      </c>
      <c r="D22" s="24">
        <f>'[2]البعد عن المسكن'!F41</f>
        <v>73.888688048390804</v>
      </c>
      <c r="E22" s="24">
        <f>'[2]البعد عن المسكن'!M41</f>
        <v>27.238793357113604</v>
      </c>
      <c r="F22" s="24">
        <f>'[2]البعد عن المسكن'!N41</f>
        <v>72.761151228237978</v>
      </c>
      <c r="G22" s="19" t="s">
        <v>33</v>
      </c>
      <c r="O22" s="145"/>
      <c r="P22" s="145"/>
    </row>
    <row r="23" spans="1:18" ht="36" customHeight="1" x14ac:dyDescent="0.2">
      <c r="A23" s="193"/>
      <c r="B23" s="377" t="s">
        <v>64</v>
      </c>
      <c r="C23" s="377"/>
      <c r="D23" s="377"/>
      <c r="E23" s="378" t="s">
        <v>35</v>
      </c>
      <c r="F23" s="378"/>
      <c r="G23" s="378"/>
      <c r="I23" s="145"/>
      <c r="J23" s="145"/>
      <c r="K23" s="145"/>
      <c r="L23" s="145"/>
      <c r="M23" s="145"/>
      <c r="N23" s="145"/>
      <c r="O23" s="145"/>
      <c r="P23" s="145"/>
    </row>
  </sheetData>
  <protectedRanges>
    <protectedRange sqref="B3:G4" name="نطاق1_7"/>
    <protectedRange sqref="C2 E2:F2" name="نطاق1_2_1"/>
    <protectedRange sqref="B9:B21" name="نطاق1_5_1_1_1"/>
  </protectedRanges>
  <mergeCells count="8">
    <mergeCell ref="C5:D6"/>
    <mergeCell ref="B23:D23"/>
    <mergeCell ref="E23:G23"/>
    <mergeCell ref="B3:G3"/>
    <mergeCell ref="B4:G4"/>
    <mergeCell ref="B5:B8"/>
    <mergeCell ref="G5:G8"/>
    <mergeCell ref="E5:F6"/>
  </mergeCells>
  <pageMargins left="0.7" right="0.7" top="0.75" bottom="0.75" header="0.3" footer="0.3"/>
  <pageSetup paperSize="9" scale="73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F22"/>
  <sheetViews>
    <sheetView showGridLines="0" view="pageBreakPreview" zoomScaleNormal="100" zoomScaleSheetLayoutView="100" workbookViewId="0"/>
  </sheetViews>
  <sheetFormatPr defaultRowHeight="21.75" customHeight="1" x14ac:dyDescent="0.2"/>
  <cols>
    <col min="1" max="1" width="1.85546875" style="195" customWidth="1"/>
    <col min="2" max="2" width="19.85546875" style="195" customWidth="1"/>
    <col min="3" max="5" width="24.140625" style="195" customWidth="1"/>
    <col min="6" max="6" width="19.85546875" style="195" customWidth="1"/>
    <col min="7" max="7" width="1.7109375" style="195" customWidth="1"/>
    <col min="8" max="8" width="1.28515625" style="195" customWidth="1"/>
    <col min="9" max="16384" width="9.140625" style="195"/>
  </cols>
  <sheetData>
    <row r="1" spans="2:6" ht="63.75" customHeight="1" x14ac:dyDescent="0.2">
      <c r="C1" s="149"/>
      <c r="D1" s="150"/>
      <c r="E1" s="149"/>
    </row>
    <row r="2" spans="2:6" ht="21.75" customHeight="1" x14ac:dyDescent="0.2">
      <c r="B2" s="313" t="s">
        <v>396</v>
      </c>
      <c r="F2" s="312" t="s">
        <v>397</v>
      </c>
    </row>
    <row r="3" spans="2:6" ht="21.75" customHeight="1" x14ac:dyDescent="0.2">
      <c r="B3" s="407" t="s">
        <v>390</v>
      </c>
      <c r="C3" s="407"/>
      <c r="D3" s="407"/>
      <c r="E3" s="407"/>
      <c r="F3" s="407"/>
    </row>
    <row r="4" spans="2:6" ht="21.75" customHeight="1" x14ac:dyDescent="0.2">
      <c r="B4" s="407" t="s">
        <v>391</v>
      </c>
      <c r="C4" s="407"/>
      <c r="D4" s="407"/>
      <c r="E4" s="407"/>
      <c r="F4" s="407"/>
    </row>
    <row r="5" spans="2:6" ht="21.75" customHeight="1" x14ac:dyDescent="0.2">
      <c r="B5" s="517" t="s">
        <v>0</v>
      </c>
      <c r="C5" s="206" t="s">
        <v>2</v>
      </c>
      <c r="D5" s="206" t="s">
        <v>98</v>
      </c>
      <c r="E5" s="190" t="s">
        <v>4</v>
      </c>
      <c r="F5" s="517" t="s">
        <v>1</v>
      </c>
    </row>
    <row r="6" spans="2:6" ht="21.75" customHeight="1" x14ac:dyDescent="0.2">
      <c r="B6" s="518"/>
      <c r="C6" s="207" t="s">
        <v>5</v>
      </c>
      <c r="D6" s="207" t="s">
        <v>6</v>
      </c>
      <c r="E6" s="191" t="s">
        <v>7</v>
      </c>
      <c r="F6" s="518"/>
    </row>
    <row r="7" spans="2:6" ht="21.75" customHeight="1" x14ac:dyDescent="0.2">
      <c r="B7" s="25" t="s">
        <v>130</v>
      </c>
      <c r="C7" s="309">
        <v>1.9791007816535315</v>
      </c>
      <c r="D7" s="309">
        <v>2.0143082322346264</v>
      </c>
      <c r="E7" s="309">
        <v>1.9452356473912775</v>
      </c>
      <c r="F7" s="209" t="s">
        <v>130</v>
      </c>
    </row>
    <row r="8" spans="2:6" ht="21.75" customHeight="1" x14ac:dyDescent="0.2">
      <c r="B8" s="27" t="s">
        <v>377</v>
      </c>
      <c r="C8" s="310">
        <v>0.60051240047765209</v>
      </c>
      <c r="D8" s="310">
        <v>0.31061902436110511</v>
      </c>
      <c r="E8" s="310">
        <v>0.87963185377000064</v>
      </c>
      <c r="F8" s="211" t="s">
        <v>377</v>
      </c>
    </row>
    <row r="9" spans="2:6" ht="21.75" customHeight="1" x14ac:dyDescent="0.2">
      <c r="B9" s="25" t="s">
        <v>378</v>
      </c>
      <c r="C9" s="309">
        <v>0.35499679637037423</v>
      </c>
      <c r="D9" s="309">
        <v>0.27878628627826713</v>
      </c>
      <c r="E9" s="309">
        <v>0.42859353241528697</v>
      </c>
      <c r="F9" s="212" t="s">
        <v>379</v>
      </c>
    </row>
    <row r="10" spans="2:6" ht="21.75" customHeight="1" x14ac:dyDescent="0.2">
      <c r="B10" s="27" t="s">
        <v>380</v>
      </c>
      <c r="C10" s="310">
        <v>0.92236628170715018</v>
      </c>
      <c r="D10" s="310">
        <v>0.8263733937753005</v>
      </c>
      <c r="E10" s="310">
        <v>1.0143728175134847</v>
      </c>
      <c r="F10" s="211" t="s">
        <v>380</v>
      </c>
    </row>
    <row r="11" spans="2:6" ht="21.75" customHeight="1" x14ac:dyDescent="0.2">
      <c r="B11" s="25" t="s">
        <v>381</v>
      </c>
      <c r="C11" s="309">
        <v>1.1426051863194242</v>
      </c>
      <c r="D11" s="309">
        <v>0.32018501053043708</v>
      </c>
      <c r="E11" s="309">
        <v>1.8634700968669999</v>
      </c>
      <c r="F11" s="209" t="s">
        <v>381</v>
      </c>
    </row>
    <row r="12" spans="2:6" ht="21.75" customHeight="1" x14ac:dyDescent="0.2">
      <c r="B12" s="27" t="s">
        <v>382</v>
      </c>
      <c r="C12" s="310">
        <v>0.59912743268420043</v>
      </c>
      <c r="D12" s="310">
        <v>0.25999767959060149</v>
      </c>
      <c r="E12" s="310">
        <v>0.87395704300061228</v>
      </c>
      <c r="F12" s="211" t="s">
        <v>382</v>
      </c>
    </row>
    <row r="13" spans="2:6" ht="21.75" customHeight="1" x14ac:dyDescent="0.2">
      <c r="B13" s="25" t="s">
        <v>383</v>
      </c>
      <c r="C13" s="309">
        <v>0.56885280732875121</v>
      </c>
      <c r="D13" s="309">
        <v>0.30943120849744554</v>
      </c>
      <c r="E13" s="309">
        <v>0.75076613345984455</v>
      </c>
      <c r="F13" s="209" t="s">
        <v>383</v>
      </c>
    </row>
    <row r="14" spans="2:6" ht="21.75" customHeight="1" x14ac:dyDescent="0.2">
      <c r="B14" s="27" t="s">
        <v>384</v>
      </c>
      <c r="C14" s="310">
        <v>0.55386304256169128</v>
      </c>
      <c r="D14" s="310">
        <v>0.37997860861166333</v>
      </c>
      <c r="E14" s="310">
        <v>0.65752984275807491</v>
      </c>
      <c r="F14" s="211" t="s">
        <v>384</v>
      </c>
    </row>
    <row r="15" spans="2:6" ht="21.75" customHeight="1" x14ac:dyDescent="0.2">
      <c r="B15" s="25" t="s">
        <v>385</v>
      </c>
      <c r="C15" s="309">
        <v>0.93269759345459746</v>
      </c>
      <c r="D15" s="309">
        <v>0.51307793833161741</v>
      </c>
      <c r="E15" s="309">
        <v>1.1711641342385031</v>
      </c>
      <c r="F15" s="209" t="s">
        <v>385</v>
      </c>
    </row>
    <row r="16" spans="2:6" ht="21.75" customHeight="1" x14ac:dyDescent="0.2">
      <c r="B16" s="27" t="s">
        <v>386</v>
      </c>
      <c r="C16" s="310">
        <v>1.7104304187576787</v>
      </c>
      <c r="D16" s="310">
        <v>1.9675549694869514</v>
      </c>
      <c r="E16" s="310">
        <v>1.5782587448965115</v>
      </c>
      <c r="F16" s="211" t="s">
        <v>386</v>
      </c>
    </row>
    <row r="17" spans="2:6" ht="21.75" customHeight="1" x14ac:dyDescent="0.2">
      <c r="B17" s="25" t="s">
        <v>387</v>
      </c>
      <c r="C17" s="309">
        <v>2.7642198710787449</v>
      </c>
      <c r="D17" s="309">
        <v>1.7820017820017819</v>
      </c>
      <c r="E17" s="309">
        <v>3.2175790708050758</v>
      </c>
      <c r="F17" s="209" t="s">
        <v>387</v>
      </c>
    </row>
    <row r="18" spans="2:6" ht="21.75" customHeight="1" x14ac:dyDescent="0.2">
      <c r="B18" s="27" t="s">
        <v>388</v>
      </c>
      <c r="C18" s="310">
        <v>4.9664837986296133</v>
      </c>
      <c r="D18" s="310">
        <v>3.7151750414079205</v>
      </c>
      <c r="E18" s="310">
        <v>5.6030007877589565</v>
      </c>
      <c r="F18" s="211" t="s">
        <v>388</v>
      </c>
    </row>
    <row r="19" spans="2:6" ht="21.75" customHeight="1" x14ac:dyDescent="0.2">
      <c r="B19" s="25" t="s">
        <v>389</v>
      </c>
      <c r="C19" s="309">
        <v>8.9864704423836059</v>
      </c>
      <c r="D19" s="309">
        <v>9.0873476697494162</v>
      </c>
      <c r="E19" s="309">
        <v>8.925928647150819</v>
      </c>
      <c r="F19" s="209" t="s">
        <v>389</v>
      </c>
    </row>
    <row r="20" spans="2:6" ht="21.75" customHeight="1" x14ac:dyDescent="0.2">
      <c r="B20" s="27" t="s">
        <v>101</v>
      </c>
      <c r="C20" s="310">
        <v>34.551400407115239</v>
      </c>
      <c r="D20" s="310">
        <v>35.340509644205014</v>
      </c>
      <c r="E20" s="310">
        <v>33.850610899263529</v>
      </c>
      <c r="F20" s="211" t="s">
        <v>101</v>
      </c>
    </row>
    <row r="21" spans="2:6" ht="21.75" customHeight="1" x14ac:dyDescent="0.2">
      <c r="B21" s="213" t="s">
        <v>5</v>
      </c>
      <c r="C21" s="311">
        <v>2.3970936874521529</v>
      </c>
      <c r="D21" s="311">
        <v>2.192448783250478</v>
      </c>
      <c r="E21" s="311">
        <v>2.5476461998271911</v>
      </c>
      <c r="F21" s="213" t="s">
        <v>33</v>
      </c>
    </row>
    <row r="22" spans="2:6" ht="21.75" customHeight="1" x14ac:dyDescent="0.2">
      <c r="B22" s="405" t="s">
        <v>64</v>
      </c>
      <c r="C22" s="405"/>
      <c r="D22" s="405"/>
      <c r="E22" s="406" t="s">
        <v>35</v>
      </c>
      <c r="F22" s="406"/>
    </row>
  </sheetData>
  <protectedRanges>
    <protectedRange sqref="F7:F21" name="نطاق1_1_1"/>
    <protectedRange sqref="F2 E1 B3:F4 C1 B7:B20 B2" name="نطاق1_2"/>
    <protectedRange sqref="B21" name="نطاق1_4"/>
    <protectedRange sqref="B5:B6" name="نطاق1_5"/>
    <protectedRange sqref="F5:F6" name="نطاق1_6"/>
  </protectedRanges>
  <mergeCells count="6">
    <mergeCell ref="B3:F3"/>
    <mergeCell ref="B4:F4"/>
    <mergeCell ref="B5:B6"/>
    <mergeCell ref="F5:F6"/>
    <mergeCell ref="B22:D22"/>
    <mergeCell ref="E22:F22"/>
  </mergeCells>
  <pageMargins left="0.7" right="0.7" top="0.75" bottom="0.75" header="0.3" footer="0.3"/>
  <pageSetup paperSize="9" scale="96" orientation="landscape" r:id="rId1"/>
  <ignoredErrors>
    <ignoredError sqref="F9 B9" twoDigitTextYea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Q24"/>
  <sheetViews>
    <sheetView view="pageBreakPreview" zoomScale="80" zoomScaleNormal="75" zoomScaleSheetLayoutView="80" zoomScalePageLayoutView="70" workbookViewId="0">
      <selection activeCell="K17" sqref="K17"/>
    </sheetView>
  </sheetViews>
  <sheetFormatPr defaultColWidth="9.140625" defaultRowHeight="22.5" x14ac:dyDescent="0.2"/>
  <cols>
    <col min="1" max="1" width="2" style="117" customWidth="1"/>
    <col min="2" max="2" width="25.7109375" style="118" customWidth="1"/>
    <col min="3" max="7" width="25.7109375" style="117" customWidth="1"/>
    <col min="8" max="8" width="3.28515625" style="107" customWidth="1"/>
    <col min="9" max="9" width="9.140625" style="117"/>
    <col min="10" max="11" width="19.28515625" style="117" customWidth="1"/>
    <col min="12" max="15" width="17" style="117" customWidth="1"/>
    <col min="16" max="16" width="10.85546875" style="117" bestFit="1" customWidth="1"/>
    <col min="17" max="19" width="9.140625" style="117"/>
    <col min="20" max="20" width="13.7109375" style="117" customWidth="1"/>
    <col min="21" max="21" width="11.5703125" style="117" customWidth="1"/>
    <col min="22" max="16384" width="9.140625" style="117"/>
  </cols>
  <sheetData>
    <row r="1" spans="2:17" ht="82.5" customHeight="1" x14ac:dyDescent="0.2"/>
    <row r="2" spans="2:17" x14ac:dyDescent="0.2">
      <c r="B2" s="15" t="s">
        <v>290</v>
      </c>
      <c r="G2" s="17" t="s">
        <v>291</v>
      </c>
      <c r="H2" s="137"/>
    </row>
    <row r="3" spans="2:17" s="106" customFormat="1" ht="28.5" customHeight="1" x14ac:dyDescent="0.2">
      <c r="B3" s="379" t="s">
        <v>175</v>
      </c>
      <c r="C3" s="379"/>
      <c r="D3" s="379"/>
      <c r="E3" s="379"/>
      <c r="F3" s="379"/>
      <c r="G3" s="379"/>
      <c r="H3" s="105"/>
    </row>
    <row r="4" spans="2:17" s="106" customFormat="1" ht="29.25" customHeight="1" x14ac:dyDescent="0.2">
      <c r="B4" s="379" t="s">
        <v>176</v>
      </c>
      <c r="C4" s="379"/>
      <c r="D4" s="379"/>
      <c r="E4" s="379"/>
      <c r="F4" s="379"/>
      <c r="G4" s="379"/>
      <c r="H4" s="107"/>
    </row>
    <row r="5" spans="2:17" s="109" customFormat="1" ht="52.5" customHeight="1" x14ac:dyDescent="0.2">
      <c r="B5" s="380" t="s">
        <v>0</v>
      </c>
      <c r="C5" s="386" t="s">
        <v>406</v>
      </c>
      <c r="D5" s="387"/>
      <c r="E5" s="387"/>
      <c r="F5" s="388"/>
      <c r="G5" s="389" t="s">
        <v>79</v>
      </c>
      <c r="H5" s="107"/>
    </row>
    <row r="6" spans="2:17" s="111" customFormat="1" ht="60" customHeight="1" x14ac:dyDescent="0.2">
      <c r="B6" s="380"/>
      <c r="C6" s="110" t="s">
        <v>133</v>
      </c>
      <c r="D6" s="110" t="s">
        <v>134</v>
      </c>
      <c r="E6" s="110" t="s">
        <v>135</v>
      </c>
      <c r="F6" s="110" t="s">
        <v>136</v>
      </c>
      <c r="G6" s="389"/>
      <c r="H6" s="107"/>
    </row>
    <row r="7" spans="2:17" s="102" customFormat="1" ht="33" customHeight="1" x14ac:dyDescent="0.2">
      <c r="B7" s="114" t="s">
        <v>11</v>
      </c>
      <c r="C7" s="138">
        <v>3627</v>
      </c>
      <c r="D7" s="138">
        <v>721</v>
      </c>
      <c r="E7" s="138">
        <v>16106</v>
      </c>
      <c r="F7" s="138">
        <v>3708</v>
      </c>
      <c r="G7" s="125" t="s">
        <v>12</v>
      </c>
      <c r="H7" s="107"/>
      <c r="J7" s="113"/>
      <c r="K7" s="113"/>
      <c r="L7" s="113"/>
      <c r="M7" s="113"/>
      <c r="P7" s="113"/>
      <c r="Q7" s="113"/>
    </row>
    <row r="8" spans="2:17" s="102" customFormat="1" ht="33" customHeight="1" x14ac:dyDescent="0.2">
      <c r="B8" s="112" t="s">
        <v>13</v>
      </c>
      <c r="C8" s="139">
        <v>6028</v>
      </c>
      <c r="D8" s="139">
        <v>899</v>
      </c>
      <c r="E8" s="139">
        <v>18325</v>
      </c>
      <c r="F8" s="139">
        <v>7500</v>
      </c>
      <c r="G8" s="124" t="s">
        <v>14</v>
      </c>
      <c r="H8" s="107"/>
      <c r="J8" s="113"/>
      <c r="K8" s="113"/>
      <c r="L8" s="113"/>
      <c r="M8" s="113"/>
      <c r="P8" s="113"/>
      <c r="Q8" s="113"/>
    </row>
    <row r="9" spans="2:17" s="102" customFormat="1" ht="33" customHeight="1" x14ac:dyDescent="0.2">
      <c r="B9" s="114" t="s">
        <v>15</v>
      </c>
      <c r="C9" s="138">
        <v>3776</v>
      </c>
      <c r="D9" s="138">
        <v>3032</v>
      </c>
      <c r="E9" s="138">
        <v>26691</v>
      </c>
      <c r="F9" s="138">
        <v>16709</v>
      </c>
      <c r="G9" s="125" t="s">
        <v>16</v>
      </c>
      <c r="H9" s="107"/>
      <c r="J9" s="113"/>
      <c r="K9" s="113"/>
      <c r="L9" s="113"/>
      <c r="M9" s="113"/>
      <c r="P9" s="113"/>
      <c r="Q9" s="113"/>
    </row>
    <row r="10" spans="2:17" s="102" customFormat="1" ht="33" customHeight="1" x14ac:dyDescent="0.2">
      <c r="B10" s="112" t="s">
        <v>17</v>
      </c>
      <c r="C10" s="139">
        <v>4655</v>
      </c>
      <c r="D10" s="139">
        <v>3099</v>
      </c>
      <c r="E10" s="139">
        <v>54612</v>
      </c>
      <c r="F10" s="139">
        <v>37857</v>
      </c>
      <c r="G10" s="124" t="s">
        <v>18</v>
      </c>
      <c r="H10" s="107"/>
      <c r="J10" s="113"/>
      <c r="K10" s="113"/>
      <c r="L10" s="113"/>
      <c r="M10" s="113"/>
      <c r="P10" s="113"/>
      <c r="Q10" s="113"/>
    </row>
    <row r="11" spans="2:17" s="102" customFormat="1" ht="33" customHeight="1" x14ac:dyDescent="0.2">
      <c r="B11" s="114" t="s">
        <v>19</v>
      </c>
      <c r="C11" s="138">
        <v>11403</v>
      </c>
      <c r="D11" s="138">
        <v>3190</v>
      </c>
      <c r="E11" s="138">
        <v>118761</v>
      </c>
      <c r="F11" s="138">
        <v>89233</v>
      </c>
      <c r="G11" s="125" t="s">
        <v>20</v>
      </c>
      <c r="H11" s="107"/>
      <c r="J11" s="113"/>
      <c r="K11" s="113"/>
      <c r="L11" s="113"/>
      <c r="M11" s="113"/>
      <c r="P11" s="113"/>
      <c r="Q11" s="113"/>
    </row>
    <row r="12" spans="2:17" s="102" customFormat="1" ht="33" customHeight="1" x14ac:dyDescent="0.2">
      <c r="B12" s="112" t="s">
        <v>21</v>
      </c>
      <c r="C12" s="139">
        <v>20679</v>
      </c>
      <c r="D12" s="139">
        <v>6572</v>
      </c>
      <c r="E12" s="139">
        <v>211726</v>
      </c>
      <c r="F12" s="139">
        <v>174146</v>
      </c>
      <c r="G12" s="124" t="s">
        <v>22</v>
      </c>
      <c r="H12" s="107"/>
      <c r="J12" s="113"/>
      <c r="K12" s="113"/>
      <c r="L12" s="113"/>
      <c r="M12" s="113"/>
      <c r="P12" s="113"/>
      <c r="Q12" s="113"/>
    </row>
    <row r="13" spans="2:17" s="102" customFormat="1" ht="33" customHeight="1" x14ac:dyDescent="0.2">
      <c r="B13" s="114" t="s">
        <v>23</v>
      </c>
      <c r="C13" s="138">
        <v>24124</v>
      </c>
      <c r="D13" s="138">
        <v>4534</v>
      </c>
      <c r="E13" s="138">
        <v>277434</v>
      </c>
      <c r="F13" s="138">
        <v>226126</v>
      </c>
      <c r="G13" s="125" t="s">
        <v>24</v>
      </c>
      <c r="H13" s="107"/>
      <c r="J13" s="113"/>
      <c r="K13" s="113"/>
      <c r="L13" s="113"/>
      <c r="M13" s="113"/>
      <c r="P13" s="113"/>
      <c r="Q13" s="113"/>
    </row>
    <row r="14" spans="2:17" s="102" customFormat="1" ht="33" customHeight="1" x14ac:dyDescent="0.2">
      <c r="B14" s="112" t="s">
        <v>25</v>
      </c>
      <c r="C14" s="139">
        <v>35697</v>
      </c>
      <c r="D14" s="139">
        <v>4950</v>
      </c>
      <c r="E14" s="139">
        <v>347725</v>
      </c>
      <c r="F14" s="139">
        <v>280503</v>
      </c>
      <c r="G14" s="124" t="s">
        <v>26</v>
      </c>
      <c r="H14" s="107"/>
      <c r="J14" s="113"/>
      <c r="K14" s="113"/>
      <c r="L14" s="113"/>
      <c r="M14" s="113"/>
      <c r="P14" s="113"/>
      <c r="Q14" s="113"/>
    </row>
    <row r="15" spans="2:17" s="102" customFormat="1" ht="33" customHeight="1" x14ac:dyDescent="0.2">
      <c r="B15" s="114" t="s">
        <v>27</v>
      </c>
      <c r="C15" s="138">
        <v>43900</v>
      </c>
      <c r="D15" s="138">
        <v>4838</v>
      </c>
      <c r="E15" s="138">
        <v>312870</v>
      </c>
      <c r="F15" s="138">
        <v>281899</v>
      </c>
      <c r="G15" s="125" t="s">
        <v>28</v>
      </c>
      <c r="H15" s="107"/>
      <c r="J15" s="113"/>
      <c r="K15" s="113"/>
      <c r="L15" s="113"/>
      <c r="M15" s="113"/>
      <c r="P15" s="113"/>
      <c r="Q15" s="113"/>
    </row>
    <row r="16" spans="2:17" s="102" customFormat="1" ht="33" customHeight="1" x14ac:dyDescent="0.2">
      <c r="B16" s="112" t="s">
        <v>29</v>
      </c>
      <c r="C16" s="139">
        <v>44450</v>
      </c>
      <c r="D16" s="139">
        <v>4231</v>
      </c>
      <c r="E16" s="139">
        <v>275751</v>
      </c>
      <c r="F16" s="139">
        <v>269816</v>
      </c>
      <c r="G16" s="124" t="s">
        <v>30</v>
      </c>
      <c r="H16" s="107"/>
      <c r="J16" s="113"/>
      <c r="K16" s="113"/>
      <c r="L16" s="113"/>
      <c r="M16" s="113"/>
      <c r="P16" s="113"/>
      <c r="Q16" s="113"/>
    </row>
    <row r="17" spans="2:17" s="102" customFormat="1" ht="33" customHeight="1" x14ac:dyDescent="0.2">
      <c r="B17" s="114" t="s">
        <v>101</v>
      </c>
      <c r="C17" s="138">
        <v>107500</v>
      </c>
      <c r="D17" s="138">
        <v>8999</v>
      </c>
      <c r="E17" s="138">
        <v>496293</v>
      </c>
      <c r="F17" s="138">
        <v>524846</v>
      </c>
      <c r="G17" s="125" t="s">
        <v>101</v>
      </c>
      <c r="H17" s="107"/>
      <c r="J17" s="113"/>
      <c r="K17" s="113"/>
      <c r="L17" s="113"/>
      <c r="M17" s="113"/>
      <c r="P17" s="113"/>
      <c r="Q17" s="113"/>
    </row>
    <row r="18" spans="2:17" s="102" customFormat="1" ht="33" customHeight="1" x14ac:dyDescent="0.2">
      <c r="B18" s="115" t="s">
        <v>5</v>
      </c>
      <c r="C18" s="140">
        <f t="shared" ref="C18:E18" si="0">SUM(C7:C17)</f>
        <v>305839</v>
      </c>
      <c r="D18" s="140">
        <f t="shared" si="0"/>
        <v>45065</v>
      </c>
      <c r="E18" s="140">
        <f t="shared" si="0"/>
        <v>2156294</v>
      </c>
      <c r="F18" s="140">
        <f>SUM(F7:F17)</f>
        <v>1912343</v>
      </c>
      <c r="G18" s="108" t="s">
        <v>84</v>
      </c>
      <c r="H18" s="107"/>
    </row>
    <row r="19" spans="2:17" s="93" customFormat="1" ht="30" customHeight="1" x14ac:dyDescent="0.2">
      <c r="B19" s="377" t="s">
        <v>185</v>
      </c>
      <c r="C19" s="377"/>
      <c r="D19" s="377"/>
      <c r="E19" s="378" t="s">
        <v>35</v>
      </c>
      <c r="F19" s="378"/>
      <c r="G19" s="378"/>
      <c r="H19" s="107"/>
    </row>
    <row r="20" spans="2:17" ht="20.25" x14ac:dyDescent="0.2">
      <c r="C20" s="118"/>
      <c r="D20" s="118"/>
      <c r="E20" s="118"/>
      <c r="F20" s="118"/>
      <c r="G20" s="118"/>
      <c r="H20" s="118"/>
      <c r="I20" s="118"/>
    </row>
    <row r="21" spans="2:17" ht="20.25" x14ac:dyDescent="0.2">
      <c r="C21" s="179"/>
      <c r="D21" s="118"/>
      <c r="E21" s="118"/>
      <c r="F21" s="118"/>
      <c r="G21" s="118"/>
      <c r="H21" s="118"/>
      <c r="I21" s="118"/>
    </row>
    <row r="22" spans="2:17" ht="20.25" x14ac:dyDescent="0.2">
      <c r="C22" s="175"/>
      <c r="D22" s="118"/>
      <c r="E22" s="118"/>
      <c r="F22" s="118"/>
      <c r="G22" s="118"/>
      <c r="H22" s="118"/>
      <c r="I22" s="118"/>
    </row>
    <row r="23" spans="2:17" ht="20.25" x14ac:dyDescent="0.2">
      <c r="B23" s="116"/>
      <c r="C23" s="116"/>
      <c r="D23" s="116"/>
      <c r="E23" s="116"/>
      <c r="F23" s="116"/>
      <c r="G23" s="116"/>
      <c r="H23" s="116"/>
      <c r="I23" s="116"/>
    </row>
    <row r="24" spans="2:17" ht="20.25" x14ac:dyDescent="0.2">
      <c r="B24" s="116"/>
      <c r="C24" s="116"/>
      <c r="D24" s="116"/>
      <c r="E24" s="116"/>
      <c r="F24" s="116"/>
      <c r="G24" s="116"/>
      <c r="H24" s="116"/>
      <c r="I24" s="116"/>
    </row>
  </sheetData>
  <protectedRanges>
    <protectedRange sqref="B7:B17" name="نطاق1_5_1"/>
    <protectedRange sqref="G7:G17" name="نطاق1_6_1"/>
    <protectedRange sqref="B2" name="نطاق1_2_1_1_1"/>
  </protectedRanges>
  <mergeCells count="7">
    <mergeCell ref="B19:D19"/>
    <mergeCell ref="E19:G19"/>
    <mergeCell ref="B3:G3"/>
    <mergeCell ref="B4:G4"/>
    <mergeCell ref="B5:B6"/>
    <mergeCell ref="C5:F5"/>
    <mergeCell ref="G5:G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3"/>
  <sheetViews>
    <sheetView view="pageBreakPreview" zoomScale="75" zoomScaleNormal="75" zoomScaleSheetLayoutView="75" zoomScalePageLayoutView="70" workbookViewId="0">
      <selection activeCell="D22" sqref="D22"/>
    </sheetView>
  </sheetViews>
  <sheetFormatPr defaultColWidth="9.140625" defaultRowHeight="30" customHeight="1" x14ac:dyDescent="0.2"/>
  <cols>
    <col min="1" max="1" width="1.7109375" style="117" customWidth="1"/>
    <col min="2" max="2" width="25.7109375" style="118" customWidth="1"/>
    <col min="3" max="6" width="25.7109375" style="117" customWidth="1"/>
    <col min="7" max="7" width="28" style="117" customWidth="1"/>
    <col min="8" max="8" width="4" style="117" customWidth="1"/>
    <col min="9" max="13" width="19.28515625" style="117" customWidth="1"/>
    <col min="14" max="16384" width="9.140625" style="117"/>
  </cols>
  <sheetData>
    <row r="1" spans="2:13" ht="83.25" customHeight="1" x14ac:dyDescent="0.2"/>
    <row r="2" spans="2:13" s="104" customFormat="1" ht="30" customHeight="1" x14ac:dyDescent="0.2">
      <c r="B2" s="15" t="s">
        <v>292</v>
      </c>
      <c r="C2" s="102"/>
      <c r="D2" s="102"/>
      <c r="E2" s="102"/>
      <c r="F2" s="102"/>
      <c r="G2" s="17" t="s">
        <v>293</v>
      </c>
    </row>
    <row r="3" spans="2:13" s="119" customFormat="1" ht="30" customHeight="1" x14ac:dyDescent="0.2">
      <c r="B3" s="379" t="s">
        <v>179</v>
      </c>
      <c r="C3" s="379"/>
      <c r="D3" s="379"/>
      <c r="E3" s="379"/>
      <c r="F3" s="379"/>
      <c r="G3" s="379"/>
    </row>
    <row r="4" spans="2:13" s="106" customFormat="1" ht="30" customHeight="1" x14ac:dyDescent="0.2">
      <c r="B4" s="379" t="s">
        <v>180</v>
      </c>
      <c r="C4" s="379"/>
      <c r="D4" s="379"/>
      <c r="E4" s="379"/>
      <c r="F4" s="379"/>
      <c r="G4" s="379"/>
    </row>
    <row r="5" spans="2:13" s="109" customFormat="1" ht="51" customHeight="1" x14ac:dyDescent="0.2">
      <c r="B5" s="380" t="s">
        <v>137</v>
      </c>
      <c r="C5" s="386" t="s">
        <v>406</v>
      </c>
      <c r="D5" s="387"/>
      <c r="E5" s="387"/>
      <c r="F5" s="388"/>
      <c r="G5" s="389" t="s">
        <v>78</v>
      </c>
    </row>
    <row r="6" spans="2:13" s="111" customFormat="1" ht="56.25" customHeight="1" x14ac:dyDescent="0.2">
      <c r="B6" s="380"/>
      <c r="C6" s="110" t="s">
        <v>133</v>
      </c>
      <c r="D6" s="110" t="s">
        <v>134</v>
      </c>
      <c r="E6" s="110" t="s">
        <v>135</v>
      </c>
      <c r="F6" s="110" t="s">
        <v>136</v>
      </c>
      <c r="G6" s="389"/>
    </row>
    <row r="7" spans="2:13" s="102" customFormat="1" ht="33" customHeight="1" x14ac:dyDescent="0.2">
      <c r="B7" s="120" t="s">
        <v>127</v>
      </c>
      <c r="C7" s="138">
        <v>71014</v>
      </c>
      <c r="D7" s="138">
        <v>14427</v>
      </c>
      <c r="E7" s="138">
        <v>533603</v>
      </c>
      <c r="F7" s="138">
        <v>480119</v>
      </c>
      <c r="G7" s="114" t="s">
        <v>86</v>
      </c>
      <c r="I7" s="113"/>
      <c r="J7" s="113"/>
      <c r="K7" s="113"/>
      <c r="L7" s="113"/>
      <c r="M7" s="113"/>
    </row>
    <row r="8" spans="2:13" s="102" customFormat="1" ht="33" customHeight="1" x14ac:dyDescent="0.2">
      <c r="B8" s="338" t="s">
        <v>40</v>
      </c>
      <c r="C8" s="139">
        <v>99981</v>
      </c>
      <c r="D8" s="139">
        <v>8179</v>
      </c>
      <c r="E8" s="139">
        <v>678690</v>
      </c>
      <c r="F8" s="139">
        <v>599809</v>
      </c>
      <c r="G8" s="112" t="s">
        <v>87</v>
      </c>
      <c r="I8" s="113"/>
      <c r="J8" s="113"/>
      <c r="K8" s="113"/>
      <c r="L8" s="113"/>
      <c r="M8" s="113"/>
    </row>
    <row r="9" spans="2:13" s="102" customFormat="1" ht="33" customHeight="1" x14ac:dyDescent="0.2">
      <c r="B9" s="339" t="s">
        <v>42</v>
      </c>
      <c r="C9" s="138">
        <v>22488</v>
      </c>
      <c r="D9" s="138">
        <v>2678</v>
      </c>
      <c r="E9" s="138">
        <v>137205</v>
      </c>
      <c r="F9" s="138">
        <v>142968</v>
      </c>
      <c r="G9" s="114" t="s">
        <v>43</v>
      </c>
      <c r="I9" s="113"/>
      <c r="J9" s="113"/>
      <c r="K9" s="113"/>
      <c r="L9" s="113"/>
      <c r="M9" s="113"/>
    </row>
    <row r="10" spans="2:13" s="102" customFormat="1" ht="33" customHeight="1" x14ac:dyDescent="0.2">
      <c r="B10" s="121" t="s">
        <v>128</v>
      </c>
      <c r="C10" s="139">
        <v>12395</v>
      </c>
      <c r="D10" s="139">
        <v>2442</v>
      </c>
      <c r="E10" s="139">
        <v>80739</v>
      </c>
      <c r="F10" s="139">
        <v>71177</v>
      </c>
      <c r="G10" s="112" t="s">
        <v>88</v>
      </c>
      <c r="I10" s="113"/>
      <c r="J10" s="113"/>
      <c r="K10" s="113"/>
      <c r="L10" s="113"/>
      <c r="M10" s="113"/>
    </row>
    <row r="11" spans="2:13" s="102" customFormat="1" ht="33" customHeight="1" x14ac:dyDescent="0.2">
      <c r="B11" s="120" t="s">
        <v>46</v>
      </c>
      <c r="C11" s="138">
        <v>38916</v>
      </c>
      <c r="D11" s="138">
        <v>6768</v>
      </c>
      <c r="E11" s="138">
        <v>290902</v>
      </c>
      <c r="F11" s="138">
        <v>255241</v>
      </c>
      <c r="G11" s="114" t="s">
        <v>89</v>
      </c>
      <c r="I11" s="113"/>
      <c r="J11" s="113"/>
      <c r="K11" s="113"/>
      <c r="L11" s="113"/>
      <c r="M11" s="113"/>
    </row>
    <row r="12" spans="2:13" s="102" customFormat="1" ht="33" customHeight="1" x14ac:dyDescent="0.2">
      <c r="B12" s="121" t="s">
        <v>48</v>
      </c>
      <c r="C12" s="139">
        <v>20881</v>
      </c>
      <c r="D12" s="139">
        <v>3115</v>
      </c>
      <c r="E12" s="139">
        <v>118425</v>
      </c>
      <c r="F12" s="139">
        <v>110447</v>
      </c>
      <c r="G12" s="112" t="s">
        <v>90</v>
      </c>
      <c r="I12" s="113"/>
      <c r="J12" s="113"/>
      <c r="K12" s="113"/>
      <c r="L12" s="113"/>
      <c r="M12" s="113"/>
    </row>
    <row r="13" spans="2:13" s="102" customFormat="1" ht="33" customHeight="1" x14ac:dyDescent="0.2">
      <c r="B13" s="120" t="s">
        <v>129</v>
      </c>
      <c r="C13" s="138">
        <v>6762</v>
      </c>
      <c r="D13" s="138">
        <v>1112</v>
      </c>
      <c r="E13" s="138">
        <v>53994</v>
      </c>
      <c r="F13" s="138">
        <v>39149</v>
      </c>
      <c r="G13" s="114" t="s">
        <v>91</v>
      </c>
      <c r="I13" s="113"/>
      <c r="J13" s="113"/>
      <c r="K13" s="113"/>
      <c r="L13" s="113"/>
      <c r="M13" s="113"/>
    </row>
    <row r="14" spans="2:13" s="102" customFormat="1" ht="33" customHeight="1" x14ac:dyDescent="0.2">
      <c r="B14" s="121" t="s">
        <v>52</v>
      </c>
      <c r="C14" s="139">
        <v>6160</v>
      </c>
      <c r="D14" s="139">
        <v>1086</v>
      </c>
      <c r="E14" s="139">
        <v>49489</v>
      </c>
      <c r="F14" s="139">
        <v>37172</v>
      </c>
      <c r="G14" s="112" t="s">
        <v>92</v>
      </c>
      <c r="I14" s="113"/>
      <c r="J14" s="113"/>
      <c r="K14" s="113"/>
      <c r="L14" s="113"/>
      <c r="M14" s="113"/>
    </row>
    <row r="15" spans="2:13" s="102" customFormat="1" ht="33" customHeight="1" x14ac:dyDescent="0.2">
      <c r="B15" s="120" t="s">
        <v>54</v>
      </c>
      <c r="C15" s="138">
        <v>3203</v>
      </c>
      <c r="D15" s="138">
        <v>563</v>
      </c>
      <c r="E15" s="138">
        <v>22757</v>
      </c>
      <c r="F15" s="138">
        <v>15394</v>
      </c>
      <c r="G15" s="114" t="s">
        <v>55</v>
      </c>
      <c r="I15" s="113"/>
      <c r="J15" s="113"/>
      <c r="K15" s="113"/>
      <c r="L15" s="113"/>
      <c r="M15" s="113"/>
    </row>
    <row r="16" spans="2:13" s="102" customFormat="1" ht="33" customHeight="1" x14ac:dyDescent="0.2">
      <c r="B16" s="121" t="s">
        <v>56</v>
      </c>
      <c r="C16" s="139">
        <v>12282</v>
      </c>
      <c r="D16" s="139">
        <v>2504</v>
      </c>
      <c r="E16" s="139">
        <v>106853</v>
      </c>
      <c r="F16" s="139">
        <v>91255</v>
      </c>
      <c r="G16" s="112" t="s">
        <v>93</v>
      </c>
      <c r="I16" s="113"/>
      <c r="J16" s="113"/>
      <c r="K16" s="113"/>
      <c r="L16" s="113"/>
      <c r="M16" s="113"/>
    </row>
    <row r="17" spans="2:14" s="102" customFormat="1" ht="33" customHeight="1" x14ac:dyDescent="0.2">
      <c r="B17" s="120" t="s">
        <v>58</v>
      </c>
      <c r="C17" s="138">
        <v>2242</v>
      </c>
      <c r="D17" s="138">
        <v>834</v>
      </c>
      <c r="E17" s="138">
        <v>27360</v>
      </c>
      <c r="F17" s="138">
        <v>19618</v>
      </c>
      <c r="G17" s="114" t="s">
        <v>94</v>
      </c>
      <c r="I17" s="113"/>
      <c r="J17" s="113"/>
      <c r="K17" s="113"/>
      <c r="L17" s="113"/>
      <c r="M17" s="113"/>
    </row>
    <row r="18" spans="2:14" s="102" customFormat="1" ht="33" customHeight="1" x14ac:dyDescent="0.2">
      <c r="B18" s="121" t="s">
        <v>60</v>
      </c>
      <c r="C18" s="139">
        <v>5030</v>
      </c>
      <c r="D18" s="139">
        <v>540</v>
      </c>
      <c r="E18" s="139">
        <v>29827</v>
      </c>
      <c r="F18" s="139">
        <v>28284</v>
      </c>
      <c r="G18" s="112" t="s">
        <v>95</v>
      </c>
      <c r="I18" s="113"/>
      <c r="J18" s="113"/>
      <c r="K18" s="113"/>
      <c r="L18" s="113"/>
      <c r="M18" s="113"/>
    </row>
    <row r="19" spans="2:14" s="102" customFormat="1" ht="33" customHeight="1" x14ac:dyDescent="0.2">
      <c r="B19" s="120" t="s">
        <v>62</v>
      </c>
      <c r="C19" s="138">
        <v>4485</v>
      </c>
      <c r="D19" s="138">
        <v>817</v>
      </c>
      <c r="E19" s="138">
        <v>26450</v>
      </c>
      <c r="F19" s="138">
        <v>21710</v>
      </c>
      <c r="G19" s="114" t="s">
        <v>96</v>
      </c>
      <c r="I19" s="113"/>
      <c r="J19" s="113"/>
      <c r="K19" s="113"/>
      <c r="L19" s="113"/>
      <c r="M19" s="113"/>
    </row>
    <row r="20" spans="2:14" s="102" customFormat="1" ht="33" customHeight="1" x14ac:dyDescent="0.2">
      <c r="B20" s="115" t="s">
        <v>5</v>
      </c>
      <c r="C20" s="128">
        <f t="shared" ref="C20:D20" si="0">SUM(C7:C19)</f>
        <v>305839</v>
      </c>
      <c r="D20" s="128">
        <f t="shared" si="0"/>
        <v>45065</v>
      </c>
      <c r="E20" s="128">
        <f>SUM(E7:E19)</f>
        <v>2156294</v>
      </c>
      <c r="F20" s="128">
        <f>SUM(F7:F19)</f>
        <v>1912343</v>
      </c>
      <c r="G20" s="108" t="s">
        <v>84</v>
      </c>
    </row>
    <row r="21" spans="2:14" s="93" customFormat="1" ht="30" customHeight="1" x14ac:dyDescent="0.2">
      <c r="B21" s="377" t="s">
        <v>185</v>
      </c>
      <c r="C21" s="377"/>
      <c r="D21" s="377"/>
      <c r="E21" s="378" t="s">
        <v>35</v>
      </c>
      <c r="F21" s="378"/>
      <c r="G21" s="378"/>
    </row>
    <row r="22" spans="2:14" ht="30" customHeight="1" x14ac:dyDescent="0.2">
      <c r="D22" s="111"/>
      <c r="H22" s="111"/>
      <c r="I22" s="111"/>
      <c r="J22" s="111"/>
      <c r="K22" s="111"/>
      <c r="L22" s="111"/>
      <c r="M22" s="111"/>
      <c r="N22" s="111"/>
    </row>
    <row r="23" spans="2:14" ht="30" customHeight="1" x14ac:dyDescent="0.2">
      <c r="C23" s="179"/>
    </row>
  </sheetData>
  <protectedRanges>
    <protectedRange sqref="G7:G19" name="نطاق1_6_1"/>
    <protectedRange sqref="B7:B19" name="نطاق1_5_1_1"/>
    <protectedRange sqref="B2" name="نطاق1_2_1_1_1"/>
  </protectedRanges>
  <mergeCells count="7">
    <mergeCell ref="B21:D21"/>
    <mergeCell ref="E21:G21"/>
    <mergeCell ref="B3:G3"/>
    <mergeCell ref="B4:G4"/>
    <mergeCell ref="B5:B6"/>
    <mergeCell ref="C5:F5"/>
    <mergeCell ref="G5:G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O24"/>
  <sheetViews>
    <sheetView view="pageBreakPreview" zoomScale="75" zoomScaleNormal="75" zoomScaleSheetLayoutView="75" zoomScalePageLayoutView="70" workbookViewId="0">
      <selection sqref="A1:H19"/>
    </sheetView>
  </sheetViews>
  <sheetFormatPr defaultColWidth="9.140625" defaultRowHeight="22.5" x14ac:dyDescent="0.2"/>
  <cols>
    <col min="1" max="1" width="3.85546875" style="117" customWidth="1"/>
    <col min="2" max="2" width="25.7109375" style="118" customWidth="1"/>
    <col min="3" max="7" width="25.7109375" style="117" customWidth="1"/>
    <col min="8" max="8" width="2.5703125" style="107" customWidth="1"/>
    <col min="9" max="9" width="9.140625" style="117"/>
    <col min="10" max="14" width="19.28515625" style="117" customWidth="1"/>
    <col min="15" max="16384" width="9.140625" style="117"/>
  </cols>
  <sheetData>
    <row r="1" spans="2:15" ht="80.25" customHeight="1" x14ac:dyDescent="0.2"/>
    <row r="2" spans="2:15" s="104" customFormat="1" ht="24" customHeight="1" x14ac:dyDescent="0.2">
      <c r="B2" s="15" t="s">
        <v>294</v>
      </c>
      <c r="C2" s="102"/>
      <c r="D2" s="102"/>
      <c r="E2" s="102"/>
      <c r="F2" s="102"/>
      <c r="G2" s="17" t="s">
        <v>295</v>
      </c>
      <c r="H2" s="103"/>
    </row>
    <row r="3" spans="2:15" s="106" customFormat="1" ht="28.5" customHeight="1" x14ac:dyDescent="0.2">
      <c r="B3" s="390" t="s">
        <v>181</v>
      </c>
      <c r="C3" s="390"/>
      <c r="D3" s="390"/>
      <c r="E3" s="390"/>
      <c r="F3" s="390"/>
      <c r="G3" s="390"/>
      <c r="H3" s="105"/>
    </row>
    <row r="4" spans="2:15" s="106" customFormat="1" ht="32.25" customHeight="1" x14ac:dyDescent="0.2">
      <c r="B4" s="390" t="s">
        <v>182</v>
      </c>
      <c r="C4" s="390"/>
      <c r="D4" s="390"/>
      <c r="E4" s="390"/>
      <c r="F4" s="390"/>
      <c r="G4" s="390"/>
      <c r="H4" s="107"/>
    </row>
    <row r="5" spans="2:15" s="109" customFormat="1" ht="36.75" customHeight="1" x14ac:dyDescent="0.2">
      <c r="B5" s="391" t="s">
        <v>0</v>
      </c>
      <c r="C5" s="386" t="s">
        <v>406</v>
      </c>
      <c r="D5" s="387"/>
      <c r="E5" s="387"/>
      <c r="F5" s="388"/>
      <c r="G5" s="389" t="s">
        <v>79</v>
      </c>
      <c r="H5" s="107"/>
    </row>
    <row r="6" spans="2:15" s="111" customFormat="1" ht="60" customHeight="1" x14ac:dyDescent="0.2">
      <c r="B6" s="392"/>
      <c r="C6" s="110" t="s">
        <v>133</v>
      </c>
      <c r="D6" s="110" t="s">
        <v>134</v>
      </c>
      <c r="E6" s="110" t="s">
        <v>135</v>
      </c>
      <c r="F6" s="110" t="s">
        <v>136</v>
      </c>
      <c r="G6" s="389"/>
      <c r="H6" s="107"/>
    </row>
    <row r="7" spans="2:15" s="102" customFormat="1" ht="33" customHeight="1" x14ac:dyDescent="0.2">
      <c r="B7" s="112" t="s">
        <v>11</v>
      </c>
      <c r="C7" s="139">
        <v>3627</v>
      </c>
      <c r="D7" s="139">
        <v>721</v>
      </c>
      <c r="E7" s="139">
        <v>14101</v>
      </c>
      <c r="F7" s="139">
        <v>1991</v>
      </c>
      <c r="G7" s="112" t="s">
        <v>12</v>
      </c>
      <c r="H7" s="107"/>
      <c r="J7" s="113"/>
      <c r="K7" s="113"/>
      <c r="L7" s="113"/>
      <c r="M7" s="113"/>
      <c r="N7" s="113"/>
      <c r="O7" s="113"/>
    </row>
    <row r="8" spans="2:15" s="102" customFormat="1" ht="33" customHeight="1" x14ac:dyDescent="0.2">
      <c r="B8" s="114" t="s">
        <v>13</v>
      </c>
      <c r="C8" s="138">
        <v>5238</v>
      </c>
      <c r="D8" s="138">
        <v>313</v>
      </c>
      <c r="E8" s="138">
        <v>14943</v>
      </c>
      <c r="F8" s="138">
        <v>5575</v>
      </c>
      <c r="G8" s="114" t="s">
        <v>14</v>
      </c>
      <c r="H8" s="107"/>
      <c r="J8" s="113"/>
      <c r="K8" s="113"/>
      <c r="L8" s="113"/>
      <c r="M8" s="113"/>
      <c r="N8" s="113"/>
    </row>
    <row r="9" spans="2:15" s="102" customFormat="1" ht="33" customHeight="1" x14ac:dyDescent="0.2">
      <c r="B9" s="112" t="s">
        <v>15</v>
      </c>
      <c r="C9" s="139">
        <v>3206</v>
      </c>
      <c r="D9" s="139">
        <v>3032</v>
      </c>
      <c r="E9" s="139">
        <v>20029</v>
      </c>
      <c r="F9" s="139">
        <v>9218</v>
      </c>
      <c r="G9" s="112" t="s">
        <v>16</v>
      </c>
      <c r="H9" s="107"/>
      <c r="J9" s="113"/>
      <c r="K9" s="113"/>
      <c r="L9" s="113"/>
      <c r="M9" s="113"/>
      <c r="N9" s="113"/>
    </row>
    <row r="10" spans="2:15" s="102" customFormat="1" ht="33" customHeight="1" x14ac:dyDescent="0.2">
      <c r="B10" s="114" t="s">
        <v>17</v>
      </c>
      <c r="C10" s="138">
        <v>3763</v>
      </c>
      <c r="D10" s="138">
        <v>2955</v>
      </c>
      <c r="E10" s="138">
        <v>37753</v>
      </c>
      <c r="F10" s="138">
        <v>22218</v>
      </c>
      <c r="G10" s="114" t="s">
        <v>18</v>
      </c>
      <c r="H10" s="107"/>
      <c r="J10" s="113"/>
      <c r="K10" s="113"/>
      <c r="L10" s="113"/>
      <c r="M10" s="113"/>
      <c r="N10" s="113"/>
    </row>
    <row r="11" spans="2:15" s="102" customFormat="1" ht="33" customHeight="1" x14ac:dyDescent="0.2">
      <c r="B11" s="112" t="s">
        <v>19</v>
      </c>
      <c r="C11" s="139">
        <v>6873</v>
      </c>
      <c r="D11" s="139">
        <v>2257</v>
      </c>
      <c r="E11" s="139">
        <v>56187</v>
      </c>
      <c r="F11" s="139">
        <v>50908</v>
      </c>
      <c r="G11" s="112" t="s">
        <v>20</v>
      </c>
      <c r="H11" s="107"/>
      <c r="J11" s="113"/>
      <c r="K11" s="113"/>
      <c r="L11" s="113"/>
      <c r="M11" s="113"/>
      <c r="N11" s="113"/>
    </row>
    <row r="12" spans="2:15" s="102" customFormat="1" ht="33" customHeight="1" x14ac:dyDescent="0.2">
      <c r="B12" s="114" t="s">
        <v>21</v>
      </c>
      <c r="C12" s="138">
        <v>13212</v>
      </c>
      <c r="D12" s="138">
        <v>4894</v>
      </c>
      <c r="E12" s="138">
        <v>92588</v>
      </c>
      <c r="F12" s="138">
        <v>83814</v>
      </c>
      <c r="G12" s="114" t="s">
        <v>22</v>
      </c>
      <c r="H12" s="107"/>
      <c r="J12" s="113"/>
      <c r="K12" s="113"/>
      <c r="L12" s="113"/>
      <c r="M12" s="113"/>
      <c r="N12" s="113"/>
    </row>
    <row r="13" spans="2:15" s="102" customFormat="1" ht="33" customHeight="1" x14ac:dyDescent="0.2">
      <c r="B13" s="112" t="s">
        <v>23</v>
      </c>
      <c r="C13" s="139">
        <v>16203</v>
      </c>
      <c r="D13" s="139">
        <v>3144</v>
      </c>
      <c r="E13" s="139">
        <v>157627</v>
      </c>
      <c r="F13" s="139">
        <v>123322</v>
      </c>
      <c r="G13" s="112" t="s">
        <v>24</v>
      </c>
      <c r="H13" s="107"/>
      <c r="J13" s="113"/>
      <c r="K13" s="113"/>
      <c r="L13" s="113"/>
      <c r="M13" s="113"/>
      <c r="N13" s="113"/>
    </row>
    <row r="14" spans="2:15" s="102" customFormat="1" ht="33" customHeight="1" x14ac:dyDescent="0.2">
      <c r="B14" s="114" t="s">
        <v>25</v>
      </c>
      <c r="C14" s="138">
        <v>27798</v>
      </c>
      <c r="D14" s="138">
        <v>4950</v>
      </c>
      <c r="E14" s="138">
        <v>218782</v>
      </c>
      <c r="F14" s="138">
        <v>187979</v>
      </c>
      <c r="G14" s="114" t="s">
        <v>26</v>
      </c>
      <c r="H14" s="107"/>
      <c r="J14" s="113"/>
      <c r="K14" s="113"/>
      <c r="L14" s="113"/>
      <c r="M14" s="113"/>
      <c r="N14" s="113"/>
    </row>
    <row r="15" spans="2:15" s="102" customFormat="1" ht="33" customHeight="1" x14ac:dyDescent="0.2">
      <c r="B15" s="112" t="s">
        <v>27</v>
      </c>
      <c r="C15" s="139">
        <v>29319</v>
      </c>
      <c r="D15" s="139">
        <v>4007</v>
      </c>
      <c r="E15" s="139">
        <v>215706</v>
      </c>
      <c r="F15" s="139">
        <v>194878</v>
      </c>
      <c r="G15" s="112" t="s">
        <v>28</v>
      </c>
      <c r="H15" s="107"/>
      <c r="J15" s="113"/>
      <c r="K15" s="113"/>
      <c r="L15" s="113"/>
      <c r="M15" s="113"/>
      <c r="N15" s="113"/>
    </row>
    <row r="16" spans="2:15" s="102" customFormat="1" ht="33" customHeight="1" x14ac:dyDescent="0.2">
      <c r="B16" s="114" t="s">
        <v>29</v>
      </c>
      <c r="C16" s="138">
        <v>31995</v>
      </c>
      <c r="D16" s="138">
        <v>3810</v>
      </c>
      <c r="E16" s="138">
        <v>208528</v>
      </c>
      <c r="F16" s="138">
        <v>205789</v>
      </c>
      <c r="G16" s="114" t="s">
        <v>30</v>
      </c>
      <c r="H16" s="107"/>
      <c r="J16" s="113"/>
      <c r="K16" s="113"/>
      <c r="L16" s="113"/>
      <c r="M16" s="113"/>
      <c r="N16" s="113"/>
    </row>
    <row r="17" spans="2:14" s="102" customFormat="1" ht="33" customHeight="1" x14ac:dyDescent="0.2">
      <c r="B17" s="112" t="s">
        <v>101</v>
      </c>
      <c r="C17" s="139">
        <v>95581</v>
      </c>
      <c r="D17" s="139">
        <v>8425</v>
      </c>
      <c r="E17" s="139">
        <v>424690</v>
      </c>
      <c r="F17" s="139">
        <v>446542</v>
      </c>
      <c r="G17" s="112" t="s">
        <v>101</v>
      </c>
      <c r="H17" s="107"/>
      <c r="J17" s="113"/>
      <c r="K17" s="113"/>
      <c r="L17" s="113"/>
      <c r="M17" s="113"/>
      <c r="N17" s="113"/>
    </row>
    <row r="18" spans="2:14" s="102" customFormat="1" ht="33" customHeight="1" x14ac:dyDescent="0.2">
      <c r="B18" s="115" t="s">
        <v>5</v>
      </c>
      <c r="C18" s="140">
        <f>SUM(C7:C17)</f>
        <v>236815</v>
      </c>
      <c r="D18" s="140">
        <f t="shared" ref="D18:E18" si="0">SUM(D7:D17)</f>
        <v>38508</v>
      </c>
      <c r="E18" s="140">
        <f t="shared" si="0"/>
        <v>1460934</v>
      </c>
      <c r="F18" s="140">
        <f>SUM(F7:F17)</f>
        <v>1332234</v>
      </c>
      <c r="G18" s="108" t="s">
        <v>84</v>
      </c>
      <c r="H18" s="107"/>
    </row>
    <row r="19" spans="2:14" s="93" customFormat="1" ht="30" customHeight="1" x14ac:dyDescent="0.2">
      <c r="B19" s="377" t="s">
        <v>185</v>
      </c>
      <c r="C19" s="377"/>
      <c r="D19" s="377"/>
      <c r="E19" s="378" t="s">
        <v>35</v>
      </c>
      <c r="F19" s="378"/>
      <c r="G19" s="378"/>
      <c r="H19" s="107"/>
    </row>
    <row r="21" spans="2:14" ht="20.25" x14ac:dyDescent="0.2">
      <c r="B21" s="116"/>
      <c r="C21" s="181"/>
      <c r="D21" s="116"/>
      <c r="E21" s="116"/>
      <c r="F21" s="116"/>
      <c r="G21" s="116"/>
      <c r="H21" s="116"/>
      <c r="I21" s="116"/>
    </row>
    <row r="22" spans="2:14" ht="20.25" x14ac:dyDescent="0.2">
      <c r="B22" s="116"/>
      <c r="C22" s="116"/>
      <c r="D22" s="116"/>
      <c r="E22" s="116"/>
      <c r="F22" s="116"/>
      <c r="G22" s="116"/>
      <c r="H22" s="116"/>
      <c r="I22" s="116"/>
    </row>
    <row r="23" spans="2:14" ht="20.25" x14ac:dyDescent="0.2">
      <c r="B23" s="116"/>
      <c r="C23" s="116"/>
      <c r="D23" s="116"/>
      <c r="E23" s="116"/>
      <c r="F23" s="116"/>
      <c r="G23" s="116"/>
      <c r="H23" s="116"/>
      <c r="I23" s="116"/>
    </row>
    <row r="24" spans="2:14" ht="20.25" x14ac:dyDescent="0.2">
      <c r="B24" s="116"/>
      <c r="C24" s="116"/>
      <c r="D24" s="116"/>
      <c r="E24" s="116"/>
      <c r="F24" s="116"/>
      <c r="G24" s="116"/>
      <c r="H24" s="116"/>
      <c r="I24" s="116"/>
    </row>
  </sheetData>
  <protectedRanges>
    <protectedRange sqref="B7:B17" name="نطاق1_5_1"/>
    <protectedRange sqref="G7:G17" name="نطاق1_6_1"/>
    <protectedRange sqref="B2" name="نطاق1_2_1_1_1"/>
  </protectedRanges>
  <mergeCells count="7">
    <mergeCell ref="B19:D19"/>
    <mergeCell ref="E19:G19"/>
    <mergeCell ref="B3:G3"/>
    <mergeCell ref="B4:G4"/>
    <mergeCell ref="B5:B6"/>
    <mergeCell ref="C5:F5"/>
    <mergeCell ref="G5:G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3"/>
  <sheetViews>
    <sheetView view="pageBreakPreview" zoomScale="75" zoomScaleNormal="75" zoomScaleSheetLayoutView="75" zoomScalePageLayoutView="70" workbookViewId="0">
      <selection activeCell="B9" sqref="B9"/>
    </sheetView>
  </sheetViews>
  <sheetFormatPr defaultColWidth="9.140625" defaultRowHeight="30" customHeight="1" x14ac:dyDescent="0.2"/>
  <cols>
    <col min="1" max="1" width="1.7109375" style="117" customWidth="1"/>
    <col min="2" max="2" width="25.7109375" style="118" customWidth="1"/>
    <col min="3" max="7" width="25.7109375" style="117" customWidth="1"/>
    <col min="8" max="8" width="3.5703125" style="117" customWidth="1"/>
    <col min="9" max="13" width="19.28515625" style="117" customWidth="1"/>
    <col min="14" max="14" width="14.7109375" style="117" customWidth="1"/>
    <col min="15" max="16384" width="9.140625" style="117"/>
  </cols>
  <sheetData>
    <row r="1" spans="2:14" ht="86.25" customHeight="1" x14ac:dyDescent="0.2"/>
    <row r="2" spans="2:14" s="104" customFormat="1" ht="30" customHeight="1" x14ac:dyDescent="0.2">
      <c r="B2" s="15" t="s">
        <v>296</v>
      </c>
      <c r="C2" s="102"/>
      <c r="D2" s="102"/>
      <c r="E2" s="102"/>
      <c r="F2" s="102"/>
      <c r="G2" s="17" t="s">
        <v>297</v>
      </c>
    </row>
    <row r="3" spans="2:14" s="119" customFormat="1" ht="30" customHeight="1" x14ac:dyDescent="0.2">
      <c r="B3" s="393" t="s">
        <v>183</v>
      </c>
      <c r="C3" s="393"/>
      <c r="D3" s="393"/>
      <c r="E3" s="393"/>
      <c r="F3" s="393"/>
      <c r="G3" s="393"/>
    </row>
    <row r="4" spans="2:14" s="106" customFormat="1" ht="30" customHeight="1" x14ac:dyDescent="0.2">
      <c r="B4" s="393" t="s">
        <v>184</v>
      </c>
      <c r="C4" s="393"/>
      <c r="D4" s="393"/>
      <c r="E4" s="393"/>
      <c r="F4" s="393"/>
      <c r="G4" s="393"/>
    </row>
    <row r="5" spans="2:14" s="109" customFormat="1" ht="51" customHeight="1" x14ac:dyDescent="0.2">
      <c r="B5" s="380" t="s">
        <v>137</v>
      </c>
      <c r="C5" s="386" t="s">
        <v>406</v>
      </c>
      <c r="D5" s="387"/>
      <c r="E5" s="387"/>
      <c r="F5" s="388"/>
      <c r="G5" s="389" t="s">
        <v>78</v>
      </c>
    </row>
    <row r="6" spans="2:14" s="111" customFormat="1" ht="56.25" customHeight="1" x14ac:dyDescent="0.2">
      <c r="B6" s="380"/>
      <c r="C6" s="110" t="s">
        <v>133</v>
      </c>
      <c r="D6" s="110" t="s">
        <v>134</v>
      </c>
      <c r="E6" s="110" t="s">
        <v>135</v>
      </c>
      <c r="F6" s="110" t="s">
        <v>136</v>
      </c>
      <c r="G6" s="389"/>
    </row>
    <row r="7" spans="2:14" s="102" customFormat="1" ht="33" customHeight="1" x14ac:dyDescent="0.2">
      <c r="B7" s="120" t="s">
        <v>127</v>
      </c>
      <c r="C7" s="138">
        <v>56637</v>
      </c>
      <c r="D7" s="138">
        <v>10731</v>
      </c>
      <c r="E7" s="138">
        <v>343095</v>
      </c>
      <c r="F7" s="138">
        <v>310345</v>
      </c>
      <c r="G7" s="114" t="s">
        <v>86</v>
      </c>
      <c r="I7" s="113"/>
      <c r="J7" s="113"/>
      <c r="K7" s="113"/>
      <c r="L7" s="113"/>
      <c r="M7" s="113"/>
      <c r="N7" s="113"/>
    </row>
    <row r="8" spans="2:14" s="102" customFormat="1" ht="33" customHeight="1" x14ac:dyDescent="0.2">
      <c r="B8" s="338" t="s">
        <v>40</v>
      </c>
      <c r="C8" s="139">
        <v>63912</v>
      </c>
      <c r="D8" s="139">
        <v>7410</v>
      </c>
      <c r="E8" s="139">
        <v>365107</v>
      </c>
      <c r="F8" s="139">
        <v>341236</v>
      </c>
      <c r="G8" s="112" t="s">
        <v>87</v>
      </c>
      <c r="I8" s="113"/>
      <c r="J8" s="113"/>
      <c r="K8" s="113"/>
      <c r="L8" s="113"/>
      <c r="M8" s="113"/>
      <c r="N8" s="113"/>
    </row>
    <row r="9" spans="2:14" s="102" customFormat="1" ht="33" customHeight="1" x14ac:dyDescent="0.2">
      <c r="B9" s="339" t="s">
        <v>42</v>
      </c>
      <c r="C9" s="138">
        <v>14852</v>
      </c>
      <c r="D9" s="138">
        <v>2678</v>
      </c>
      <c r="E9" s="138">
        <v>100140</v>
      </c>
      <c r="F9" s="138">
        <v>91528</v>
      </c>
      <c r="G9" s="114" t="s">
        <v>43</v>
      </c>
      <c r="I9" s="113"/>
      <c r="J9" s="113"/>
      <c r="K9" s="113"/>
      <c r="L9" s="113"/>
      <c r="M9" s="113"/>
      <c r="N9" s="113"/>
    </row>
    <row r="10" spans="2:14" s="102" customFormat="1" ht="33" customHeight="1" x14ac:dyDescent="0.2">
      <c r="B10" s="121" t="s">
        <v>128</v>
      </c>
      <c r="C10" s="139">
        <v>11178</v>
      </c>
      <c r="D10" s="139">
        <v>2442</v>
      </c>
      <c r="E10" s="139">
        <v>64456</v>
      </c>
      <c r="F10" s="139">
        <v>62947</v>
      </c>
      <c r="G10" s="112" t="s">
        <v>88</v>
      </c>
      <c r="I10" s="113"/>
      <c r="J10" s="113"/>
      <c r="K10" s="113"/>
      <c r="L10" s="113"/>
      <c r="M10" s="113"/>
      <c r="N10" s="113"/>
    </row>
    <row r="11" spans="2:14" s="102" customFormat="1" ht="33" customHeight="1" x14ac:dyDescent="0.2">
      <c r="B11" s="120" t="s">
        <v>46</v>
      </c>
      <c r="C11" s="138">
        <v>32890</v>
      </c>
      <c r="D11" s="138">
        <v>6768</v>
      </c>
      <c r="E11" s="138">
        <v>210854</v>
      </c>
      <c r="F11" s="138">
        <v>198383</v>
      </c>
      <c r="G11" s="114" t="s">
        <v>89</v>
      </c>
      <c r="I11" s="113"/>
      <c r="J11" s="113"/>
      <c r="K11" s="113"/>
      <c r="L11" s="113"/>
      <c r="M11" s="113"/>
      <c r="N11" s="113"/>
    </row>
    <row r="12" spans="2:14" s="102" customFormat="1" ht="33" customHeight="1" x14ac:dyDescent="0.2">
      <c r="B12" s="121" t="s">
        <v>48</v>
      </c>
      <c r="C12" s="139">
        <v>19830</v>
      </c>
      <c r="D12" s="139">
        <v>3115</v>
      </c>
      <c r="E12" s="139">
        <v>109940</v>
      </c>
      <c r="F12" s="139">
        <v>103222</v>
      </c>
      <c r="G12" s="112" t="s">
        <v>90</v>
      </c>
      <c r="I12" s="113"/>
      <c r="J12" s="113"/>
      <c r="K12" s="113"/>
      <c r="L12" s="113"/>
      <c r="M12" s="113"/>
      <c r="N12" s="113"/>
    </row>
    <row r="13" spans="2:14" s="102" customFormat="1" ht="33" customHeight="1" x14ac:dyDescent="0.2">
      <c r="B13" s="120" t="s">
        <v>129</v>
      </c>
      <c r="C13" s="138">
        <v>6385</v>
      </c>
      <c r="D13" s="138">
        <v>735</v>
      </c>
      <c r="E13" s="138">
        <v>44850</v>
      </c>
      <c r="F13" s="138">
        <v>34503</v>
      </c>
      <c r="G13" s="114" t="s">
        <v>91</v>
      </c>
      <c r="I13" s="113"/>
      <c r="J13" s="113"/>
      <c r="K13" s="113"/>
      <c r="L13" s="113"/>
      <c r="M13" s="113"/>
      <c r="N13" s="113"/>
    </row>
    <row r="14" spans="2:14" s="102" customFormat="1" ht="33" customHeight="1" x14ac:dyDescent="0.2">
      <c r="B14" s="121" t="s">
        <v>52</v>
      </c>
      <c r="C14" s="139">
        <v>5877</v>
      </c>
      <c r="D14" s="139">
        <v>1086</v>
      </c>
      <c r="E14" s="139">
        <v>41516</v>
      </c>
      <c r="F14" s="139">
        <v>34365</v>
      </c>
      <c r="G14" s="112" t="s">
        <v>92</v>
      </c>
      <c r="I14" s="113"/>
      <c r="J14" s="113"/>
      <c r="K14" s="113"/>
      <c r="L14" s="113"/>
      <c r="M14" s="113"/>
      <c r="N14" s="113"/>
    </row>
    <row r="15" spans="2:14" s="102" customFormat="1" ht="33" customHeight="1" x14ac:dyDescent="0.2">
      <c r="B15" s="120" t="s">
        <v>54</v>
      </c>
      <c r="C15" s="138">
        <v>2902</v>
      </c>
      <c r="D15" s="138">
        <v>501</v>
      </c>
      <c r="E15" s="138">
        <v>18740</v>
      </c>
      <c r="F15" s="138">
        <v>14590</v>
      </c>
      <c r="G15" s="114" t="s">
        <v>55</v>
      </c>
      <c r="I15" s="113"/>
      <c r="J15" s="113"/>
      <c r="K15" s="113"/>
      <c r="L15" s="113"/>
      <c r="M15" s="113"/>
      <c r="N15" s="113"/>
    </row>
    <row r="16" spans="2:14" s="102" customFormat="1" ht="33" customHeight="1" x14ac:dyDescent="0.2">
      <c r="B16" s="121" t="s">
        <v>56</v>
      </c>
      <c r="C16" s="139">
        <v>11640</v>
      </c>
      <c r="D16" s="139">
        <v>1431</v>
      </c>
      <c r="E16" s="139">
        <v>90044</v>
      </c>
      <c r="F16" s="139">
        <v>77779</v>
      </c>
      <c r="G16" s="112" t="s">
        <v>93</v>
      </c>
      <c r="I16" s="113"/>
      <c r="J16" s="113"/>
      <c r="K16" s="113"/>
      <c r="L16" s="113"/>
      <c r="M16" s="113"/>
      <c r="N16" s="113"/>
    </row>
    <row r="17" spans="2:14" s="102" customFormat="1" ht="33" customHeight="1" x14ac:dyDescent="0.2">
      <c r="B17" s="120" t="s">
        <v>58</v>
      </c>
      <c r="C17" s="138">
        <v>2242</v>
      </c>
      <c r="D17" s="138">
        <v>690</v>
      </c>
      <c r="E17" s="138">
        <v>21733</v>
      </c>
      <c r="F17" s="138">
        <v>17682</v>
      </c>
      <c r="G17" s="114" t="s">
        <v>94</v>
      </c>
      <c r="I17" s="113"/>
      <c r="J17" s="113"/>
      <c r="K17" s="113"/>
      <c r="L17" s="113"/>
      <c r="M17" s="113"/>
      <c r="N17" s="113"/>
    </row>
    <row r="18" spans="2:14" s="102" customFormat="1" ht="33" customHeight="1" x14ac:dyDescent="0.2">
      <c r="B18" s="121" t="s">
        <v>60</v>
      </c>
      <c r="C18" s="139">
        <v>4329</v>
      </c>
      <c r="D18" s="139">
        <v>540</v>
      </c>
      <c r="E18" s="139">
        <v>27738</v>
      </c>
      <c r="F18" s="139">
        <v>25958</v>
      </c>
      <c r="G18" s="112" t="s">
        <v>95</v>
      </c>
      <c r="I18" s="113"/>
      <c r="J18" s="113"/>
      <c r="K18" s="113"/>
      <c r="L18" s="113"/>
      <c r="M18" s="113"/>
      <c r="N18" s="113"/>
    </row>
    <row r="19" spans="2:14" s="102" customFormat="1" ht="33" customHeight="1" x14ac:dyDescent="0.2">
      <c r="B19" s="120" t="s">
        <v>62</v>
      </c>
      <c r="C19" s="138">
        <v>4141</v>
      </c>
      <c r="D19" s="138">
        <v>381</v>
      </c>
      <c r="E19" s="138">
        <v>22721</v>
      </c>
      <c r="F19" s="138">
        <v>19696</v>
      </c>
      <c r="G19" s="114" t="s">
        <v>96</v>
      </c>
      <c r="I19" s="113"/>
      <c r="J19" s="113"/>
      <c r="K19" s="113"/>
      <c r="L19" s="113"/>
      <c r="M19" s="113"/>
      <c r="N19" s="113"/>
    </row>
    <row r="20" spans="2:14" s="102" customFormat="1" ht="33" customHeight="1" x14ac:dyDescent="0.2">
      <c r="B20" s="115" t="s">
        <v>5</v>
      </c>
      <c r="C20" s="128">
        <f t="shared" ref="C20:E20" si="0">SUM(C7:C19)</f>
        <v>236815</v>
      </c>
      <c r="D20" s="128">
        <f t="shared" si="0"/>
        <v>38508</v>
      </c>
      <c r="E20" s="128">
        <f t="shared" si="0"/>
        <v>1460934</v>
      </c>
      <c r="F20" s="128">
        <f>SUM(F7:F19)</f>
        <v>1332234</v>
      </c>
      <c r="G20" s="108" t="s">
        <v>84</v>
      </c>
    </row>
    <row r="21" spans="2:14" s="93" customFormat="1" ht="30" customHeight="1" x14ac:dyDescent="0.2">
      <c r="B21" s="377" t="s">
        <v>185</v>
      </c>
      <c r="C21" s="377"/>
      <c r="D21" s="377"/>
      <c r="E21" s="378" t="s">
        <v>35</v>
      </c>
      <c r="F21" s="378"/>
      <c r="G21" s="378"/>
      <c r="H21" s="102"/>
    </row>
    <row r="22" spans="2:14" ht="30" customHeight="1" x14ac:dyDescent="0.2">
      <c r="D22" s="111"/>
      <c r="H22" s="111"/>
      <c r="I22" s="111"/>
      <c r="J22" s="111"/>
      <c r="K22" s="111"/>
      <c r="L22" s="111"/>
      <c r="M22" s="111"/>
      <c r="N22" s="111"/>
    </row>
    <row r="23" spans="2:14" ht="30" customHeight="1" x14ac:dyDescent="0.2">
      <c r="C23" s="181"/>
    </row>
  </sheetData>
  <protectedRanges>
    <protectedRange sqref="G7:G19" name="نطاق1_6_1"/>
    <protectedRange sqref="B7:B19" name="نطاق1_5_1_1"/>
    <protectedRange sqref="B2" name="نطاق1_2_1_1_1"/>
  </protectedRanges>
  <mergeCells count="7">
    <mergeCell ref="B21:D21"/>
    <mergeCell ref="E21:G21"/>
    <mergeCell ref="B3:G3"/>
    <mergeCell ref="B4:G4"/>
    <mergeCell ref="B5:B6"/>
    <mergeCell ref="C5:F5"/>
    <mergeCell ref="G5:G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56</vt:i4>
      </vt:variant>
      <vt:variant>
        <vt:lpstr>نطاقات تمت تسميتها</vt:lpstr>
      </vt:variant>
      <vt:variant>
        <vt:i4>54</vt:i4>
      </vt:variant>
    </vt:vector>
  </HeadingPairs>
  <TitlesOfParts>
    <vt:vector size="110" baseType="lpstr">
      <vt:lpstr>الفهرس</vt:lpstr>
      <vt:lpstr>1-1</vt:lpstr>
      <vt:lpstr>1-2</vt:lpstr>
      <vt:lpstr>2-1-1</vt:lpstr>
      <vt:lpstr>2-1-2</vt:lpstr>
      <vt:lpstr>2-2-1</vt:lpstr>
      <vt:lpstr>2-2-2 </vt:lpstr>
      <vt:lpstr>2-2-3 </vt:lpstr>
      <vt:lpstr>2-2-4 </vt:lpstr>
      <vt:lpstr>3-1</vt:lpstr>
      <vt:lpstr>3-1-1</vt:lpstr>
      <vt:lpstr>3-1-2</vt:lpstr>
      <vt:lpstr>3-2</vt:lpstr>
      <vt:lpstr>3-2-1</vt:lpstr>
      <vt:lpstr>3-2-2</vt:lpstr>
      <vt:lpstr>3-3</vt:lpstr>
      <vt:lpstr>3-3-1</vt:lpstr>
      <vt:lpstr>3-3-2</vt:lpstr>
      <vt:lpstr>3-4</vt:lpstr>
      <vt:lpstr>3-4-2</vt:lpstr>
      <vt:lpstr>3-4-1</vt:lpstr>
      <vt:lpstr>4</vt:lpstr>
      <vt:lpstr>5-1</vt:lpstr>
      <vt:lpstr>5-1-1</vt:lpstr>
      <vt:lpstr>5-2</vt:lpstr>
      <vt:lpstr>5-2-1</vt:lpstr>
      <vt:lpstr>5-3</vt:lpstr>
      <vt:lpstr>5-3-1</vt:lpstr>
      <vt:lpstr>5-4</vt:lpstr>
      <vt:lpstr>5-4-1</vt:lpstr>
      <vt:lpstr>5-5</vt:lpstr>
      <vt:lpstr>5-5-1</vt:lpstr>
      <vt:lpstr>5-6</vt:lpstr>
      <vt:lpstr>5-6-1</vt:lpstr>
      <vt:lpstr>5-7</vt:lpstr>
      <vt:lpstr>5-7-1</vt:lpstr>
      <vt:lpstr>5-8</vt:lpstr>
      <vt:lpstr>5-8-1</vt:lpstr>
      <vt:lpstr>6-1</vt:lpstr>
      <vt:lpstr>6-1-1</vt:lpstr>
      <vt:lpstr>6-2</vt:lpstr>
      <vt:lpstr>6-2-1</vt:lpstr>
      <vt:lpstr>6-3</vt:lpstr>
      <vt:lpstr>6-3-1</vt:lpstr>
      <vt:lpstr>6-4</vt:lpstr>
      <vt:lpstr>6-4-1</vt:lpstr>
      <vt:lpstr>6-5</vt:lpstr>
      <vt:lpstr>6-5-1</vt:lpstr>
      <vt:lpstr>6-6</vt:lpstr>
      <vt:lpstr>6-6-1</vt:lpstr>
      <vt:lpstr>7-1</vt:lpstr>
      <vt:lpstr>7-2</vt:lpstr>
      <vt:lpstr>8-1</vt:lpstr>
      <vt:lpstr>8-2</vt:lpstr>
      <vt:lpstr>8-3</vt:lpstr>
      <vt:lpstr>9</vt:lpstr>
      <vt:lpstr>'1-1'!Print_Area</vt:lpstr>
      <vt:lpstr>'1-2'!Print_Area</vt:lpstr>
      <vt:lpstr>'2-1-1'!Print_Area</vt:lpstr>
      <vt:lpstr>'2-1-2'!Print_Area</vt:lpstr>
      <vt:lpstr>'2-2-1'!Print_Area</vt:lpstr>
      <vt:lpstr>'2-2-2 '!Print_Area</vt:lpstr>
      <vt:lpstr>'2-2-3 '!Print_Area</vt:lpstr>
      <vt:lpstr>'2-2-4 '!Print_Area</vt:lpstr>
      <vt:lpstr>'3-1'!Print_Area</vt:lpstr>
      <vt:lpstr>'3-1-1'!Print_Area</vt:lpstr>
      <vt:lpstr>'3-1-2'!Print_Area</vt:lpstr>
      <vt:lpstr>'3-2'!Print_Area</vt:lpstr>
      <vt:lpstr>'3-2-1'!Print_Area</vt:lpstr>
      <vt:lpstr>'3-2-2'!Print_Area</vt:lpstr>
      <vt:lpstr>'3-3'!Print_Area</vt:lpstr>
      <vt:lpstr>'3-3-1'!Print_Area</vt:lpstr>
      <vt:lpstr>'3-3-2'!Print_Area</vt:lpstr>
      <vt:lpstr>'3-4'!Print_Area</vt:lpstr>
      <vt:lpstr>'3-4-1'!Print_Area</vt:lpstr>
      <vt:lpstr>'3-4-2'!Print_Area</vt:lpstr>
      <vt:lpstr>'4'!Print_Area</vt:lpstr>
      <vt:lpstr>'5-1'!Print_Area</vt:lpstr>
      <vt:lpstr>'5-1-1'!Print_Area</vt:lpstr>
      <vt:lpstr>'5-2'!Print_Area</vt:lpstr>
      <vt:lpstr>'5-2-1'!Print_Area</vt:lpstr>
      <vt:lpstr>'5-3'!Print_Area</vt:lpstr>
      <vt:lpstr>'5-3-1'!Print_Area</vt:lpstr>
      <vt:lpstr>'5-4'!Print_Area</vt:lpstr>
      <vt:lpstr>'5-4-1'!Print_Area</vt:lpstr>
      <vt:lpstr>'5-5'!Print_Area</vt:lpstr>
      <vt:lpstr>'5-5-1'!Print_Area</vt:lpstr>
      <vt:lpstr>'5-6'!Print_Area</vt:lpstr>
      <vt:lpstr>'5-6-1'!Print_Area</vt:lpstr>
      <vt:lpstr>'5-7'!Print_Area</vt:lpstr>
      <vt:lpstr>'5-7-1'!Print_Area</vt:lpstr>
      <vt:lpstr>'5-8'!Print_Area</vt:lpstr>
      <vt:lpstr>'5-8-1'!Print_Area</vt:lpstr>
      <vt:lpstr>'6-1'!Print_Area</vt:lpstr>
      <vt:lpstr>'6-1-1'!Print_Area</vt:lpstr>
      <vt:lpstr>'6-2'!Print_Area</vt:lpstr>
      <vt:lpstr>'6-2-1'!Print_Area</vt:lpstr>
      <vt:lpstr>'6-3'!Print_Area</vt:lpstr>
      <vt:lpstr>'6-3-1'!Print_Area</vt:lpstr>
      <vt:lpstr>'6-4'!Print_Area</vt:lpstr>
      <vt:lpstr>'6-4-1'!Print_Area</vt:lpstr>
      <vt:lpstr>'6-5'!Print_Area</vt:lpstr>
      <vt:lpstr>'6-5-1'!Print_Area</vt:lpstr>
      <vt:lpstr>'6-6'!Print_Area</vt:lpstr>
      <vt:lpstr>'6-6-1'!Print_Area</vt:lpstr>
      <vt:lpstr>'7-1'!Print_Area</vt:lpstr>
      <vt:lpstr>'7-2'!Print_Area</vt:lpstr>
      <vt:lpstr>'8-1'!Print_Area</vt:lpstr>
      <vt:lpstr>'8-2'!Print_Area</vt:lpstr>
      <vt:lpstr>'8-3'!Print_Area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2019-05-16T08:06:04Z</cp:lastPrinted>
  <dcterms:created xsi:type="dcterms:W3CDTF">2019-03-12T06:44:30Z</dcterms:created>
  <dcterms:modified xsi:type="dcterms:W3CDTF">2019-05-16T08:47:04Z</dcterms:modified>
</cp:coreProperties>
</file>