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30"/>
  </bookViews>
  <sheets>
    <sheet name="1" sheetId="1" r:id="rId1"/>
    <sheet name="2" sheetId="3" r:id="rId2"/>
  </sheets>
  <definedNames>
    <definedName name="_xlnm.Print_Area" localSheetId="0">'1'!$A$1:$F$26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9" i="3" l="1"/>
  <c r="O39" i="3"/>
  <c r="N39" i="3"/>
  <c r="M39" i="3"/>
  <c r="L39" i="3"/>
  <c r="K39" i="3"/>
  <c r="J39" i="3"/>
  <c r="I39" i="3"/>
  <c r="H39" i="3"/>
  <c r="G39" i="3"/>
  <c r="F39" i="3"/>
  <c r="E39" i="3"/>
  <c r="D39" i="3"/>
  <c r="Q38" i="3"/>
  <c r="Q39" i="3" s="1"/>
  <c r="Q37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Q35" i="3"/>
  <c r="Q36" i="3" s="1"/>
  <c r="Q34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Q32" i="3"/>
  <c r="Q33" i="3" s="1"/>
  <c r="Q31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Q29" i="3"/>
  <c r="Q30" i="3" s="1"/>
  <c r="Q28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Q26" i="3"/>
  <c r="Q27" i="3" s="1"/>
  <c r="Q25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Q23" i="3"/>
  <c r="Q24" i="3" s="1"/>
  <c r="Q22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Q20" i="3"/>
  <c r="Q21" i="3" s="1"/>
  <c r="Q19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Q17" i="3"/>
  <c r="Q18" i="3" s="1"/>
  <c r="Q16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Q14" i="3"/>
  <c r="Q15" i="3" s="1"/>
  <c r="Q13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Q11" i="3"/>
  <c r="Q12" i="3" s="1"/>
  <c r="Q10" i="3"/>
  <c r="P9" i="3"/>
  <c r="O9" i="3"/>
  <c r="N9" i="3"/>
  <c r="M9" i="3"/>
  <c r="L9" i="3"/>
  <c r="K9" i="3"/>
  <c r="J9" i="3"/>
  <c r="I9" i="3"/>
  <c r="H9" i="3"/>
  <c r="G9" i="3"/>
  <c r="F9" i="3"/>
  <c r="E9" i="3"/>
  <c r="D9" i="3"/>
  <c r="Q8" i="3"/>
  <c r="Q9" i="3" s="1"/>
  <c r="Q7" i="3"/>
  <c r="D24" i="1" l="1"/>
  <c r="C24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7" i="1"/>
  <c r="E24" i="1" l="1"/>
</calcChain>
</file>

<file path=xl/sharedStrings.xml><?xml version="1.0" encoding="utf-8"?>
<sst xmlns="http://schemas.openxmlformats.org/spreadsheetml/2006/main" count="83" uniqueCount="53">
  <si>
    <t>ذكور    MALE</t>
  </si>
  <si>
    <t>اناث    FEMALE</t>
  </si>
  <si>
    <t xml:space="preserve"> السكان حسب الجنس وفئات العمر </t>
  </si>
  <si>
    <t>جملة السكان     Total Population</t>
  </si>
  <si>
    <t>4 - 0</t>
  </si>
  <si>
    <t>9 - 5</t>
  </si>
  <si>
    <t>14 - 10</t>
  </si>
  <si>
    <t>19 - 15</t>
  </si>
  <si>
    <t>24 - 20</t>
  </si>
  <si>
    <t>29 - 25</t>
  </si>
  <si>
    <t>34 - 30</t>
  </si>
  <si>
    <t>39 - 35</t>
  </si>
  <si>
    <t>44 - 40</t>
  </si>
  <si>
    <t>49 - 45</t>
  </si>
  <si>
    <t>54 - 50</t>
  </si>
  <si>
    <t>59 - 55</t>
  </si>
  <si>
    <t>64 - 60</t>
  </si>
  <si>
    <t>69 - 65</t>
  </si>
  <si>
    <t>74 - 70</t>
  </si>
  <si>
    <t>79 - 75</t>
  </si>
  <si>
    <t>+ 80</t>
  </si>
  <si>
    <t>جملة    Total</t>
  </si>
  <si>
    <t xml:space="preserve"> Population by Age Groups ,and Gender</t>
  </si>
  <si>
    <t>فئات العمر
Age group</t>
  </si>
  <si>
    <t>* تقديرات أولية في منتصف العام مبنية من واقع نتائج المسح الديموغرافي2016م</t>
  </si>
  <si>
    <t>estimates the middle of the year based on demographic survey 2016.</t>
  </si>
  <si>
    <t>جملة               Total</t>
  </si>
  <si>
    <t>منتصف العام 2019</t>
  </si>
  <si>
    <t>mid year 2019</t>
  </si>
  <si>
    <t xml:space="preserve"> إحصاءات سكان المملكة حسب المناطق الادارية و الجنس *</t>
  </si>
  <si>
    <t xml:space="preserve">  The Kingdom’S Population Statistics By Administrative Regions  And Sex *</t>
  </si>
  <si>
    <t>السنة
Year</t>
  </si>
  <si>
    <t>الرياض
Riyadh</t>
  </si>
  <si>
    <t>مكة المكرمة
Makkah</t>
  </si>
  <si>
    <t>المدينة المنورة
Al-Madinah</t>
  </si>
  <si>
    <t>القصيم
Al-Qassim</t>
  </si>
  <si>
    <t>الشرقية
 Eastern Region</t>
  </si>
  <si>
    <t>عسير
Asir</t>
  </si>
  <si>
    <t>تبوك
Tabuk</t>
  </si>
  <si>
    <t>حائل
Hail</t>
  </si>
  <si>
    <t>الحدود الشمالية
Northern Borders</t>
  </si>
  <si>
    <t>جازان
Jazan</t>
  </si>
  <si>
    <t>نجران
Najran</t>
  </si>
  <si>
    <t>الباحة
Al-Bahah</t>
  </si>
  <si>
    <t>الجوف
Al-Jawf</t>
  </si>
  <si>
    <t>الاجمالي
Total</t>
  </si>
  <si>
    <t>ذكور
Males</t>
  </si>
  <si>
    <t>إناث
Females</t>
  </si>
  <si>
    <t>جملة
Total</t>
  </si>
  <si>
    <t xml:space="preserve"> * Population estimates based on Demographic Research Bulletin 2016.</t>
  </si>
  <si>
    <t xml:space="preserve"> * تقديرات أولية في منتصف العام مبنية من واقع نتائج المسح الديموغرافي2016م.</t>
  </si>
  <si>
    <t xml:space="preserve"> Source: General Authority for Statistics.</t>
  </si>
  <si>
    <t xml:space="preserve"> المصدر: الهيئة العامة للإحصاء.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</si>
</sst>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PT Bold Heading"/>
      <charset val="178"/>
    </font>
    <font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2"/>
      <name val="PT Bold Heading"/>
      <charset val="178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Times New Roman"/>
      <family val="1"/>
    </font>
    <font>
      <sz val="14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74">
    <xf numFmtId="0" fontId="0" fillId="0" borderId="0" xfId="0"/>
    <xf numFmtId="3" fontId="5" fillId="0" borderId="1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1" fontId="5" fillId="2" borderId="3" xfId="1" applyNumberFormat="1" applyFont="1" applyFill="1" applyBorder="1" applyAlignment="1">
      <alignment horizontal="center" vertical="center"/>
    </xf>
    <xf numFmtId="1" fontId="5" fillId="2" borderId="4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 readingOrder="2"/>
    </xf>
    <xf numFmtId="0" fontId="4" fillId="0" borderId="0" xfId="1" applyFont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1" fillId="0" borderId="0" xfId="1"/>
    <xf numFmtId="0" fontId="14" fillId="3" borderId="14" xfId="1" applyFont="1" applyFill="1" applyBorder="1" applyAlignment="1">
      <alignment horizontal="center" vertical="center" wrapText="1" readingOrder="2"/>
    </xf>
    <xf numFmtId="0" fontId="14" fillId="3" borderId="15" xfId="1" applyFont="1" applyFill="1" applyBorder="1" applyAlignment="1">
      <alignment horizontal="center" vertical="center" wrapText="1" readingOrder="2"/>
    </xf>
    <xf numFmtId="0" fontId="15" fillId="0" borderId="16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3" fillId="4" borderId="20" xfId="1" applyFont="1" applyFill="1" applyBorder="1" applyAlignment="1">
      <alignment horizontal="center" vertical="center" wrapText="1"/>
    </xf>
    <xf numFmtId="0" fontId="15" fillId="5" borderId="21" xfId="1" applyFont="1" applyFill="1" applyBorder="1" applyAlignment="1">
      <alignment horizontal="center" vertical="center"/>
    </xf>
    <xf numFmtId="0" fontId="15" fillId="5" borderId="22" xfId="1" applyFont="1" applyFill="1" applyBorder="1" applyAlignment="1">
      <alignment horizontal="center" vertical="center"/>
    </xf>
    <xf numFmtId="0" fontId="15" fillId="5" borderId="23" xfId="1" applyFont="1" applyFill="1" applyBorder="1" applyAlignment="1">
      <alignment horizontal="center" vertical="center"/>
    </xf>
    <xf numFmtId="0" fontId="15" fillId="5" borderId="24" xfId="1" applyFont="1" applyFill="1" applyBorder="1" applyAlignment="1">
      <alignment horizontal="center" vertical="center"/>
    </xf>
    <xf numFmtId="0" fontId="13" fillId="4" borderId="13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5" fillId="7" borderId="21" xfId="1" applyFont="1" applyFill="1" applyBorder="1" applyAlignment="1">
      <alignment horizontal="center" vertical="center"/>
    </xf>
    <xf numFmtId="0" fontId="15" fillId="7" borderId="22" xfId="1" applyFont="1" applyFill="1" applyBorder="1" applyAlignment="1">
      <alignment horizontal="center" vertical="center"/>
    </xf>
    <xf numFmtId="0" fontId="15" fillId="7" borderId="23" xfId="1" applyFont="1" applyFill="1" applyBorder="1" applyAlignment="1">
      <alignment horizontal="center" vertical="center"/>
    </xf>
    <xf numFmtId="0" fontId="15" fillId="7" borderId="24" xfId="1" applyFont="1" applyFill="1" applyBorder="1" applyAlignment="1">
      <alignment horizontal="center" vertical="center"/>
    </xf>
    <xf numFmtId="0" fontId="13" fillId="5" borderId="24" xfId="1" applyFont="1" applyFill="1" applyBorder="1" applyAlignment="1">
      <alignment horizontal="center" vertical="center"/>
    </xf>
    <xf numFmtId="0" fontId="15" fillId="7" borderId="21" xfId="2" applyFont="1" applyFill="1" applyBorder="1" applyAlignment="1">
      <alignment horizontal="center" vertical="center"/>
    </xf>
    <xf numFmtId="0" fontId="15" fillId="7" borderId="22" xfId="2" applyFont="1" applyFill="1" applyBorder="1" applyAlignment="1">
      <alignment horizontal="center" vertical="center"/>
    </xf>
    <xf numFmtId="0" fontId="15" fillId="7" borderId="23" xfId="2" applyFont="1" applyFill="1" applyBorder="1" applyAlignment="1">
      <alignment horizontal="center" vertical="center"/>
    </xf>
    <xf numFmtId="0" fontId="13" fillId="7" borderId="24" xfId="1" applyFont="1" applyFill="1" applyBorder="1" applyAlignment="1">
      <alignment horizontal="center" vertical="center"/>
    </xf>
    <xf numFmtId="0" fontId="13" fillId="6" borderId="16" xfId="1" applyFont="1" applyFill="1" applyBorder="1" applyAlignment="1">
      <alignment horizontal="center" vertical="center" wrapText="1"/>
    </xf>
    <xf numFmtId="0" fontId="15" fillId="5" borderId="21" xfId="2" applyFont="1" applyFill="1" applyBorder="1" applyAlignment="1">
      <alignment horizontal="center" vertical="center"/>
    </xf>
    <xf numFmtId="0" fontId="15" fillId="5" borderId="22" xfId="2" applyFont="1" applyFill="1" applyBorder="1" applyAlignment="1">
      <alignment horizontal="center" vertical="center"/>
    </xf>
    <xf numFmtId="0" fontId="15" fillId="5" borderId="23" xfId="2" applyFont="1" applyFill="1" applyBorder="1" applyAlignment="1">
      <alignment horizontal="center" vertical="center"/>
    </xf>
    <xf numFmtId="0" fontId="13" fillId="4" borderId="16" xfId="1" applyFont="1" applyFill="1" applyBorder="1" applyAlignment="1">
      <alignment horizontal="center" vertical="center" wrapText="1"/>
    </xf>
    <xf numFmtId="0" fontId="1" fillId="8" borderId="20" xfId="1" applyFill="1" applyBorder="1" applyAlignment="1">
      <alignment horizontal="center" vertical="center"/>
    </xf>
    <xf numFmtId="0" fontId="15" fillId="8" borderId="25" xfId="1" applyFont="1" applyFill="1" applyBorder="1" applyAlignment="1">
      <alignment horizontal="center" vertical="center"/>
    </xf>
    <xf numFmtId="0" fontId="15" fillId="8" borderId="26" xfId="1" applyFont="1" applyFill="1" applyBorder="1" applyAlignment="1">
      <alignment horizontal="center" vertical="center"/>
    </xf>
    <xf numFmtId="0" fontId="15" fillId="8" borderId="27" xfId="1" applyFont="1" applyFill="1" applyBorder="1" applyAlignment="1">
      <alignment horizontal="center" vertical="center"/>
    </xf>
    <xf numFmtId="0" fontId="13" fillId="8" borderId="20" xfId="1" applyFont="1" applyFill="1" applyBorder="1" applyAlignment="1">
      <alignment horizontal="center" vertical="center"/>
    </xf>
    <xf numFmtId="0" fontId="1" fillId="8" borderId="0" xfId="1" applyFill="1"/>
    <xf numFmtId="0" fontId="17" fillId="8" borderId="0" xfId="1" applyFont="1" applyFill="1" applyAlignment="1">
      <alignment vertical="top" readingOrder="1"/>
    </xf>
    <xf numFmtId="0" fontId="1" fillId="8" borderId="0" xfId="1" applyFill="1" applyAlignment="1">
      <alignment horizontal="right" vertical="top" readingOrder="1"/>
    </xf>
    <xf numFmtId="0" fontId="1" fillId="8" borderId="0" xfId="1" applyFill="1" applyAlignment="1">
      <alignment vertical="top" readingOrder="1"/>
    </xf>
    <xf numFmtId="0" fontId="17" fillId="8" borderId="0" xfId="1" applyFont="1" applyFill="1" applyAlignment="1">
      <alignment horizontal="right" readingOrder="2"/>
    </xf>
    <xf numFmtId="0" fontId="18" fillId="8" borderId="0" xfId="1" applyFont="1" applyFill="1" applyAlignment="1">
      <alignment vertical="center"/>
    </xf>
    <xf numFmtId="0" fontId="18" fillId="8" borderId="0" xfId="1" applyFont="1" applyFill="1" applyAlignment="1" applyProtection="1">
      <alignment horizontal="right" vertical="center" readingOrder="2"/>
    </xf>
    <xf numFmtId="0" fontId="15" fillId="8" borderId="0" xfId="1" applyFont="1" applyFill="1"/>
    <xf numFmtId="0" fontId="11" fillId="0" borderId="12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 readingOrder="2"/>
    </xf>
    <xf numFmtId="0" fontId="7" fillId="0" borderId="0" xfId="1" applyFont="1" applyAlignment="1">
      <alignment horizontal="center" vertical="center"/>
    </xf>
    <xf numFmtId="0" fontId="0" fillId="0" borderId="11" xfId="0" applyBorder="1" applyAlignment="1">
      <alignment horizont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13" fillId="0" borderId="16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0" fontId="13" fillId="4" borderId="16" xfId="1" applyFont="1" applyFill="1" applyBorder="1" applyAlignment="1">
      <alignment horizontal="center" vertical="center"/>
    </xf>
    <xf numFmtId="0" fontId="13" fillId="4" borderId="24" xfId="1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 vertical="center"/>
    </xf>
    <xf numFmtId="0" fontId="13" fillId="4" borderId="13" xfId="1" applyFont="1" applyFill="1" applyBorder="1" applyAlignment="1">
      <alignment horizontal="center" vertical="center"/>
    </xf>
    <xf numFmtId="0" fontId="12" fillId="8" borderId="0" xfId="1" applyFont="1" applyFill="1" applyAlignment="1">
      <alignment horizontal="center"/>
    </xf>
    <xf numFmtId="0" fontId="13" fillId="3" borderId="13" xfId="1" applyFont="1" applyFill="1" applyBorder="1" applyAlignment="1">
      <alignment horizontal="center" vertical="center" wrapText="1"/>
    </xf>
    <xf numFmtId="0" fontId="13" fillId="3" borderId="13" xfId="1" applyFont="1" applyFill="1" applyBorder="1" applyAlignment="1">
      <alignment horizontal="center" vertical="center"/>
    </xf>
    <xf numFmtId="0" fontId="13" fillId="4" borderId="20" xfId="1" applyFont="1" applyFill="1" applyBorder="1" applyAlignment="1">
      <alignment horizontal="center" vertical="center"/>
    </xf>
    <xf numFmtId="0" fontId="13" fillId="6" borderId="13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885826</xdr:colOff>
      <xdr:row>0</xdr:row>
      <xdr:rowOff>171450</xdr:rowOff>
    </xdr:from>
    <xdr:ext cx="578304" cy="533400"/>
    <xdr:pic>
      <xdr:nvPicPr>
        <xdr:cNvPr id="11" name="صورة 16">
          <a:extLst>
            <a:ext uri="{FF2B5EF4-FFF2-40B4-BE49-F238E27FC236}">
              <a16:creationId xmlns:a16="http://schemas.microsoft.com/office/drawing/2014/main" id="{9466A273-1722-4A0D-A8AF-5A9150748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6" y="171450"/>
          <a:ext cx="57830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247650</xdr:colOff>
      <xdr:row>0</xdr:row>
      <xdr:rowOff>57149</xdr:rowOff>
    </xdr:from>
    <xdr:ext cx="1133475" cy="1616627"/>
    <xdr:pic>
      <xdr:nvPicPr>
        <xdr:cNvPr id="2" name="صورة 16">
          <a:extLst>
            <a:ext uri="{FF2B5EF4-FFF2-40B4-BE49-F238E27FC236}">
              <a16:creationId xmlns:a16="http://schemas.microsoft.com/office/drawing/2014/main" id="{C97674F1-9357-48AB-838A-31A2A0B64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0" y="57149"/>
          <a:ext cx="1133475" cy="1616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showGridLines="0" showRowColHeaders="0" tabSelected="1" view="pageBreakPreview" topLeftCell="B1" zoomScale="115" zoomScaleNormal="100" zoomScaleSheetLayoutView="115" workbookViewId="0">
      <selection activeCell="B5" sqref="B5:B6"/>
    </sheetView>
  </sheetViews>
  <sheetFormatPr defaultRowHeight="15" x14ac:dyDescent="0.25"/>
  <cols>
    <col min="1" max="1" width="5.5703125" customWidth="1"/>
    <col min="2" max="5" width="28.42578125" customWidth="1"/>
    <col min="6" max="6" width="5.5703125" customWidth="1"/>
    <col min="7" max="8" width="12.7109375" customWidth="1"/>
  </cols>
  <sheetData>
    <row r="1" spans="2:20" ht="18" customHeight="1" x14ac:dyDescent="0.25">
      <c r="B1" s="7"/>
      <c r="C1" s="7"/>
      <c r="D1" s="7"/>
      <c r="E1" s="7"/>
      <c r="F1" s="7"/>
      <c r="G1" s="7"/>
      <c r="H1" s="7"/>
    </row>
    <row r="2" spans="2:20" ht="30.75" x14ac:dyDescent="0.25">
      <c r="B2" s="57" t="s">
        <v>2</v>
      </c>
      <c r="C2" s="57"/>
      <c r="D2" s="57"/>
      <c r="E2" s="57"/>
      <c r="F2" s="8"/>
      <c r="G2" s="8"/>
      <c r="H2" s="8"/>
    </row>
    <row r="3" spans="2:20" ht="18" customHeight="1" x14ac:dyDescent="0.25">
      <c r="B3" s="58" t="s">
        <v>22</v>
      </c>
      <c r="C3" s="58"/>
      <c r="D3" s="58"/>
      <c r="E3" s="58"/>
      <c r="F3" s="9"/>
      <c r="G3" s="9"/>
      <c r="H3" s="9"/>
    </row>
    <row r="4" spans="2:20" ht="16.5" thickBot="1" x14ac:dyDescent="0.3">
      <c r="B4" s="59" t="s">
        <v>28</v>
      </c>
      <c r="C4" s="59"/>
      <c r="D4" s="62" t="s">
        <v>27</v>
      </c>
      <c r="E4" s="62"/>
    </row>
    <row r="5" spans="2:20" ht="21" customHeight="1" x14ac:dyDescent="0.25">
      <c r="B5" s="55" t="s">
        <v>23</v>
      </c>
      <c r="C5" s="60" t="s">
        <v>3</v>
      </c>
      <c r="D5" s="60"/>
      <c r="E5" s="61"/>
    </row>
    <row r="6" spans="2:20" ht="21" customHeight="1" x14ac:dyDescent="0.25">
      <c r="B6" s="56"/>
      <c r="C6" s="3" t="s">
        <v>0</v>
      </c>
      <c r="D6" s="3" t="s">
        <v>1</v>
      </c>
      <c r="E6" s="4" t="s">
        <v>21</v>
      </c>
    </row>
    <row r="7" spans="2:20" ht="21" customHeight="1" x14ac:dyDescent="0.25">
      <c r="B7" s="10" t="s">
        <v>4</v>
      </c>
      <c r="C7" s="1">
        <v>1449705</v>
      </c>
      <c r="D7" s="1">
        <v>1394796</v>
      </c>
      <c r="E7" s="2">
        <f>D7+C7</f>
        <v>2844501</v>
      </c>
      <c r="K7" s="8"/>
      <c r="L7" s="8"/>
      <c r="M7" s="8"/>
      <c r="N7" s="8"/>
      <c r="O7" s="8"/>
      <c r="P7" s="8"/>
      <c r="Q7" s="8"/>
      <c r="R7" s="8"/>
      <c r="S7" s="8"/>
      <c r="T7" s="8"/>
    </row>
    <row r="8" spans="2:20" ht="21" customHeight="1" x14ac:dyDescent="0.25">
      <c r="B8" s="10" t="s">
        <v>5</v>
      </c>
      <c r="C8" s="1">
        <v>1506148</v>
      </c>
      <c r="D8" s="1">
        <v>1450289</v>
      </c>
      <c r="E8" s="2">
        <f t="shared" ref="E8:E23" si="0">D8+C8</f>
        <v>2956437</v>
      </c>
      <c r="K8" s="9"/>
      <c r="L8" s="9"/>
      <c r="M8" s="9"/>
      <c r="N8" s="9"/>
      <c r="O8" s="9"/>
      <c r="P8" s="9"/>
      <c r="Q8" s="9"/>
      <c r="R8" s="9"/>
      <c r="S8" s="9"/>
      <c r="T8" s="9"/>
    </row>
    <row r="9" spans="2:20" ht="21" customHeight="1" x14ac:dyDescent="0.25">
      <c r="B9" s="10" t="s">
        <v>6</v>
      </c>
      <c r="C9" s="1">
        <v>1317077</v>
      </c>
      <c r="D9" s="1">
        <v>1271948</v>
      </c>
      <c r="E9" s="2">
        <f t="shared" si="0"/>
        <v>2589025</v>
      </c>
    </row>
    <row r="10" spans="2:20" ht="21" customHeight="1" x14ac:dyDescent="0.25">
      <c r="B10" s="10" t="s">
        <v>7</v>
      </c>
      <c r="C10" s="1">
        <v>1205027</v>
      </c>
      <c r="D10" s="1">
        <v>1154954</v>
      </c>
      <c r="E10" s="2">
        <f t="shared" si="0"/>
        <v>2359981</v>
      </c>
    </row>
    <row r="11" spans="2:20" ht="21" customHeight="1" x14ac:dyDescent="0.25">
      <c r="B11" s="10" t="s">
        <v>8</v>
      </c>
      <c r="C11" s="1">
        <v>1401128</v>
      </c>
      <c r="D11" s="1">
        <v>1226566</v>
      </c>
      <c r="E11" s="2">
        <f t="shared" si="0"/>
        <v>2627694</v>
      </c>
    </row>
    <row r="12" spans="2:20" ht="21" customHeight="1" x14ac:dyDescent="0.25">
      <c r="B12" s="10" t="s">
        <v>9</v>
      </c>
      <c r="C12" s="1">
        <v>1806124</v>
      </c>
      <c r="D12" s="1">
        <v>1460587</v>
      </c>
      <c r="E12" s="2">
        <f t="shared" si="0"/>
        <v>3266711</v>
      </c>
    </row>
    <row r="13" spans="2:20" ht="21" customHeight="1" x14ac:dyDescent="0.25">
      <c r="B13" s="10" t="s">
        <v>10</v>
      </c>
      <c r="C13" s="1">
        <v>1950461</v>
      </c>
      <c r="D13" s="1">
        <v>1362914</v>
      </c>
      <c r="E13" s="2">
        <f t="shared" si="0"/>
        <v>3313375</v>
      </c>
    </row>
    <row r="14" spans="2:20" ht="21" customHeight="1" x14ac:dyDescent="0.25">
      <c r="B14" s="10" t="s">
        <v>11</v>
      </c>
      <c r="C14" s="1">
        <v>2326154</v>
      </c>
      <c r="D14" s="1">
        <v>1381077</v>
      </c>
      <c r="E14" s="2">
        <f t="shared" si="0"/>
        <v>3707231</v>
      </c>
    </row>
    <row r="15" spans="2:20" ht="21" customHeight="1" x14ac:dyDescent="0.25">
      <c r="B15" s="10" t="s">
        <v>12</v>
      </c>
      <c r="C15" s="1">
        <v>2118142</v>
      </c>
      <c r="D15" s="1">
        <v>1198365</v>
      </c>
      <c r="E15" s="2">
        <f t="shared" si="0"/>
        <v>3316507</v>
      </c>
    </row>
    <row r="16" spans="2:20" ht="21" customHeight="1" x14ac:dyDescent="0.25">
      <c r="B16" s="10" t="s">
        <v>13</v>
      </c>
      <c r="C16" s="1">
        <v>1628848</v>
      </c>
      <c r="D16" s="1">
        <v>831711</v>
      </c>
      <c r="E16" s="2">
        <f t="shared" si="0"/>
        <v>2460559</v>
      </c>
    </row>
    <row r="17" spans="2:5" ht="21" customHeight="1" x14ac:dyDescent="0.25">
      <c r="B17" s="10" t="s">
        <v>14</v>
      </c>
      <c r="C17" s="1">
        <v>1175456</v>
      </c>
      <c r="D17" s="1">
        <v>539183</v>
      </c>
      <c r="E17" s="2">
        <f t="shared" si="0"/>
        <v>1714639</v>
      </c>
    </row>
    <row r="18" spans="2:5" ht="21" customHeight="1" x14ac:dyDescent="0.25">
      <c r="B18" s="10" t="s">
        <v>15</v>
      </c>
      <c r="C18" s="1">
        <v>786126</v>
      </c>
      <c r="D18" s="1">
        <v>397103</v>
      </c>
      <c r="E18" s="2">
        <f t="shared" si="0"/>
        <v>1183229</v>
      </c>
    </row>
    <row r="19" spans="2:5" ht="21" customHeight="1" x14ac:dyDescent="0.25">
      <c r="B19" s="10" t="s">
        <v>16</v>
      </c>
      <c r="C19" s="1">
        <v>487714</v>
      </c>
      <c r="D19" s="1">
        <v>291415</v>
      </c>
      <c r="E19" s="2">
        <f t="shared" si="0"/>
        <v>779129</v>
      </c>
    </row>
    <row r="20" spans="2:5" ht="21" customHeight="1" x14ac:dyDescent="0.25">
      <c r="B20" s="10" t="s">
        <v>17</v>
      </c>
      <c r="C20" s="1">
        <v>236215</v>
      </c>
      <c r="D20" s="1">
        <v>197537</v>
      </c>
      <c r="E20" s="2">
        <f t="shared" si="0"/>
        <v>433752</v>
      </c>
    </row>
    <row r="21" spans="2:5" ht="21" customHeight="1" x14ac:dyDescent="0.25">
      <c r="B21" s="10" t="s">
        <v>18</v>
      </c>
      <c r="C21" s="1">
        <v>150559</v>
      </c>
      <c r="D21" s="1">
        <v>137517</v>
      </c>
      <c r="E21" s="2">
        <f t="shared" si="0"/>
        <v>288076</v>
      </c>
    </row>
    <row r="22" spans="2:5" ht="21" customHeight="1" x14ac:dyDescent="0.25">
      <c r="B22" s="10" t="s">
        <v>19</v>
      </c>
      <c r="C22" s="1">
        <v>91832</v>
      </c>
      <c r="D22" s="1">
        <v>81006</v>
      </c>
      <c r="E22" s="2">
        <f t="shared" si="0"/>
        <v>172838</v>
      </c>
    </row>
    <row r="23" spans="2:5" ht="21" customHeight="1" x14ac:dyDescent="0.25">
      <c r="B23" s="10" t="s">
        <v>20</v>
      </c>
      <c r="C23" s="1">
        <v>102340</v>
      </c>
      <c r="D23" s="1">
        <v>102145</v>
      </c>
      <c r="E23" s="2">
        <f t="shared" si="0"/>
        <v>204485</v>
      </c>
    </row>
    <row r="24" spans="2:5" ht="21" customHeight="1" thickBot="1" x14ac:dyDescent="0.3">
      <c r="B24" s="11" t="s">
        <v>26</v>
      </c>
      <c r="C24" s="5">
        <f>SUM(C7:C23)</f>
        <v>19739056</v>
      </c>
      <c r="D24" s="5">
        <f>SUM(D7:D23)</f>
        <v>14479113</v>
      </c>
      <c r="E24" s="6">
        <f>SUM(E7:E23)</f>
        <v>34218169</v>
      </c>
    </row>
    <row r="25" spans="2:5" x14ac:dyDescent="0.25">
      <c r="B25" s="54" t="s">
        <v>25</v>
      </c>
      <c r="C25" s="54"/>
      <c r="D25" s="53" t="s">
        <v>24</v>
      </c>
      <c r="E25" s="53"/>
    </row>
  </sheetData>
  <mergeCells count="8">
    <mergeCell ref="D25:E25"/>
    <mergeCell ref="B25:C25"/>
    <mergeCell ref="B5:B6"/>
    <mergeCell ref="B2:E2"/>
    <mergeCell ref="B3:E3"/>
    <mergeCell ref="B4:C4"/>
    <mergeCell ref="C5:E5"/>
    <mergeCell ref="D4:E4"/>
  </mergeCells>
  <conditionalFormatting sqref="B24 B1:H1 B2:B3">
    <cfRule type="cellIs" dxfId="6" priority="2" stopIfTrue="1" operator="lessThan">
      <formula>0</formula>
    </cfRule>
  </conditionalFormatting>
  <conditionalFormatting sqref="F2:H3">
    <cfRule type="cellIs" dxfId="5" priority="7" stopIfTrue="1" operator="lessThan">
      <formula>0</formula>
    </cfRule>
  </conditionalFormatting>
  <conditionalFormatting sqref="C5:E6">
    <cfRule type="cellIs" dxfId="4" priority="6" stopIfTrue="1" operator="lessThan">
      <formula>0</formula>
    </cfRule>
  </conditionalFormatting>
  <conditionalFormatting sqref="C7:E24">
    <cfRule type="cellIs" dxfId="3" priority="5" stopIfTrue="1" operator="lessThan">
      <formula>0</formula>
    </cfRule>
  </conditionalFormatting>
  <conditionalFormatting sqref="K7:T8">
    <cfRule type="cellIs" dxfId="2" priority="4" stopIfTrue="1" operator="lessThan">
      <formula>0</formula>
    </cfRule>
  </conditionalFormatting>
  <conditionalFormatting sqref="B7:B23">
    <cfRule type="cellIs" dxfId="1" priority="3" stopIfTrue="1" operator="lessThan">
      <formula>0</formula>
    </cfRule>
  </conditionalFormatting>
  <conditionalFormatting sqref="B5:B6">
    <cfRule type="cellIs" dxfId="0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L673"/>
  <sheetViews>
    <sheetView workbookViewId="0">
      <selection activeCell="D39" sqref="D39"/>
    </sheetView>
  </sheetViews>
  <sheetFormatPr defaultColWidth="9" defaultRowHeight="12.75" x14ac:dyDescent="0.2"/>
  <cols>
    <col min="1" max="1" width="3.85546875" style="12" customWidth="1"/>
    <col min="2" max="2" width="11.140625" style="12" customWidth="1"/>
    <col min="3" max="3" width="16.7109375" style="12" customWidth="1"/>
    <col min="4" max="17" width="11.140625" style="12" customWidth="1"/>
    <col min="18" max="19" width="9" style="45"/>
    <col min="20" max="20" width="10" style="45" bestFit="1" customWidth="1"/>
    <col min="21" max="168" width="9" style="45"/>
    <col min="169" max="16384" width="9" style="12"/>
  </cols>
  <sheetData>
    <row r="1" spans="2:18" s="45" customFormat="1" x14ac:dyDescent="0.2"/>
    <row r="2" spans="2:18" s="45" customFormat="1" ht="18.75" x14ac:dyDescent="0.3">
      <c r="B2" s="69" t="s">
        <v>29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2:18" s="45" customFormat="1" ht="18.75" x14ac:dyDescent="0.3">
      <c r="B3" s="69" t="s">
        <v>30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2:18" s="45" customFormat="1" ht="15.75" thickBot="1" x14ac:dyDescent="0.3">
      <c r="R4" s="52"/>
    </row>
    <row r="5" spans="2:18" ht="39" thickBot="1" x14ac:dyDescent="0.25">
      <c r="B5" s="70" t="s">
        <v>31</v>
      </c>
      <c r="C5" s="71"/>
      <c r="D5" s="13" t="s">
        <v>32</v>
      </c>
      <c r="E5" s="14" t="s">
        <v>33</v>
      </c>
      <c r="F5" s="14" t="s">
        <v>34</v>
      </c>
      <c r="G5" s="14" t="s">
        <v>35</v>
      </c>
      <c r="H5" s="14" t="s">
        <v>36</v>
      </c>
      <c r="I5" s="14" t="s">
        <v>37</v>
      </c>
      <c r="J5" s="14" t="s">
        <v>38</v>
      </c>
      <c r="K5" s="14" t="s">
        <v>39</v>
      </c>
      <c r="L5" s="14" t="s">
        <v>40</v>
      </c>
      <c r="M5" s="14" t="s">
        <v>41</v>
      </c>
      <c r="N5" s="14" t="s">
        <v>42</v>
      </c>
      <c r="O5" s="14" t="s">
        <v>43</v>
      </c>
      <c r="P5" s="14" t="s">
        <v>44</v>
      </c>
      <c r="Q5" s="14" t="s">
        <v>45</v>
      </c>
    </row>
    <row r="6" spans="2:18" ht="15.75" thickBot="1" x14ac:dyDescent="0.25">
      <c r="B6" s="15"/>
      <c r="C6" s="15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  <c r="Q6" s="15"/>
    </row>
    <row r="7" spans="2:18" ht="29.25" thickBot="1" x14ac:dyDescent="0.25">
      <c r="B7" s="65">
        <v>2009</v>
      </c>
      <c r="C7" s="19" t="s">
        <v>46</v>
      </c>
      <c r="D7" s="20">
        <v>3857355</v>
      </c>
      <c r="E7" s="21">
        <v>3830212</v>
      </c>
      <c r="F7" s="21">
        <v>968134</v>
      </c>
      <c r="G7" s="21">
        <v>672122</v>
      </c>
      <c r="H7" s="21">
        <v>2369910</v>
      </c>
      <c r="I7" s="21">
        <v>1016208</v>
      </c>
      <c r="J7" s="21">
        <v>430774</v>
      </c>
      <c r="K7" s="21">
        <v>322339</v>
      </c>
      <c r="L7" s="21">
        <v>169993</v>
      </c>
      <c r="M7" s="21">
        <v>713600</v>
      </c>
      <c r="N7" s="21">
        <v>268910</v>
      </c>
      <c r="O7" s="21">
        <v>214310</v>
      </c>
      <c r="P7" s="22">
        <v>240200</v>
      </c>
      <c r="Q7" s="23">
        <f>SUM(D7:P7)</f>
        <v>15074067</v>
      </c>
    </row>
    <row r="8" spans="2:18" ht="29.25" thickBot="1" x14ac:dyDescent="0.25">
      <c r="B8" s="66"/>
      <c r="C8" s="24" t="s">
        <v>47</v>
      </c>
      <c r="D8" s="20">
        <v>2735576</v>
      </c>
      <c r="E8" s="21">
        <v>2945109</v>
      </c>
      <c r="F8" s="21">
        <v>781574</v>
      </c>
      <c r="G8" s="21">
        <v>517102</v>
      </c>
      <c r="H8" s="21">
        <v>1652664</v>
      </c>
      <c r="I8" s="21">
        <v>876864</v>
      </c>
      <c r="J8" s="21">
        <v>348804</v>
      </c>
      <c r="K8" s="21">
        <v>273028</v>
      </c>
      <c r="L8" s="21">
        <v>144115</v>
      </c>
      <c r="M8" s="21">
        <v>618690</v>
      </c>
      <c r="N8" s="21">
        <v>223763</v>
      </c>
      <c r="O8" s="21">
        <v>194906</v>
      </c>
      <c r="P8" s="22">
        <v>190059</v>
      </c>
      <c r="Q8" s="23">
        <f>SUM(D8:P8)</f>
        <v>11502254</v>
      </c>
    </row>
    <row r="9" spans="2:18" ht="29.25" thickBot="1" x14ac:dyDescent="0.25">
      <c r="B9" s="72"/>
      <c r="C9" s="24" t="s">
        <v>48</v>
      </c>
      <c r="D9" s="20">
        <f t="shared" ref="D9:Q9" si="0">SUM(D7:D8)</f>
        <v>6592931</v>
      </c>
      <c r="E9" s="21">
        <f t="shared" si="0"/>
        <v>6775321</v>
      </c>
      <c r="F9" s="21">
        <f t="shared" si="0"/>
        <v>1749708</v>
      </c>
      <c r="G9" s="21">
        <f t="shared" si="0"/>
        <v>1189224</v>
      </c>
      <c r="H9" s="21">
        <f t="shared" si="0"/>
        <v>4022574</v>
      </c>
      <c r="I9" s="21">
        <f t="shared" si="0"/>
        <v>1893072</v>
      </c>
      <c r="J9" s="21">
        <f t="shared" si="0"/>
        <v>779578</v>
      </c>
      <c r="K9" s="21">
        <f t="shared" si="0"/>
        <v>595367</v>
      </c>
      <c r="L9" s="21">
        <f t="shared" si="0"/>
        <v>314108</v>
      </c>
      <c r="M9" s="21">
        <f t="shared" si="0"/>
        <v>1332290</v>
      </c>
      <c r="N9" s="21">
        <f t="shared" si="0"/>
        <v>492673</v>
      </c>
      <c r="O9" s="21">
        <f t="shared" si="0"/>
        <v>409216</v>
      </c>
      <c r="P9" s="22">
        <f t="shared" si="0"/>
        <v>430259</v>
      </c>
      <c r="Q9" s="23">
        <f t="shared" si="0"/>
        <v>26576321</v>
      </c>
    </row>
    <row r="10" spans="2:18" ht="29.25" thickBot="1" x14ac:dyDescent="0.25">
      <c r="B10" s="73">
        <v>2010</v>
      </c>
      <c r="C10" s="25" t="s">
        <v>46</v>
      </c>
      <c r="D10" s="26">
        <v>4012064</v>
      </c>
      <c r="E10" s="27">
        <v>3986841</v>
      </c>
      <c r="F10" s="27">
        <v>1003939</v>
      </c>
      <c r="G10" s="27">
        <v>695833</v>
      </c>
      <c r="H10" s="27">
        <v>2459706</v>
      </c>
      <c r="I10" s="27">
        <v>1048718</v>
      </c>
      <c r="J10" s="27">
        <v>444553</v>
      </c>
      <c r="K10" s="27">
        <v>332934</v>
      </c>
      <c r="L10" s="27">
        <v>175433</v>
      </c>
      <c r="M10" s="27">
        <v>736473</v>
      </c>
      <c r="N10" s="27">
        <v>277889</v>
      </c>
      <c r="O10" s="27">
        <v>221044</v>
      </c>
      <c r="P10" s="28">
        <v>248377</v>
      </c>
      <c r="Q10" s="29">
        <f>SUM(D10:P10)</f>
        <v>15643804</v>
      </c>
    </row>
    <row r="11" spans="2:18" ht="29.25" thickBot="1" x14ac:dyDescent="0.25">
      <c r="B11" s="73"/>
      <c r="C11" s="25" t="s">
        <v>47</v>
      </c>
      <c r="D11" s="26">
        <v>2804721</v>
      </c>
      <c r="E11" s="27">
        <v>3027489</v>
      </c>
      <c r="F11" s="27">
        <v>799350</v>
      </c>
      <c r="G11" s="27">
        <v>526909</v>
      </c>
      <c r="H11" s="27">
        <v>1687803</v>
      </c>
      <c r="I11" s="27">
        <v>891508</v>
      </c>
      <c r="J11" s="27">
        <v>354763</v>
      </c>
      <c r="K11" s="27">
        <v>277784</v>
      </c>
      <c r="L11" s="27">
        <v>146609</v>
      </c>
      <c r="M11" s="27">
        <v>630288</v>
      </c>
      <c r="N11" s="27">
        <v>227922</v>
      </c>
      <c r="O11" s="27">
        <v>198029</v>
      </c>
      <c r="P11" s="28">
        <v>193529</v>
      </c>
      <c r="Q11" s="29">
        <f>SUM(D11:P11)</f>
        <v>11766704</v>
      </c>
    </row>
    <row r="12" spans="2:18" ht="29.25" thickBot="1" x14ac:dyDescent="0.25">
      <c r="B12" s="73"/>
      <c r="C12" s="25" t="s">
        <v>48</v>
      </c>
      <c r="D12" s="26">
        <f t="shared" ref="D12:Q12" si="1">SUM(D10:D11)</f>
        <v>6816785</v>
      </c>
      <c r="E12" s="27">
        <f t="shared" si="1"/>
        <v>7014330</v>
      </c>
      <c r="F12" s="27">
        <f t="shared" si="1"/>
        <v>1803289</v>
      </c>
      <c r="G12" s="27">
        <f t="shared" si="1"/>
        <v>1222742</v>
      </c>
      <c r="H12" s="27">
        <f t="shared" si="1"/>
        <v>4147509</v>
      </c>
      <c r="I12" s="27">
        <f t="shared" si="1"/>
        <v>1940226</v>
      </c>
      <c r="J12" s="27">
        <f t="shared" si="1"/>
        <v>799316</v>
      </c>
      <c r="K12" s="27">
        <f t="shared" si="1"/>
        <v>610718</v>
      </c>
      <c r="L12" s="27">
        <f t="shared" si="1"/>
        <v>322042</v>
      </c>
      <c r="M12" s="27">
        <f t="shared" si="1"/>
        <v>1366761</v>
      </c>
      <c r="N12" s="27">
        <f t="shared" si="1"/>
        <v>505811</v>
      </c>
      <c r="O12" s="27">
        <f t="shared" si="1"/>
        <v>419073</v>
      </c>
      <c r="P12" s="28">
        <f t="shared" si="1"/>
        <v>441906</v>
      </c>
      <c r="Q12" s="29">
        <f t="shared" si="1"/>
        <v>27410508</v>
      </c>
    </row>
    <row r="13" spans="2:18" ht="29.25" thickBot="1" x14ac:dyDescent="0.25">
      <c r="B13" s="68">
        <v>2011</v>
      </c>
      <c r="C13" s="19" t="s">
        <v>46</v>
      </c>
      <c r="D13" s="20">
        <v>4146323</v>
      </c>
      <c r="E13" s="21">
        <v>4125201</v>
      </c>
      <c r="F13" s="21">
        <v>1033776</v>
      </c>
      <c r="G13" s="21">
        <v>715151</v>
      </c>
      <c r="H13" s="21">
        <v>2535296</v>
      </c>
      <c r="I13" s="21">
        <v>1073670</v>
      </c>
      <c r="J13" s="21">
        <v>454895</v>
      </c>
      <c r="K13" s="21">
        <v>341216</v>
      </c>
      <c r="L13" s="21">
        <v>179537</v>
      </c>
      <c r="M13" s="21">
        <v>753809</v>
      </c>
      <c r="N13" s="21">
        <v>284863</v>
      </c>
      <c r="O13" s="21">
        <v>226236</v>
      </c>
      <c r="P13" s="22">
        <v>254787</v>
      </c>
      <c r="Q13" s="23">
        <f>SUM(D13:P13)</f>
        <v>16124760</v>
      </c>
    </row>
    <row r="14" spans="2:18" ht="29.25" thickBot="1" x14ac:dyDescent="0.25">
      <c r="B14" s="68"/>
      <c r="C14" s="24" t="s">
        <v>47</v>
      </c>
      <c r="D14" s="20">
        <v>2879675</v>
      </c>
      <c r="E14" s="21">
        <v>3119228</v>
      </c>
      <c r="F14" s="21">
        <v>818186</v>
      </c>
      <c r="G14" s="21">
        <v>536795</v>
      </c>
      <c r="H14" s="21">
        <v>1724335</v>
      </c>
      <c r="I14" s="21">
        <v>905948</v>
      </c>
      <c r="J14" s="21">
        <v>360517</v>
      </c>
      <c r="K14" s="21">
        <v>282493</v>
      </c>
      <c r="L14" s="21">
        <v>149039</v>
      </c>
      <c r="M14" s="21">
        <v>642083</v>
      </c>
      <c r="N14" s="21">
        <v>232079</v>
      </c>
      <c r="O14" s="21">
        <v>201138</v>
      </c>
      <c r="P14" s="22">
        <v>196919</v>
      </c>
      <c r="Q14" s="23">
        <f>SUM(D14:P14)</f>
        <v>12048435</v>
      </c>
    </row>
    <row r="15" spans="2:18" ht="29.25" thickBot="1" x14ac:dyDescent="0.25">
      <c r="B15" s="65"/>
      <c r="C15" s="24" t="s">
        <v>48</v>
      </c>
      <c r="D15" s="20">
        <f t="shared" ref="D15:Q15" si="2">SUM(D13:D14)</f>
        <v>7025998</v>
      </c>
      <c r="E15" s="21">
        <f t="shared" si="2"/>
        <v>7244429</v>
      </c>
      <c r="F15" s="21">
        <f t="shared" si="2"/>
        <v>1851962</v>
      </c>
      <c r="G15" s="21">
        <f t="shared" si="2"/>
        <v>1251946</v>
      </c>
      <c r="H15" s="21">
        <f t="shared" si="2"/>
        <v>4259631</v>
      </c>
      <c r="I15" s="21">
        <f t="shared" si="2"/>
        <v>1979618</v>
      </c>
      <c r="J15" s="21">
        <f t="shared" si="2"/>
        <v>815412</v>
      </c>
      <c r="K15" s="21">
        <f t="shared" si="2"/>
        <v>623709</v>
      </c>
      <c r="L15" s="21">
        <f t="shared" si="2"/>
        <v>328576</v>
      </c>
      <c r="M15" s="21">
        <f t="shared" si="2"/>
        <v>1395892</v>
      </c>
      <c r="N15" s="21">
        <f t="shared" si="2"/>
        <v>516942</v>
      </c>
      <c r="O15" s="21">
        <f t="shared" si="2"/>
        <v>427374</v>
      </c>
      <c r="P15" s="22">
        <f t="shared" si="2"/>
        <v>451706</v>
      </c>
      <c r="Q15" s="23">
        <f t="shared" si="2"/>
        <v>28173195</v>
      </c>
    </row>
    <row r="16" spans="2:18" ht="29.25" thickBot="1" x14ac:dyDescent="0.25">
      <c r="B16" s="63">
        <v>2012</v>
      </c>
      <c r="C16" s="25" t="s">
        <v>46</v>
      </c>
      <c r="D16" s="26">
        <v>4268853</v>
      </c>
      <c r="E16" s="27">
        <v>4251208</v>
      </c>
      <c r="F16" s="27">
        <v>1061217</v>
      </c>
      <c r="G16" s="27">
        <v>733010</v>
      </c>
      <c r="H16" s="27">
        <v>2604654</v>
      </c>
      <c r="I16" s="27">
        <v>1097011</v>
      </c>
      <c r="J16" s="27">
        <v>464587</v>
      </c>
      <c r="K16" s="27">
        <v>348935</v>
      </c>
      <c r="L16" s="27">
        <v>183383</v>
      </c>
      <c r="M16" s="27">
        <v>770043</v>
      </c>
      <c r="N16" s="27">
        <v>291359</v>
      </c>
      <c r="O16" s="27">
        <v>231098</v>
      </c>
      <c r="P16" s="28">
        <v>260738</v>
      </c>
      <c r="Q16" s="29">
        <f>SUM(D16:P16)</f>
        <v>16566096</v>
      </c>
    </row>
    <row r="17" spans="2:17" ht="29.25" thickBot="1" x14ac:dyDescent="0.25">
      <c r="B17" s="64"/>
      <c r="C17" s="25" t="s">
        <v>47</v>
      </c>
      <c r="D17" s="26">
        <v>2955022</v>
      </c>
      <c r="E17" s="27">
        <v>3211736</v>
      </c>
      <c r="F17" s="27">
        <v>837045</v>
      </c>
      <c r="G17" s="27">
        <v>546621</v>
      </c>
      <c r="H17" s="27">
        <v>1760822</v>
      </c>
      <c r="I17" s="27">
        <v>920212</v>
      </c>
      <c r="J17" s="27">
        <v>366197</v>
      </c>
      <c r="K17" s="27">
        <v>287152</v>
      </c>
      <c r="L17" s="27">
        <v>151437</v>
      </c>
      <c r="M17" s="27">
        <v>653808</v>
      </c>
      <c r="N17" s="27">
        <v>236203</v>
      </c>
      <c r="O17" s="27">
        <v>204210</v>
      </c>
      <c r="P17" s="28">
        <v>200279</v>
      </c>
      <c r="Q17" s="29">
        <f>SUM(D17:P17)</f>
        <v>12330744</v>
      </c>
    </row>
    <row r="18" spans="2:17" ht="29.25" thickBot="1" x14ac:dyDescent="0.25">
      <c r="B18" s="64"/>
      <c r="C18" s="25" t="s">
        <v>48</v>
      </c>
      <c r="D18" s="26">
        <f t="shared" ref="D18:Q18" si="3">SUM(D16:D17)</f>
        <v>7223875</v>
      </c>
      <c r="E18" s="27">
        <f t="shared" si="3"/>
        <v>7462944</v>
      </c>
      <c r="F18" s="27">
        <f t="shared" si="3"/>
        <v>1898262</v>
      </c>
      <c r="G18" s="27">
        <f t="shared" si="3"/>
        <v>1279631</v>
      </c>
      <c r="H18" s="27">
        <f t="shared" si="3"/>
        <v>4365476</v>
      </c>
      <c r="I18" s="27">
        <f t="shared" si="3"/>
        <v>2017223</v>
      </c>
      <c r="J18" s="27">
        <f t="shared" si="3"/>
        <v>830784</v>
      </c>
      <c r="K18" s="27">
        <f t="shared" si="3"/>
        <v>636087</v>
      </c>
      <c r="L18" s="27">
        <f t="shared" si="3"/>
        <v>334820</v>
      </c>
      <c r="M18" s="27">
        <f t="shared" si="3"/>
        <v>1423851</v>
      </c>
      <c r="N18" s="27">
        <f t="shared" si="3"/>
        <v>527562</v>
      </c>
      <c r="O18" s="27">
        <f t="shared" si="3"/>
        <v>435308</v>
      </c>
      <c r="P18" s="28">
        <f t="shared" si="3"/>
        <v>461017</v>
      </c>
      <c r="Q18" s="29">
        <f t="shared" si="3"/>
        <v>28896840</v>
      </c>
    </row>
    <row r="19" spans="2:17" ht="29.25" thickBot="1" x14ac:dyDescent="0.25">
      <c r="B19" s="68">
        <v>2013</v>
      </c>
      <c r="C19" s="19" t="s">
        <v>46</v>
      </c>
      <c r="D19" s="20">
        <v>4383016</v>
      </c>
      <c r="E19" s="21">
        <v>4368962</v>
      </c>
      <c r="F19" s="21">
        <v>1086514</v>
      </c>
      <c r="G19" s="21">
        <v>749358</v>
      </c>
      <c r="H19" s="21">
        <v>2668791</v>
      </c>
      <c r="I19" s="21">
        <v>1118032</v>
      </c>
      <c r="J19" s="21">
        <v>473288</v>
      </c>
      <c r="K19" s="21">
        <v>355922</v>
      </c>
      <c r="L19" s="21">
        <v>186841</v>
      </c>
      <c r="M19" s="21">
        <v>784644</v>
      </c>
      <c r="N19" s="21">
        <v>297244</v>
      </c>
      <c r="O19" s="21">
        <v>235473</v>
      </c>
      <c r="P19" s="22">
        <v>266149</v>
      </c>
      <c r="Q19" s="23">
        <f>SUM(D19:P19)</f>
        <v>16974234</v>
      </c>
    </row>
    <row r="20" spans="2:17" ht="29.25" thickBot="1" x14ac:dyDescent="0.25">
      <c r="B20" s="68"/>
      <c r="C20" s="24" t="s">
        <v>47</v>
      </c>
      <c r="D20" s="20">
        <v>3036503</v>
      </c>
      <c r="E20" s="21">
        <v>3310866</v>
      </c>
      <c r="F20" s="21">
        <v>857657</v>
      </c>
      <c r="G20" s="21">
        <v>557599</v>
      </c>
      <c r="H20" s="21">
        <v>1801014</v>
      </c>
      <c r="I20" s="21">
        <v>936433</v>
      </c>
      <c r="J20" s="21">
        <v>372657</v>
      </c>
      <c r="K20" s="21">
        <v>292424</v>
      </c>
      <c r="L20" s="21">
        <v>154160</v>
      </c>
      <c r="M20" s="21">
        <v>666913</v>
      </c>
      <c r="N20" s="21">
        <v>240829</v>
      </c>
      <c r="O20" s="21">
        <v>207711</v>
      </c>
      <c r="P20" s="22">
        <v>204064</v>
      </c>
      <c r="Q20" s="23">
        <f>SUM(D20:P20)</f>
        <v>12638830</v>
      </c>
    </row>
    <row r="21" spans="2:17" ht="29.25" thickBot="1" x14ac:dyDescent="0.25">
      <c r="B21" s="65"/>
      <c r="C21" s="24" t="s">
        <v>48</v>
      </c>
      <c r="D21" s="20">
        <f t="shared" ref="D21:Q21" si="4">SUM(D19:D20)</f>
        <v>7419519</v>
      </c>
      <c r="E21" s="21">
        <f t="shared" si="4"/>
        <v>7679828</v>
      </c>
      <c r="F21" s="21">
        <f t="shared" si="4"/>
        <v>1944171</v>
      </c>
      <c r="G21" s="21">
        <f t="shared" si="4"/>
        <v>1306957</v>
      </c>
      <c r="H21" s="21">
        <f t="shared" si="4"/>
        <v>4469805</v>
      </c>
      <c r="I21" s="21">
        <f t="shared" si="4"/>
        <v>2054465</v>
      </c>
      <c r="J21" s="21">
        <f t="shared" si="4"/>
        <v>845945</v>
      </c>
      <c r="K21" s="21">
        <f t="shared" si="4"/>
        <v>648346</v>
      </c>
      <c r="L21" s="21">
        <f t="shared" si="4"/>
        <v>341001</v>
      </c>
      <c r="M21" s="21">
        <f t="shared" si="4"/>
        <v>1451557</v>
      </c>
      <c r="N21" s="21">
        <f t="shared" si="4"/>
        <v>538073</v>
      </c>
      <c r="O21" s="21">
        <f t="shared" si="4"/>
        <v>443184</v>
      </c>
      <c r="P21" s="22">
        <f t="shared" si="4"/>
        <v>470213</v>
      </c>
      <c r="Q21" s="23">
        <f t="shared" si="4"/>
        <v>29613064</v>
      </c>
    </row>
    <row r="22" spans="2:17" ht="29.25" thickBot="1" x14ac:dyDescent="0.25">
      <c r="B22" s="63">
        <v>2014</v>
      </c>
      <c r="C22" s="25" t="s">
        <v>46</v>
      </c>
      <c r="D22" s="26">
        <v>4500277</v>
      </c>
      <c r="E22" s="27">
        <v>4489933</v>
      </c>
      <c r="F22" s="27">
        <v>1112493</v>
      </c>
      <c r="G22" s="27">
        <v>766157</v>
      </c>
      <c r="H22" s="27">
        <v>2734666</v>
      </c>
      <c r="I22" s="27">
        <v>1139610</v>
      </c>
      <c r="J22" s="27">
        <v>482223</v>
      </c>
      <c r="K22" s="27">
        <v>363098</v>
      </c>
      <c r="L22" s="27">
        <v>190389</v>
      </c>
      <c r="M22" s="27">
        <v>799636</v>
      </c>
      <c r="N22" s="27">
        <v>303289</v>
      </c>
      <c r="O22" s="27">
        <v>239958</v>
      </c>
      <c r="P22" s="28">
        <v>271706</v>
      </c>
      <c r="Q22" s="29">
        <f>SUM(D22:P22)</f>
        <v>17393435</v>
      </c>
    </row>
    <row r="23" spans="2:17" ht="29.25" thickBot="1" x14ac:dyDescent="0.25">
      <c r="B23" s="64"/>
      <c r="C23" s="25" t="s">
        <v>47</v>
      </c>
      <c r="D23" s="26">
        <v>3118121</v>
      </c>
      <c r="E23" s="27">
        <v>3410541</v>
      </c>
      <c r="F23" s="27">
        <v>878222</v>
      </c>
      <c r="G23" s="27">
        <v>568460</v>
      </c>
      <c r="H23" s="27">
        <v>1840983</v>
      </c>
      <c r="I23" s="27">
        <v>952369</v>
      </c>
      <c r="J23" s="27">
        <v>379005</v>
      </c>
      <c r="K23" s="27">
        <v>297613</v>
      </c>
      <c r="L23" s="27">
        <v>156833</v>
      </c>
      <c r="M23" s="27">
        <v>679867</v>
      </c>
      <c r="N23" s="27">
        <v>245398</v>
      </c>
      <c r="O23" s="27">
        <v>211151</v>
      </c>
      <c r="P23" s="28">
        <v>207797</v>
      </c>
      <c r="Q23" s="29">
        <f>SUM(D23:P23)</f>
        <v>12946360</v>
      </c>
    </row>
    <row r="24" spans="2:17" ht="29.25" thickBot="1" x14ac:dyDescent="0.25">
      <c r="B24" s="64"/>
      <c r="C24" s="25" t="s">
        <v>48</v>
      </c>
      <c r="D24" s="26">
        <f t="shared" ref="D24:Q24" si="5">SUM(D22:D23)</f>
        <v>7618398</v>
      </c>
      <c r="E24" s="27">
        <f t="shared" si="5"/>
        <v>7900474</v>
      </c>
      <c r="F24" s="27">
        <f t="shared" si="5"/>
        <v>1990715</v>
      </c>
      <c r="G24" s="27">
        <f t="shared" si="5"/>
        <v>1334617</v>
      </c>
      <c r="H24" s="27">
        <f t="shared" si="5"/>
        <v>4575649</v>
      </c>
      <c r="I24" s="27">
        <f t="shared" si="5"/>
        <v>2091979</v>
      </c>
      <c r="J24" s="27">
        <f t="shared" si="5"/>
        <v>861228</v>
      </c>
      <c r="K24" s="27">
        <f t="shared" si="5"/>
        <v>660711</v>
      </c>
      <c r="L24" s="27">
        <f t="shared" si="5"/>
        <v>347222</v>
      </c>
      <c r="M24" s="27">
        <f t="shared" si="5"/>
        <v>1479503</v>
      </c>
      <c r="N24" s="27">
        <f t="shared" si="5"/>
        <v>548687</v>
      </c>
      <c r="O24" s="27">
        <f t="shared" si="5"/>
        <v>451109</v>
      </c>
      <c r="P24" s="28">
        <f t="shared" si="5"/>
        <v>479503</v>
      </c>
      <c r="Q24" s="29">
        <f t="shared" si="5"/>
        <v>30339795</v>
      </c>
    </row>
    <row r="25" spans="2:17" ht="29.25" thickBot="1" x14ac:dyDescent="0.25">
      <c r="B25" s="68">
        <v>2015</v>
      </c>
      <c r="C25" s="19" t="s">
        <v>46</v>
      </c>
      <c r="D25" s="20">
        <v>4619147</v>
      </c>
      <c r="E25" s="21">
        <v>4612524</v>
      </c>
      <c r="F25" s="21">
        <v>1138855</v>
      </c>
      <c r="G25" s="21">
        <v>783208</v>
      </c>
      <c r="H25" s="21">
        <v>2801491</v>
      </c>
      <c r="I25" s="21">
        <v>1161557</v>
      </c>
      <c r="J25" s="21">
        <v>491308</v>
      </c>
      <c r="K25" s="21">
        <v>370388</v>
      </c>
      <c r="L25" s="21">
        <v>193998</v>
      </c>
      <c r="M25" s="21">
        <v>814876</v>
      </c>
      <c r="N25" s="21">
        <v>309433</v>
      </c>
      <c r="O25" s="21">
        <v>244522</v>
      </c>
      <c r="P25" s="22">
        <v>277349</v>
      </c>
      <c r="Q25" s="30">
        <f>SUM(D25:P25)</f>
        <v>17818656</v>
      </c>
    </row>
    <row r="26" spans="2:17" ht="29.25" thickBot="1" x14ac:dyDescent="0.25">
      <c r="B26" s="68"/>
      <c r="C26" s="24" t="s">
        <v>47</v>
      </c>
      <c r="D26" s="20">
        <v>3197175</v>
      </c>
      <c r="E26" s="21">
        <v>3507311</v>
      </c>
      <c r="F26" s="21">
        <v>898078</v>
      </c>
      <c r="G26" s="21">
        <v>578877</v>
      </c>
      <c r="H26" s="21">
        <v>1879493</v>
      </c>
      <c r="I26" s="21">
        <v>967579</v>
      </c>
      <c r="J26" s="21">
        <v>385064</v>
      </c>
      <c r="K26" s="21">
        <v>302573</v>
      </c>
      <c r="L26" s="21">
        <v>159390</v>
      </c>
      <c r="M26" s="21">
        <v>692299</v>
      </c>
      <c r="N26" s="21">
        <v>249777</v>
      </c>
      <c r="O26" s="21">
        <v>214429</v>
      </c>
      <c r="P26" s="22">
        <v>211368</v>
      </c>
      <c r="Q26" s="30">
        <f>SUM(D26:P26)</f>
        <v>13243413</v>
      </c>
    </row>
    <row r="27" spans="2:17" ht="29.25" thickBot="1" x14ac:dyDescent="0.25">
      <c r="B27" s="65"/>
      <c r="C27" s="24" t="s">
        <v>48</v>
      </c>
      <c r="D27" s="20">
        <f t="shared" ref="D27:Q27" si="6">SUM(D25:D26)</f>
        <v>7816322</v>
      </c>
      <c r="E27" s="21">
        <f t="shared" si="6"/>
        <v>8119835</v>
      </c>
      <c r="F27" s="21">
        <f t="shared" si="6"/>
        <v>2036933</v>
      </c>
      <c r="G27" s="21">
        <f t="shared" si="6"/>
        <v>1362085</v>
      </c>
      <c r="H27" s="21">
        <f t="shared" si="6"/>
        <v>4680984</v>
      </c>
      <c r="I27" s="21">
        <f t="shared" si="6"/>
        <v>2129136</v>
      </c>
      <c r="J27" s="21">
        <f t="shared" si="6"/>
        <v>876372</v>
      </c>
      <c r="K27" s="21">
        <f t="shared" si="6"/>
        <v>672961</v>
      </c>
      <c r="L27" s="21">
        <f t="shared" si="6"/>
        <v>353388</v>
      </c>
      <c r="M27" s="21">
        <f t="shared" si="6"/>
        <v>1507175</v>
      </c>
      <c r="N27" s="21">
        <f t="shared" si="6"/>
        <v>559210</v>
      </c>
      <c r="O27" s="21">
        <f t="shared" si="6"/>
        <v>458951</v>
      </c>
      <c r="P27" s="22">
        <f t="shared" si="6"/>
        <v>488717</v>
      </c>
      <c r="Q27" s="30">
        <f t="shared" si="6"/>
        <v>31062069</v>
      </c>
    </row>
    <row r="28" spans="2:17" ht="29.25" thickBot="1" x14ac:dyDescent="0.25">
      <c r="B28" s="63">
        <v>2016</v>
      </c>
      <c r="C28" s="25" t="s">
        <v>46</v>
      </c>
      <c r="D28" s="31">
        <v>4742236</v>
      </c>
      <c r="E28" s="32">
        <v>4739383</v>
      </c>
      <c r="F28" s="32">
        <v>1166221</v>
      </c>
      <c r="G28" s="32">
        <v>800929</v>
      </c>
      <c r="H28" s="32">
        <v>2870802</v>
      </c>
      <c r="I28" s="32">
        <v>1184460</v>
      </c>
      <c r="J28" s="32">
        <v>500796</v>
      </c>
      <c r="K28" s="32">
        <v>377989</v>
      </c>
      <c r="L28" s="32">
        <v>197768</v>
      </c>
      <c r="M28" s="32">
        <v>830786</v>
      </c>
      <c r="N28" s="32">
        <v>315835</v>
      </c>
      <c r="O28" s="32">
        <v>249287</v>
      </c>
      <c r="P28" s="33">
        <v>283227</v>
      </c>
      <c r="Q28" s="34">
        <f>SUM(D28:P28)</f>
        <v>18259719</v>
      </c>
    </row>
    <row r="29" spans="2:17" ht="29.25" thickBot="1" x14ac:dyDescent="0.25">
      <c r="B29" s="64"/>
      <c r="C29" s="25" t="s">
        <v>47</v>
      </c>
      <c r="D29" s="31">
        <v>3272442</v>
      </c>
      <c r="E29" s="32">
        <v>3598938</v>
      </c>
      <c r="F29" s="32">
        <v>917105</v>
      </c>
      <c r="G29" s="32">
        <v>589000</v>
      </c>
      <c r="H29" s="32">
        <v>1916573</v>
      </c>
      <c r="I29" s="32">
        <v>982523</v>
      </c>
      <c r="J29" s="32">
        <v>391017</v>
      </c>
      <c r="K29" s="32">
        <v>307434</v>
      </c>
      <c r="L29" s="32">
        <v>161895</v>
      </c>
      <c r="M29" s="32">
        <v>704381</v>
      </c>
      <c r="N29" s="32">
        <v>254040</v>
      </c>
      <c r="O29" s="32">
        <v>217659</v>
      </c>
      <c r="P29" s="33">
        <v>214854</v>
      </c>
      <c r="Q29" s="34">
        <f>SUM(D29:P29)</f>
        <v>13527861</v>
      </c>
    </row>
    <row r="30" spans="2:17" ht="29.25" thickBot="1" x14ac:dyDescent="0.25">
      <c r="B30" s="64"/>
      <c r="C30" s="35" t="s">
        <v>48</v>
      </c>
      <c r="D30" s="26">
        <f t="shared" ref="D30:Q30" si="7">SUM(D28:D29)</f>
        <v>8014678</v>
      </c>
      <c r="E30" s="26">
        <f t="shared" si="7"/>
        <v>8338321</v>
      </c>
      <c r="F30" s="26">
        <f t="shared" si="7"/>
        <v>2083326</v>
      </c>
      <c r="G30" s="26">
        <f t="shared" si="7"/>
        <v>1389929</v>
      </c>
      <c r="H30" s="26">
        <f t="shared" si="7"/>
        <v>4787375</v>
      </c>
      <c r="I30" s="26">
        <f t="shared" si="7"/>
        <v>2166983</v>
      </c>
      <c r="J30" s="26">
        <f t="shared" si="7"/>
        <v>891813</v>
      </c>
      <c r="K30" s="26">
        <f t="shared" si="7"/>
        <v>685423</v>
      </c>
      <c r="L30" s="26">
        <f t="shared" si="7"/>
        <v>359663</v>
      </c>
      <c r="M30" s="26">
        <f t="shared" si="7"/>
        <v>1535167</v>
      </c>
      <c r="N30" s="26">
        <f t="shared" si="7"/>
        <v>569875</v>
      </c>
      <c r="O30" s="26">
        <f t="shared" si="7"/>
        <v>466946</v>
      </c>
      <c r="P30" s="28">
        <f t="shared" si="7"/>
        <v>498081</v>
      </c>
      <c r="Q30" s="34">
        <f t="shared" si="7"/>
        <v>31787580</v>
      </c>
    </row>
    <row r="31" spans="2:17" ht="29.25" thickBot="1" x14ac:dyDescent="0.25">
      <c r="B31" s="65">
        <v>2017</v>
      </c>
      <c r="C31" s="24" t="s">
        <v>46</v>
      </c>
      <c r="D31" s="36">
        <v>4874959</v>
      </c>
      <c r="E31" s="37">
        <v>4874647</v>
      </c>
      <c r="F31" s="37">
        <v>1196704</v>
      </c>
      <c r="G31" s="37">
        <v>821096</v>
      </c>
      <c r="H31" s="37">
        <v>2947271</v>
      </c>
      <c r="I31" s="37">
        <v>1211907</v>
      </c>
      <c r="J31" s="37">
        <v>512245</v>
      </c>
      <c r="K31" s="37">
        <v>386949</v>
      </c>
      <c r="L31" s="37">
        <v>202300</v>
      </c>
      <c r="M31" s="37">
        <v>849914</v>
      </c>
      <c r="N31" s="37">
        <v>323350</v>
      </c>
      <c r="O31" s="37">
        <v>255017</v>
      </c>
      <c r="P31" s="38">
        <v>290063</v>
      </c>
      <c r="Q31" s="30">
        <f>SUM(D31:P31)</f>
        <v>18746422</v>
      </c>
    </row>
    <row r="32" spans="2:17" ht="29.25" thickBot="1" x14ac:dyDescent="0.25">
      <c r="B32" s="66"/>
      <c r="C32" s="24" t="s">
        <v>47</v>
      </c>
      <c r="D32" s="36">
        <v>3359343</v>
      </c>
      <c r="E32" s="37">
        <v>3700931</v>
      </c>
      <c r="F32" s="37">
        <v>939849</v>
      </c>
      <c r="G32" s="37">
        <v>602034</v>
      </c>
      <c r="H32" s="37">
        <v>1962114</v>
      </c>
      <c r="I32" s="37">
        <v>1002829</v>
      </c>
      <c r="J32" s="37">
        <v>399086</v>
      </c>
      <c r="K32" s="37">
        <v>313916</v>
      </c>
      <c r="L32" s="37">
        <v>165258</v>
      </c>
      <c r="M32" s="37">
        <v>719958</v>
      </c>
      <c r="N32" s="37">
        <v>259577</v>
      </c>
      <c r="O32" s="37">
        <v>222088</v>
      </c>
      <c r="P32" s="38">
        <v>219441</v>
      </c>
      <c r="Q32" s="30">
        <f>SUM(D32:P32)</f>
        <v>13866424</v>
      </c>
    </row>
    <row r="33" spans="2:17" ht="29.25" thickBot="1" x14ac:dyDescent="0.25">
      <c r="B33" s="66"/>
      <c r="C33" s="39" t="s">
        <v>48</v>
      </c>
      <c r="D33" s="20">
        <f t="shared" ref="D33:Q33" si="8">SUM(D31:D32)</f>
        <v>8234302</v>
      </c>
      <c r="E33" s="20">
        <f t="shared" si="8"/>
        <v>8575578</v>
      </c>
      <c r="F33" s="20">
        <f t="shared" si="8"/>
        <v>2136553</v>
      </c>
      <c r="G33" s="20">
        <f t="shared" si="8"/>
        <v>1423130</v>
      </c>
      <c r="H33" s="20">
        <f t="shared" si="8"/>
        <v>4909385</v>
      </c>
      <c r="I33" s="20">
        <f t="shared" si="8"/>
        <v>2214736</v>
      </c>
      <c r="J33" s="20">
        <f t="shared" si="8"/>
        <v>911331</v>
      </c>
      <c r="K33" s="20">
        <f t="shared" si="8"/>
        <v>700865</v>
      </c>
      <c r="L33" s="20">
        <f t="shared" si="8"/>
        <v>367558</v>
      </c>
      <c r="M33" s="20">
        <f t="shared" si="8"/>
        <v>1569872</v>
      </c>
      <c r="N33" s="20">
        <f t="shared" si="8"/>
        <v>582927</v>
      </c>
      <c r="O33" s="20">
        <f t="shared" si="8"/>
        <v>477105</v>
      </c>
      <c r="P33" s="22">
        <f t="shared" si="8"/>
        <v>509504</v>
      </c>
      <c r="Q33" s="30">
        <f t="shared" si="8"/>
        <v>32612846</v>
      </c>
    </row>
    <row r="34" spans="2:17" ht="29.25" thickBot="1" x14ac:dyDescent="0.25">
      <c r="B34" s="63">
        <v>2018</v>
      </c>
      <c r="C34" s="25" t="s">
        <v>46</v>
      </c>
      <c r="D34" s="31">
        <v>5009986</v>
      </c>
      <c r="E34" s="32">
        <v>5012567</v>
      </c>
      <c r="F34" s="32">
        <v>1227666</v>
      </c>
      <c r="G34" s="32">
        <v>841540</v>
      </c>
      <c r="H34" s="32">
        <v>3024986</v>
      </c>
      <c r="I34" s="32">
        <v>1239591</v>
      </c>
      <c r="J34" s="32">
        <v>523791</v>
      </c>
      <c r="K34" s="32">
        <v>396008</v>
      </c>
      <c r="L34" s="32">
        <v>206870</v>
      </c>
      <c r="M34" s="32">
        <v>869206</v>
      </c>
      <c r="N34" s="32">
        <v>330953</v>
      </c>
      <c r="O34" s="32">
        <v>260804</v>
      </c>
      <c r="P34" s="33">
        <v>296988</v>
      </c>
      <c r="Q34" s="34">
        <f>SUM(D34:P34)</f>
        <v>19240956</v>
      </c>
    </row>
    <row r="35" spans="2:17" ht="29.25" thickBot="1" x14ac:dyDescent="0.25">
      <c r="B35" s="64"/>
      <c r="C35" s="25" t="s">
        <v>47</v>
      </c>
      <c r="D35" s="31">
        <v>3436880</v>
      </c>
      <c r="E35" s="32">
        <v>3790978</v>
      </c>
      <c r="F35" s="32">
        <v>960472</v>
      </c>
      <c r="G35" s="32">
        <v>614153</v>
      </c>
      <c r="H35" s="32">
        <v>2003767</v>
      </c>
      <c r="I35" s="32">
        <v>1022027</v>
      </c>
      <c r="J35" s="32">
        <v>406716</v>
      </c>
      <c r="K35" s="32">
        <v>320013</v>
      </c>
      <c r="L35" s="32">
        <v>168440</v>
      </c>
      <c r="M35" s="32">
        <v>734453</v>
      </c>
      <c r="N35" s="32">
        <v>264752</v>
      </c>
      <c r="O35" s="32">
        <v>226304</v>
      </c>
      <c r="P35" s="33">
        <v>223749</v>
      </c>
      <c r="Q35" s="34">
        <f>SUM(D35:P35)</f>
        <v>14172704</v>
      </c>
    </row>
    <row r="36" spans="2:17" ht="29.25" thickBot="1" x14ac:dyDescent="0.25">
      <c r="B36" s="64"/>
      <c r="C36" s="35" t="s">
        <v>48</v>
      </c>
      <c r="D36" s="26">
        <f t="shared" ref="D36:Q36" si="9">SUM(D34:D35)</f>
        <v>8446866</v>
      </c>
      <c r="E36" s="26">
        <f t="shared" si="9"/>
        <v>8803545</v>
      </c>
      <c r="F36" s="26">
        <f t="shared" si="9"/>
        <v>2188138</v>
      </c>
      <c r="G36" s="26">
        <f t="shared" si="9"/>
        <v>1455693</v>
      </c>
      <c r="H36" s="26">
        <f t="shared" si="9"/>
        <v>5028753</v>
      </c>
      <c r="I36" s="26">
        <f t="shared" si="9"/>
        <v>2261618</v>
      </c>
      <c r="J36" s="26">
        <f t="shared" si="9"/>
        <v>930507</v>
      </c>
      <c r="K36" s="26">
        <f t="shared" si="9"/>
        <v>716021</v>
      </c>
      <c r="L36" s="26">
        <f t="shared" si="9"/>
        <v>375310</v>
      </c>
      <c r="M36" s="26">
        <f t="shared" si="9"/>
        <v>1603659</v>
      </c>
      <c r="N36" s="26">
        <f t="shared" si="9"/>
        <v>595705</v>
      </c>
      <c r="O36" s="26">
        <f t="shared" si="9"/>
        <v>487108</v>
      </c>
      <c r="P36" s="28">
        <f t="shared" si="9"/>
        <v>520737</v>
      </c>
      <c r="Q36" s="34">
        <f t="shared" si="9"/>
        <v>33413660</v>
      </c>
    </row>
    <row r="37" spans="2:17" ht="29.25" thickBot="1" x14ac:dyDescent="0.25">
      <c r="B37" s="65">
        <v>2019</v>
      </c>
      <c r="C37" s="24" t="s">
        <v>46</v>
      </c>
      <c r="D37" s="36">
        <v>5146233</v>
      </c>
      <c r="E37" s="37">
        <v>5151894</v>
      </c>
      <c r="F37" s="37">
        <v>1258826</v>
      </c>
      <c r="G37" s="37">
        <v>862079</v>
      </c>
      <c r="H37" s="37">
        <v>3103263</v>
      </c>
      <c r="I37" s="37">
        <v>1267289</v>
      </c>
      <c r="J37" s="37">
        <v>535337</v>
      </c>
      <c r="K37" s="37">
        <v>405084</v>
      </c>
      <c r="L37" s="37">
        <v>211452</v>
      </c>
      <c r="M37" s="37">
        <v>888504</v>
      </c>
      <c r="N37" s="37">
        <v>338576</v>
      </c>
      <c r="O37" s="37">
        <v>266590</v>
      </c>
      <c r="P37" s="38">
        <v>303929</v>
      </c>
      <c r="Q37" s="30">
        <f>SUM(D37:P37)</f>
        <v>19739056</v>
      </c>
    </row>
    <row r="38" spans="2:17" ht="29.25" thickBot="1" x14ac:dyDescent="0.25">
      <c r="B38" s="66"/>
      <c r="C38" s="24" t="s">
        <v>47</v>
      </c>
      <c r="D38" s="36">
        <v>3514652</v>
      </c>
      <c r="E38" s="37">
        <v>3881597</v>
      </c>
      <c r="F38" s="37">
        <v>981097</v>
      </c>
      <c r="G38" s="37">
        <v>626206</v>
      </c>
      <c r="H38" s="37">
        <v>2045335</v>
      </c>
      <c r="I38" s="37">
        <v>1041040</v>
      </c>
      <c r="J38" s="37">
        <v>414275</v>
      </c>
      <c r="K38" s="37">
        <v>326063</v>
      </c>
      <c r="L38" s="37">
        <v>171599</v>
      </c>
      <c r="M38" s="37">
        <v>748857</v>
      </c>
      <c r="N38" s="37">
        <v>269891</v>
      </c>
      <c r="O38" s="37">
        <v>230478</v>
      </c>
      <c r="P38" s="38">
        <v>228023</v>
      </c>
      <c r="Q38" s="30">
        <f>SUM(D38:P38)</f>
        <v>14479113</v>
      </c>
    </row>
    <row r="39" spans="2:17" ht="28.5" x14ac:dyDescent="0.2">
      <c r="B39" s="66"/>
      <c r="C39" s="39" t="s">
        <v>48</v>
      </c>
      <c r="D39" s="20">
        <f t="shared" ref="D39:Q39" si="10">SUM(D37:D38)</f>
        <v>8660885</v>
      </c>
      <c r="E39" s="20">
        <f t="shared" si="10"/>
        <v>9033491</v>
      </c>
      <c r="F39" s="20">
        <f t="shared" si="10"/>
        <v>2239923</v>
      </c>
      <c r="G39" s="20">
        <f t="shared" si="10"/>
        <v>1488285</v>
      </c>
      <c r="H39" s="20">
        <f t="shared" si="10"/>
        <v>5148598</v>
      </c>
      <c r="I39" s="20">
        <f t="shared" si="10"/>
        <v>2308329</v>
      </c>
      <c r="J39" s="20">
        <f t="shared" si="10"/>
        <v>949612</v>
      </c>
      <c r="K39" s="20">
        <f t="shared" si="10"/>
        <v>731147</v>
      </c>
      <c r="L39" s="20">
        <f t="shared" si="10"/>
        <v>383051</v>
      </c>
      <c r="M39" s="20">
        <f t="shared" si="10"/>
        <v>1637361</v>
      </c>
      <c r="N39" s="20">
        <f t="shared" si="10"/>
        <v>608467</v>
      </c>
      <c r="O39" s="20">
        <f t="shared" si="10"/>
        <v>497068</v>
      </c>
      <c r="P39" s="22">
        <f t="shared" si="10"/>
        <v>531952</v>
      </c>
      <c r="Q39" s="30">
        <f t="shared" si="10"/>
        <v>34218169</v>
      </c>
    </row>
    <row r="40" spans="2:17" ht="15.75" thickBot="1" x14ac:dyDescent="0.25">
      <c r="B40" s="40"/>
      <c r="C40" s="40"/>
      <c r="D40" s="41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3"/>
      <c r="Q40" s="44"/>
    </row>
    <row r="41" spans="2:17" s="45" customFormat="1" x14ac:dyDescent="0.2"/>
    <row r="42" spans="2:17" s="45" customFormat="1" x14ac:dyDescent="0.2">
      <c r="B42" s="46" t="s">
        <v>49</v>
      </c>
      <c r="C42" s="46"/>
      <c r="D42" s="46"/>
      <c r="E42" s="47"/>
      <c r="F42" s="47"/>
      <c r="G42" s="48"/>
      <c r="H42" s="48"/>
      <c r="Q42" s="49" t="s">
        <v>50</v>
      </c>
    </row>
    <row r="43" spans="2:17" s="45" customFormat="1" x14ac:dyDescent="0.2">
      <c r="B43" s="50" t="s">
        <v>51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51" t="s">
        <v>52</v>
      </c>
    </row>
    <row r="44" spans="2:17" s="45" customFormat="1" x14ac:dyDescent="0.2"/>
    <row r="45" spans="2:17" s="45" customFormat="1" x14ac:dyDescent="0.2">
      <c r="C45" s="67"/>
    </row>
    <row r="46" spans="2:17" s="45" customFormat="1" x14ac:dyDescent="0.2">
      <c r="C46" s="67"/>
    </row>
    <row r="47" spans="2:17" s="45" customFormat="1" x14ac:dyDescent="0.2">
      <c r="C47" s="67"/>
    </row>
    <row r="48" spans="2:17" s="45" customFormat="1" x14ac:dyDescent="0.2">
      <c r="C48" s="67"/>
    </row>
    <row r="49" spans="3:3" s="45" customFormat="1" x14ac:dyDescent="0.2">
      <c r="C49" s="67"/>
    </row>
    <row r="50" spans="3:3" s="45" customFormat="1" x14ac:dyDescent="0.2">
      <c r="C50" s="67"/>
    </row>
    <row r="51" spans="3:3" s="45" customFormat="1" x14ac:dyDescent="0.2"/>
    <row r="52" spans="3:3" s="45" customFormat="1" x14ac:dyDescent="0.2"/>
    <row r="53" spans="3:3" s="45" customFormat="1" x14ac:dyDescent="0.2"/>
    <row r="54" spans="3:3" s="45" customFormat="1" x14ac:dyDescent="0.2"/>
    <row r="55" spans="3:3" s="45" customFormat="1" x14ac:dyDescent="0.2"/>
    <row r="56" spans="3:3" s="45" customFormat="1" x14ac:dyDescent="0.2"/>
    <row r="57" spans="3:3" s="45" customFormat="1" x14ac:dyDescent="0.2"/>
    <row r="58" spans="3:3" s="45" customFormat="1" x14ac:dyDescent="0.2"/>
    <row r="59" spans="3:3" s="45" customFormat="1" x14ac:dyDescent="0.2"/>
    <row r="60" spans="3:3" s="45" customFormat="1" x14ac:dyDescent="0.2"/>
    <row r="61" spans="3:3" s="45" customFormat="1" x14ac:dyDescent="0.2"/>
    <row r="62" spans="3:3" s="45" customFormat="1" x14ac:dyDescent="0.2"/>
    <row r="63" spans="3:3" s="45" customFormat="1" x14ac:dyDescent="0.2"/>
    <row r="64" spans="3:3" s="45" customFormat="1" x14ac:dyDescent="0.2"/>
    <row r="65" s="45" customFormat="1" x14ac:dyDescent="0.2"/>
    <row r="66" s="45" customFormat="1" x14ac:dyDescent="0.2"/>
    <row r="67" s="45" customFormat="1" x14ac:dyDescent="0.2"/>
    <row r="68" s="45" customFormat="1" x14ac:dyDescent="0.2"/>
    <row r="69" s="45" customFormat="1" x14ac:dyDescent="0.2"/>
    <row r="70" s="45" customFormat="1" x14ac:dyDescent="0.2"/>
    <row r="71" s="45" customFormat="1" x14ac:dyDescent="0.2"/>
    <row r="72" s="45" customFormat="1" x14ac:dyDescent="0.2"/>
    <row r="73" s="45" customFormat="1" x14ac:dyDescent="0.2"/>
    <row r="74" s="45" customFormat="1" x14ac:dyDescent="0.2"/>
    <row r="75" s="45" customFormat="1" x14ac:dyDescent="0.2"/>
    <row r="76" s="45" customFormat="1" x14ac:dyDescent="0.2"/>
    <row r="77" s="45" customFormat="1" x14ac:dyDescent="0.2"/>
    <row r="78" s="45" customFormat="1" x14ac:dyDescent="0.2"/>
    <row r="79" s="45" customFormat="1" x14ac:dyDescent="0.2"/>
    <row r="80" s="45" customFormat="1" x14ac:dyDescent="0.2"/>
    <row r="81" s="45" customFormat="1" x14ac:dyDescent="0.2"/>
    <row r="82" s="45" customFormat="1" x14ac:dyDescent="0.2"/>
    <row r="83" s="45" customFormat="1" x14ac:dyDescent="0.2"/>
    <row r="84" s="45" customFormat="1" x14ac:dyDescent="0.2"/>
    <row r="85" s="45" customFormat="1" x14ac:dyDescent="0.2"/>
    <row r="86" s="45" customFormat="1" x14ac:dyDescent="0.2"/>
    <row r="87" s="45" customFormat="1" x14ac:dyDescent="0.2"/>
    <row r="88" s="45" customFormat="1" x14ac:dyDescent="0.2"/>
    <row r="89" s="45" customFormat="1" x14ac:dyDescent="0.2"/>
    <row r="90" s="45" customFormat="1" x14ac:dyDescent="0.2"/>
    <row r="91" s="45" customFormat="1" x14ac:dyDescent="0.2"/>
    <row r="92" s="45" customFormat="1" x14ac:dyDescent="0.2"/>
    <row r="93" s="45" customFormat="1" x14ac:dyDescent="0.2"/>
    <row r="94" s="45" customFormat="1" x14ac:dyDescent="0.2"/>
    <row r="95" s="45" customFormat="1" x14ac:dyDescent="0.2"/>
    <row r="96" s="45" customFormat="1" x14ac:dyDescent="0.2"/>
    <row r="97" s="45" customFormat="1" x14ac:dyDescent="0.2"/>
    <row r="98" s="45" customFormat="1" x14ac:dyDescent="0.2"/>
    <row r="99" s="45" customFormat="1" x14ac:dyDescent="0.2"/>
    <row r="100" s="45" customFormat="1" x14ac:dyDescent="0.2"/>
    <row r="101" s="45" customFormat="1" x14ac:dyDescent="0.2"/>
    <row r="102" s="45" customFormat="1" x14ac:dyDescent="0.2"/>
    <row r="103" s="45" customFormat="1" x14ac:dyDescent="0.2"/>
    <row r="104" s="45" customFormat="1" x14ac:dyDescent="0.2"/>
    <row r="105" s="45" customFormat="1" x14ac:dyDescent="0.2"/>
    <row r="106" s="45" customFormat="1" x14ac:dyDescent="0.2"/>
    <row r="107" s="45" customFormat="1" x14ac:dyDescent="0.2"/>
    <row r="108" s="45" customFormat="1" x14ac:dyDescent="0.2"/>
    <row r="109" s="45" customFormat="1" x14ac:dyDescent="0.2"/>
    <row r="110" s="45" customFormat="1" x14ac:dyDescent="0.2"/>
    <row r="111" s="45" customFormat="1" x14ac:dyDescent="0.2"/>
    <row r="112" s="45" customFormat="1" x14ac:dyDescent="0.2"/>
    <row r="113" s="45" customFormat="1" x14ac:dyDescent="0.2"/>
    <row r="114" s="45" customFormat="1" x14ac:dyDescent="0.2"/>
    <row r="115" s="45" customFormat="1" x14ac:dyDescent="0.2"/>
    <row r="116" s="45" customFormat="1" x14ac:dyDescent="0.2"/>
    <row r="117" s="45" customFormat="1" x14ac:dyDescent="0.2"/>
    <row r="118" s="45" customFormat="1" x14ac:dyDescent="0.2"/>
    <row r="119" s="45" customFormat="1" x14ac:dyDescent="0.2"/>
    <row r="120" s="45" customFormat="1" x14ac:dyDescent="0.2"/>
    <row r="121" s="45" customFormat="1" x14ac:dyDescent="0.2"/>
    <row r="122" s="45" customFormat="1" x14ac:dyDescent="0.2"/>
    <row r="123" s="45" customFormat="1" x14ac:dyDescent="0.2"/>
    <row r="124" s="45" customFormat="1" x14ac:dyDescent="0.2"/>
    <row r="125" s="45" customFormat="1" x14ac:dyDescent="0.2"/>
    <row r="126" s="45" customFormat="1" x14ac:dyDescent="0.2"/>
    <row r="127" s="45" customFormat="1" x14ac:dyDescent="0.2"/>
    <row r="128" s="45" customFormat="1" x14ac:dyDescent="0.2"/>
    <row r="129" s="45" customFormat="1" x14ac:dyDescent="0.2"/>
    <row r="130" s="45" customFormat="1" x14ac:dyDescent="0.2"/>
    <row r="131" s="45" customFormat="1" x14ac:dyDescent="0.2"/>
    <row r="132" s="45" customFormat="1" x14ac:dyDescent="0.2"/>
    <row r="133" s="45" customFormat="1" x14ac:dyDescent="0.2"/>
    <row r="134" s="45" customFormat="1" x14ac:dyDescent="0.2"/>
    <row r="135" s="45" customFormat="1" x14ac:dyDescent="0.2"/>
    <row r="136" s="45" customFormat="1" x14ac:dyDescent="0.2"/>
    <row r="137" s="45" customFormat="1" x14ac:dyDescent="0.2"/>
    <row r="138" s="45" customFormat="1" x14ac:dyDescent="0.2"/>
    <row r="139" s="45" customFormat="1" x14ac:dyDescent="0.2"/>
    <row r="140" s="45" customFormat="1" x14ac:dyDescent="0.2"/>
    <row r="141" s="45" customFormat="1" x14ac:dyDescent="0.2"/>
    <row r="142" s="45" customFormat="1" x14ac:dyDescent="0.2"/>
    <row r="143" s="45" customFormat="1" x14ac:dyDescent="0.2"/>
    <row r="144" s="45" customFormat="1" x14ac:dyDescent="0.2"/>
    <row r="145" s="45" customFormat="1" x14ac:dyDescent="0.2"/>
    <row r="146" s="45" customFormat="1" x14ac:dyDescent="0.2"/>
    <row r="147" s="45" customFormat="1" x14ac:dyDescent="0.2"/>
    <row r="148" s="45" customFormat="1" x14ac:dyDescent="0.2"/>
    <row r="149" s="45" customFormat="1" x14ac:dyDescent="0.2"/>
    <row r="150" s="45" customFormat="1" x14ac:dyDescent="0.2"/>
    <row r="151" s="45" customFormat="1" x14ac:dyDescent="0.2"/>
    <row r="152" s="45" customFormat="1" x14ac:dyDescent="0.2"/>
    <row r="153" s="45" customFormat="1" x14ac:dyDescent="0.2"/>
    <row r="154" s="45" customFormat="1" x14ac:dyDescent="0.2"/>
    <row r="155" s="45" customFormat="1" x14ac:dyDescent="0.2"/>
    <row r="156" s="45" customFormat="1" x14ac:dyDescent="0.2"/>
    <row r="157" s="45" customFormat="1" x14ac:dyDescent="0.2"/>
    <row r="158" s="45" customFormat="1" x14ac:dyDescent="0.2"/>
    <row r="159" s="45" customFormat="1" x14ac:dyDescent="0.2"/>
    <row r="160" s="45" customFormat="1" x14ac:dyDescent="0.2"/>
    <row r="161" s="45" customFormat="1" x14ac:dyDescent="0.2"/>
    <row r="162" s="45" customFormat="1" x14ac:dyDescent="0.2"/>
    <row r="163" s="45" customFormat="1" x14ac:dyDescent="0.2"/>
    <row r="164" s="45" customFormat="1" x14ac:dyDescent="0.2"/>
    <row r="165" s="45" customFormat="1" x14ac:dyDescent="0.2"/>
    <row r="166" s="45" customFormat="1" x14ac:dyDescent="0.2"/>
    <row r="167" s="45" customFormat="1" x14ac:dyDescent="0.2"/>
    <row r="168" s="45" customFormat="1" x14ac:dyDescent="0.2"/>
    <row r="169" s="45" customFormat="1" x14ac:dyDescent="0.2"/>
    <row r="170" s="45" customFormat="1" x14ac:dyDescent="0.2"/>
    <row r="171" s="45" customFormat="1" x14ac:dyDescent="0.2"/>
    <row r="172" s="45" customFormat="1" x14ac:dyDescent="0.2"/>
    <row r="173" s="45" customFormat="1" x14ac:dyDescent="0.2"/>
    <row r="174" s="45" customFormat="1" x14ac:dyDescent="0.2"/>
    <row r="175" s="45" customFormat="1" x14ac:dyDescent="0.2"/>
    <row r="176" s="45" customFormat="1" x14ac:dyDescent="0.2"/>
    <row r="177" s="45" customFormat="1" x14ac:dyDescent="0.2"/>
    <row r="178" s="45" customFormat="1" x14ac:dyDescent="0.2"/>
    <row r="179" s="45" customFormat="1" x14ac:dyDescent="0.2"/>
    <row r="180" s="45" customFormat="1" x14ac:dyDescent="0.2"/>
    <row r="181" s="45" customFormat="1" x14ac:dyDescent="0.2"/>
    <row r="182" s="45" customFormat="1" x14ac:dyDescent="0.2"/>
    <row r="183" s="45" customFormat="1" x14ac:dyDescent="0.2"/>
    <row r="184" s="45" customFormat="1" x14ac:dyDescent="0.2"/>
    <row r="185" s="45" customFormat="1" x14ac:dyDescent="0.2"/>
    <row r="186" s="45" customFormat="1" x14ac:dyDescent="0.2"/>
    <row r="187" s="45" customFormat="1" x14ac:dyDescent="0.2"/>
    <row r="188" s="45" customFormat="1" x14ac:dyDescent="0.2"/>
    <row r="189" s="45" customFormat="1" x14ac:dyDescent="0.2"/>
    <row r="190" s="45" customFormat="1" x14ac:dyDescent="0.2"/>
    <row r="191" s="45" customFormat="1" x14ac:dyDescent="0.2"/>
    <row r="192" s="45" customFormat="1" x14ac:dyDescent="0.2"/>
    <row r="193" s="45" customFormat="1" x14ac:dyDescent="0.2"/>
    <row r="194" s="45" customFormat="1" x14ac:dyDescent="0.2"/>
    <row r="195" s="45" customFormat="1" x14ac:dyDescent="0.2"/>
    <row r="196" s="45" customFormat="1" x14ac:dyDescent="0.2"/>
    <row r="197" s="45" customFormat="1" x14ac:dyDescent="0.2"/>
    <row r="198" s="45" customFormat="1" x14ac:dyDescent="0.2"/>
    <row r="199" s="45" customFormat="1" x14ac:dyDescent="0.2"/>
    <row r="200" s="45" customFormat="1" x14ac:dyDescent="0.2"/>
    <row r="201" s="45" customFormat="1" x14ac:dyDescent="0.2"/>
    <row r="202" s="45" customFormat="1" x14ac:dyDescent="0.2"/>
    <row r="203" s="45" customFormat="1" x14ac:dyDescent="0.2"/>
    <row r="204" s="45" customFormat="1" x14ac:dyDescent="0.2"/>
    <row r="205" s="45" customFormat="1" x14ac:dyDescent="0.2"/>
    <row r="206" s="45" customFormat="1" x14ac:dyDescent="0.2"/>
    <row r="207" s="45" customFormat="1" x14ac:dyDescent="0.2"/>
    <row r="208" s="45" customFormat="1" x14ac:dyDescent="0.2"/>
    <row r="209" s="45" customFormat="1" x14ac:dyDescent="0.2"/>
    <row r="210" s="45" customFormat="1" x14ac:dyDescent="0.2"/>
    <row r="211" s="45" customFormat="1" x14ac:dyDescent="0.2"/>
    <row r="212" s="45" customFormat="1" x14ac:dyDescent="0.2"/>
    <row r="213" s="45" customFormat="1" x14ac:dyDescent="0.2"/>
    <row r="214" s="45" customFormat="1" x14ac:dyDescent="0.2"/>
    <row r="215" s="45" customFormat="1" x14ac:dyDescent="0.2"/>
    <row r="216" s="45" customFormat="1" x14ac:dyDescent="0.2"/>
    <row r="217" s="45" customFormat="1" x14ac:dyDescent="0.2"/>
    <row r="218" s="45" customFormat="1" x14ac:dyDescent="0.2"/>
    <row r="219" s="45" customFormat="1" x14ac:dyDescent="0.2"/>
    <row r="220" s="45" customFormat="1" x14ac:dyDescent="0.2"/>
    <row r="221" s="45" customFormat="1" x14ac:dyDescent="0.2"/>
    <row r="222" s="45" customFormat="1" x14ac:dyDescent="0.2"/>
    <row r="223" s="45" customFormat="1" x14ac:dyDescent="0.2"/>
    <row r="224" s="45" customFormat="1" x14ac:dyDescent="0.2"/>
    <row r="225" s="45" customFormat="1" x14ac:dyDescent="0.2"/>
    <row r="226" s="45" customFormat="1" x14ac:dyDescent="0.2"/>
    <row r="227" s="45" customFormat="1" x14ac:dyDescent="0.2"/>
    <row r="228" s="45" customFormat="1" x14ac:dyDescent="0.2"/>
    <row r="229" s="45" customFormat="1" x14ac:dyDescent="0.2"/>
    <row r="230" s="45" customFormat="1" x14ac:dyDescent="0.2"/>
    <row r="231" s="45" customFormat="1" x14ac:dyDescent="0.2"/>
    <row r="232" s="45" customFormat="1" x14ac:dyDescent="0.2"/>
    <row r="233" s="45" customFormat="1" x14ac:dyDescent="0.2"/>
    <row r="234" s="45" customFormat="1" x14ac:dyDescent="0.2"/>
    <row r="235" s="45" customFormat="1" x14ac:dyDescent="0.2"/>
    <row r="236" s="45" customFormat="1" x14ac:dyDescent="0.2"/>
    <row r="237" s="45" customFormat="1" x14ac:dyDescent="0.2"/>
    <row r="238" s="45" customFormat="1" x14ac:dyDescent="0.2"/>
    <row r="239" s="45" customFormat="1" x14ac:dyDescent="0.2"/>
    <row r="240" s="45" customFormat="1" x14ac:dyDescent="0.2"/>
    <row r="241" s="45" customFormat="1" x14ac:dyDescent="0.2"/>
    <row r="242" s="45" customFormat="1" x14ac:dyDescent="0.2"/>
    <row r="243" s="45" customFormat="1" x14ac:dyDescent="0.2"/>
    <row r="244" s="45" customFormat="1" x14ac:dyDescent="0.2"/>
    <row r="245" s="45" customFormat="1" x14ac:dyDescent="0.2"/>
    <row r="246" s="45" customFormat="1" x14ac:dyDescent="0.2"/>
    <row r="247" s="45" customFormat="1" x14ac:dyDescent="0.2"/>
    <row r="248" s="45" customFormat="1" x14ac:dyDescent="0.2"/>
    <row r="249" s="45" customFormat="1" x14ac:dyDescent="0.2"/>
    <row r="250" s="45" customFormat="1" x14ac:dyDescent="0.2"/>
    <row r="251" s="45" customFormat="1" x14ac:dyDescent="0.2"/>
    <row r="252" s="45" customFormat="1" x14ac:dyDescent="0.2"/>
    <row r="253" s="45" customFormat="1" x14ac:dyDescent="0.2"/>
    <row r="254" s="45" customFormat="1" x14ac:dyDescent="0.2"/>
    <row r="255" s="45" customFormat="1" x14ac:dyDescent="0.2"/>
    <row r="256" s="45" customFormat="1" x14ac:dyDescent="0.2"/>
    <row r="257" s="45" customFormat="1" x14ac:dyDescent="0.2"/>
    <row r="258" s="45" customFormat="1" x14ac:dyDescent="0.2"/>
    <row r="259" s="45" customFormat="1" x14ac:dyDescent="0.2"/>
    <row r="260" s="45" customFormat="1" x14ac:dyDescent="0.2"/>
    <row r="261" s="45" customFormat="1" x14ac:dyDescent="0.2"/>
    <row r="262" s="45" customFormat="1" x14ac:dyDescent="0.2"/>
    <row r="263" s="45" customFormat="1" x14ac:dyDescent="0.2"/>
    <row r="264" s="45" customFormat="1" x14ac:dyDescent="0.2"/>
    <row r="265" s="45" customFormat="1" x14ac:dyDescent="0.2"/>
    <row r="266" s="45" customFormat="1" x14ac:dyDescent="0.2"/>
    <row r="267" s="45" customFormat="1" x14ac:dyDescent="0.2"/>
    <row r="268" s="45" customFormat="1" x14ac:dyDescent="0.2"/>
    <row r="269" s="45" customFormat="1" x14ac:dyDescent="0.2"/>
    <row r="270" s="45" customFormat="1" x14ac:dyDescent="0.2"/>
    <row r="271" s="45" customFormat="1" x14ac:dyDescent="0.2"/>
    <row r="272" s="45" customFormat="1" x14ac:dyDescent="0.2"/>
    <row r="273" s="45" customFormat="1" x14ac:dyDescent="0.2"/>
    <row r="274" s="45" customFormat="1" x14ac:dyDescent="0.2"/>
    <row r="275" s="45" customFormat="1" x14ac:dyDescent="0.2"/>
    <row r="276" s="45" customFormat="1" x14ac:dyDescent="0.2"/>
    <row r="277" s="45" customFormat="1" x14ac:dyDescent="0.2"/>
    <row r="278" s="45" customFormat="1" x14ac:dyDescent="0.2"/>
    <row r="279" s="45" customFormat="1" x14ac:dyDescent="0.2"/>
    <row r="280" s="45" customFormat="1" x14ac:dyDescent="0.2"/>
    <row r="281" s="45" customFormat="1" x14ac:dyDescent="0.2"/>
    <row r="282" s="45" customFormat="1" x14ac:dyDescent="0.2"/>
    <row r="283" s="45" customFormat="1" x14ac:dyDescent="0.2"/>
    <row r="284" s="45" customFormat="1" x14ac:dyDescent="0.2"/>
    <row r="285" s="45" customFormat="1" x14ac:dyDescent="0.2"/>
    <row r="286" s="45" customFormat="1" x14ac:dyDescent="0.2"/>
    <row r="287" s="45" customFormat="1" x14ac:dyDescent="0.2"/>
    <row r="288" s="45" customFormat="1" x14ac:dyDescent="0.2"/>
    <row r="289" s="45" customFormat="1" x14ac:dyDescent="0.2"/>
    <row r="290" s="45" customFormat="1" x14ac:dyDescent="0.2"/>
    <row r="291" s="45" customFormat="1" x14ac:dyDescent="0.2"/>
    <row r="292" s="45" customFormat="1" x14ac:dyDescent="0.2"/>
    <row r="293" s="45" customFormat="1" x14ac:dyDescent="0.2"/>
    <row r="294" s="45" customFormat="1" x14ac:dyDescent="0.2"/>
    <row r="295" s="45" customFormat="1" x14ac:dyDescent="0.2"/>
    <row r="296" s="45" customFormat="1" x14ac:dyDescent="0.2"/>
    <row r="297" s="45" customFormat="1" x14ac:dyDescent="0.2"/>
    <row r="298" s="45" customFormat="1" x14ac:dyDescent="0.2"/>
    <row r="299" s="45" customFormat="1" x14ac:dyDescent="0.2"/>
    <row r="300" s="45" customFormat="1" x14ac:dyDescent="0.2"/>
    <row r="301" s="45" customFormat="1" x14ac:dyDescent="0.2"/>
    <row r="302" s="45" customFormat="1" x14ac:dyDescent="0.2"/>
    <row r="303" s="45" customFormat="1" x14ac:dyDescent="0.2"/>
    <row r="304" s="45" customFormat="1" x14ac:dyDescent="0.2"/>
    <row r="305" s="45" customFormat="1" x14ac:dyDescent="0.2"/>
    <row r="306" s="45" customFormat="1" x14ac:dyDescent="0.2"/>
    <row r="307" s="45" customFormat="1" x14ac:dyDescent="0.2"/>
    <row r="308" s="45" customFormat="1" x14ac:dyDescent="0.2"/>
    <row r="309" s="45" customFormat="1" x14ac:dyDescent="0.2"/>
    <row r="310" s="45" customFormat="1" x14ac:dyDescent="0.2"/>
    <row r="311" s="45" customFormat="1" x14ac:dyDescent="0.2"/>
    <row r="312" s="45" customFormat="1" x14ac:dyDescent="0.2"/>
    <row r="313" s="45" customFormat="1" x14ac:dyDescent="0.2"/>
    <row r="314" s="45" customFormat="1" x14ac:dyDescent="0.2"/>
    <row r="315" s="45" customFormat="1" x14ac:dyDescent="0.2"/>
    <row r="316" s="45" customFormat="1" x14ac:dyDescent="0.2"/>
    <row r="317" s="45" customFormat="1" x14ac:dyDescent="0.2"/>
    <row r="318" s="45" customFormat="1" x14ac:dyDescent="0.2"/>
    <row r="319" s="45" customFormat="1" x14ac:dyDescent="0.2"/>
    <row r="320" s="45" customFormat="1" x14ac:dyDescent="0.2"/>
    <row r="321" s="45" customFormat="1" x14ac:dyDescent="0.2"/>
    <row r="322" s="45" customFormat="1" x14ac:dyDescent="0.2"/>
    <row r="323" s="45" customFormat="1" x14ac:dyDescent="0.2"/>
    <row r="324" s="45" customFormat="1" x14ac:dyDescent="0.2"/>
    <row r="325" s="45" customFormat="1" x14ac:dyDescent="0.2"/>
    <row r="326" s="45" customFormat="1" x14ac:dyDescent="0.2"/>
    <row r="327" s="45" customFormat="1" x14ac:dyDescent="0.2"/>
    <row r="328" s="45" customFormat="1" x14ac:dyDescent="0.2"/>
    <row r="329" s="45" customFormat="1" x14ac:dyDescent="0.2"/>
    <row r="330" s="45" customFormat="1" x14ac:dyDescent="0.2"/>
    <row r="331" s="45" customFormat="1" x14ac:dyDescent="0.2"/>
    <row r="332" s="45" customFormat="1" x14ac:dyDescent="0.2"/>
    <row r="333" s="45" customFormat="1" x14ac:dyDescent="0.2"/>
    <row r="334" s="45" customFormat="1" x14ac:dyDescent="0.2"/>
    <row r="335" s="45" customFormat="1" x14ac:dyDescent="0.2"/>
    <row r="336" s="45" customFormat="1" x14ac:dyDescent="0.2"/>
    <row r="337" s="45" customFormat="1" x14ac:dyDescent="0.2"/>
    <row r="338" s="45" customFormat="1" x14ac:dyDescent="0.2"/>
    <row r="339" s="45" customFormat="1" x14ac:dyDescent="0.2"/>
    <row r="340" s="45" customFormat="1" x14ac:dyDescent="0.2"/>
    <row r="341" s="45" customFormat="1" x14ac:dyDescent="0.2"/>
    <row r="342" s="45" customFormat="1" x14ac:dyDescent="0.2"/>
    <row r="343" s="45" customFormat="1" x14ac:dyDescent="0.2"/>
    <row r="344" s="45" customFormat="1" x14ac:dyDescent="0.2"/>
    <row r="345" s="45" customFormat="1" x14ac:dyDescent="0.2"/>
    <row r="346" s="45" customFormat="1" x14ac:dyDescent="0.2"/>
    <row r="347" s="45" customFormat="1" x14ac:dyDescent="0.2"/>
    <row r="348" s="45" customFormat="1" x14ac:dyDescent="0.2"/>
    <row r="349" s="45" customFormat="1" x14ac:dyDescent="0.2"/>
    <row r="350" s="45" customFormat="1" x14ac:dyDescent="0.2"/>
    <row r="351" s="45" customFormat="1" x14ac:dyDescent="0.2"/>
    <row r="352" s="45" customFormat="1" x14ac:dyDescent="0.2"/>
    <row r="353" s="45" customFormat="1" x14ac:dyDescent="0.2"/>
    <row r="354" s="45" customFormat="1" x14ac:dyDescent="0.2"/>
    <row r="355" s="45" customFormat="1" x14ac:dyDescent="0.2"/>
    <row r="356" s="45" customFormat="1" x14ac:dyDescent="0.2"/>
    <row r="357" s="45" customFormat="1" x14ac:dyDescent="0.2"/>
    <row r="358" s="45" customFormat="1" x14ac:dyDescent="0.2"/>
    <row r="359" s="45" customFormat="1" x14ac:dyDescent="0.2"/>
    <row r="360" s="45" customFormat="1" x14ac:dyDescent="0.2"/>
    <row r="361" s="45" customFormat="1" x14ac:dyDescent="0.2"/>
    <row r="362" s="45" customFormat="1" x14ac:dyDescent="0.2"/>
    <row r="363" s="45" customFormat="1" x14ac:dyDescent="0.2"/>
    <row r="364" s="45" customFormat="1" x14ac:dyDescent="0.2"/>
    <row r="365" s="45" customFormat="1" x14ac:dyDescent="0.2"/>
    <row r="366" s="45" customFormat="1" x14ac:dyDescent="0.2"/>
    <row r="367" s="45" customFormat="1" x14ac:dyDescent="0.2"/>
    <row r="368" s="45" customFormat="1" x14ac:dyDescent="0.2"/>
    <row r="369" s="45" customFormat="1" x14ac:dyDescent="0.2"/>
    <row r="370" s="45" customFormat="1" x14ac:dyDescent="0.2"/>
    <row r="371" s="45" customFormat="1" x14ac:dyDescent="0.2"/>
    <row r="372" s="45" customFormat="1" x14ac:dyDescent="0.2"/>
    <row r="373" s="45" customFormat="1" x14ac:dyDescent="0.2"/>
    <row r="374" s="45" customFormat="1" x14ac:dyDescent="0.2"/>
    <row r="375" s="45" customFormat="1" x14ac:dyDescent="0.2"/>
    <row r="376" s="45" customFormat="1" x14ac:dyDescent="0.2"/>
    <row r="377" s="45" customFormat="1" x14ac:dyDescent="0.2"/>
    <row r="378" s="45" customFormat="1" x14ac:dyDescent="0.2"/>
    <row r="379" s="45" customFormat="1" x14ac:dyDescent="0.2"/>
    <row r="380" s="45" customFormat="1" x14ac:dyDescent="0.2"/>
    <row r="381" s="45" customFormat="1" x14ac:dyDescent="0.2"/>
    <row r="382" s="45" customFormat="1" x14ac:dyDescent="0.2"/>
    <row r="383" s="45" customFormat="1" x14ac:dyDescent="0.2"/>
    <row r="384" s="45" customFormat="1" x14ac:dyDescent="0.2"/>
    <row r="385" s="45" customFormat="1" x14ac:dyDescent="0.2"/>
    <row r="386" s="45" customFormat="1" x14ac:dyDescent="0.2"/>
    <row r="387" s="45" customFormat="1" x14ac:dyDescent="0.2"/>
    <row r="388" s="45" customFormat="1" x14ac:dyDescent="0.2"/>
    <row r="389" s="45" customFormat="1" x14ac:dyDescent="0.2"/>
    <row r="390" s="45" customFormat="1" x14ac:dyDescent="0.2"/>
    <row r="391" s="45" customFormat="1" x14ac:dyDescent="0.2"/>
    <row r="392" s="45" customFormat="1" x14ac:dyDescent="0.2"/>
    <row r="393" s="45" customFormat="1" x14ac:dyDescent="0.2"/>
    <row r="394" s="45" customFormat="1" x14ac:dyDescent="0.2"/>
    <row r="395" s="45" customFormat="1" x14ac:dyDescent="0.2"/>
    <row r="396" s="45" customFormat="1" x14ac:dyDescent="0.2"/>
    <row r="397" s="45" customFormat="1" x14ac:dyDescent="0.2"/>
    <row r="398" s="45" customFormat="1" x14ac:dyDescent="0.2"/>
    <row r="399" s="45" customFormat="1" x14ac:dyDescent="0.2"/>
    <row r="400" s="45" customFormat="1" x14ac:dyDescent="0.2"/>
    <row r="401" s="45" customFormat="1" x14ac:dyDescent="0.2"/>
    <row r="402" s="45" customFormat="1" x14ac:dyDescent="0.2"/>
    <row r="403" s="45" customFormat="1" x14ac:dyDescent="0.2"/>
    <row r="404" s="45" customFormat="1" x14ac:dyDescent="0.2"/>
    <row r="405" s="45" customFormat="1" x14ac:dyDescent="0.2"/>
    <row r="406" s="45" customFormat="1" x14ac:dyDescent="0.2"/>
    <row r="407" s="45" customFormat="1" x14ac:dyDescent="0.2"/>
    <row r="408" s="45" customFormat="1" x14ac:dyDescent="0.2"/>
    <row r="409" s="45" customFormat="1" x14ac:dyDescent="0.2"/>
    <row r="410" s="45" customFormat="1" x14ac:dyDescent="0.2"/>
    <row r="411" s="45" customFormat="1" x14ac:dyDescent="0.2"/>
    <row r="412" s="45" customFormat="1" x14ac:dyDescent="0.2"/>
    <row r="413" s="45" customFormat="1" x14ac:dyDescent="0.2"/>
    <row r="414" s="45" customFormat="1" x14ac:dyDescent="0.2"/>
    <row r="415" s="45" customFormat="1" x14ac:dyDescent="0.2"/>
    <row r="416" s="45" customFormat="1" x14ac:dyDescent="0.2"/>
    <row r="417" s="45" customFormat="1" x14ac:dyDescent="0.2"/>
    <row r="418" s="45" customFormat="1" x14ac:dyDescent="0.2"/>
    <row r="419" s="45" customFormat="1" x14ac:dyDescent="0.2"/>
    <row r="420" s="45" customFormat="1" x14ac:dyDescent="0.2"/>
    <row r="421" s="45" customFormat="1" x14ac:dyDescent="0.2"/>
    <row r="422" s="45" customFormat="1" x14ac:dyDescent="0.2"/>
    <row r="423" s="45" customFormat="1" x14ac:dyDescent="0.2"/>
    <row r="424" s="45" customFormat="1" x14ac:dyDescent="0.2"/>
    <row r="425" s="45" customFormat="1" x14ac:dyDescent="0.2"/>
    <row r="426" s="45" customFormat="1" x14ac:dyDescent="0.2"/>
    <row r="427" s="45" customFormat="1" x14ac:dyDescent="0.2"/>
    <row r="428" s="45" customFormat="1" x14ac:dyDescent="0.2"/>
    <row r="429" s="45" customFormat="1" x14ac:dyDescent="0.2"/>
    <row r="430" s="45" customFormat="1" x14ac:dyDescent="0.2"/>
    <row r="431" s="45" customFormat="1" x14ac:dyDescent="0.2"/>
    <row r="432" s="45" customFormat="1" x14ac:dyDescent="0.2"/>
    <row r="433" s="45" customFormat="1" x14ac:dyDescent="0.2"/>
    <row r="434" s="45" customFormat="1" x14ac:dyDescent="0.2"/>
    <row r="435" s="45" customFormat="1" x14ac:dyDescent="0.2"/>
    <row r="436" s="45" customFormat="1" x14ac:dyDescent="0.2"/>
    <row r="437" s="45" customFormat="1" x14ac:dyDescent="0.2"/>
    <row r="438" s="45" customFormat="1" x14ac:dyDescent="0.2"/>
    <row r="439" s="45" customFormat="1" x14ac:dyDescent="0.2"/>
    <row r="440" s="45" customFormat="1" x14ac:dyDescent="0.2"/>
    <row r="441" s="45" customFormat="1" x14ac:dyDescent="0.2"/>
    <row r="442" s="45" customFormat="1" x14ac:dyDescent="0.2"/>
    <row r="443" s="45" customFormat="1" x14ac:dyDescent="0.2"/>
    <row r="444" s="45" customFormat="1" x14ac:dyDescent="0.2"/>
    <row r="445" s="45" customFormat="1" x14ac:dyDescent="0.2"/>
    <row r="446" s="45" customFormat="1" x14ac:dyDescent="0.2"/>
    <row r="447" s="45" customFormat="1" x14ac:dyDescent="0.2"/>
    <row r="448" s="45" customFormat="1" x14ac:dyDescent="0.2"/>
    <row r="449" s="45" customFormat="1" x14ac:dyDescent="0.2"/>
    <row r="450" s="45" customFormat="1" x14ac:dyDescent="0.2"/>
    <row r="451" s="45" customFormat="1" x14ac:dyDescent="0.2"/>
    <row r="452" s="45" customFormat="1" x14ac:dyDescent="0.2"/>
    <row r="453" s="45" customFormat="1" x14ac:dyDescent="0.2"/>
    <row r="454" s="45" customFormat="1" x14ac:dyDescent="0.2"/>
    <row r="455" s="45" customFormat="1" x14ac:dyDescent="0.2"/>
    <row r="456" s="45" customFormat="1" x14ac:dyDescent="0.2"/>
    <row r="457" s="45" customFormat="1" x14ac:dyDescent="0.2"/>
    <row r="458" s="45" customFormat="1" x14ac:dyDescent="0.2"/>
    <row r="459" s="45" customFormat="1" x14ac:dyDescent="0.2"/>
    <row r="460" s="45" customFormat="1" x14ac:dyDescent="0.2"/>
    <row r="461" s="45" customFormat="1" x14ac:dyDescent="0.2"/>
    <row r="462" s="45" customFormat="1" x14ac:dyDescent="0.2"/>
    <row r="463" s="45" customFormat="1" x14ac:dyDescent="0.2"/>
    <row r="464" s="45" customFormat="1" x14ac:dyDescent="0.2"/>
    <row r="465" s="45" customFormat="1" x14ac:dyDescent="0.2"/>
    <row r="466" s="45" customFormat="1" x14ac:dyDescent="0.2"/>
    <row r="467" s="45" customFormat="1" x14ac:dyDescent="0.2"/>
    <row r="468" s="45" customFormat="1" x14ac:dyDescent="0.2"/>
    <row r="469" s="45" customFormat="1" x14ac:dyDescent="0.2"/>
    <row r="470" s="45" customFormat="1" x14ac:dyDescent="0.2"/>
    <row r="471" s="45" customFormat="1" x14ac:dyDescent="0.2"/>
    <row r="472" s="45" customFormat="1" x14ac:dyDescent="0.2"/>
    <row r="473" s="45" customFormat="1" x14ac:dyDescent="0.2"/>
    <row r="474" s="45" customFormat="1" x14ac:dyDescent="0.2"/>
    <row r="475" s="45" customFormat="1" x14ac:dyDescent="0.2"/>
    <row r="476" s="45" customFormat="1" x14ac:dyDescent="0.2"/>
    <row r="477" s="45" customFormat="1" x14ac:dyDescent="0.2"/>
    <row r="478" s="45" customFormat="1" x14ac:dyDescent="0.2"/>
    <row r="479" s="45" customFormat="1" x14ac:dyDescent="0.2"/>
    <row r="480" s="45" customFormat="1" x14ac:dyDescent="0.2"/>
    <row r="481" s="45" customFormat="1" x14ac:dyDescent="0.2"/>
    <row r="482" s="45" customFormat="1" x14ac:dyDescent="0.2"/>
    <row r="483" s="45" customFormat="1" x14ac:dyDescent="0.2"/>
    <row r="484" s="45" customFormat="1" x14ac:dyDescent="0.2"/>
    <row r="485" s="45" customFormat="1" x14ac:dyDescent="0.2"/>
    <row r="486" s="45" customFormat="1" x14ac:dyDescent="0.2"/>
    <row r="487" s="45" customFormat="1" x14ac:dyDescent="0.2"/>
    <row r="488" s="45" customFormat="1" x14ac:dyDescent="0.2"/>
    <row r="489" s="45" customFormat="1" x14ac:dyDescent="0.2"/>
    <row r="490" s="45" customFormat="1" x14ac:dyDescent="0.2"/>
    <row r="491" s="45" customFormat="1" x14ac:dyDescent="0.2"/>
    <row r="492" s="45" customFormat="1" x14ac:dyDescent="0.2"/>
    <row r="493" s="45" customFormat="1" x14ac:dyDescent="0.2"/>
    <row r="494" s="45" customFormat="1" x14ac:dyDescent="0.2"/>
    <row r="495" s="45" customFormat="1" x14ac:dyDescent="0.2"/>
    <row r="496" s="45" customFormat="1" x14ac:dyDescent="0.2"/>
    <row r="497" s="45" customFormat="1" x14ac:dyDescent="0.2"/>
    <row r="498" s="45" customFormat="1" x14ac:dyDescent="0.2"/>
    <row r="499" s="45" customFormat="1" x14ac:dyDescent="0.2"/>
    <row r="500" s="45" customFormat="1" x14ac:dyDescent="0.2"/>
    <row r="501" s="45" customFormat="1" x14ac:dyDescent="0.2"/>
    <row r="502" s="45" customFormat="1" x14ac:dyDescent="0.2"/>
    <row r="503" s="45" customFormat="1" x14ac:dyDescent="0.2"/>
    <row r="504" s="45" customFormat="1" x14ac:dyDescent="0.2"/>
    <row r="505" s="45" customFormat="1" x14ac:dyDescent="0.2"/>
    <row r="506" s="45" customFormat="1" x14ac:dyDescent="0.2"/>
    <row r="507" s="45" customFormat="1" x14ac:dyDescent="0.2"/>
    <row r="508" s="45" customFormat="1" x14ac:dyDescent="0.2"/>
    <row r="509" s="45" customFormat="1" x14ac:dyDescent="0.2"/>
    <row r="510" s="45" customFormat="1" x14ac:dyDescent="0.2"/>
    <row r="511" s="45" customFormat="1" x14ac:dyDescent="0.2"/>
    <row r="512" s="45" customFormat="1" x14ac:dyDescent="0.2"/>
    <row r="513" s="45" customFormat="1" x14ac:dyDescent="0.2"/>
    <row r="514" s="45" customFormat="1" x14ac:dyDescent="0.2"/>
    <row r="515" s="45" customFormat="1" x14ac:dyDescent="0.2"/>
    <row r="516" s="45" customFormat="1" x14ac:dyDescent="0.2"/>
    <row r="517" s="45" customFormat="1" x14ac:dyDescent="0.2"/>
    <row r="518" s="45" customFormat="1" x14ac:dyDescent="0.2"/>
    <row r="519" s="45" customFormat="1" x14ac:dyDescent="0.2"/>
    <row r="520" s="45" customFormat="1" x14ac:dyDescent="0.2"/>
    <row r="521" s="45" customFormat="1" x14ac:dyDescent="0.2"/>
    <row r="522" s="45" customFormat="1" x14ac:dyDescent="0.2"/>
    <row r="523" s="45" customFormat="1" x14ac:dyDescent="0.2"/>
    <row r="524" s="45" customFormat="1" x14ac:dyDescent="0.2"/>
    <row r="525" s="45" customFormat="1" x14ac:dyDescent="0.2"/>
    <row r="526" s="45" customFormat="1" x14ac:dyDescent="0.2"/>
    <row r="527" s="45" customFormat="1" x14ac:dyDescent="0.2"/>
    <row r="528" s="45" customFormat="1" x14ac:dyDescent="0.2"/>
    <row r="529" s="45" customFormat="1" x14ac:dyDescent="0.2"/>
    <row r="530" s="45" customFormat="1" x14ac:dyDescent="0.2"/>
    <row r="531" s="45" customFormat="1" x14ac:dyDescent="0.2"/>
    <row r="532" s="45" customFormat="1" x14ac:dyDescent="0.2"/>
    <row r="533" s="45" customFormat="1" x14ac:dyDescent="0.2"/>
    <row r="534" s="45" customFormat="1" x14ac:dyDescent="0.2"/>
    <row r="535" s="45" customFormat="1" x14ac:dyDescent="0.2"/>
    <row r="536" s="45" customFormat="1" x14ac:dyDescent="0.2"/>
    <row r="537" s="45" customFormat="1" x14ac:dyDescent="0.2"/>
    <row r="538" s="45" customFormat="1" x14ac:dyDescent="0.2"/>
    <row r="539" s="45" customFormat="1" x14ac:dyDescent="0.2"/>
    <row r="540" s="45" customFormat="1" x14ac:dyDescent="0.2"/>
    <row r="541" s="45" customFormat="1" x14ac:dyDescent="0.2"/>
    <row r="542" s="45" customFormat="1" x14ac:dyDescent="0.2"/>
    <row r="543" s="45" customFormat="1" x14ac:dyDescent="0.2"/>
    <row r="544" s="45" customFormat="1" x14ac:dyDescent="0.2"/>
    <row r="545" s="45" customFormat="1" x14ac:dyDescent="0.2"/>
    <row r="546" s="45" customFormat="1" x14ac:dyDescent="0.2"/>
    <row r="547" s="45" customFormat="1" x14ac:dyDescent="0.2"/>
    <row r="548" s="45" customFormat="1" x14ac:dyDescent="0.2"/>
    <row r="549" s="45" customFormat="1" x14ac:dyDescent="0.2"/>
    <row r="550" s="45" customFormat="1" x14ac:dyDescent="0.2"/>
    <row r="551" s="45" customFormat="1" x14ac:dyDescent="0.2"/>
    <row r="552" s="45" customFormat="1" x14ac:dyDescent="0.2"/>
    <row r="553" s="45" customFormat="1" x14ac:dyDescent="0.2"/>
    <row r="554" s="45" customFormat="1" x14ac:dyDescent="0.2"/>
    <row r="555" s="45" customFormat="1" x14ac:dyDescent="0.2"/>
    <row r="556" s="45" customFormat="1" x14ac:dyDescent="0.2"/>
    <row r="557" s="45" customFormat="1" x14ac:dyDescent="0.2"/>
    <row r="558" s="45" customFormat="1" x14ac:dyDescent="0.2"/>
    <row r="559" s="45" customFormat="1" x14ac:dyDescent="0.2"/>
    <row r="560" s="45" customFormat="1" x14ac:dyDescent="0.2"/>
    <row r="561" s="45" customFormat="1" x14ac:dyDescent="0.2"/>
    <row r="562" s="45" customFormat="1" x14ac:dyDescent="0.2"/>
    <row r="563" s="45" customFormat="1" x14ac:dyDescent="0.2"/>
    <row r="564" s="45" customFormat="1" x14ac:dyDescent="0.2"/>
    <row r="565" s="45" customFormat="1" x14ac:dyDescent="0.2"/>
    <row r="566" s="45" customFormat="1" x14ac:dyDescent="0.2"/>
    <row r="567" s="45" customFormat="1" x14ac:dyDescent="0.2"/>
    <row r="568" s="45" customFormat="1" x14ac:dyDescent="0.2"/>
    <row r="569" s="45" customFormat="1" x14ac:dyDescent="0.2"/>
    <row r="570" s="45" customFormat="1" x14ac:dyDescent="0.2"/>
    <row r="571" s="45" customFormat="1" x14ac:dyDescent="0.2"/>
    <row r="572" s="45" customFormat="1" x14ac:dyDescent="0.2"/>
    <row r="573" s="45" customFormat="1" x14ac:dyDescent="0.2"/>
    <row r="574" s="45" customFormat="1" x14ac:dyDescent="0.2"/>
    <row r="575" s="45" customFormat="1" x14ac:dyDescent="0.2"/>
    <row r="576" s="45" customFormat="1" x14ac:dyDescent="0.2"/>
    <row r="577" s="45" customFormat="1" x14ac:dyDescent="0.2"/>
    <row r="578" s="45" customFormat="1" x14ac:dyDescent="0.2"/>
    <row r="579" s="45" customFormat="1" x14ac:dyDescent="0.2"/>
    <row r="580" s="45" customFormat="1" x14ac:dyDescent="0.2"/>
    <row r="581" s="45" customFormat="1" x14ac:dyDescent="0.2"/>
    <row r="582" s="45" customFormat="1" x14ac:dyDescent="0.2"/>
    <row r="583" s="45" customFormat="1" x14ac:dyDescent="0.2"/>
    <row r="584" s="45" customFormat="1" x14ac:dyDescent="0.2"/>
    <row r="585" s="45" customFormat="1" x14ac:dyDescent="0.2"/>
    <row r="586" s="45" customFormat="1" x14ac:dyDescent="0.2"/>
    <row r="587" s="45" customFormat="1" x14ac:dyDescent="0.2"/>
    <row r="588" s="45" customFormat="1" x14ac:dyDescent="0.2"/>
    <row r="589" s="45" customFormat="1" x14ac:dyDescent="0.2"/>
    <row r="590" s="45" customFormat="1" x14ac:dyDescent="0.2"/>
    <row r="591" s="45" customFormat="1" x14ac:dyDescent="0.2"/>
    <row r="592" s="45" customFormat="1" x14ac:dyDescent="0.2"/>
    <row r="593" s="45" customFormat="1" x14ac:dyDescent="0.2"/>
    <row r="594" s="45" customFormat="1" x14ac:dyDescent="0.2"/>
    <row r="595" s="45" customFormat="1" x14ac:dyDescent="0.2"/>
    <row r="596" s="45" customFormat="1" x14ac:dyDescent="0.2"/>
    <row r="597" s="45" customFormat="1" x14ac:dyDescent="0.2"/>
    <row r="598" s="45" customFormat="1" x14ac:dyDescent="0.2"/>
    <row r="599" s="45" customFormat="1" x14ac:dyDescent="0.2"/>
    <row r="600" s="45" customFormat="1" x14ac:dyDescent="0.2"/>
    <row r="601" s="45" customFormat="1" x14ac:dyDescent="0.2"/>
    <row r="602" s="45" customFormat="1" x14ac:dyDescent="0.2"/>
    <row r="603" s="45" customFormat="1" x14ac:dyDescent="0.2"/>
    <row r="604" s="45" customFormat="1" x14ac:dyDescent="0.2"/>
    <row r="605" s="45" customFormat="1" x14ac:dyDescent="0.2"/>
    <row r="606" s="45" customFormat="1" x14ac:dyDescent="0.2"/>
    <row r="607" s="45" customFormat="1" x14ac:dyDescent="0.2"/>
    <row r="608" s="45" customFormat="1" x14ac:dyDescent="0.2"/>
    <row r="609" s="45" customFormat="1" x14ac:dyDescent="0.2"/>
    <row r="610" s="45" customFormat="1" x14ac:dyDescent="0.2"/>
    <row r="611" s="45" customFormat="1" x14ac:dyDescent="0.2"/>
    <row r="612" s="45" customFormat="1" x14ac:dyDescent="0.2"/>
    <row r="613" s="45" customFormat="1" x14ac:dyDescent="0.2"/>
    <row r="614" s="45" customFormat="1" x14ac:dyDescent="0.2"/>
    <row r="615" s="45" customFormat="1" x14ac:dyDescent="0.2"/>
    <row r="616" s="45" customFormat="1" x14ac:dyDescent="0.2"/>
    <row r="617" s="45" customFormat="1" x14ac:dyDescent="0.2"/>
    <row r="618" s="45" customFormat="1" x14ac:dyDescent="0.2"/>
    <row r="619" s="45" customFormat="1" x14ac:dyDescent="0.2"/>
    <row r="620" s="45" customFormat="1" x14ac:dyDescent="0.2"/>
    <row r="621" s="45" customFormat="1" x14ac:dyDescent="0.2"/>
    <row r="622" s="45" customFormat="1" x14ac:dyDescent="0.2"/>
    <row r="623" s="45" customFormat="1" x14ac:dyDescent="0.2"/>
    <row r="624" s="45" customFormat="1" x14ac:dyDescent="0.2"/>
    <row r="625" s="45" customFormat="1" x14ac:dyDescent="0.2"/>
    <row r="626" s="45" customFormat="1" x14ac:dyDescent="0.2"/>
    <row r="627" s="45" customFormat="1" x14ac:dyDescent="0.2"/>
    <row r="628" s="45" customFormat="1" x14ac:dyDescent="0.2"/>
    <row r="629" s="45" customFormat="1" x14ac:dyDescent="0.2"/>
    <row r="630" s="45" customFormat="1" x14ac:dyDescent="0.2"/>
    <row r="631" s="45" customFormat="1" x14ac:dyDescent="0.2"/>
    <row r="632" s="45" customFormat="1" x14ac:dyDescent="0.2"/>
    <row r="633" s="45" customFormat="1" x14ac:dyDescent="0.2"/>
    <row r="634" s="45" customFormat="1" x14ac:dyDescent="0.2"/>
    <row r="635" s="45" customFormat="1" x14ac:dyDescent="0.2"/>
    <row r="636" s="45" customFormat="1" x14ac:dyDescent="0.2"/>
    <row r="637" s="45" customFormat="1" x14ac:dyDescent="0.2"/>
    <row r="638" s="45" customFormat="1" x14ac:dyDescent="0.2"/>
    <row r="639" s="45" customFormat="1" x14ac:dyDescent="0.2"/>
    <row r="640" s="45" customFormat="1" x14ac:dyDescent="0.2"/>
    <row r="641" s="45" customFormat="1" x14ac:dyDescent="0.2"/>
    <row r="642" s="45" customFormat="1" x14ac:dyDescent="0.2"/>
    <row r="643" s="45" customFormat="1" x14ac:dyDescent="0.2"/>
    <row r="644" s="45" customFormat="1" x14ac:dyDescent="0.2"/>
    <row r="645" s="45" customFormat="1" x14ac:dyDescent="0.2"/>
    <row r="646" s="45" customFormat="1" x14ac:dyDescent="0.2"/>
    <row r="647" s="45" customFormat="1" x14ac:dyDescent="0.2"/>
    <row r="648" s="45" customFormat="1" x14ac:dyDescent="0.2"/>
    <row r="649" s="45" customFormat="1" x14ac:dyDescent="0.2"/>
    <row r="650" s="45" customFormat="1" x14ac:dyDescent="0.2"/>
    <row r="651" s="45" customFormat="1" x14ac:dyDescent="0.2"/>
    <row r="652" s="45" customFormat="1" x14ac:dyDescent="0.2"/>
    <row r="653" s="45" customFormat="1" x14ac:dyDescent="0.2"/>
    <row r="654" s="45" customFormat="1" x14ac:dyDescent="0.2"/>
    <row r="655" s="45" customFormat="1" x14ac:dyDescent="0.2"/>
    <row r="656" s="45" customFormat="1" x14ac:dyDescent="0.2"/>
    <row r="657" s="45" customFormat="1" x14ac:dyDescent="0.2"/>
    <row r="658" s="45" customFormat="1" x14ac:dyDescent="0.2"/>
    <row r="659" s="45" customFormat="1" x14ac:dyDescent="0.2"/>
    <row r="660" s="45" customFormat="1" x14ac:dyDescent="0.2"/>
    <row r="661" s="45" customFormat="1" x14ac:dyDescent="0.2"/>
    <row r="662" s="45" customFormat="1" x14ac:dyDescent="0.2"/>
    <row r="663" s="45" customFormat="1" x14ac:dyDescent="0.2"/>
    <row r="664" s="45" customFormat="1" x14ac:dyDescent="0.2"/>
    <row r="665" s="45" customFormat="1" x14ac:dyDescent="0.2"/>
    <row r="666" s="45" customFormat="1" x14ac:dyDescent="0.2"/>
    <row r="667" s="45" customFormat="1" x14ac:dyDescent="0.2"/>
    <row r="668" s="45" customFormat="1" x14ac:dyDescent="0.2"/>
    <row r="669" s="45" customFormat="1" x14ac:dyDescent="0.2"/>
    <row r="670" s="45" customFormat="1" x14ac:dyDescent="0.2"/>
    <row r="671" s="45" customFormat="1" x14ac:dyDescent="0.2"/>
    <row r="672" s="45" customFormat="1" x14ac:dyDescent="0.2"/>
    <row r="673" s="45" customFormat="1" x14ac:dyDescent="0.2"/>
  </sheetData>
  <mergeCells count="16">
    <mergeCell ref="B13:B15"/>
    <mergeCell ref="B2:Q2"/>
    <mergeCell ref="B3:Q3"/>
    <mergeCell ref="B5:C5"/>
    <mergeCell ref="B7:B9"/>
    <mergeCell ref="B10:B12"/>
    <mergeCell ref="B34:B36"/>
    <mergeCell ref="B37:B39"/>
    <mergeCell ref="C45:C47"/>
    <mergeCell ref="C48:C50"/>
    <mergeCell ref="B16:B18"/>
    <mergeCell ref="B19:B21"/>
    <mergeCell ref="B22:B24"/>
    <mergeCell ref="B25:B27"/>
    <mergeCell ref="B28:B30"/>
    <mergeCell ref="B31:B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2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2020-09-30T15:12:20Z</dcterms:modified>
</cp:coreProperties>
</file>