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'1.3'!$A$1:$H$153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'2.3'!$A$1:$H$151</definedName>
    <definedName name="_xlnm.Print_Area" localSheetId="9">'2.4'!$A$1:$H$11</definedName>
    <definedName name="_xlnm.Print_Area" localSheetId="10">'2.5'!$A$1:$H$11</definedName>
    <definedName name="_xlnm.Print_Area" localSheetId="11">'2.6'!$A$1:$H$44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G10" i="28" l="1"/>
  <c r="K10" i="28" s="1"/>
  <c r="G11" i="28"/>
  <c r="K11" i="28" s="1"/>
  <c r="G12" i="28"/>
  <c r="K12" i="28" s="1"/>
  <c r="G13" i="28"/>
  <c r="K13" i="28" s="1"/>
  <c r="G9" i="28"/>
  <c r="K9" i="28" s="1"/>
  <c r="F10" i="28"/>
  <c r="J10" i="28" s="1"/>
  <c r="F11" i="28"/>
  <c r="J11" i="28" s="1"/>
  <c r="F12" i="28"/>
  <c r="J12" i="28" s="1"/>
  <c r="F13" i="28"/>
  <c r="J13" i="28" s="1"/>
  <c r="F9" i="28"/>
  <c r="J9" i="28" s="1"/>
  <c r="E151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C151" i="22" l="1"/>
  <c r="D151" i="22"/>
  <c r="C19" i="21"/>
  <c r="D19" i="21"/>
  <c r="E19" i="21"/>
  <c r="C29" i="30"/>
  <c r="D29" i="30"/>
  <c r="E29" i="30"/>
  <c r="C19" i="30"/>
  <c r="D19" i="30"/>
  <c r="E19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53" i="18"/>
  <c r="D153" i="18"/>
  <c r="E153" i="18"/>
  <c r="C19" i="17"/>
  <c r="D19" i="17"/>
  <c r="E19" i="17"/>
  <c r="C29" i="11"/>
  <c r="D29" i="11"/>
  <c r="E29" i="11"/>
  <c r="D44" i="30" l="1"/>
  <c r="E44" i="30"/>
  <c r="C44" i="30"/>
</calcChain>
</file>

<file path=xl/sharedStrings.xml><?xml version="1.0" encoding="utf-8"?>
<sst xmlns="http://schemas.openxmlformats.org/spreadsheetml/2006/main" count="1133" uniqueCount="607">
  <si>
    <t>المجموع</t>
  </si>
  <si>
    <t>Total</t>
  </si>
  <si>
    <t>دول مجلس التعاون الخليجي</t>
  </si>
  <si>
    <t>1</t>
  </si>
  <si>
    <t>2</t>
  </si>
  <si>
    <t>3</t>
  </si>
  <si>
    <t>4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</si>
  <si>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</si>
  <si>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</si>
  <si>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</si>
  <si>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</si>
  <si>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</si>
  <si>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</si>
  <si>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</si>
  <si>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</si>
  <si>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</si>
  <si>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</si>
  <si>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</si>
  <si>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</si>
  <si>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</si>
  <si>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</si>
  <si>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</si>
  <si>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</si>
  <si>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</si>
  <si>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</si>
  <si>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</si>
  <si>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</si>
  <si>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</si>
  <si>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</si>
  <si>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</si>
  <si>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</si>
  <si>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</si>
  <si>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</si>
  <si>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</si>
  <si>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</si>
  <si>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</si>
  <si>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</si>
  <si>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</si>
  <si>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</si>
  <si>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</si>
  <si>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</si>
  <si>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</si>
  <si>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</si>
  <si>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</si>
  <si>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</si>
  <si>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</si>
  <si>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</si>
  <si>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</si>
  <si>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</si>
  <si>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</si>
  <si>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</si>
  <si>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</si>
  <si>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</si>
  <si>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</si>
  <si>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</si>
  <si>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</si>
  <si>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</si>
  <si>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</si>
  <si>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</si>
  <si>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</si>
  <si>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</si>
  <si>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</si>
  <si>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</si>
  <si>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</si>
  <si>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</si>
  <si>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</si>
  <si>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</si>
  <si>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</si>
  <si>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</si>
  <si>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</si>
  <si>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</si>
  <si>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</si>
  <si>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</si>
  <si>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</si>
  <si>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</si>
  <si>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</si>
  <si>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</si>
  <si>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</si>
  <si>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</si>
  <si>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</si>
  <si>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</si>
  <si>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</si>
  <si>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</si>
  <si>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</si>
  <si>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</si>
  <si>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</si>
  <si>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</si>
  <si>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</si>
  <si>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</si>
  <si>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</si>
  <si>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</si>
  <si>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</si>
  <si>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</si>
  <si>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</si>
  <si>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</si>
  <si>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</si>
  <si>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</si>
  <si>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</si>
  <si>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</si>
  <si>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</si>
  <si>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</si>
  <si>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</si>
  <si>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</si>
  <si>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</si>
  <si>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</si>
  <si>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</si>
  <si>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</si>
  <si>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</si>
  <si>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</si>
  <si>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</si>
  <si>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</si>
  <si>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</si>
  <si>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</si>
  <si>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</si>
  <si>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</si>
  <si>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</si>
  <si>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</si>
  <si>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</si>
  <si>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</si>
  <si>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</si>
  <si>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</si>
  <si>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</si>
  <si>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</si>
  <si>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</si>
  <si>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</si>
  <si>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</si>
  <si>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</si>
  <si>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</si>
  <si>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</si>
  <si>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</si>
  <si>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</si>
  <si>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</si>
  <si>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</si>
  <si>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</si>
  <si>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</si>
  <si>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</si>
  <si>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</si>
  <si>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</si>
  <si>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</si>
  <si>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</si>
  <si>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</si>
  <si>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</si>
  <si>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</si>
  <si>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</si>
  <si>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</si>
  <si>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</si>
  <si>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</si>
  <si>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</si>
  <si>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</si>
  <si>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</si>
  <si>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</si>
  <si>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</si>
  <si>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</si>
  <si>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</si>
  <si>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</si>
  <si>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</si>
  <si>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</si>
  <si>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</si>
  <si>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</si>
  <si>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</si>
  <si>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</si>
  <si>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</si>
  <si>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</si>
  <si>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</si>
  <si>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</si>
  <si>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</si>
  <si>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</si>
  <si>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</si>
  <si>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</si>
  <si>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</si>
  <si>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</si>
  <si>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</si>
  <si>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</si>
  <si>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</si>
  <si>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</si>
  <si>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</si>
  <si>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</si>
  <si>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</si>
  <si>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</si>
  <si>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</si>
  <si>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</si>
  <si>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</si>
  <si>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</si>
  <si>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</si>
  <si>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</si>
  <si>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</si>
  <si>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</si>
  <si>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</si>
  <si>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</si>
  <si>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</si>
  <si>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</si>
  <si>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</si>
  <si>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</si>
  <si>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</si>
  <si>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</si>
  <si>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</si>
  <si>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</si>
  <si>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</si>
  <si>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</si>
  <si>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</si>
  <si>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</si>
  <si>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</si>
  <si>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</si>
  <si>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</si>
  <si>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</si>
  <si>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</si>
  <si>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</si>
  <si>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</si>
  <si>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</si>
  <si>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</si>
  <si>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</si>
  <si>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</si>
  <si>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</si>
  <si>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</si>
  <si>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</si>
  <si>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</si>
  <si>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</si>
  <si>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</si>
  <si>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</si>
  <si>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</si>
  <si>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</si>
  <si>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</si>
  <si>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</si>
  <si>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</si>
  <si>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</si>
  <si>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</si>
  <si>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</si>
  <si>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</si>
  <si>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</si>
  <si>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</si>
  <si>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</si>
  <si>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</si>
  <si>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</si>
  <si>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</si>
  <si>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</si>
  <si>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</si>
  <si>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</si>
  <si>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</si>
  <si>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</si>
  <si>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</si>
  <si>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</si>
  <si>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</si>
  <si>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</si>
  <si>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</si>
  <si>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</si>
  <si>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</si>
  <si>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</si>
  <si>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</si>
  <si>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</si>
  <si>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</si>
  <si>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</si>
  <si>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</si>
  <si>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</si>
  <si>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</si>
  <si>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</si>
  <si>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</si>
  <si>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</si>
  <si>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</si>
  <si>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</si>
  <si>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</si>
  <si>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</si>
  <si>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</si>
  <si>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</si>
  <si>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</si>
  <si>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</si>
  <si>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</si>
  <si>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</si>
  <si>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</si>
  <si>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</si>
  <si>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</si>
  <si>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</si>
  <si>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</si>
  <si>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</si>
  <si>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</si>
  <si>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</si>
  <si>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</si>
  <si>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</si>
  <si>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</si>
  <si>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</si>
  <si>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</si>
  <si>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</si>
  <si>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</si>
  <si>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</si>
  <si>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</si>
  <si>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</si>
  <si>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</si>
  <si>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</si>
  <si>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</si>
  <si>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</si>
  <si>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</si>
  <si>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</si>
  <si>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</si>
  <si>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</si>
  <si>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</si>
  <si>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</si>
  <si>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</si>
  <si>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</si>
  <si>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</si>
  <si>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</si>
  <si>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</si>
  <si>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</si>
  <si>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</si>
  <si>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</si>
  <si>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</si>
  <si>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</si>
  <si>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</si>
  <si>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</si>
  <si>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</si>
  <si>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</si>
  <si>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</si>
  <si>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</si>
  <si>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</si>
  <si>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</si>
  <si>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</si>
  <si>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</si>
  <si>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</si>
  <si>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</si>
  <si>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</si>
  <si>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</si>
  <si>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</si>
  <si>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</si>
  <si>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</si>
  <si>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</si>
  <si>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</si>
  <si>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</si>
  <si>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</si>
  <si>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</si>
  <si>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</si>
  <si>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</si>
  <si>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</si>
  <si>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</si>
  <si>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</si>
  <si>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</si>
  <si>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</si>
  <si>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</si>
  <si>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</si>
  <si>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</si>
  <si>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</si>
  <si>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</si>
  <si>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</si>
  <si>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</si>
  <si>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</si>
  <si>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</si>
  <si>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</si>
  <si>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</si>
  <si>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</si>
  <si>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</si>
  <si>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</si>
  <si>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</si>
  <si>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</si>
  <si>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</si>
  <si>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</si>
  <si>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</si>
  <si>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</si>
  <si>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</si>
  <si>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</si>
  <si>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</si>
  <si>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</si>
  <si>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</si>
  <si>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</si>
  <si>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</si>
  <si>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</si>
  <si>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Lithuania</t>
  </si>
  <si>
    <t>Luxembourg</t>
  </si>
  <si>
    <t>Comoros</t>
  </si>
  <si>
    <t>Honduras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</si>
  <si>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</si>
  <si>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</si>
  <si>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</si>
  <si>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</si>
  <si>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</si>
  <si>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</si>
  <si>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</si>
  <si>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</si>
  <si>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</si>
  <si>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</si>
  <si>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</si>
  <si>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</si>
  <si>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</si>
  <si>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</si>
  <si>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</si>
  <si>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</si>
  <si>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</si>
  <si>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</si>
  <si>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</si>
  <si>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</si>
  <si>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</si>
  <si>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</si>
  <si>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</si>
  <si>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</si>
  <si>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</si>
  <si>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</si>
  <si>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</si>
  <si>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</si>
  <si>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</si>
  <si>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</si>
  <si>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</si>
  <si>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</si>
  <si>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</si>
  <si>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</si>
  <si>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</si>
  <si>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</si>
  <si>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</si>
  <si>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</si>
  <si>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</si>
  <si>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</si>
  <si>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</si>
  <si>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</si>
  <si>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</si>
  <si>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</si>
  <si>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</si>
  <si>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</si>
  <si>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</si>
  <si>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</si>
  <si>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</si>
  <si>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</si>
  <si>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</si>
  <si>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</si>
  <si>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</si>
  <si>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</si>
  <si>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</si>
  <si>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</si>
  <si>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</si>
  <si>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</si>
  <si>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</si>
  <si>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</si>
  <si>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</si>
  <si>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</si>
  <si>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</si>
  <si>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</si>
  <si>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</si>
  <si>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</si>
  <si>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</si>
  <si>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</si>
  <si>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</si>
  <si>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</si>
  <si>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</si>
  <si>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</si>
  <si>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</si>
  <si>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</si>
  <si>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</si>
  <si>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</si>
  <si>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</si>
  <si>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</si>
  <si>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</si>
  <si>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</si>
  <si>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</si>
  <si>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</si>
  <si>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</si>
  <si>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</si>
  <si>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</si>
  <si>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</si>
  <si>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</si>
  <si>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</si>
  <si>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</si>
  <si>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</si>
  <si>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</si>
  <si>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</si>
  <si>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</si>
  <si>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</si>
  <si>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</si>
  <si>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</si>
  <si>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</si>
  <si>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</si>
  <si>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</si>
  <si>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</si>
  <si>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</si>
  <si>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</si>
  <si>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</si>
  <si>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</si>
  <si>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</si>
  <si>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</si>
  <si>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</si>
  <si>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</si>
  <si>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</si>
  <si>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</si>
  <si>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</si>
  <si>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</si>
  <si>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</si>
  <si>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</si>
  <si>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</si>
  <si>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</si>
  <si>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</si>
  <si>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</si>
  <si>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</si>
  <si>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</si>
  <si>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</si>
  <si>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</si>
  <si>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</si>
  <si>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</si>
  <si>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</si>
  <si>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</si>
  <si>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</si>
  <si>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</si>
  <si>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</si>
  <si>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</si>
  <si>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</si>
  <si>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</si>
  <si>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</si>
  <si>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</si>
  <si>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</si>
  <si>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</si>
  <si>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</si>
  <si>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</si>
  <si>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</si>
  <si>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</si>
  <si>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</si>
  <si>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</si>
  <si>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</si>
  <si>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</si>
  <si>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</si>
  <si>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</si>
  <si>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</si>
  <si>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</si>
  <si>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</si>
  <si>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</si>
  <si>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</si>
  <si>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</si>
  <si>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</si>
  <si>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</si>
  <si>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</si>
  <si>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</si>
  <si>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</si>
  <si>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</si>
  <si>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</si>
  <si>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</si>
  <si>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</si>
  <si>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</si>
  <si>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</si>
  <si>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</si>
  <si>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</si>
  <si>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</si>
  <si>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</si>
  <si>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</si>
  <si>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</si>
  <si>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</si>
  <si>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</si>
  <si>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</si>
  <si>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</si>
  <si>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</si>
  <si>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</si>
  <si>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</si>
  <si>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2016</t>
  </si>
  <si>
    <t>King Abdulaziz International Airport</t>
  </si>
  <si>
    <t>Monaco</t>
  </si>
  <si>
    <t>موناكو</t>
  </si>
  <si>
    <t>Congo</t>
  </si>
  <si>
    <t>Mali</t>
  </si>
  <si>
    <t>ساو تومي وبرينسيبي</t>
  </si>
  <si>
    <t>كونجو</t>
  </si>
  <si>
    <t>مالي</t>
  </si>
  <si>
    <t>Russian Federation</t>
  </si>
  <si>
    <t>Bosnia &amp; Herzegovina</t>
  </si>
  <si>
    <t>Rwanda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</si>
  <si>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</si>
  <si>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</si>
  <si>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</si>
  <si>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</si>
  <si>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</si>
  <si>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</si>
  <si>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Brunei Darussalam</t>
  </si>
  <si>
    <t>Kyrgyzstan</t>
  </si>
  <si>
    <t>قرقيزيا</t>
  </si>
  <si>
    <t>ميناء رابغ</t>
  </si>
  <si>
    <t>Rabigh Port</t>
  </si>
  <si>
    <t>دول الجامعة العربية عدا دول مجلس التعاون الخليجي</t>
  </si>
  <si>
    <t>Trinidad &amp; Tobago</t>
  </si>
  <si>
    <t>تريندادوتوباكو</t>
  </si>
  <si>
    <t>بروناي دار السلام</t>
  </si>
  <si>
    <t>Bolivia</t>
  </si>
  <si>
    <t>بوليفيا</t>
  </si>
  <si>
    <t>2017</t>
  </si>
  <si>
    <t>Sao Tome and Principe</t>
  </si>
  <si>
    <t>Panama</t>
  </si>
  <si>
    <t>South Sudan</t>
  </si>
  <si>
    <t>بنما</t>
  </si>
  <si>
    <t>جمهورية جنوب السودان</t>
  </si>
  <si>
    <t>مطار الوديعة ( نجران)</t>
  </si>
  <si>
    <t>Jeddah Islamic Port</t>
  </si>
  <si>
    <t>King Abdullah Port</t>
  </si>
  <si>
    <t>مارس / March</t>
  </si>
  <si>
    <t>Turkmenistan</t>
  </si>
  <si>
    <t>Martinique</t>
  </si>
  <si>
    <t>تركمانستان</t>
  </si>
  <si>
    <t>مارتينقوي</t>
  </si>
  <si>
    <t>Fiji</t>
  </si>
  <si>
    <t>Macao</t>
  </si>
  <si>
    <t>Suriname</t>
  </si>
  <si>
    <t>Liechtenstein</t>
  </si>
  <si>
    <t>جزر فيجى</t>
  </si>
  <si>
    <t>مـكـاو</t>
  </si>
  <si>
    <t>سورينام</t>
  </si>
  <si>
    <t>ليختشتاين</t>
  </si>
  <si>
    <t>مطار الأمير سلطان( تبوك)</t>
  </si>
  <si>
    <t>Merchandise Exports (non-oil) and Imports of Saudi Arabia, April 2017</t>
  </si>
  <si>
    <t>الصادرات غير البترولية والواردات السلعية للمملكة العربية السعودية، أبريل 2017</t>
  </si>
  <si>
    <r>
      <t xml:space="preserve">التبادل التجاري مع دول مجلس التعاون الخليجي خلال شهر </t>
    </r>
    <r>
      <rPr>
        <sz val="15"/>
        <color rgb="FF474D9B"/>
        <rFont val="Neo Sans Arabic Medium"/>
        <family val="2"/>
      </rPr>
      <t>أبريل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</si>
  <si>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April</t>
    </r>
    <r>
      <rPr>
        <sz val="15"/>
        <color rgb="FF474D9B"/>
        <rFont val="Neo Sans Arabic"/>
        <family val="2"/>
      </rPr>
      <t xml:space="preserve"> (Million Riyals)</t>
    </r>
  </si>
  <si>
    <t>أبريل / April</t>
  </si>
  <si>
    <t>Reunion</t>
  </si>
  <si>
    <t>Netherlands Antilles</t>
  </si>
  <si>
    <t>Northern Mariana Islands</t>
  </si>
  <si>
    <t>جزيره ريونيون</t>
  </si>
  <si>
    <t>نيثرلاندز انتيليز</t>
  </si>
  <si>
    <t>جزيرة مارينيا</t>
  </si>
  <si>
    <t>Barbados</t>
  </si>
  <si>
    <t>بريدوس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</si>
</sst>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5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11" fillId="2" borderId="9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164" fontId="21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>
      <selection activeCell="A36" sqref="A36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9" t="s">
        <v>595</v>
      </c>
      <c r="B3" s="99"/>
      <c r="C3" s="99"/>
      <c r="D3" s="99"/>
    </row>
    <row r="4" spans="1:4" ht="30" customHeight="1" thickBot="1" x14ac:dyDescent="0.25">
      <c r="A4" s="100" t="s">
        <v>594</v>
      </c>
      <c r="B4" s="100"/>
      <c r="C4" s="100"/>
      <c r="D4" s="100"/>
    </row>
    <row r="5" spans="1:4" ht="33" customHeight="1" x14ac:dyDescent="0.2">
      <c r="A5" s="4" t="s">
        <v>45</v>
      </c>
      <c r="B5" s="3" t="s">
        <v>46</v>
      </c>
      <c r="C5" s="34" t="s">
        <v>47</v>
      </c>
      <c r="D5" s="35" t="s">
        <v>138</v>
      </c>
    </row>
    <row r="6" spans="1:4" ht="21" customHeight="1" x14ac:dyDescent="0.2">
      <c r="A6" s="40" t="s">
        <v>3</v>
      </c>
      <c r="B6" s="43" t="s">
        <v>193</v>
      </c>
      <c r="C6" s="44" t="s">
        <v>161</v>
      </c>
      <c r="D6" s="41" t="s">
        <v>3</v>
      </c>
    </row>
    <row r="7" spans="1:4" ht="21" customHeight="1" x14ac:dyDescent="0.2">
      <c r="A7" s="38" t="s">
        <v>53</v>
      </c>
      <c r="B7" s="45" t="s">
        <v>68</v>
      </c>
      <c r="C7" s="46" t="s">
        <v>58</v>
      </c>
      <c r="D7" s="36" t="s">
        <v>53</v>
      </c>
    </row>
    <row r="8" spans="1:4" ht="21" customHeight="1" x14ac:dyDescent="0.2">
      <c r="A8" s="38" t="s">
        <v>54</v>
      </c>
      <c r="B8" s="45" t="s">
        <v>56</v>
      </c>
      <c r="C8" s="46" t="s">
        <v>57</v>
      </c>
      <c r="D8" s="36" t="s">
        <v>54</v>
      </c>
    </row>
    <row r="9" spans="1:4" ht="21" customHeight="1" x14ac:dyDescent="0.2">
      <c r="A9" s="38" t="s">
        <v>55</v>
      </c>
      <c r="B9" s="45" t="s">
        <v>154</v>
      </c>
      <c r="C9" s="46" t="s">
        <v>153</v>
      </c>
      <c r="D9" s="36" t="s">
        <v>55</v>
      </c>
    </row>
    <row r="10" spans="1:4" ht="21" customHeight="1" x14ac:dyDescent="0.2">
      <c r="A10" s="40" t="s">
        <v>4</v>
      </c>
      <c r="B10" s="43" t="s">
        <v>194</v>
      </c>
      <c r="C10" s="44" t="s">
        <v>162</v>
      </c>
      <c r="D10" s="42" t="s">
        <v>4</v>
      </c>
    </row>
    <row r="11" spans="1:4" ht="21" customHeight="1" x14ac:dyDescent="0.2">
      <c r="A11" s="39" t="s">
        <v>61</v>
      </c>
      <c r="B11" s="47" t="s">
        <v>67</v>
      </c>
      <c r="C11" s="48" t="s">
        <v>66</v>
      </c>
      <c r="D11" s="37" t="s">
        <v>61</v>
      </c>
    </row>
    <row r="12" spans="1:4" ht="21" customHeight="1" x14ac:dyDescent="0.2">
      <c r="A12" s="39" t="s">
        <v>62</v>
      </c>
      <c r="B12" s="47" t="s">
        <v>71</v>
      </c>
      <c r="C12" s="48" t="s">
        <v>79</v>
      </c>
      <c r="D12" s="37" t="s">
        <v>62</v>
      </c>
    </row>
    <row r="13" spans="1:4" ht="21" customHeight="1" x14ac:dyDescent="0.2">
      <c r="A13" s="39" t="s">
        <v>63</v>
      </c>
      <c r="B13" s="47" t="s">
        <v>155</v>
      </c>
      <c r="C13" s="48" t="s">
        <v>156</v>
      </c>
      <c r="D13" s="37" t="s">
        <v>63</v>
      </c>
    </row>
    <row r="14" spans="1:4" ht="21" customHeight="1" x14ac:dyDescent="0.2">
      <c r="A14" s="39" t="s">
        <v>64</v>
      </c>
      <c r="B14" s="47" t="s">
        <v>69</v>
      </c>
      <c r="C14" s="48" t="s">
        <v>77</v>
      </c>
      <c r="D14" s="37" t="s">
        <v>64</v>
      </c>
    </row>
    <row r="15" spans="1:4" ht="21" customHeight="1" x14ac:dyDescent="0.2">
      <c r="A15" s="39" t="s">
        <v>65</v>
      </c>
      <c r="B15" s="47" t="s">
        <v>70</v>
      </c>
      <c r="C15" s="48" t="s">
        <v>78</v>
      </c>
      <c r="D15" s="37" t="s">
        <v>65</v>
      </c>
    </row>
    <row r="16" spans="1:4" ht="21" customHeight="1" x14ac:dyDescent="0.2">
      <c r="A16" s="39" t="s">
        <v>195</v>
      </c>
      <c r="B16" s="47" t="s">
        <v>197</v>
      </c>
      <c r="C16" s="48" t="s">
        <v>196</v>
      </c>
      <c r="D16" s="37" t="s">
        <v>195</v>
      </c>
    </row>
    <row r="17" spans="1:4" ht="21" customHeight="1" x14ac:dyDescent="0.2">
      <c r="A17" s="40" t="s">
        <v>5</v>
      </c>
      <c r="B17" s="43" t="s">
        <v>72</v>
      </c>
      <c r="C17" s="44" t="s">
        <v>73</v>
      </c>
      <c r="D17" s="42" t="s">
        <v>5</v>
      </c>
    </row>
    <row r="18" spans="1:4" ht="21" customHeight="1" x14ac:dyDescent="0.2">
      <c r="A18" s="40" t="s">
        <v>6</v>
      </c>
      <c r="B18" s="43" t="s">
        <v>74</v>
      </c>
      <c r="C18" s="44" t="s">
        <v>80</v>
      </c>
      <c r="D18" s="42" t="s">
        <v>6</v>
      </c>
    </row>
    <row r="19" spans="1:4" ht="21" customHeight="1" x14ac:dyDescent="0.2">
      <c r="A19" s="40" t="s">
        <v>9</v>
      </c>
      <c r="B19" s="43" t="s">
        <v>76</v>
      </c>
      <c r="C19" s="44" t="s">
        <v>75</v>
      </c>
      <c r="D19" s="42" t="s">
        <v>9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69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77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145</v>
      </c>
      <c r="B5" s="108" t="s">
        <v>169</v>
      </c>
      <c r="C5" s="92" t="s">
        <v>598</v>
      </c>
      <c r="D5" s="92" t="s">
        <v>580</v>
      </c>
      <c r="E5" s="92" t="s">
        <v>598</v>
      </c>
      <c r="F5" s="109" t="s">
        <v>173</v>
      </c>
      <c r="G5" s="110" t="s">
        <v>144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20.100000000000001" customHeight="1" x14ac:dyDescent="0.2">
      <c r="A8" s="10">
        <v>1</v>
      </c>
      <c r="B8" s="26" t="s">
        <v>166</v>
      </c>
      <c r="C8" s="78">
        <v>18558.903448000001</v>
      </c>
      <c r="D8" s="78">
        <v>16064.824884</v>
      </c>
      <c r="E8" s="78">
        <v>18054.733484</v>
      </c>
      <c r="F8" s="65" t="s">
        <v>170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167</v>
      </c>
      <c r="C9" s="79">
        <v>16626.082990999999</v>
      </c>
      <c r="D9" s="79">
        <v>14931.609227000001</v>
      </c>
      <c r="E9" s="79">
        <v>16803.485205000001</v>
      </c>
      <c r="F9" s="66" t="s">
        <v>171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168</v>
      </c>
      <c r="C10" s="80">
        <v>9049.7680810000002</v>
      </c>
      <c r="D10" s="80">
        <v>7657.8249599999999</v>
      </c>
      <c r="E10" s="80">
        <v>7897.4804889999996</v>
      </c>
      <c r="F10" s="67" t="s">
        <v>172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116</v>
      </c>
      <c r="C11" s="81">
        <f t="shared" ref="C11:D11" si="0">SUM(C8:C10)</f>
        <v>44234.754520000002</v>
      </c>
      <c r="D11" s="81">
        <f t="shared" si="0"/>
        <v>38654.259071</v>
      </c>
      <c r="E11" s="81">
        <f>SUM(E8:E10)</f>
        <v>42755.699178000003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8"/>
      <c r="D12" s="98"/>
      <c r="E12" s="98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70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78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145</v>
      </c>
      <c r="B5" s="108" t="s">
        <v>169</v>
      </c>
      <c r="C5" s="92" t="s">
        <v>598</v>
      </c>
      <c r="D5" s="92" t="s">
        <v>580</v>
      </c>
      <c r="E5" s="92" t="s">
        <v>598</v>
      </c>
      <c r="F5" s="109" t="s">
        <v>173</v>
      </c>
      <c r="G5" s="110" t="s">
        <v>144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20.100000000000001" customHeight="1" x14ac:dyDescent="0.2">
      <c r="A8" s="10">
        <v>1</v>
      </c>
      <c r="B8" s="12" t="s">
        <v>174</v>
      </c>
      <c r="C8" s="78">
        <v>1857.9746319999999</v>
      </c>
      <c r="D8" s="78">
        <v>1564.820003</v>
      </c>
      <c r="E8" s="78">
        <v>1798.918081</v>
      </c>
      <c r="F8" s="14" t="s">
        <v>177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175</v>
      </c>
      <c r="C9" s="79">
        <v>10898.489205</v>
      </c>
      <c r="D9" s="79">
        <v>9625.8835689999996</v>
      </c>
      <c r="E9" s="79">
        <v>10041.993994</v>
      </c>
      <c r="F9" s="15" t="s">
        <v>179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176</v>
      </c>
      <c r="C10" s="80">
        <v>31478.290682999999</v>
      </c>
      <c r="D10" s="80">
        <v>27463.555498999998</v>
      </c>
      <c r="E10" s="80">
        <v>30914.787102999999</v>
      </c>
      <c r="F10" s="21" t="s">
        <v>178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116</v>
      </c>
      <c r="C11" s="81">
        <f t="shared" ref="C11:D11" si="0">SUM(C8:C10)</f>
        <v>44234.754520000002</v>
      </c>
      <c r="D11" s="81">
        <f t="shared" si="0"/>
        <v>38654.259071</v>
      </c>
      <c r="E11" s="81">
        <f>SUM(E8:E10)</f>
        <v>42755.699177999995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8"/>
      <c r="D12" s="98"/>
      <c r="E12" s="98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9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197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196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200</v>
      </c>
      <c r="B5" s="112" t="s">
        <v>201</v>
      </c>
      <c r="C5" s="92" t="s">
        <v>598</v>
      </c>
      <c r="D5" s="92" t="s">
        <v>580</v>
      </c>
      <c r="E5" s="92" t="s">
        <v>598</v>
      </c>
      <c r="F5" s="111" t="s">
        <v>199</v>
      </c>
      <c r="G5" s="110" t="s">
        <v>198</v>
      </c>
      <c r="L5" s="5"/>
      <c r="M5" s="5"/>
    </row>
    <row r="6" spans="1:13" ht="18" customHeight="1" x14ac:dyDescent="0.2">
      <c r="A6" s="102"/>
      <c r="B6" s="112"/>
      <c r="C6" s="95">
        <v>2016</v>
      </c>
      <c r="D6" s="95">
        <v>2017</v>
      </c>
      <c r="E6" s="95">
        <v>2017</v>
      </c>
      <c r="F6" s="111"/>
      <c r="G6" s="110"/>
      <c r="L6" s="5"/>
      <c r="M6" s="5"/>
    </row>
    <row r="7" spans="1:13" ht="18" customHeight="1" x14ac:dyDescent="0.2">
      <c r="A7" s="102"/>
      <c r="B7" s="112"/>
      <c r="C7" s="104" t="s">
        <v>117</v>
      </c>
      <c r="D7" s="105"/>
      <c r="E7" s="106"/>
      <c r="F7" s="111"/>
      <c r="G7" s="110"/>
      <c r="L7" s="5"/>
      <c r="M7" s="5"/>
    </row>
    <row r="8" spans="1:13" ht="20.100000000000001" customHeight="1" x14ac:dyDescent="0.2">
      <c r="A8" s="69" t="s">
        <v>214</v>
      </c>
      <c r="B8" s="89" t="s">
        <v>0</v>
      </c>
      <c r="C8" s="85">
        <f>SUBTOTAL(9,C9:C18)</f>
        <v>28153.084163999996</v>
      </c>
      <c r="D8" s="85">
        <f>SUBTOTAL(9,D9:D18)</f>
        <v>23298.258009000005</v>
      </c>
      <c r="E8" s="85">
        <f>SUBTOTAL(9,E9:E18)</f>
        <v>25808.752082999999</v>
      </c>
      <c r="F8" s="88" t="s">
        <v>1</v>
      </c>
      <c r="G8" s="70" t="s">
        <v>202</v>
      </c>
      <c r="L8" s="5"/>
      <c r="M8" s="5"/>
    </row>
    <row r="9" spans="1:13" ht="20.100000000000001" customHeight="1" x14ac:dyDescent="0.2">
      <c r="A9" s="10"/>
      <c r="B9" s="26" t="s">
        <v>217</v>
      </c>
      <c r="C9" s="78">
        <v>16256.097271000001</v>
      </c>
      <c r="D9" s="78">
        <v>11158.662376</v>
      </c>
      <c r="E9" s="78">
        <v>12997.559165000001</v>
      </c>
      <c r="F9" s="65" t="s">
        <v>578</v>
      </c>
      <c r="G9" s="53"/>
      <c r="I9" s="91"/>
      <c r="J9" s="90"/>
      <c r="K9" s="90"/>
      <c r="L9" s="5"/>
      <c r="M9" s="5"/>
    </row>
    <row r="10" spans="1:13" ht="20.100000000000001" customHeight="1" x14ac:dyDescent="0.2">
      <c r="A10" s="11"/>
      <c r="B10" s="27" t="s">
        <v>218</v>
      </c>
      <c r="C10" s="79">
        <v>9648.1957500000008</v>
      </c>
      <c r="D10" s="79">
        <v>8318.2559440000005</v>
      </c>
      <c r="E10" s="79">
        <v>8313.7286120000008</v>
      </c>
      <c r="F10" s="66" t="s">
        <v>247</v>
      </c>
      <c r="G10" s="56"/>
      <c r="I10" s="91"/>
      <c r="J10" s="90"/>
      <c r="K10" s="90"/>
      <c r="L10" s="5"/>
      <c r="M10" s="5"/>
    </row>
    <row r="11" spans="1:13" ht="20.100000000000001" customHeight="1" x14ac:dyDescent="0.2">
      <c r="A11" s="10"/>
      <c r="B11" s="26" t="s">
        <v>219</v>
      </c>
      <c r="C11" s="78">
        <v>745.99191399999995</v>
      </c>
      <c r="D11" s="78">
        <v>851.43402300000002</v>
      </c>
      <c r="E11" s="78">
        <v>1029.6690550000001</v>
      </c>
      <c r="F11" s="65" t="s">
        <v>579</v>
      </c>
      <c r="G11" s="53"/>
      <c r="I11" s="91"/>
      <c r="J11" s="90"/>
      <c r="K11" s="90"/>
      <c r="L11" s="5"/>
      <c r="M11" s="5"/>
    </row>
    <row r="12" spans="1:13" ht="20.100000000000001" customHeight="1" x14ac:dyDescent="0.2">
      <c r="A12" s="11"/>
      <c r="B12" s="27" t="s">
        <v>563</v>
      </c>
      <c r="C12" s="79"/>
      <c r="D12" s="79">
        <v>446.330781</v>
      </c>
      <c r="E12" s="79">
        <v>960.91988000000003</v>
      </c>
      <c r="F12" s="66" t="s">
        <v>564</v>
      </c>
      <c r="G12" s="56"/>
      <c r="I12" s="91"/>
      <c r="J12" s="90"/>
      <c r="K12" s="90"/>
      <c r="L12" s="5"/>
      <c r="M12" s="5"/>
    </row>
    <row r="13" spans="1:13" ht="20.100000000000001" customHeight="1" x14ac:dyDescent="0.2">
      <c r="A13" s="10"/>
      <c r="B13" s="26" t="s">
        <v>220</v>
      </c>
      <c r="C13" s="78">
        <v>396.82934699999998</v>
      </c>
      <c r="D13" s="78">
        <v>851.19526699999994</v>
      </c>
      <c r="E13" s="78">
        <v>859.90747199999998</v>
      </c>
      <c r="F13" s="65" t="s">
        <v>495</v>
      </c>
      <c r="G13" s="53"/>
      <c r="I13" s="91"/>
      <c r="J13" s="90"/>
      <c r="K13" s="90"/>
      <c r="L13" s="5"/>
      <c r="M13" s="5"/>
    </row>
    <row r="14" spans="1:13" ht="20.100000000000001" customHeight="1" x14ac:dyDescent="0.2">
      <c r="A14" s="11"/>
      <c r="B14" s="27" t="s">
        <v>222</v>
      </c>
      <c r="C14" s="79">
        <v>89.061239999999998</v>
      </c>
      <c r="D14" s="79">
        <v>693.07462399999997</v>
      </c>
      <c r="E14" s="79">
        <v>858.50649499999997</v>
      </c>
      <c r="F14" s="66" t="s">
        <v>498</v>
      </c>
      <c r="G14" s="56"/>
      <c r="I14" s="91"/>
      <c r="J14" s="90"/>
      <c r="K14" s="90"/>
      <c r="L14" s="5"/>
      <c r="M14" s="5"/>
    </row>
    <row r="15" spans="1:13" ht="20.100000000000001" customHeight="1" x14ac:dyDescent="0.2">
      <c r="A15" s="10"/>
      <c r="B15" s="26" t="s">
        <v>221</v>
      </c>
      <c r="C15" s="78">
        <v>508.91127599999999</v>
      </c>
      <c r="D15" s="78">
        <v>632.00790199999994</v>
      </c>
      <c r="E15" s="78">
        <v>360.23707400000001</v>
      </c>
      <c r="F15" s="65" t="s">
        <v>494</v>
      </c>
      <c r="G15" s="53"/>
      <c r="I15" s="91"/>
      <c r="J15" s="90"/>
      <c r="K15" s="90"/>
      <c r="L15" s="5"/>
      <c r="M15" s="5"/>
    </row>
    <row r="16" spans="1:13" ht="20.100000000000001" customHeight="1" x14ac:dyDescent="0.2">
      <c r="A16" s="11"/>
      <c r="B16" s="27" t="s">
        <v>224</v>
      </c>
      <c r="C16" s="79">
        <v>312.49815899999999</v>
      </c>
      <c r="D16" s="79">
        <v>172.402131</v>
      </c>
      <c r="E16" s="79">
        <v>207.969052</v>
      </c>
      <c r="F16" s="66" t="s">
        <v>496</v>
      </c>
      <c r="G16" s="56"/>
      <c r="I16" s="91"/>
      <c r="J16" s="90"/>
      <c r="K16" s="90"/>
      <c r="L16" s="5"/>
      <c r="M16" s="5"/>
    </row>
    <row r="17" spans="1:13" ht="20.100000000000001" customHeight="1" x14ac:dyDescent="0.2">
      <c r="A17" s="10"/>
      <c r="B17" s="26" t="s">
        <v>223</v>
      </c>
      <c r="C17" s="78">
        <v>176.75480300000001</v>
      </c>
      <c r="D17" s="78">
        <v>140.06220300000001</v>
      </c>
      <c r="E17" s="78">
        <v>168.29500100000001</v>
      </c>
      <c r="F17" s="65" t="s">
        <v>497</v>
      </c>
      <c r="G17" s="53"/>
      <c r="I17" s="91"/>
      <c r="J17" s="90"/>
      <c r="K17" s="90"/>
      <c r="L17" s="5"/>
      <c r="M17" s="5"/>
    </row>
    <row r="18" spans="1:13" ht="20.100000000000001" customHeight="1" x14ac:dyDescent="0.2">
      <c r="A18" s="11"/>
      <c r="B18" s="27" t="s">
        <v>225</v>
      </c>
      <c r="C18" s="79">
        <v>18.744403999999999</v>
      </c>
      <c r="D18" s="79">
        <v>34.832757999999998</v>
      </c>
      <c r="E18" s="79">
        <v>51.960276999999998</v>
      </c>
      <c r="F18" s="66" t="s">
        <v>499</v>
      </c>
      <c r="G18" s="56"/>
      <c r="I18" s="91"/>
      <c r="J18" s="90"/>
      <c r="K18" s="90"/>
      <c r="L18" s="5"/>
      <c r="M18" s="5"/>
    </row>
    <row r="19" spans="1:13" ht="20.100000000000001" customHeight="1" x14ac:dyDescent="0.2">
      <c r="A19" s="69" t="s">
        <v>215</v>
      </c>
      <c r="B19" s="89" t="s">
        <v>0</v>
      </c>
      <c r="C19" s="85">
        <f>SUBTOTAL(9,C20:C28)</f>
        <v>8226.3021250000002</v>
      </c>
      <c r="D19" s="85">
        <f>SUBTOTAL(9,D20:D28)</f>
        <v>7180.0369500000006</v>
      </c>
      <c r="E19" s="85">
        <f>SUBTOTAL(9,E20:E28)</f>
        <v>7191.6726919999992</v>
      </c>
      <c r="F19" s="88" t="s">
        <v>1</v>
      </c>
      <c r="G19" s="70" t="s">
        <v>203</v>
      </c>
      <c r="L19" s="5"/>
      <c r="M19" s="5"/>
    </row>
    <row r="20" spans="1:13" ht="20.100000000000001" customHeight="1" x14ac:dyDescent="0.2">
      <c r="A20" s="11"/>
      <c r="B20" s="27" t="s">
        <v>226</v>
      </c>
      <c r="C20" s="79">
        <v>4227.9326170000004</v>
      </c>
      <c r="D20" s="79">
        <v>3363.7889369999998</v>
      </c>
      <c r="E20" s="79">
        <v>3095.682464</v>
      </c>
      <c r="F20" s="66" t="s">
        <v>205</v>
      </c>
      <c r="G20" s="56"/>
      <c r="I20" s="91"/>
      <c r="L20" s="5"/>
      <c r="M20" s="5"/>
    </row>
    <row r="21" spans="1:13" ht="20.100000000000001" customHeight="1" x14ac:dyDescent="0.2">
      <c r="A21" s="10"/>
      <c r="B21" s="26" t="s">
        <v>227</v>
      </c>
      <c r="C21" s="78">
        <v>1995.607285</v>
      </c>
      <c r="D21" s="78">
        <v>1817.0719590000001</v>
      </c>
      <c r="E21" s="78">
        <v>1977.691681</v>
      </c>
      <c r="F21" s="65" t="s">
        <v>248</v>
      </c>
      <c r="G21" s="53"/>
      <c r="I21" s="91"/>
      <c r="L21" s="5"/>
      <c r="M21" s="5"/>
    </row>
    <row r="22" spans="1:13" ht="20.100000000000001" customHeight="1" x14ac:dyDescent="0.2">
      <c r="A22" s="11"/>
      <c r="B22" s="27" t="s">
        <v>228</v>
      </c>
      <c r="C22" s="79">
        <v>1097.702937</v>
      </c>
      <c r="D22" s="79">
        <v>1135.595493</v>
      </c>
      <c r="E22" s="79">
        <v>1225.2899319999999</v>
      </c>
      <c r="F22" s="66" t="s">
        <v>206</v>
      </c>
      <c r="G22" s="56"/>
      <c r="I22" s="91"/>
      <c r="L22" s="5"/>
      <c r="M22" s="5"/>
    </row>
    <row r="23" spans="1:13" ht="20.100000000000001" customHeight="1" x14ac:dyDescent="0.2">
      <c r="A23" s="10"/>
      <c r="B23" s="26" t="s">
        <v>229</v>
      </c>
      <c r="C23" s="78">
        <v>375.14447000000001</v>
      </c>
      <c r="D23" s="78">
        <v>282.36623700000001</v>
      </c>
      <c r="E23" s="78">
        <v>325.94475499999999</v>
      </c>
      <c r="F23" s="65" t="s">
        <v>207</v>
      </c>
      <c r="G23" s="53"/>
      <c r="I23" s="91"/>
      <c r="L23" s="5"/>
      <c r="M23" s="5"/>
    </row>
    <row r="24" spans="1:13" ht="20.100000000000001" customHeight="1" x14ac:dyDescent="0.2">
      <c r="A24" s="11"/>
      <c r="B24" s="27" t="s">
        <v>230</v>
      </c>
      <c r="C24" s="79">
        <v>189.00191000000001</v>
      </c>
      <c r="D24" s="79">
        <v>250.752081</v>
      </c>
      <c r="E24" s="79">
        <v>219.19202200000001</v>
      </c>
      <c r="F24" s="66" t="s">
        <v>208</v>
      </c>
      <c r="G24" s="56"/>
      <c r="I24" s="91"/>
      <c r="L24" s="5"/>
      <c r="M24" s="5"/>
    </row>
    <row r="25" spans="1:13" ht="20.100000000000001" customHeight="1" x14ac:dyDescent="0.2">
      <c r="A25" s="10"/>
      <c r="B25" s="26" t="s">
        <v>231</v>
      </c>
      <c r="C25" s="78">
        <v>179.79080300000001</v>
      </c>
      <c r="D25" s="78">
        <v>187.08970500000001</v>
      </c>
      <c r="E25" s="78">
        <v>205.835365</v>
      </c>
      <c r="F25" s="65" t="s">
        <v>209</v>
      </c>
      <c r="G25" s="53"/>
      <c r="I25" s="91"/>
      <c r="L25" s="5"/>
      <c r="M25" s="5"/>
    </row>
    <row r="26" spans="1:13" ht="20.100000000000001" customHeight="1" x14ac:dyDescent="0.2">
      <c r="A26" s="11"/>
      <c r="B26" s="27" t="s">
        <v>232</v>
      </c>
      <c r="C26" s="79">
        <v>78.461178000000004</v>
      </c>
      <c r="D26" s="79">
        <v>68.225752</v>
      </c>
      <c r="E26" s="79">
        <v>63.001809999999999</v>
      </c>
      <c r="F26" s="66" t="s">
        <v>210</v>
      </c>
      <c r="G26" s="56"/>
      <c r="I26" s="91"/>
      <c r="L26" s="5"/>
      <c r="M26" s="5"/>
    </row>
    <row r="27" spans="1:13" ht="20.100000000000001" customHeight="1" x14ac:dyDescent="0.2">
      <c r="A27" s="10"/>
      <c r="B27" s="26" t="s">
        <v>233</v>
      </c>
      <c r="C27" s="78">
        <v>49.466821000000003</v>
      </c>
      <c r="D27" s="78">
        <v>45.730353000000001</v>
      </c>
      <c r="E27" s="78">
        <v>52.926780000000001</v>
      </c>
      <c r="F27" s="65" t="s">
        <v>211</v>
      </c>
      <c r="G27" s="53"/>
      <c r="I27" s="91"/>
      <c r="L27" s="5"/>
      <c r="M27" s="5"/>
    </row>
    <row r="28" spans="1:13" ht="20.100000000000001" customHeight="1" x14ac:dyDescent="0.2">
      <c r="A28" s="11"/>
      <c r="B28" s="27" t="s">
        <v>234</v>
      </c>
      <c r="C28" s="79">
        <v>33.194104000000003</v>
      </c>
      <c r="D28" s="79">
        <v>29.416433000000001</v>
      </c>
      <c r="E28" s="79">
        <v>26.107883000000001</v>
      </c>
      <c r="F28" s="66" t="s">
        <v>212</v>
      </c>
      <c r="G28" s="56"/>
      <c r="I28" s="91"/>
      <c r="L28" s="5"/>
      <c r="M28" s="5"/>
    </row>
    <row r="29" spans="1:13" ht="20.100000000000001" customHeight="1" x14ac:dyDescent="0.2">
      <c r="A29" s="69" t="s">
        <v>216</v>
      </c>
      <c r="B29" s="89" t="s">
        <v>0</v>
      </c>
      <c r="C29" s="85">
        <f t="shared" ref="C29:D29" si="0">SUBTOTAL(9,C30:C43)</f>
        <v>7855.3682309999995</v>
      </c>
      <c r="D29" s="85">
        <f t="shared" si="0"/>
        <v>8175.9641120000006</v>
      </c>
      <c r="E29" s="85">
        <f>SUBTOTAL(9,E30:E43)</f>
        <v>9755.2744029999994</v>
      </c>
      <c r="F29" s="88" t="s">
        <v>1</v>
      </c>
      <c r="G29" s="70" t="s">
        <v>204</v>
      </c>
      <c r="L29" s="5"/>
      <c r="M29" s="5"/>
    </row>
    <row r="30" spans="1:13" ht="20.100000000000001" customHeight="1" x14ac:dyDescent="0.2">
      <c r="A30" s="10"/>
      <c r="B30" s="26" t="s">
        <v>236</v>
      </c>
      <c r="C30" s="78">
        <v>2877.7776020000001</v>
      </c>
      <c r="D30" s="78">
        <v>3102.301281</v>
      </c>
      <c r="E30" s="78">
        <v>4031.162871</v>
      </c>
      <c r="F30" s="65" t="s">
        <v>543</v>
      </c>
      <c r="G30" s="53"/>
      <c r="I30" s="91"/>
      <c r="J30" s="91"/>
      <c r="K30" s="96"/>
      <c r="L30" s="5"/>
      <c r="M30" s="5"/>
    </row>
    <row r="31" spans="1:13" ht="20.100000000000001" customHeight="1" x14ac:dyDescent="0.2">
      <c r="A31" s="11"/>
      <c r="B31" s="27" t="s">
        <v>235</v>
      </c>
      <c r="C31" s="79">
        <v>3403.5641529999998</v>
      </c>
      <c r="D31" s="79">
        <v>3263.290923</v>
      </c>
      <c r="E31" s="79">
        <v>3670.0150250000002</v>
      </c>
      <c r="F31" s="66" t="s">
        <v>501</v>
      </c>
      <c r="G31" s="56"/>
      <c r="I31" s="91"/>
      <c r="J31" s="91"/>
      <c r="K31" s="96"/>
      <c r="L31" s="5"/>
      <c r="M31" s="5"/>
    </row>
    <row r="32" spans="1:13" ht="20.100000000000001" customHeight="1" x14ac:dyDescent="0.2">
      <c r="A32" s="10"/>
      <c r="B32" s="26" t="s">
        <v>237</v>
      </c>
      <c r="C32" s="78">
        <v>1510.3072</v>
      </c>
      <c r="D32" s="78">
        <v>1733.767239</v>
      </c>
      <c r="E32" s="78">
        <v>1946.639666</v>
      </c>
      <c r="F32" s="65" t="s">
        <v>213</v>
      </c>
      <c r="G32" s="53"/>
      <c r="I32" s="91"/>
      <c r="J32" s="91"/>
      <c r="K32" s="96"/>
      <c r="L32" s="5"/>
      <c r="M32" s="5"/>
    </row>
    <row r="33" spans="1:13" ht="20.100000000000001" customHeight="1" x14ac:dyDescent="0.2">
      <c r="A33" s="11"/>
      <c r="B33" s="27" t="s">
        <v>577</v>
      </c>
      <c r="C33" s="79">
        <v>13.639701000000001</v>
      </c>
      <c r="D33" s="79">
        <v>50.634309999999999</v>
      </c>
      <c r="E33" s="79">
        <v>53.777242999999999</v>
      </c>
      <c r="F33" s="66" t="s">
        <v>250</v>
      </c>
      <c r="G33" s="56"/>
      <c r="I33" s="91"/>
      <c r="J33" s="91"/>
      <c r="K33" s="96"/>
      <c r="L33" s="5"/>
      <c r="M33" s="5"/>
    </row>
    <row r="34" spans="1:13" ht="20.100000000000001" customHeight="1" x14ac:dyDescent="0.2">
      <c r="A34" s="10"/>
      <c r="B34" s="26" t="s">
        <v>238</v>
      </c>
      <c r="C34" s="78">
        <v>26.806937999999999</v>
      </c>
      <c r="D34" s="78">
        <v>11.636412</v>
      </c>
      <c r="E34" s="78">
        <v>28.103777999999998</v>
      </c>
      <c r="F34" s="65" t="s">
        <v>502</v>
      </c>
      <c r="G34" s="53"/>
      <c r="I34" s="91"/>
      <c r="J34" s="91"/>
      <c r="K34" s="96"/>
      <c r="L34" s="5"/>
      <c r="M34" s="5"/>
    </row>
    <row r="35" spans="1:13" ht="20.100000000000001" customHeight="1" x14ac:dyDescent="0.2">
      <c r="A35" s="11"/>
      <c r="B35" s="27" t="s">
        <v>593</v>
      </c>
      <c r="C35" s="79">
        <v>5.6861819999999996</v>
      </c>
      <c r="D35" s="79">
        <v>4.245857</v>
      </c>
      <c r="E35" s="79">
        <v>12.950371000000001</v>
      </c>
      <c r="F35" s="66" t="s">
        <v>252</v>
      </c>
      <c r="G35" s="56"/>
      <c r="I35" s="91"/>
      <c r="J35" s="91"/>
      <c r="K35" s="96"/>
      <c r="L35" s="5"/>
      <c r="M35" s="5"/>
    </row>
    <row r="36" spans="1:13" ht="20.100000000000001" customHeight="1" x14ac:dyDescent="0.2">
      <c r="A36" s="10"/>
      <c r="B36" s="26" t="s">
        <v>239</v>
      </c>
      <c r="C36" s="78">
        <v>6.4218260000000003</v>
      </c>
      <c r="D36" s="78">
        <v>3.9399099999999998</v>
      </c>
      <c r="E36" s="78">
        <v>4.3053559999999997</v>
      </c>
      <c r="F36" s="65" t="s">
        <v>251</v>
      </c>
      <c r="G36" s="53"/>
      <c r="I36" s="91"/>
      <c r="J36" s="91"/>
      <c r="K36" s="96"/>
      <c r="L36" s="5"/>
      <c r="M36" s="5"/>
    </row>
    <row r="37" spans="1:13" ht="20.100000000000001" customHeight="1" x14ac:dyDescent="0.2">
      <c r="A37" s="11"/>
      <c r="B37" s="27" t="s">
        <v>240</v>
      </c>
      <c r="C37" s="79">
        <v>5.9597449999999998</v>
      </c>
      <c r="D37" s="79">
        <v>2.6200030000000001</v>
      </c>
      <c r="E37" s="79">
        <v>2.9856029999999998</v>
      </c>
      <c r="F37" s="66" t="s">
        <v>503</v>
      </c>
      <c r="G37" s="56"/>
      <c r="I37" s="91"/>
      <c r="J37" s="91"/>
      <c r="K37" s="96"/>
      <c r="L37" s="5"/>
      <c r="M37" s="5"/>
    </row>
    <row r="38" spans="1:13" ht="20.100000000000001" customHeight="1" x14ac:dyDescent="0.2">
      <c r="A38" s="10"/>
      <c r="B38" s="26" t="s">
        <v>241</v>
      </c>
      <c r="C38" s="78">
        <v>3.4894699999999998</v>
      </c>
      <c r="D38" s="78">
        <v>1.2160200000000001</v>
      </c>
      <c r="E38" s="78">
        <v>2.1875960000000001</v>
      </c>
      <c r="F38" s="65" t="s">
        <v>506</v>
      </c>
      <c r="G38" s="53"/>
      <c r="I38" s="91"/>
      <c r="J38" s="91"/>
      <c r="K38" s="96"/>
      <c r="L38" s="5"/>
      <c r="M38" s="5"/>
    </row>
    <row r="39" spans="1:13" ht="20.100000000000001" customHeight="1" x14ac:dyDescent="0.2">
      <c r="A39" s="11"/>
      <c r="B39" s="27" t="s">
        <v>242</v>
      </c>
      <c r="C39" s="79">
        <v>1.294921</v>
      </c>
      <c r="D39" s="79">
        <v>1.437187</v>
      </c>
      <c r="E39" s="79">
        <v>1.513625</v>
      </c>
      <c r="F39" s="66" t="s">
        <v>507</v>
      </c>
      <c r="G39" s="56"/>
      <c r="I39" s="91"/>
      <c r="J39" s="91"/>
      <c r="K39" s="96"/>
      <c r="L39" s="5"/>
      <c r="M39" s="5"/>
    </row>
    <row r="40" spans="1:13" ht="20.100000000000001" customHeight="1" x14ac:dyDescent="0.2">
      <c r="A40" s="10"/>
      <c r="B40" s="26" t="s">
        <v>243</v>
      </c>
      <c r="C40" s="78">
        <v>0.25784299999999999</v>
      </c>
      <c r="D40" s="78">
        <v>0.40715800000000002</v>
      </c>
      <c r="E40" s="78">
        <v>1.3969149999999999</v>
      </c>
      <c r="F40" s="65" t="s">
        <v>500</v>
      </c>
      <c r="G40" s="53"/>
      <c r="I40" s="91"/>
      <c r="J40" s="91"/>
      <c r="K40" s="96"/>
      <c r="L40" s="5"/>
      <c r="M40" s="5"/>
    </row>
    <row r="41" spans="1:13" ht="20.100000000000001" customHeight="1" x14ac:dyDescent="0.2">
      <c r="A41" s="11"/>
      <c r="B41" s="27" t="s">
        <v>244</v>
      </c>
      <c r="C41" s="79">
        <v>6.9306999999999994E-2</v>
      </c>
      <c r="D41" s="79">
        <v>0.15559500000000001</v>
      </c>
      <c r="E41" s="79">
        <v>0.12884999999999999</v>
      </c>
      <c r="F41" s="66" t="s">
        <v>505</v>
      </c>
      <c r="G41" s="56"/>
      <c r="I41" s="91"/>
      <c r="J41" s="91"/>
      <c r="K41" s="96"/>
      <c r="L41" s="5"/>
      <c r="M41" s="5"/>
    </row>
    <row r="42" spans="1:13" ht="20.100000000000001" customHeight="1" x14ac:dyDescent="0.2">
      <c r="A42" s="10"/>
      <c r="B42" s="26" t="s">
        <v>246</v>
      </c>
      <c r="C42" s="78">
        <v>3.0210000000000001E-2</v>
      </c>
      <c r="D42" s="78">
        <v>0.19984099999999999</v>
      </c>
      <c r="E42" s="78">
        <v>6.0319999999999999E-2</v>
      </c>
      <c r="F42" s="65" t="s">
        <v>249</v>
      </c>
      <c r="G42" s="53"/>
      <c r="I42" s="91"/>
      <c r="J42" s="91"/>
      <c r="K42" s="96"/>
      <c r="L42" s="5"/>
      <c r="M42" s="5"/>
    </row>
    <row r="43" spans="1:13" ht="20.100000000000001" customHeight="1" thickBot="1" x14ac:dyDescent="0.25">
      <c r="A43" s="11"/>
      <c r="B43" s="27" t="s">
        <v>245</v>
      </c>
      <c r="C43" s="79">
        <v>6.3132999999999995E-2</v>
      </c>
      <c r="D43" s="79">
        <v>0.112376</v>
      </c>
      <c r="E43" s="79">
        <v>4.7183999999999997E-2</v>
      </c>
      <c r="F43" s="66" t="s">
        <v>504</v>
      </c>
      <c r="G43" s="56"/>
      <c r="I43" s="91"/>
      <c r="J43" s="91"/>
      <c r="K43" s="96"/>
      <c r="L43" s="5"/>
      <c r="M43" s="5"/>
    </row>
    <row r="44" spans="1:13" ht="19.5" customHeight="1" thickBot="1" x14ac:dyDescent="0.25">
      <c r="A44" s="22"/>
      <c r="B44" s="64" t="s">
        <v>116</v>
      </c>
      <c r="C44" s="81">
        <f t="shared" ref="C44:D44" si="1">SUBTOTAL(9,C8:C43)</f>
        <v>44234.754520000002</v>
      </c>
      <c r="D44" s="81">
        <f t="shared" si="1"/>
        <v>38654.259071000008</v>
      </c>
      <c r="E44" s="81">
        <f>SUBTOTAL(9,E8:E43)</f>
        <v>42755.699177999995</v>
      </c>
      <c r="F44" s="68" t="s">
        <v>1</v>
      </c>
      <c r="G44" s="25"/>
      <c r="L44" s="5"/>
      <c r="M44" s="5"/>
    </row>
    <row r="45" spans="1:13" ht="35.1" customHeight="1" x14ac:dyDescent="0.2">
      <c r="A45" s="2"/>
      <c r="B45" s="2"/>
      <c r="C45" s="98"/>
      <c r="D45" s="98"/>
      <c r="E45" s="98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108</v>
      </c>
    </row>
    <row r="2" spans="1:8" ht="45" customHeight="1" x14ac:dyDescent="0.2">
      <c r="G2" s="49"/>
    </row>
    <row r="3" spans="1:8" ht="30" customHeight="1" x14ac:dyDescent="0.2">
      <c r="A3" s="103" t="s">
        <v>72</v>
      </c>
      <c r="B3" s="103"/>
      <c r="C3" s="103"/>
      <c r="D3" s="103"/>
      <c r="E3" s="103"/>
      <c r="F3" s="103"/>
    </row>
    <row r="4" spans="1:8" ht="30" customHeight="1" x14ac:dyDescent="0.2">
      <c r="A4" s="103" t="s">
        <v>73</v>
      </c>
      <c r="B4" s="103"/>
      <c r="C4" s="103"/>
      <c r="D4" s="103"/>
      <c r="E4" s="103"/>
      <c r="F4" s="103"/>
    </row>
    <row r="5" spans="1:8" ht="36" customHeight="1" x14ac:dyDescent="0.2">
      <c r="A5" s="7"/>
      <c r="B5" s="101"/>
      <c r="C5" s="102"/>
      <c r="D5" s="50" t="s">
        <v>51</v>
      </c>
      <c r="E5" s="50" t="s">
        <v>60</v>
      </c>
      <c r="F5" s="51" t="s">
        <v>180</v>
      </c>
    </row>
    <row r="6" spans="1:8" ht="15.75" customHeight="1" x14ac:dyDescent="0.2">
      <c r="A6" s="7" t="s">
        <v>20</v>
      </c>
      <c r="B6" s="101" t="s">
        <v>81</v>
      </c>
      <c r="C6" s="102"/>
      <c r="D6" s="16" t="s">
        <v>52</v>
      </c>
      <c r="E6" s="16" t="s">
        <v>59</v>
      </c>
      <c r="F6" s="114" t="s">
        <v>181</v>
      </c>
    </row>
    <row r="7" spans="1:8" ht="18" customHeight="1" x14ac:dyDescent="0.2">
      <c r="A7" s="7" t="s">
        <v>22</v>
      </c>
      <c r="B7" s="101" t="s">
        <v>82</v>
      </c>
      <c r="C7" s="102"/>
      <c r="D7" s="113" t="s">
        <v>117</v>
      </c>
      <c r="E7" s="113"/>
      <c r="F7" s="115"/>
    </row>
    <row r="8" spans="1:8" ht="18" customHeight="1" x14ac:dyDescent="0.2">
      <c r="A8" s="10">
        <v>2016</v>
      </c>
      <c r="B8" s="52" t="s">
        <v>98</v>
      </c>
      <c r="C8" s="53" t="s">
        <v>86</v>
      </c>
      <c r="D8" s="82">
        <v>14194.247378</v>
      </c>
      <c r="E8" s="82">
        <v>44234.754520000002</v>
      </c>
      <c r="F8" s="54">
        <f>D8/E8*100</f>
        <v>32.088450658367073</v>
      </c>
    </row>
    <row r="9" spans="1:8" ht="18" customHeight="1" x14ac:dyDescent="0.2">
      <c r="A9" s="11">
        <v>2016</v>
      </c>
      <c r="B9" s="55" t="s">
        <v>99</v>
      </c>
      <c r="C9" s="56" t="s">
        <v>87</v>
      </c>
      <c r="D9" s="83">
        <v>16572.861573999999</v>
      </c>
      <c r="E9" s="83">
        <v>49212.604177000001</v>
      </c>
      <c r="F9" s="57">
        <f t="shared" ref="F9:F20" si="0">D9/E9*100</f>
        <v>33.676050782424333</v>
      </c>
    </row>
    <row r="10" spans="1:8" ht="18" customHeight="1" x14ac:dyDescent="0.2">
      <c r="A10" s="10">
        <v>2016</v>
      </c>
      <c r="B10" s="52" t="s">
        <v>105</v>
      </c>
      <c r="C10" s="53" t="s">
        <v>88</v>
      </c>
      <c r="D10" s="82">
        <v>14863.873366</v>
      </c>
      <c r="E10" s="82">
        <v>46179.006372999997</v>
      </c>
      <c r="F10" s="54">
        <f t="shared" si="0"/>
        <v>32.187512320946404</v>
      </c>
    </row>
    <row r="11" spans="1:8" ht="18" customHeight="1" x14ac:dyDescent="0.2">
      <c r="A11" s="11">
        <v>2016</v>
      </c>
      <c r="B11" s="55" t="s">
        <v>106</v>
      </c>
      <c r="C11" s="56" t="s">
        <v>89</v>
      </c>
      <c r="D11" s="83">
        <v>12437.765458</v>
      </c>
      <c r="E11" s="83">
        <v>37246.527608999997</v>
      </c>
      <c r="F11" s="57">
        <f t="shared" si="0"/>
        <v>33.393087239076273</v>
      </c>
    </row>
    <row r="12" spans="1:8" ht="18" customHeight="1" x14ac:dyDescent="0.2">
      <c r="A12" s="10">
        <v>2016</v>
      </c>
      <c r="B12" s="52" t="s">
        <v>100</v>
      </c>
      <c r="C12" s="53" t="s">
        <v>90</v>
      </c>
      <c r="D12" s="82">
        <v>16095.188174000001</v>
      </c>
      <c r="E12" s="82">
        <v>45097.914631</v>
      </c>
      <c r="F12" s="54">
        <f t="shared" si="0"/>
        <v>35.689428891987561</v>
      </c>
    </row>
    <row r="13" spans="1:8" ht="18" customHeight="1" x14ac:dyDescent="0.2">
      <c r="A13" s="11">
        <v>2016</v>
      </c>
      <c r="B13" s="55" t="s">
        <v>101</v>
      </c>
      <c r="C13" s="56" t="s">
        <v>91</v>
      </c>
      <c r="D13" s="83">
        <v>13536.905366999999</v>
      </c>
      <c r="E13" s="83">
        <v>34949.155332000002</v>
      </c>
      <c r="F13" s="57">
        <f t="shared" si="0"/>
        <v>38.733140295969882</v>
      </c>
    </row>
    <row r="14" spans="1:8" ht="18" customHeight="1" x14ac:dyDescent="0.2">
      <c r="A14" s="10">
        <v>2016</v>
      </c>
      <c r="B14" s="52" t="s">
        <v>102</v>
      </c>
      <c r="C14" s="53" t="s">
        <v>92</v>
      </c>
      <c r="D14" s="82">
        <v>15820.252032</v>
      </c>
      <c r="E14" s="82">
        <v>42877.731160000003</v>
      </c>
      <c r="F14" s="54">
        <f t="shared" si="0"/>
        <v>36.896196706318449</v>
      </c>
    </row>
    <row r="15" spans="1:8" ht="18" customHeight="1" x14ac:dyDescent="0.2">
      <c r="A15" s="11">
        <v>2016</v>
      </c>
      <c r="B15" s="55" t="s">
        <v>103</v>
      </c>
      <c r="C15" s="56" t="s">
        <v>93</v>
      </c>
      <c r="D15" s="83">
        <v>15249.500807</v>
      </c>
      <c r="E15" s="83">
        <v>42321.534026000001</v>
      </c>
      <c r="F15" s="57">
        <f t="shared" si="0"/>
        <v>36.032485962421759</v>
      </c>
    </row>
    <row r="16" spans="1:8" ht="18" customHeight="1" x14ac:dyDescent="0.2">
      <c r="A16" s="10">
        <v>2016</v>
      </c>
      <c r="B16" s="52" t="s">
        <v>104</v>
      </c>
      <c r="C16" s="53" t="s">
        <v>94</v>
      </c>
      <c r="D16" s="82">
        <v>15894.01993</v>
      </c>
      <c r="E16" s="82">
        <v>40416.666037000003</v>
      </c>
      <c r="F16" s="54">
        <f t="shared" si="0"/>
        <v>39.325410748748048</v>
      </c>
    </row>
    <row r="17" spans="1:6" ht="18" customHeight="1" x14ac:dyDescent="0.2">
      <c r="A17" s="11">
        <v>2017</v>
      </c>
      <c r="B17" s="55" t="s">
        <v>95</v>
      </c>
      <c r="C17" s="56" t="s">
        <v>83</v>
      </c>
      <c r="D17" s="83">
        <v>14019.473575</v>
      </c>
      <c r="E17" s="83">
        <v>43297.041624999998</v>
      </c>
      <c r="F17" s="57">
        <f t="shared" si="0"/>
        <v>32.379749398178426</v>
      </c>
    </row>
    <row r="18" spans="1:6" ht="18" customHeight="1" x14ac:dyDescent="0.2">
      <c r="A18" s="10">
        <v>2017</v>
      </c>
      <c r="B18" s="52" t="s">
        <v>96</v>
      </c>
      <c r="C18" s="53" t="s">
        <v>84</v>
      </c>
      <c r="D18" s="82">
        <v>12622.916866</v>
      </c>
      <c r="E18" s="82">
        <v>36603.741779000004</v>
      </c>
      <c r="F18" s="54">
        <f t="shared" si="0"/>
        <v>34.485318310386276</v>
      </c>
    </row>
    <row r="19" spans="1:6" ht="18" customHeight="1" x14ac:dyDescent="0.2">
      <c r="A19" s="11">
        <v>2017</v>
      </c>
      <c r="B19" s="55" t="s">
        <v>97</v>
      </c>
      <c r="C19" s="56" t="s">
        <v>85</v>
      </c>
      <c r="D19" s="83">
        <v>16336.327238</v>
      </c>
      <c r="E19" s="83">
        <v>38654.259071</v>
      </c>
      <c r="F19" s="57">
        <f t="shared" si="0"/>
        <v>42.262683674762705</v>
      </c>
    </row>
    <row r="20" spans="1:6" ht="18" customHeight="1" thickBot="1" x14ac:dyDescent="0.25">
      <c r="A20" s="58">
        <v>2017</v>
      </c>
      <c r="B20" s="59" t="s">
        <v>98</v>
      </c>
      <c r="C20" s="60" t="s">
        <v>86</v>
      </c>
      <c r="D20" s="84">
        <v>14463.815231</v>
      </c>
      <c r="E20" s="84">
        <v>42755.699178000003</v>
      </c>
      <c r="F20" s="61">
        <f t="shared" si="0"/>
        <v>33.828976040794991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3" t="s">
        <v>74</v>
      </c>
      <c r="B3" s="103"/>
      <c r="C3" s="103"/>
      <c r="D3" s="103"/>
    </row>
    <row r="4" spans="1:6" ht="30" customHeight="1" x14ac:dyDescent="0.2">
      <c r="A4" s="103" t="s">
        <v>80</v>
      </c>
      <c r="B4" s="103"/>
      <c r="C4" s="103"/>
      <c r="D4" s="103"/>
    </row>
    <row r="5" spans="1:6" ht="36" customHeight="1" x14ac:dyDescent="0.2">
      <c r="A5" s="7"/>
      <c r="B5" s="50" t="s">
        <v>51</v>
      </c>
      <c r="C5" s="50" t="s">
        <v>60</v>
      </c>
      <c r="D5" s="51" t="s">
        <v>180</v>
      </c>
    </row>
    <row r="6" spans="1:6" ht="15.75" customHeight="1" x14ac:dyDescent="0.2">
      <c r="A6" s="7" t="s">
        <v>20</v>
      </c>
      <c r="B6" s="16" t="s">
        <v>52</v>
      </c>
      <c r="C6" s="16" t="s">
        <v>59</v>
      </c>
      <c r="D6" s="114" t="s">
        <v>181</v>
      </c>
    </row>
    <row r="7" spans="1:6" ht="18" customHeight="1" x14ac:dyDescent="0.2">
      <c r="A7" s="7" t="s">
        <v>22</v>
      </c>
      <c r="B7" s="113" t="s">
        <v>117</v>
      </c>
      <c r="C7" s="113"/>
      <c r="D7" s="115"/>
    </row>
    <row r="8" spans="1:6" ht="18" customHeight="1" x14ac:dyDescent="0.2">
      <c r="A8" s="10">
        <v>2007</v>
      </c>
      <c r="B8" s="82">
        <v>104467.908199</v>
      </c>
      <c r="C8" s="82">
        <v>338088.045812</v>
      </c>
      <c r="D8" s="54">
        <f>B8/C8*100</f>
        <v>30.899616089085647</v>
      </c>
    </row>
    <row r="9" spans="1:6" ht="18" customHeight="1" x14ac:dyDescent="0.2">
      <c r="A9" s="11">
        <v>2008</v>
      </c>
      <c r="B9" s="83">
        <v>121621.62354900001</v>
      </c>
      <c r="C9" s="83">
        <v>431752.65124400001</v>
      </c>
      <c r="D9" s="57">
        <f t="shared" ref="D9:D17" si="0">B9/C9*100</f>
        <v>28.16928238855607</v>
      </c>
    </row>
    <row r="10" spans="1:6" ht="18" customHeight="1" x14ac:dyDescent="0.2">
      <c r="A10" s="10">
        <v>2009</v>
      </c>
      <c r="B10" s="82">
        <v>109618.86309</v>
      </c>
      <c r="C10" s="82">
        <v>358290.170148</v>
      </c>
      <c r="D10" s="54">
        <f t="shared" si="0"/>
        <v>30.594995962272538</v>
      </c>
    </row>
    <row r="11" spans="1:6" ht="18" customHeight="1" x14ac:dyDescent="0.2">
      <c r="A11" s="11">
        <v>2010</v>
      </c>
      <c r="B11" s="83">
        <v>134609.56175499997</v>
      </c>
      <c r="C11" s="83">
        <v>400735.52090999996</v>
      </c>
      <c r="D11" s="57">
        <f t="shared" si="0"/>
        <v>33.590623923061599</v>
      </c>
    </row>
    <row r="12" spans="1:6" ht="18" customHeight="1" x14ac:dyDescent="0.2">
      <c r="A12" s="10">
        <v>2011</v>
      </c>
      <c r="B12" s="82">
        <v>176567.73164899999</v>
      </c>
      <c r="C12" s="82">
        <v>493449.08258499997</v>
      </c>
      <c r="D12" s="54">
        <f t="shared" si="0"/>
        <v>35.782360912300412</v>
      </c>
    </row>
    <row r="13" spans="1:6" ht="18" customHeight="1" x14ac:dyDescent="0.2">
      <c r="A13" s="11">
        <v>2012</v>
      </c>
      <c r="B13" s="83">
        <v>190951.55351299999</v>
      </c>
      <c r="C13" s="83">
        <v>583473.06787499995</v>
      </c>
      <c r="D13" s="57">
        <f t="shared" si="0"/>
        <v>32.726712512788744</v>
      </c>
    </row>
    <row r="14" spans="1:6" ht="18" customHeight="1" x14ac:dyDescent="0.2">
      <c r="A14" s="10">
        <v>2013</v>
      </c>
      <c r="B14" s="82">
        <v>202443.212959</v>
      </c>
      <c r="C14" s="82">
        <v>630582.43309199996</v>
      </c>
      <c r="D14" s="54">
        <f t="shared" si="0"/>
        <v>32.104163125245861</v>
      </c>
    </row>
    <row r="15" spans="1:6" ht="18" customHeight="1" x14ac:dyDescent="0.2">
      <c r="A15" s="11">
        <v>2014</v>
      </c>
      <c r="B15" s="83">
        <v>217029.90358300001</v>
      </c>
      <c r="C15" s="83">
        <v>651875.76067400002</v>
      </c>
      <c r="D15" s="57">
        <f t="shared" si="0"/>
        <v>33.293139072789614</v>
      </c>
    </row>
    <row r="16" spans="1:6" ht="18" customHeight="1" x14ac:dyDescent="0.2">
      <c r="A16" s="10">
        <v>2015</v>
      </c>
      <c r="B16" s="82">
        <v>189901.077563</v>
      </c>
      <c r="C16" s="82">
        <v>655033.36353199999</v>
      </c>
      <c r="D16" s="54">
        <f t="shared" si="0"/>
        <v>28.991054217305201</v>
      </c>
    </row>
    <row r="17" spans="1:4" ht="18" customHeight="1" thickBot="1" x14ac:dyDescent="0.25">
      <c r="A17" s="18">
        <v>2016</v>
      </c>
      <c r="B17" s="86">
        <v>177693.53221400001</v>
      </c>
      <c r="C17" s="86">
        <v>525635.96280400001</v>
      </c>
      <c r="D17" s="62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108</v>
      </c>
    </row>
    <row r="2" spans="1:18" ht="42.75" customHeight="1" x14ac:dyDescent="0.2"/>
    <row r="3" spans="1:18" ht="23.25" customHeight="1" x14ac:dyDescent="0.2">
      <c r="A3" s="107" t="s">
        <v>596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Q3" s="5"/>
      <c r="R3" s="5"/>
    </row>
    <row r="4" spans="1:18" ht="23.25" customHeight="1" x14ac:dyDescent="0.2">
      <c r="A4" s="107" t="s">
        <v>597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Q4" s="5"/>
      <c r="R4" s="5"/>
    </row>
    <row r="5" spans="1:18" ht="18" customHeight="1" x14ac:dyDescent="0.2">
      <c r="A5" s="17"/>
      <c r="B5" s="120" t="s">
        <v>188</v>
      </c>
      <c r="C5" s="121"/>
      <c r="D5" s="121"/>
      <c r="E5" s="121"/>
      <c r="F5" s="121"/>
      <c r="G5" s="122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102" t="s">
        <v>159</v>
      </c>
      <c r="B6" s="116" t="s">
        <v>189</v>
      </c>
      <c r="C6" s="117"/>
      <c r="D6" s="116" t="s">
        <v>184</v>
      </c>
      <c r="E6" s="117"/>
      <c r="F6" s="116" t="s">
        <v>116</v>
      </c>
      <c r="G6" s="117"/>
      <c r="H6" s="116" t="s">
        <v>191</v>
      </c>
      <c r="I6" s="117"/>
      <c r="J6" s="116" t="s">
        <v>186</v>
      </c>
      <c r="K6" s="117"/>
      <c r="L6" s="101" t="s">
        <v>36</v>
      </c>
      <c r="Q6" s="5"/>
      <c r="R6" s="5"/>
    </row>
    <row r="7" spans="1:18" ht="18" customHeight="1" x14ac:dyDescent="0.2">
      <c r="A7" s="102"/>
      <c r="B7" s="123" t="s">
        <v>190</v>
      </c>
      <c r="C7" s="124"/>
      <c r="D7" s="118" t="s">
        <v>185</v>
      </c>
      <c r="E7" s="119"/>
      <c r="F7" s="118" t="s">
        <v>1</v>
      </c>
      <c r="G7" s="119"/>
      <c r="H7" s="118" t="s">
        <v>192</v>
      </c>
      <c r="I7" s="119"/>
      <c r="J7" s="118" t="s">
        <v>187</v>
      </c>
      <c r="K7" s="119"/>
      <c r="L7" s="101"/>
      <c r="Q7" s="5"/>
      <c r="R7" s="5"/>
    </row>
    <row r="8" spans="1:18" ht="18" customHeight="1" x14ac:dyDescent="0.2">
      <c r="A8" s="102"/>
      <c r="B8" s="87" t="s">
        <v>542</v>
      </c>
      <c r="C8" s="87" t="s">
        <v>571</v>
      </c>
      <c r="D8" s="87" t="s">
        <v>542</v>
      </c>
      <c r="E8" s="87" t="s">
        <v>571</v>
      </c>
      <c r="F8" s="87" t="s">
        <v>542</v>
      </c>
      <c r="G8" s="87" t="s">
        <v>571</v>
      </c>
      <c r="H8" s="87" t="s">
        <v>542</v>
      </c>
      <c r="I8" s="87" t="s">
        <v>571</v>
      </c>
      <c r="J8" s="87" t="s">
        <v>542</v>
      </c>
      <c r="K8" s="87" t="s">
        <v>571</v>
      </c>
      <c r="L8" s="101"/>
      <c r="Q8" s="5"/>
      <c r="R8" s="5"/>
    </row>
    <row r="9" spans="1:18" ht="20.100000000000001" customHeight="1" x14ac:dyDescent="0.2">
      <c r="A9" s="31" t="s">
        <v>44</v>
      </c>
      <c r="B9" s="71">
        <v>1360.8561</v>
      </c>
      <c r="C9" s="71">
        <v>1399.055828</v>
      </c>
      <c r="D9" s="71">
        <v>946.90190600000005</v>
      </c>
      <c r="E9" s="71">
        <v>705.70991500000002</v>
      </c>
      <c r="F9" s="71">
        <f>B9+D9</f>
        <v>2307.758006</v>
      </c>
      <c r="G9" s="71">
        <f>C9+E9</f>
        <v>2104.7657429999999</v>
      </c>
      <c r="H9" s="71">
        <v>2804.927647</v>
      </c>
      <c r="I9" s="71">
        <v>2688.7616539999999</v>
      </c>
      <c r="J9" s="71">
        <f>F9-H9</f>
        <v>-497.16964099999996</v>
      </c>
      <c r="K9" s="71">
        <f>G9-I9</f>
        <v>-583.99591099999998</v>
      </c>
      <c r="L9" s="14" t="s">
        <v>182</v>
      </c>
      <c r="N9" s="97"/>
      <c r="Q9" s="5"/>
      <c r="R9" s="5"/>
    </row>
    <row r="10" spans="1:18" ht="20.100000000000001" customHeight="1" x14ac:dyDescent="0.2">
      <c r="A10" s="32" t="s">
        <v>37</v>
      </c>
      <c r="B10" s="72">
        <v>479.36656399999998</v>
      </c>
      <c r="C10" s="72">
        <v>502.24176699999998</v>
      </c>
      <c r="D10" s="72">
        <v>57.527453999999999</v>
      </c>
      <c r="E10" s="72">
        <v>101.326533</v>
      </c>
      <c r="F10" s="72">
        <f t="shared" ref="F10:F13" si="0">B10+D10</f>
        <v>536.89401799999996</v>
      </c>
      <c r="G10" s="72">
        <f t="shared" ref="G10:G13" si="1">C10+E10</f>
        <v>603.56830000000002</v>
      </c>
      <c r="H10" s="72">
        <v>149.96257399999999</v>
      </c>
      <c r="I10" s="72">
        <v>258.88052399999998</v>
      </c>
      <c r="J10" s="72">
        <f t="shared" ref="J10:J13" si="2">F10-H10</f>
        <v>386.93144399999994</v>
      </c>
      <c r="K10" s="72">
        <f t="shared" ref="K10:K13" si="3">G10-I10</f>
        <v>344.68777600000004</v>
      </c>
      <c r="L10" s="15" t="s">
        <v>39</v>
      </c>
      <c r="N10" s="97"/>
      <c r="Q10" s="5"/>
      <c r="R10" s="5"/>
    </row>
    <row r="11" spans="1:18" ht="20.100000000000001" customHeight="1" x14ac:dyDescent="0.2">
      <c r="A11" s="31" t="s">
        <v>42</v>
      </c>
      <c r="B11" s="71">
        <v>413.03189200000003</v>
      </c>
      <c r="C11" s="71">
        <v>432.37441000000001</v>
      </c>
      <c r="D11" s="71">
        <v>67.475297999999995</v>
      </c>
      <c r="E11" s="71">
        <v>121.614819</v>
      </c>
      <c r="F11" s="71">
        <f t="shared" si="0"/>
        <v>480.50719000000004</v>
      </c>
      <c r="G11" s="71">
        <f t="shared" si="1"/>
        <v>553.98922900000002</v>
      </c>
      <c r="H11" s="71">
        <v>104.995542</v>
      </c>
      <c r="I11" s="71">
        <v>161.02975000000001</v>
      </c>
      <c r="J11" s="71">
        <f t="shared" si="2"/>
        <v>375.51164800000004</v>
      </c>
      <c r="K11" s="71">
        <f t="shared" si="3"/>
        <v>392.95947899999999</v>
      </c>
      <c r="L11" s="14" t="s">
        <v>41</v>
      </c>
      <c r="N11" s="97"/>
      <c r="Q11" s="5"/>
      <c r="R11" s="5"/>
    </row>
    <row r="12" spans="1:18" ht="20.100000000000001" customHeight="1" x14ac:dyDescent="0.2">
      <c r="A12" s="32" t="s">
        <v>38</v>
      </c>
      <c r="B12" s="72">
        <v>244.397651</v>
      </c>
      <c r="C12" s="72">
        <v>269.43091600000002</v>
      </c>
      <c r="D12" s="72">
        <v>309.90657299999998</v>
      </c>
      <c r="E12" s="72">
        <v>146.65899899999999</v>
      </c>
      <c r="F12" s="72">
        <f t="shared" si="0"/>
        <v>554.30422399999998</v>
      </c>
      <c r="G12" s="72">
        <f t="shared" si="1"/>
        <v>416.08991500000002</v>
      </c>
      <c r="H12" s="72">
        <v>432.38219400000003</v>
      </c>
      <c r="I12" s="72">
        <v>428.10542700000002</v>
      </c>
      <c r="J12" s="72">
        <f t="shared" si="2"/>
        <v>121.92202999999995</v>
      </c>
      <c r="K12" s="72">
        <f t="shared" si="3"/>
        <v>-12.015512000000001</v>
      </c>
      <c r="L12" s="15" t="s">
        <v>40</v>
      </c>
      <c r="N12" s="97"/>
      <c r="Q12" s="5"/>
      <c r="R12" s="5"/>
    </row>
    <row r="13" spans="1:18" ht="20.100000000000001" customHeight="1" thickBot="1" x14ac:dyDescent="0.25">
      <c r="A13" s="31" t="s">
        <v>43</v>
      </c>
      <c r="B13" s="71">
        <v>268.55965700000002</v>
      </c>
      <c r="C13" s="71">
        <v>230.73085499999999</v>
      </c>
      <c r="D13" s="71">
        <v>18.330380999999999</v>
      </c>
      <c r="E13" s="71">
        <v>21.156488</v>
      </c>
      <c r="F13" s="71">
        <f t="shared" si="0"/>
        <v>286.890038</v>
      </c>
      <c r="G13" s="71">
        <f t="shared" si="1"/>
        <v>251.88734299999999</v>
      </c>
      <c r="H13" s="71">
        <v>297.90692799999999</v>
      </c>
      <c r="I13" s="71">
        <v>404.36174299999999</v>
      </c>
      <c r="J13" s="71">
        <f t="shared" si="2"/>
        <v>-11.016889999999989</v>
      </c>
      <c r="K13" s="71">
        <f t="shared" si="3"/>
        <v>-152.4744</v>
      </c>
      <c r="L13" s="14" t="s">
        <v>183</v>
      </c>
      <c r="N13" s="97"/>
      <c r="Q13" s="5"/>
      <c r="R13" s="5"/>
    </row>
    <row r="14" spans="1:18" ht="19.5" customHeight="1" thickBot="1" x14ac:dyDescent="0.25">
      <c r="A14" s="33" t="s">
        <v>116</v>
      </c>
      <c r="B14" s="73">
        <f t="shared" ref="B14:J14" si="4">SUM(B9:B13)</f>
        <v>2766.2118639999999</v>
      </c>
      <c r="C14" s="73">
        <f t="shared" si="4"/>
        <v>2833.8337759999995</v>
      </c>
      <c r="D14" s="73">
        <f t="shared" si="4"/>
        <v>1400.1416120000001</v>
      </c>
      <c r="E14" s="73">
        <f t="shared" si="4"/>
        <v>1096.466754</v>
      </c>
      <c r="F14" s="73">
        <f t="shared" si="4"/>
        <v>4166.3534760000002</v>
      </c>
      <c r="G14" s="73">
        <f t="shared" si="4"/>
        <v>3930.3005299999995</v>
      </c>
      <c r="H14" s="73">
        <f t="shared" si="4"/>
        <v>3790.1748849999999</v>
      </c>
      <c r="I14" s="73">
        <f t="shared" si="4"/>
        <v>3941.1390980000001</v>
      </c>
      <c r="J14" s="73">
        <f t="shared" si="4"/>
        <v>376.17859099999998</v>
      </c>
      <c r="K14" s="73">
        <f>SUM(K9:K13)</f>
        <v>-10.838567999999952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3" t="s">
        <v>160</v>
      </c>
      <c r="B3" s="103"/>
      <c r="C3" s="103"/>
      <c r="D3" s="103"/>
    </row>
    <row r="4" spans="1:6" ht="30" customHeight="1" x14ac:dyDescent="0.2">
      <c r="A4" s="103" t="s">
        <v>161</v>
      </c>
      <c r="B4" s="103"/>
      <c r="C4" s="103"/>
      <c r="D4" s="103"/>
    </row>
    <row r="5" spans="1:6" ht="18" customHeight="1" x14ac:dyDescent="0.2">
      <c r="A5" s="7" t="s">
        <v>20</v>
      </c>
      <c r="B5" s="101" t="s">
        <v>81</v>
      </c>
      <c r="C5" s="102"/>
      <c r="D5" s="7" t="s">
        <v>21</v>
      </c>
    </row>
    <row r="6" spans="1:6" ht="18" customHeight="1" x14ac:dyDescent="0.2">
      <c r="A6" s="7" t="s">
        <v>22</v>
      </c>
      <c r="B6" s="101" t="s">
        <v>82</v>
      </c>
      <c r="C6" s="102"/>
      <c r="D6" s="8" t="s">
        <v>107</v>
      </c>
    </row>
    <row r="7" spans="1:6" ht="18" customHeight="1" x14ac:dyDescent="0.2">
      <c r="A7" s="10">
        <v>2016</v>
      </c>
      <c r="B7" s="52" t="s">
        <v>98</v>
      </c>
      <c r="C7" s="53" t="s">
        <v>86</v>
      </c>
      <c r="D7" s="82">
        <v>14194.247378</v>
      </c>
    </row>
    <row r="8" spans="1:6" ht="18" customHeight="1" x14ac:dyDescent="0.2">
      <c r="A8" s="11">
        <v>2016</v>
      </c>
      <c r="B8" s="55" t="s">
        <v>99</v>
      </c>
      <c r="C8" s="56" t="s">
        <v>87</v>
      </c>
      <c r="D8" s="83">
        <v>16572.861573999999</v>
      </c>
    </row>
    <row r="9" spans="1:6" ht="18" customHeight="1" x14ac:dyDescent="0.2">
      <c r="A9" s="10">
        <v>2016</v>
      </c>
      <c r="B9" s="52" t="s">
        <v>105</v>
      </c>
      <c r="C9" s="53" t="s">
        <v>88</v>
      </c>
      <c r="D9" s="82">
        <v>14863.873366</v>
      </c>
    </row>
    <row r="10" spans="1:6" ht="18" customHeight="1" x14ac:dyDescent="0.2">
      <c r="A10" s="11">
        <v>2016</v>
      </c>
      <c r="B10" s="55" t="s">
        <v>106</v>
      </c>
      <c r="C10" s="56" t="s">
        <v>89</v>
      </c>
      <c r="D10" s="83">
        <v>12437.765458</v>
      </c>
    </row>
    <row r="11" spans="1:6" ht="18" customHeight="1" x14ac:dyDescent="0.2">
      <c r="A11" s="10">
        <v>2016</v>
      </c>
      <c r="B11" s="52" t="s">
        <v>100</v>
      </c>
      <c r="C11" s="53" t="s">
        <v>90</v>
      </c>
      <c r="D11" s="82">
        <v>16095.188174000001</v>
      </c>
    </row>
    <row r="12" spans="1:6" ht="18" customHeight="1" x14ac:dyDescent="0.2">
      <c r="A12" s="11">
        <v>2016</v>
      </c>
      <c r="B12" s="55" t="s">
        <v>101</v>
      </c>
      <c r="C12" s="56" t="s">
        <v>91</v>
      </c>
      <c r="D12" s="83">
        <v>13536.905366999999</v>
      </c>
    </row>
    <row r="13" spans="1:6" ht="18" customHeight="1" x14ac:dyDescent="0.2">
      <c r="A13" s="10">
        <v>2016</v>
      </c>
      <c r="B13" s="52" t="s">
        <v>102</v>
      </c>
      <c r="C13" s="53" t="s">
        <v>92</v>
      </c>
      <c r="D13" s="82">
        <v>15820.252032</v>
      </c>
    </row>
    <row r="14" spans="1:6" ht="18" customHeight="1" x14ac:dyDescent="0.2">
      <c r="A14" s="11">
        <v>2016</v>
      </c>
      <c r="B14" s="55" t="s">
        <v>103</v>
      </c>
      <c r="C14" s="56" t="s">
        <v>93</v>
      </c>
      <c r="D14" s="83">
        <v>15249.500807</v>
      </c>
    </row>
    <row r="15" spans="1:6" ht="18" customHeight="1" x14ac:dyDescent="0.2">
      <c r="A15" s="10">
        <v>2016</v>
      </c>
      <c r="B15" s="52" t="s">
        <v>104</v>
      </c>
      <c r="C15" s="53" t="s">
        <v>94</v>
      </c>
      <c r="D15" s="82">
        <v>15894.01993</v>
      </c>
    </row>
    <row r="16" spans="1:6" ht="18" customHeight="1" x14ac:dyDescent="0.2">
      <c r="A16" s="11">
        <v>2017</v>
      </c>
      <c r="B16" s="55" t="s">
        <v>95</v>
      </c>
      <c r="C16" s="56" t="s">
        <v>83</v>
      </c>
      <c r="D16" s="83">
        <v>14019.473575</v>
      </c>
    </row>
    <row r="17" spans="1:4" ht="18" customHeight="1" x14ac:dyDescent="0.2">
      <c r="A17" s="10">
        <v>2017</v>
      </c>
      <c r="B17" s="52" t="s">
        <v>96</v>
      </c>
      <c r="C17" s="53" t="s">
        <v>84</v>
      </c>
      <c r="D17" s="82">
        <v>12622.916866</v>
      </c>
    </row>
    <row r="18" spans="1:4" ht="18" customHeight="1" x14ac:dyDescent="0.2">
      <c r="A18" s="11">
        <v>2017</v>
      </c>
      <c r="B18" s="55" t="s">
        <v>97</v>
      </c>
      <c r="C18" s="56" t="s">
        <v>85</v>
      </c>
      <c r="D18" s="83">
        <v>16336.327238</v>
      </c>
    </row>
    <row r="19" spans="1:4" ht="18" customHeight="1" thickBot="1" x14ac:dyDescent="0.25">
      <c r="A19" s="58">
        <v>2017</v>
      </c>
      <c r="B19" s="59" t="s">
        <v>98</v>
      </c>
      <c r="C19" s="60" t="s">
        <v>86</v>
      </c>
      <c r="D19" s="84">
        <v>14463.815231</v>
      </c>
    </row>
    <row r="21" spans="1:4" ht="18" customHeight="1" x14ac:dyDescent="0.2">
      <c r="D21" s="9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115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58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23</v>
      </c>
      <c r="B5" s="108" t="s">
        <v>25</v>
      </c>
      <c r="C5" s="92" t="s">
        <v>598</v>
      </c>
      <c r="D5" s="92" t="s">
        <v>580</v>
      </c>
      <c r="E5" s="92" t="s">
        <v>598</v>
      </c>
      <c r="F5" s="109" t="s">
        <v>24</v>
      </c>
      <c r="G5" s="110" t="s">
        <v>139</v>
      </c>
      <c r="L5" s="5"/>
      <c r="M5" s="5"/>
    </row>
    <row r="6" spans="1:13" ht="18" customHeight="1" x14ac:dyDescent="0.2">
      <c r="A6" s="102"/>
      <c r="B6" s="108"/>
      <c r="C6" s="9">
        <v>2016</v>
      </c>
      <c r="D6" s="9">
        <v>2017</v>
      </c>
      <c r="E6" s="9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15.75" customHeight="1" x14ac:dyDescent="0.2">
      <c r="A8" s="10">
        <v>1</v>
      </c>
      <c r="B8" s="12" t="s">
        <v>140</v>
      </c>
      <c r="C8" s="74">
        <v>491.56204600000001</v>
      </c>
      <c r="D8" s="74">
        <v>472.93861500000003</v>
      </c>
      <c r="E8" s="74">
        <v>494.05045799999999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5">
        <v>165.711558</v>
      </c>
      <c r="D9" s="75">
        <v>173.18722700000001</v>
      </c>
      <c r="E9" s="75">
        <v>172.103837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4">
        <v>98.089191999999997</v>
      </c>
      <c r="D10" s="74">
        <v>72.908176999999995</v>
      </c>
      <c r="E10" s="74">
        <v>90.617857000000001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5">
        <v>548.76260500000001</v>
      </c>
      <c r="D11" s="75">
        <v>532.06040299999995</v>
      </c>
      <c r="E11" s="75">
        <v>527.33344699999998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4">
        <v>65.110417999999996</v>
      </c>
      <c r="D12" s="74">
        <v>96.303117999999998</v>
      </c>
      <c r="E12" s="74">
        <v>48.211548000000001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5">
        <v>3950.3958379999999</v>
      </c>
      <c r="D13" s="75">
        <v>4266.8766029999997</v>
      </c>
      <c r="E13" s="75">
        <v>3877.4471050000002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4">
        <v>4360.1670839999997</v>
      </c>
      <c r="D14" s="74">
        <v>5550.4705960000001</v>
      </c>
      <c r="E14" s="74">
        <v>4656.721818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5">
        <v>23.890114000000001</v>
      </c>
      <c r="D15" s="75">
        <v>29.763825000000001</v>
      </c>
      <c r="E15" s="75">
        <v>28.687607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4">
        <v>14.278349</v>
      </c>
      <c r="D16" s="74">
        <v>18.874417999999999</v>
      </c>
      <c r="E16" s="74">
        <v>16.454143999999999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5">
        <v>252.58951200000001</v>
      </c>
      <c r="D17" s="75">
        <v>229.01825600000001</v>
      </c>
      <c r="E17" s="75">
        <v>227.69166799999999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4">
        <v>158.82134500000001</v>
      </c>
      <c r="D18" s="74">
        <v>184.21742900000001</v>
      </c>
      <c r="E18" s="74">
        <v>182.799361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5">
        <v>7.1202240000000003</v>
      </c>
      <c r="D19" s="75">
        <v>3.680828</v>
      </c>
      <c r="E19" s="75">
        <v>5.7171560000000001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4">
        <v>175.660158</v>
      </c>
      <c r="D20" s="74">
        <v>161.256382</v>
      </c>
      <c r="E20" s="74">
        <v>169.45176499999999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5">
        <v>351.75282700000002</v>
      </c>
      <c r="D21" s="75">
        <v>294.93157000000002</v>
      </c>
      <c r="E21" s="75">
        <v>263.28329100000002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4">
        <v>1194.7249489999999</v>
      </c>
      <c r="D22" s="74">
        <v>1286.918087</v>
      </c>
      <c r="E22" s="74">
        <v>1311.453231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5">
        <v>828.93961100000001</v>
      </c>
      <c r="D23" s="75">
        <v>917.67499099999998</v>
      </c>
      <c r="E23" s="75">
        <v>937.74663699999996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4">
        <v>1254.40852</v>
      </c>
      <c r="D24" s="74">
        <v>1825.172994</v>
      </c>
      <c r="E24" s="74">
        <v>1131.0426580000001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5">
        <v>70.246260000000007</v>
      </c>
      <c r="D25" s="75">
        <v>70.187098000000006</v>
      </c>
      <c r="E25" s="75">
        <v>93.312385000000006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4">
        <v>20.239232000000001</v>
      </c>
      <c r="D26" s="74">
        <v>25.260206</v>
      </c>
      <c r="E26" s="74">
        <v>90.712221999999997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5">
        <v>137.825042</v>
      </c>
      <c r="D27" s="75">
        <v>99.517539999999997</v>
      </c>
      <c r="E27" s="75">
        <v>111.172214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76">
        <v>23.952494000000002</v>
      </c>
      <c r="D28" s="76">
        <v>25.108875000000001</v>
      </c>
      <c r="E28" s="76">
        <v>27.804822000000001</v>
      </c>
      <c r="F28" s="21" t="s">
        <v>137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116</v>
      </c>
      <c r="C29" s="77">
        <f t="shared" ref="C29:D29" si="0">SUM(C8:C28)</f>
        <v>14194.247377999998</v>
      </c>
      <c r="D29" s="77">
        <f t="shared" si="0"/>
        <v>16336.327238000002</v>
      </c>
      <c r="E29" s="77">
        <f>SUM(E8:E28)</f>
        <v>14463.815230999997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56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57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145</v>
      </c>
      <c r="B5" s="108" t="s">
        <v>152</v>
      </c>
      <c r="C5" s="92" t="s">
        <v>598</v>
      </c>
      <c r="D5" s="92" t="s">
        <v>580</v>
      </c>
      <c r="E5" s="92" t="s">
        <v>598</v>
      </c>
      <c r="F5" s="109" t="s">
        <v>151</v>
      </c>
      <c r="G5" s="110" t="s">
        <v>144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4166.3534760000002</v>
      </c>
      <c r="D8" s="78">
        <v>4724.9562050000004</v>
      </c>
      <c r="E8" s="78">
        <v>3930.30053</v>
      </c>
      <c r="F8" s="14" t="s">
        <v>556</v>
      </c>
      <c r="G8" s="10">
        <v>1</v>
      </c>
      <c r="L8" s="5"/>
      <c r="M8" s="5"/>
    </row>
    <row r="9" spans="1:13" ht="29.25" customHeight="1" x14ac:dyDescent="0.2">
      <c r="A9" s="11">
        <v>2</v>
      </c>
      <c r="B9" s="13" t="s">
        <v>565</v>
      </c>
      <c r="C9" s="79">
        <v>2213.006472</v>
      </c>
      <c r="D9" s="79">
        <v>2031.813308</v>
      </c>
      <c r="E9" s="79">
        <v>1796.452558</v>
      </c>
      <c r="F9" s="15" t="s">
        <v>557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1636.5444239999999</v>
      </c>
      <c r="D10" s="78">
        <v>1918.6434589999999</v>
      </c>
      <c r="E10" s="78">
        <v>1443.4661610000001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3654.427486</v>
      </c>
      <c r="D11" s="79">
        <v>4895.6146689999996</v>
      </c>
      <c r="E11" s="79">
        <v>4568.763704</v>
      </c>
      <c r="F11" s="15" t="s">
        <v>558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302.33697899999999</v>
      </c>
      <c r="D12" s="78">
        <v>279.178696</v>
      </c>
      <c r="E12" s="78">
        <v>277.71689900000001</v>
      </c>
      <c r="F12" s="14" t="s">
        <v>559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39.681955000000002</v>
      </c>
      <c r="D13" s="79">
        <v>160.802785</v>
      </c>
      <c r="E13" s="79">
        <v>133.44486599999999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371.30095799999998</v>
      </c>
      <c r="D14" s="78">
        <v>310.19237700000002</v>
      </c>
      <c r="E14" s="78">
        <v>406.99476900000002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294.13965100000001</v>
      </c>
      <c r="D15" s="79">
        <v>167.82354900000001</v>
      </c>
      <c r="E15" s="79">
        <v>116.590019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1422.102844</v>
      </c>
      <c r="D16" s="78">
        <v>1722.9532819999999</v>
      </c>
      <c r="E16" s="78">
        <v>1662.586759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94.353133</v>
      </c>
      <c r="D17" s="79">
        <v>124.34890799999999</v>
      </c>
      <c r="E17" s="79">
        <v>127.498966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116</v>
      </c>
      <c r="C19" s="81">
        <f t="shared" ref="C19:D19" si="0">SUM(C8:C18)</f>
        <v>14194.247378</v>
      </c>
      <c r="D19" s="81">
        <f t="shared" si="0"/>
        <v>16336.327238000002</v>
      </c>
      <c r="E19" s="81">
        <f>SUM(E8:E18)</f>
        <v>14463.815230999997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8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154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153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158</v>
      </c>
      <c r="B5" s="108" t="s">
        <v>159</v>
      </c>
      <c r="C5" s="92" t="s">
        <v>598</v>
      </c>
      <c r="D5" s="92" t="s">
        <v>580</v>
      </c>
      <c r="E5" s="92" t="s">
        <v>598</v>
      </c>
      <c r="F5" s="111" t="s">
        <v>36</v>
      </c>
      <c r="G5" s="110" t="s">
        <v>157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11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11"/>
      <c r="G7" s="110"/>
      <c r="L7" s="5"/>
      <c r="M7" s="5"/>
    </row>
    <row r="8" spans="1:13" ht="20.100000000000001" customHeight="1" x14ac:dyDescent="0.2">
      <c r="A8" s="10">
        <v>1</v>
      </c>
      <c r="B8" s="26" t="s">
        <v>44</v>
      </c>
      <c r="C8" s="78">
        <v>2307.758006</v>
      </c>
      <c r="D8" s="78">
        <v>2751.5268059999999</v>
      </c>
      <c r="E8" s="78">
        <v>2104.7657429999999</v>
      </c>
      <c r="F8" s="65" t="s">
        <v>182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373</v>
      </c>
      <c r="C9" s="79">
        <v>1139.168868</v>
      </c>
      <c r="D9" s="79">
        <v>1599.399539</v>
      </c>
      <c r="E9" s="79">
        <v>1559.860557</v>
      </c>
      <c r="F9" s="66" t="s">
        <v>253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375</v>
      </c>
      <c r="C10" s="78">
        <v>610.40335200000004</v>
      </c>
      <c r="D10" s="78">
        <v>972.03868399999999</v>
      </c>
      <c r="E10" s="78">
        <v>1043.2398920000001</v>
      </c>
      <c r="F10" s="65" t="s">
        <v>255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374</v>
      </c>
      <c r="C11" s="79">
        <v>865.35326499999996</v>
      </c>
      <c r="D11" s="79">
        <v>986.58595200000002</v>
      </c>
      <c r="E11" s="79">
        <v>791.37949800000001</v>
      </c>
      <c r="F11" s="66" t="s">
        <v>254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</v>
      </c>
      <c r="C12" s="78">
        <v>536.89401799999996</v>
      </c>
      <c r="D12" s="78">
        <v>635.15238399999998</v>
      </c>
      <c r="E12" s="78">
        <v>603.56830000000002</v>
      </c>
      <c r="F12" s="65" t="s">
        <v>39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42</v>
      </c>
      <c r="C13" s="79">
        <v>480.50718999999998</v>
      </c>
      <c r="D13" s="79">
        <v>345.64517699999999</v>
      </c>
      <c r="E13" s="79">
        <v>553.98922900000002</v>
      </c>
      <c r="F13" s="66" t="s">
        <v>41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376</v>
      </c>
      <c r="C14" s="78">
        <v>563.35550699999999</v>
      </c>
      <c r="D14" s="78">
        <v>598.92882399999996</v>
      </c>
      <c r="E14" s="78">
        <v>509.800208</v>
      </c>
      <c r="F14" s="65" t="s">
        <v>256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379</v>
      </c>
      <c r="C15" s="79">
        <v>385.03519399999999</v>
      </c>
      <c r="D15" s="79">
        <v>506.910912</v>
      </c>
      <c r="E15" s="79">
        <v>475.30400700000001</v>
      </c>
      <c r="F15" s="66" t="s">
        <v>259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</v>
      </c>
      <c r="C16" s="78">
        <v>554.30422399999998</v>
      </c>
      <c r="D16" s="78">
        <v>710.97046899999998</v>
      </c>
      <c r="E16" s="78">
        <v>416.08991500000002</v>
      </c>
      <c r="F16" s="65" t="s">
        <v>40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381</v>
      </c>
      <c r="C17" s="79">
        <v>359.13373899999999</v>
      </c>
      <c r="D17" s="79">
        <v>301.94651800000003</v>
      </c>
      <c r="E17" s="79">
        <v>390.14889899999997</v>
      </c>
      <c r="F17" s="66" t="s">
        <v>261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378</v>
      </c>
      <c r="C18" s="78">
        <v>519.02770099999998</v>
      </c>
      <c r="D18" s="78">
        <v>416.35048999999998</v>
      </c>
      <c r="E18" s="78">
        <v>377.54148900000001</v>
      </c>
      <c r="F18" s="65" t="s">
        <v>258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380</v>
      </c>
      <c r="C19" s="79">
        <v>477.27263699999997</v>
      </c>
      <c r="D19" s="79">
        <v>421.12464699999998</v>
      </c>
      <c r="E19" s="79">
        <v>362.07199300000002</v>
      </c>
      <c r="F19" s="66" t="s">
        <v>260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377</v>
      </c>
      <c r="C20" s="78">
        <v>341.41010999999997</v>
      </c>
      <c r="D20" s="78">
        <v>499.21235899999999</v>
      </c>
      <c r="E20" s="78">
        <v>327.93528600000002</v>
      </c>
      <c r="F20" s="65" t="s">
        <v>257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393</v>
      </c>
      <c r="C21" s="79">
        <v>149.25867700000001</v>
      </c>
      <c r="D21" s="79">
        <v>164.11233100000001</v>
      </c>
      <c r="E21" s="79">
        <v>262.53730100000001</v>
      </c>
      <c r="F21" s="66" t="s">
        <v>273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388</v>
      </c>
      <c r="C22" s="78">
        <v>157.316033</v>
      </c>
      <c r="D22" s="78">
        <v>355.96328399999999</v>
      </c>
      <c r="E22" s="78">
        <v>261.84365700000001</v>
      </c>
      <c r="F22" s="65" t="s">
        <v>268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382</v>
      </c>
      <c r="C23" s="79">
        <v>306.63979899999998</v>
      </c>
      <c r="D23" s="79">
        <v>316.62585200000001</v>
      </c>
      <c r="E23" s="79">
        <v>261.52267599999999</v>
      </c>
      <c r="F23" s="66" t="s">
        <v>262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383</v>
      </c>
      <c r="C24" s="78">
        <v>220.05151799999999</v>
      </c>
      <c r="D24" s="78">
        <v>182.089867</v>
      </c>
      <c r="E24" s="78">
        <v>253.978646</v>
      </c>
      <c r="F24" s="65" t="s">
        <v>263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43</v>
      </c>
      <c r="C25" s="79">
        <v>286.890038</v>
      </c>
      <c r="D25" s="79">
        <v>281.66136899999998</v>
      </c>
      <c r="E25" s="79">
        <v>251.88734299999999</v>
      </c>
      <c r="F25" s="66" t="s">
        <v>183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387</v>
      </c>
      <c r="C26" s="78">
        <v>96.158086999999995</v>
      </c>
      <c r="D26" s="78">
        <v>164.81384399999999</v>
      </c>
      <c r="E26" s="78">
        <v>216.05895599999999</v>
      </c>
      <c r="F26" s="65" t="s">
        <v>267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385</v>
      </c>
      <c r="C27" s="79">
        <v>179.26895099999999</v>
      </c>
      <c r="D27" s="79">
        <v>231.06207800000001</v>
      </c>
      <c r="E27" s="79">
        <v>212.864621</v>
      </c>
      <c r="F27" s="66" t="s">
        <v>265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397</v>
      </c>
      <c r="C28" s="78">
        <v>188.357697</v>
      </c>
      <c r="D28" s="78">
        <v>219.841341</v>
      </c>
      <c r="E28" s="78">
        <v>187.31390500000001</v>
      </c>
      <c r="F28" s="65" t="s">
        <v>277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400</v>
      </c>
      <c r="C29" s="79">
        <v>112.83909800000001</v>
      </c>
      <c r="D29" s="79">
        <v>156.48513600000001</v>
      </c>
      <c r="E29" s="79">
        <v>185.48389900000001</v>
      </c>
      <c r="F29" s="66" t="s">
        <v>280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384</v>
      </c>
      <c r="C30" s="78">
        <v>184.26627400000001</v>
      </c>
      <c r="D30" s="78">
        <v>245.62986799999999</v>
      </c>
      <c r="E30" s="78">
        <v>174.337345</v>
      </c>
      <c r="F30" s="65" t="s">
        <v>264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386</v>
      </c>
      <c r="C31" s="79">
        <v>178.749966</v>
      </c>
      <c r="D31" s="79">
        <v>174.15689900000001</v>
      </c>
      <c r="E31" s="79">
        <v>161.14329900000001</v>
      </c>
      <c r="F31" s="66" t="s">
        <v>266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391</v>
      </c>
      <c r="C32" s="78">
        <v>216.01924399999999</v>
      </c>
      <c r="D32" s="78">
        <v>169.59559300000001</v>
      </c>
      <c r="E32" s="78">
        <v>157.47560799999999</v>
      </c>
      <c r="F32" s="65" t="s">
        <v>271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389</v>
      </c>
      <c r="C33" s="79">
        <v>122.353951</v>
      </c>
      <c r="D33" s="79">
        <v>148.168128</v>
      </c>
      <c r="E33" s="79">
        <v>150.536473</v>
      </c>
      <c r="F33" s="66" t="s">
        <v>269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392</v>
      </c>
      <c r="C34" s="78">
        <v>172.138014</v>
      </c>
      <c r="D34" s="78">
        <v>164.69522699999999</v>
      </c>
      <c r="E34" s="78">
        <v>128.373358</v>
      </c>
      <c r="F34" s="65" t="s">
        <v>272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401</v>
      </c>
      <c r="C35" s="79">
        <v>165.96470400000001</v>
      </c>
      <c r="D35" s="79">
        <v>122.91435799999999</v>
      </c>
      <c r="E35" s="79">
        <v>128.10490300000001</v>
      </c>
      <c r="F35" s="66" t="s">
        <v>281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390</v>
      </c>
      <c r="C36" s="78">
        <v>173.01608100000001</v>
      </c>
      <c r="D36" s="78">
        <v>185.07806600000001</v>
      </c>
      <c r="E36" s="78">
        <v>118.569079</v>
      </c>
      <c r="F36" s="65" t="s">
        <v>270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399</v>
      </c>
      <c r="C37" s="79">
        <v>71.886416999999994</v>
      </c>
      <c r="D37" s="79">
        <v>99.621022999999994</v>
      </c>
      <c r="E37" s="79">
        <v>108.81053300000001</v>
      </c>
      <c r="F37" s="66" t="s">
        <v>279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402</v>
      </c>
      <c r="C38" s="78">
        <v>152.938423</v>
      </c>
      <c r="D38" s="78">
        <v>135.19822099999999</v>
      </c>
      <c r="E38" s="78">
        <v>107.78766299999999</v>
      </c>
      <c r="F38" s="65" t="s">
        <v>282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395</v>
      </c>
      <c r="C39" s="79">
        <v>127.04250999999999</v>
      </c>
      <c r="D39" s="79">
        <v>130.48850100000001</v>
      </c>
      <c r="E39" s="79">
        <v>106.613534</v>
      </c>
      <c r="F39" s="66" t="s">
        <v>275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396</v>
      </c>
      <c r="C40" s="78">
        <v>37.432192000000001</v>
      </c>
      <c r="D40" s="78">
        <v>128.532859</v>
      </c>
      <c r="E40" s="78">
        <v>105.181631</v>
      </c>
      <c r="F40" s="65" t="s">
        <v>276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404</v>
      </c>
      <c r="C41" s="79">
        <v>98.712351999999996</v>
      </c>
      <c r="D41" s="79">
        <v>102.289661</v>
      </c>
      <c r="E41" s="79">
        <v>103.691631</v>
      </c>
      <c r="F41" s="66" t="s">
        <v>284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394</v>
      </c>
      <c r="C42" s="78">
        <v>78.190826000000001</v>
      </c>
      <c r="D42" s="78">
        <v>106.23609399999999</v>
      </c>
      <c r="E42" s="78">
        <v>101.823407</v>
      </c>
      <c r="F42" s="65" t="s">
        <v>274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410</v>
      </c>
      <c r="C43" s="79">
        <v>196.436556</v>
      </c>
      <c r="D43" s="79">
        <v>182.47917200000001</v>
      </c>
      <c r="E43" s="79">
        <v>93.142531000000005</v>
      </c>
      <c r="F43" s="66" t="s">
        <v>290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398</v>
      </c>
      <c r="C44" s="78">
        <v>125.49949100000001</v>
      </c>
      <c r="D44" s="78">
        <v>171.486141</v>
      </c>
      <c r="E44" s="78">
        <v>81.088226000000006</v>
      </c>
      <c r="F44" s="65" t="s">
        <v>278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427</v>
      </c>
      <c r="C45" s="79">
        <v>41.906770999999999</v>
      </c>
      <c r="D45" s="79">
        <v>43.546432000000003</v>
      </c>
      <c r="E45" s="79">
        <v>78.016273999999996</v>
      </c>
      <c r="F45" s="66" t="s">
        <v>307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408</v>
      </c>
      <c r="C46" s="78">
        <v>78.975031999999999</v>
      </c>
      <c r="D46" s="78">
        <v>68.225887</v>
      </c>
      <c r="E46" s="78">
        <v>67.381258000000003</v>
      </c>
      <c r="F46" s="65" t="s">
        <v>288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405</v>
      </c>
      <c r="C47" s="79">
        <v>70.220338999999996</v>
      </c>
      <c r="D47" s="79">
        <v>73.806528</v>
      </c>
      <c r="E47" s="79">
        <v>63.253278000000002</v>
      </c>
      <c r="F47" s="66" t="s">
        <v>285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406</v>
      </c>
      <c r="C48" s="78">
        <v>43.994748999999999</v>
      </c>
      <c r="D48" s="78">
        <v>69.041779000000005</v>
      </c>
      <c r="E48" s="78">
        <v>52.624389999999998</v>
      </c>
      <c r="F48" s="65" t="s">
        <v>286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411</v>
      </c>
      <c r="C49" s="79">
        <v>92.297402000000005</v>
      </c>
      <c r="D49" s="79">
        <v>79.463624999999993</v>
      </c>
      <c r="E49" s="79">
        <v>51.862631</v>
      </c>
      <c r="F49" s="66" t="s">
        <v>291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413</v>
      </c>
      <c r="C50" s="78">
        <v>54.500298999999998</v>
      </c>
      <c r="D50" s="78">
        <v>39.160245000000003</v>
      </c>
      <c r="E50" s="78">
        <v>51.301793000000004</v>
      </c>
      <c r="F50" s="65" t="s">
        <v>293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407</v>
      </c>
      <c r="C51" s="79">
        <v>46.386180000000003</v>
      </c>
      <c r="D51" s="79">
        <v>50.943261999999997</v>
      </c>
      <c r="E51" s="79">
        <v>48.691980999999998</v>
      </c>
      <c r="F51" s="66" t="s">
        <v>287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403</v>
      </c>
      <c r="C52" s="78">
        <v>76.099115999999995</v>
      </c>
      <c r="D52" s="78">
        <v>125.75444</v>
      </c>
      <c r="E52" s="78">
        <v>41.646614999999997</v>
      </c>
      <c r="F52" s="65" t="s">
        <v>283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416</v>
      </c>
      <c r="C53" s="79">
        <v>19.148444000000001</v>
      </c>
      <c r="D53" s="79">
        <v>19.457338</v>
      </c>
      <c r="E53" s="79">
        <v>32.477018000000001</v>
      </c>
      <c r="F53" s="66" t="s">
        <v>296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418</v>
      </c>
      <c r="C54" s="78">
        <v>57.093097</v>
      </c>
      <c r="D54" s="78">
        <v>27.569911999999999</v>
      </c>
      <c r="E54" s="78">
        <v>32.418480000000002</v>
      </c>
      <c r="F54" s="65" t="s">
        <v>298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421</v>
      </c>
      <c r="C55" s="79">
        <v>36.881639999999997</v>
      </c>
      <c r="D55" s="79">
        <v>27.699010000000001</v>
      </c>
      <c r="E55" s="79">
        <v>28.206961</v>
      </c>
      <c r="F55" s="66" t="s">
        <v>301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417</v>
      </c>
      <c r="C56" s="78">
        <v>2.217279</v>
      </c>
      <c r="D56" s="78">
        <v>32.268926</v>
      </c>
      <c r="E56" s="78">
        <v>28.176815000000001</v>
      </c>
      <c r="F56" s="65" t="s">
        <v>297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426</v>
      </c>
      <c r="C57" s="79">
        <v>0.235597</v>
      </c>
      <c r="D57" s="79">
        <v>24.146401000000001</v>
      </c>
      <c r="E57" s="79">
        <v>22.869702</v>
      </c>
      <c r="F57" s="66" t="s">
        <v>306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415</v>
      </c>
      <c r="C58" s="78">
        <v>35.596519000000001</v>
      </c>
      <c r="D58" s="78">
        <v>31.414740999999999</v>
      </c>
      <c r="E58" s="78">
        <v>22.378112000000002</v>
      </c>
      <c r="F58" s="65" t="s">
        <v>295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420</v>
      </c>
      <c r="C59" s="79">
        <v>19.818943999999998</v>
      </c>
      <c r="D59" s="79">
        <v>14.374473</v>
      </c>
      <c r="E59" s="79">
        <v>21.435003999999999</v>
      </c>
      <c r="F59" s="66" t="s">
        <v>300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422</v>
      </c>
      <c r="C60" s="78">
        <v>30.591840999999999</v>
      </c>
      <c r="D60" s="78">
        <v>30.628055</v>
      </c>
      <c r="E60" s="78">
        <v>19.875833</v>
      </c>
      <c r="F60" s="65" t="s">
        <v>302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434</v>
      </c>
      <c r="C61" s="79">
        <v>17.428204000000001</v>
      </c>
      <c r="D61" s="79">
        <v>14.862199</v>
      </c>
      <c r="E61" s="79">
        <v>19.479229</v>
      </c>
      <c r="F61" s="66" t="s">
        <v>313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423</v>
      </c>
      <c r="C62" s="78">
        <v>17.961893</v>
      </c>
      <c r="D62" s="78">
        <v>28.235883000000001</v>
      </c>
      <c r="E62" s="78">
        <v>18.498217</v>
      </c>
      <c r="F62" s="65" t="s">
        <v>303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428</v>
      </c>
      <c r="C63" s="79">
        <v>11.726919000000001</v>
      </c>
      <c r="D63" s="79">
        <v>42.323926</v>
      </c>
      <c r="E63" s="79">
        <v>18.372686999999999</v>
      </c>
      <c r="F63" s="66" t="s">
        <v>308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409</v>
      </c>
      <c r="C64" s="78">
        <v>39.112378</v>
      </c>
      <c r="D64" s="78">
        <v>31.350327</v>
      </c>
      <c r="E64" s="78">
        <v>18.366078000000002</v>
      </c>
      <c r="F64" s="65" t="s">
        <v>289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429</v>
      </c>
      <c r="C65" s="79">
        <v>21.035661000000001</v>
      </c>
      <c r="D65" s="79">
        <v>35.242902999999998</v>
      </c>
      <c r="E65" s="79">
        <v>17.792715000000001</v>
      </c>
      <c r="F65" s="66" t="s">
        <v>309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412</v>
      </c>
      <c r="C66" s="78">
        <v>12.167218999999999</v>
      </c>
      <c r="D66" s="78">
        <v>8.2458589999999994</v>
      </c>
      <c r="E66" s="78">
        <v>16.845870000000001</v>
      </c>
      <c r="F66" s="65" t="s">
        <v>292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437</v>
      </c>
      <c r="C67" s="79">
        <v>107.838222</v>
      </c>
      <c r="D67" s="79">
        <v>17.612058000000001</v>
      </c>
      <c r="E67" s="79">
        <v>15.531786</v>
      </c>
      <c r="F67" s="66" t="s">
        <v>316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424</v>
      </c>
      <c r="C68" s="78">
        <v>10.993793</v>
      </c>
      <c r="D68" s="78">
        <v>23.422996999999999</v>
      </c>
      <c r="E68" s="78">
        <v>14.099632</v>
      </c>
      <c r="F68" s="65" t="s">
        <v>304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433</v>
      </c>
      <c r="C69" s="79">
        <v>16.488166</v>
      </c>
      <c r="D69" s="79">
        <v>18.528711999999999</v>
      </c>
      <c r="E69" s="79">
        <v>13.472206999999999</v>
      </c>
      <c r="F69" s="66" t="s">
        <v>312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441</v>
      </c>
      <c r="C70" s="78">
        <v>12.06479</v>
      </c>
      <c r="D70" s="78">
        <v>19.515345</v>
      </c>
      <c r="E70" s="78">
        <v>13.191324</v>
      </c>
      <c r="F70" s="65" t="s">
        <v>320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472</v>
      </c>
      <c r="C71" s="79">
        <v>1.107137</v>
      </c>
      <c r="D71" s="79">
        <v>5.8684029999999998</v>
      </c>
      <c r="E71" s="79">
        <v>11.480098</v>
      </c>
      <c r="F71" s="66" t="s">
        <v>351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438</v>
      </c>
      <c r="C72" s="78">
        <v>12.467518999999999</v>
      </c>
      <c r="D72" s="78">
        <v>7.6746759999999998</v>
      </c>
      <c r="E72" s="78">
        <v>11.207872999999999</v>
      </c>
      <c r="F72" s="65" t="s">
        <v>317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419</v>
      </c>
      <c r="C73" s="79">
        <v>20.967269000000002</v>
      </c>
      <c r="D73" s="79">
        <v>6.4371619999999998</v>
      </c>
      <c r="E73" s="79">
        <v>10.009143</v>
      </c>
      <c r="F73" s="66" t="s">
        <v>299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444</v>
      </c>
      <c r="C74" s="78">
        <v>1.858886</v>
      </c>
      <c r="D74" s="78">
        <v>5.2716409999999998</v>
      </c>
      <c r="E74" s="78">
        <v>9.9744250000000001</v>
      </c>
      <c r="F74" s="65" t="s">
        <v>551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436</v>
      </c>
      <c r="C75" s="79">
        <v>3.4932729999999999</v>
      </c>
      <c r="D75" s="79">
        <v>7.5086149999999998</v>
      </c>
      <c r="E75" s="79">
        <v>9.1612639999999992</v>
      </c>
      <c r="F75" s="66" t="s">
        <v>315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445</v>
      </c>
      <c r="C76" s="78">
        <v>9.1606419999999993</v>
      </c>
      <c r="D76" s="78">
        <v>11.056151</v>
      </c>
      <c r="E76" s="78">
        <v>7.597753</v>
      </c>
      <c r="F76" s="65" t="s">
        <v>323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435</v>
      </c>
      <c r="C77" s="79">
        <v>5.1708879999999997</v>
      </c>
      <c r="D77" s="79">
        <v>9.8716980000000003</v>
      </c>
      <c r="E77" s="79">
        <v>7.2094589999999998</v>
      </c>
      <c r="F77" s="66" t="s">
        <v>314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450</v>
      </c>
      <c r="C78" s="78">
        <v>2.8107690000000001</v>
      </c>
      <c r="D78" s="78">
        <v>2.742445</v>
      </c>
      <c r="E78" s="78">
        <v>7.1004930000000002</v>
      </c>
      <c r="F78" s="65" t="s">
        <v>328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431</v>
      </c>
      <c r="C79" s="79">
        <v>18.407177000000001</v>
      </c>
      <c r="D79" s="79">
        <v>17.439073</v>
      </c>
      <c r="E79" s="79">
        <v>6.9710470000000004</v>
      </c>
      <c r="F79" s="66" t="s">
        <v>310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443</v>
      </c>
      <c r="C80" s="78">
        <v>4.4446399999999997</v>
      </c>
      <c r="D80" s="78">
        <v>14.752371</v>
      </c>
      <c r="E80" s="78">
        <v>6.8370569999999997</v>
      </c>
      <c r="F80" s="65" t="s">
        <v>322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455</v>
      </c>
      <c r="C81" s="79">
        <v>3.4491719999999999</v>
      </c>
      <c r="D81" s="79">
        <v>3.6450040000000001</v>
      </c>
      <c r="E81" s="79">
        <v>6.2936500000000004</v>
      </c>
      <c r="F81" s="66" t="s">
        <v>333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430</v>
      </c>
      <c r="C82" s="78">
        <v>3.1488800000000001</v>
      </c>
      <c r="D82" s="78">
        <v>6.2045149999999998</v>
      </c>
      <c r="E82" s="78">
        <v>5.4740450000000003</v>
      </c>
      <c r="F82" s="65" t="s">
        <v>508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425</v>
      </c>
      <c r="C83" s="79">
        <v>27.910789000000001</v>
      </c>
      <c r="D83" s="79">
        <v>33.694273000000003</v>
      </c>
      <c r="E83" s="79">
        <v>5.4253640000000001</v>
      </c>
      <c r="F83" s="66" t="s">
        <v>305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440</v>
      </c>
      <c r="C84" s="78">
        <v>3.7086079999999999</v>
      </c>
      <c r="D84" s="78">
        <v>3.6753770000000001</v>
      </c>
      <c r="E84" s="78">
        <v>5.4010439999999997</v>
      </c>
      <c r="F84" s="65" t="s">
        <v>319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414</v>
      </c>
      <c r="C85" s="79">
        <v>65.226348999999999</v>
      </c>
      <c r="D85" s="79">
        <v>3.227843</v>
      </c>
      <c r="E85" s="79">
        <v>4.9511539999999998</v>
      </c>
      <c r="F85" s="66" t="s">
        <v>294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446</v>
      </c>
      <c r="C86" s="78">
        <v>7.0635250000000003</v>
      </c>
      <c r="D86" s="78">
        <v>5.6761559999999998</v>
      </c>
      <c r="E86" s="78">
        <v>4.8348630000000004</v>
      </c>
      <c r="F86" s="65" t="s">
        <v>324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453</v>
      </c>
      <c r="C87" s="79">
        <v>1.01298</v>
      </c>
      <c r="D87" s="79">
        <v>2.9152870000000002</v>
      </c>
      <c r="E87" s="79">
        <v>4.7424429999999997</v>
      </c>
      <c r="F87" s="66" t="s">
        <v>331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548</v>
      </c>
      <c r="C88" s="78">
        <v>0.95220899999999997</v>
      </c>
      <c r="D88" s="78">
        <v>0.85141299999999998</v>
      </c>
      <c r="E88" s="78">
        <v>4.4571779999999999</v>
      </c>
      <c r="F88" s="65" t="s">
        <v>572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454</v>
      </c>
      <c r="C89" s="79">
        <v>5.4792069999999997</v>
      </c>
      <c r="D89" s="79">
        <v>11.758355999999999</v>
      </c>
      <c r="E89" s="79">
        <v>4.0854090000000003</v>
      </c>
      <c r="F89" s="66" t="s">
        <v>332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568</v>
      </c>
      <c r="C90" s="78">
        <v>3.5194999999999999</v>
      </c>
      <c r="D90" s="78">
        <v>0.36266199999999998</v>
      </c>
      <c r="E90" s="78">
        <v>3.891273</v>
      </c>
      <c r="F90" s="65" t="s">
        <v>560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448</v>
      </c>
      <c r="C91" s="79">
        <v>2.5034719999999999</v>
      </c>
      <c r="D91" s="79">
        <v>4.3024779999999998</v>
      </c>
      <c r="E91" s="79">
        <v>3.5757150000000002</v>
      </c>
      <c r="F91" s="66" t="s">
        <v>326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449</v>
      </c>
      <c r="C92" s="78">
        <v>3.3022909999999999</v>
      </c>
      <c r="D92" s="78">
        <v>3.577175</v>
      </c>
      <c r="E92" s="78">
        <v>3.4959410000000002</v>
      </c>
      <c r="F92" s="65" t="s">
        <v>327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465</v>
      </c>
      <c r="C93" s="79">
        <v>5.7650420000000002</v>
      </c>
      <c r="D93" s="79">
        <v>3.9862340000000001</v>
      </c>
      <c r="E93" s="79">
        <v>3.1982300000000001</v>
      </c>
      <c r="F93" s="66" t="s">
        <v>343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442</v>
      </c>
      <c r="C94" s="78">
        <v>2.2140409999999999</v>
      </c>
      <c r="D94" s="78">
        <v>4.546805</v>
      </c>
      <c r="E94" s="78">
        <v>2.75135</v>
      </c>
      <c r="F94" s="65" t="s">
        <v>321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439</v>
      </c>
      <c r="C95" s="79">
        <v>4.7307499999999996</v>
      </c>
      <c r="D95" s="79">
        <v>12.262326</v>
      </c>
      <c r="E95" s="79">
        <v>2.5764179999999999</v>
      </c>
      <c r="F95" s="66" t="s">
        <v>318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537</v>
      </c>
      <c r="C96" s="78"/>
      <c r="D96" s="78"/>
      <c r="E96" s="78">
        <v>2.5534159999999999</v>
      </c>
      <c r="F96" s="65" t="s">
        <v>520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466</v>
      </c>
      <c r="C97" s="79">
        <v>1.184348</v>
      </c>
      <c r="D97" s="79">
        <v>1.2349460000000001</v>
      </c>
      <c r="E97" s="79">
        <v>2.5518550000000002</v>
      </c>
      <c r="F97" s="66" t="s">
        <v>344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457</v>
      </c>
      <c r="C98" s="78">
        <v>2.371302</v>
      </c>
      <c r="D98" s="78">
        <v>4.018364</v>
      </c>
      <c r="E98" s="78">
        <v>2.4210660000000002</v>
      </c>
      <c r="F98" s="65" t="s">
        <v>335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483</v>
      </c>
      <c r="C99" s="79">
        <v>0.33819700000000003</v>
      </c>
      <c r="D99" s="79">
        <v>1.6469689999999999</v>
      </c>
      <c r="E99" s="79">
        <v>2.3207949999999999</v>
      </c>
      <c r="F99" s="66" t="s">
        <v>362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459</v>
      </c>
      <c r="C100" s="78">
        <v>4.7000000000000002E-3</v>
      </c>
      <c r="D100" s="78">
        <v>0.200734</v>
      </c>
      <c r="E100" s="78">
        <v>2.1357499999999998</v>
      </c>
      <c r="F100" s="65" t="s">
        <v>337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460</v>
      </c>
      <c r="C101" s="79">
        <v>2.1429100000000001</v>
      </c>
      <c r="D101" s="79">
        <v>2.103513</v>
      </c>
      <c r="E101" s="79">
        <v>2.079491</v>
      </c>
      <c r="F101" s="66" t="s">
        <v>338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471</v>
      </c>
      <c r="C102" s="78">
        <v>9.7452999999999998E-2</v>
      </c>
      <c r="D102" s="78">
        <v>1.3999569999999999</v>
      </c>
      <c r="E102" s="78">
        <v>1.9008</v>
      </c>
      <c r="F102" s="65" t="s">
        <v>350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461</v>
      </c>
      <c r="C103" s="79">
        <v>2.1107309999999999</v>
      </c>
      <c r="D103" s="79">
        <v>3.0895220000000001</v>
      </c>
      <c r="E103" s="79">
        <v>1.667341</v>
      </c>
      <c r="F103" s="66" t="s">
        <v>339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452</v>
      </c>
      <c r="C104" s="78">
        <v>0.51648499999999997</v>
      </c>
      <c r="D104" s="78">
        <v>4.5011850000000004</v>
      </c>
      <c r="E104" s="78">
        <v>1.650523</v>
      </c>
      <c r="F104" s="65" t="s">
        <v>330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464</v>
      </c>
      <c r="C105" s="79">
        <v>9.8925689999999999</v>
      </c>
      <c r="D105" s="79">
        <v>0.94256499999999999</v>
      </c>
      <c r="E105" s="79">
        <v>1.6372880000000001</v>
      </c>
      <c r="F105" s="66" t="s">
        <v>342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476</v>
      </c>
      <c r="C106" s="78">
        <v>0.985043</v>
      </c>
      <c r="D106" s="78">
        <v>0.66008100000000003</v>
      </c>
      <c r="E106" s="78">
        <v>1.476796</v>
      </c>
      <c r="F106" s="65" t="s">
        <v>355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469</v>
      </c>
      <c r="C107" s="79">
        <v>0.450428</v>
      </c>
      <c r="D107" s="79">
        <v>1.4617290000000001</v>
      </c>
      <c r="E107" s="79">
        <v>1.3593329999999999</v>
      </c>
      <c r="F107" s="66" t="s">
        <v>348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482</v>
      </c>
      <c r="C108" s="78">
        <v>1.3060780000000001</v>
      </c>
      <c r="D108" s="78">
        <v>1.1105670000000001</v>
      </c>
      <c r="E108" s="78">
        <v>1.281685</v>
      </c>
      <c r="F108" s="65" t="s">
        <v>361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447</v>
      </c>
      <c r="C109" s="79">
        <v>6.4015589999999998</v>
      </c>
      <c r="D109" s="79">
        <v>2.8378320000000001</v>
      </c>
      <c r="E109" s="79">
        <v>1.274915</v>
      </c>
      <c r="F109" s="66" t="s">
        <v>325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432</v>
      </c>
      <c r="C110" s="78">
        <v>11.861489000000001</v>
      </c>
      <c r="D110" s="78">
        <v>1.543785</v>
      </c>
      <c r="E110" s="78">
        <v>1.191757</v>
      </c>
      <c r="F110" s="65" t="s">
        <v>311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463</v>
      </c>
      <c r="C111" s="79">
        <v>0.568411</v>
      </c>
      <c r="D111" s="79">
        <v>1.1172580000000001</v>
      </c>
      <c r="E111" s="79">
        <v>1.1619729999999999</v>
      </c>
      <c r="F111" s="66" t="s">
        <v>341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481</v>
      </c>
      <c r="C112" s="78">
        <v>0.476437</v>
      </c>
      <c r="D112" s="78">
        <v>3.9064770000000002</v>
      </c>
      <c r="E112" s="78">
        <v>1.1009409999999999</v>
      </c>
      <c r="F112" s="65" t="s">
        <v>360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554</v>
      </c>
      <c r="C113" s="79">
        <v>1.215827</v>
      </c>
      <c r="D113" s="79">
        <v>1.216844</v>
      </c>
      <c r="E113" s="79">
        <v>1.0284629999999999</v>
      </c>
      <c r="F113" s="66" t="s">
        <v>345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527</v>
      </c>
      <c r="C114" s="78">
        <v>0.77030500000000002</v>
      </c>
      <c r="D114" s="78">
        <v>0.42294100000000001</v>
      </c>
      <c r="E114" s="78">
        <v>1.02413</v>
      </c>
      <c r="F114" s="65" t="s">
        <v>510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473</v>
      </c>
      <c r="C115" s="79">
        <v>1.8861209999999999</v>
      </c>
      <c r="D115" s="79">
        <v>1.027196</v>
      </c>
      <c r="E115" s="79">
        <v>0.96785200000000005</v>
      </c>
      <c r="F115" s="66" t="s">
        <v>352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467</v>
      </c>
      <c r="C116" s="78">
        <v>0.18032799999999999</v>
      </c>
      <c r="D116" s="78">
        <v>1.718707</v>
      </c>
      <c r="E116" s="78">
        <v>0.92362100000000003</v>
      </c>
      <c r="F116" s="65" t="s">
        <v>346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486</v>
      </c>
      <c r="C117" s="79"/>
      <c r="D117" s="79">
        <v>2.1119029999999999</v>
      </c>
      <c r="E117" s="79">
        <v>0.898424</v>
      </c>
      <c r="F117" s="66" t="s">
        <v>365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526</v>
      </c>
      <c r="C118" s="78">
        <v>0.23100000000000001</v>
      </c>
      <c r="D118" s="78">
        <v>2.0000000000000001E-4</v>
      </c>
      <c r="E118" s="78">
        <v>0.87251100000000004</v>
      </c>
      <c r="F118" s="65" t="s">
        <v>552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468</v>
      </c>
      <c r="C119" s="79">
        <v>0.51058700000000001</v>
      </c>
      <c r="D119" s="79">
        <v>1.613103</v>
      </c>
      <c r="E119" s="79">
        <v>0.81345000000000001</v>
      </c>
      <c r="F119" s="66" t="s">
        <v>347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540</v>
      </c>
      <c r="C120" s="78"/>
      <c r="D120" s="78">
        <v>0.12299300000000001</v>
      </c>
      <c r="E120" s="78">
        <v>0.80858200000000002</v>
      </c>
      <c r="F120" s="65" t="s">
        <v>523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531</v>
      </c>
      <c r="C121" s="79">
        <v>0.73014999999999997</v>
      </c>
      <c r="D121" s="79">
        <v>1E-3</v>
      </c>
      <c r="E121" s="79">
        <v>0.80356499999999997</v>
      </c>
      <c r="F121" s="66" t="s">
        <v>514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475</v>
      </c>
      <c r="C122" s="78">
        <v>0.62300500000000003</v>
      </c>
      <c r="D122" s="78">
        <v>0.78496699999999997</v>
      </c>
      <c r="E122" s="78">
        <v>0.74727500000000002</v>
      </c>
      <c r="F122" s="65" t="s">
        <v>354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462</v>
      </c>
      <c r="C123" s="79">
        <v>1.4386270000000001</v>
      </c>
      <c r="D123" s="79">
        <v>1.0330220000000001</v>
      </c>
      <c r="E123" s="79">
        <v>0.68409399999999998</v>
      </c>
      <c r="F123" s="66" t="s">
        <v>340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478</v>
      </c>
      <c r="C124" s="78"/>
      <c r="D124" s="78">
        <v>0.98474499999999998</v>
      </c>
      <c r="E124" s="78">
        <v>0.60927100000000001</v>
      </c>
      <c r="F124" s="65" t="s">
        <v>357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491</v>
      </c>
      <c r="C125" s="79">
        <v>0.51201200000000002</v>
      </c>
      <c r="D125" s="79">
        <v>0.186</v>
      </c>
      <c r="E125" s="79">
        <v>0.59875299999999998</v>
      </c>
      <c r="F125" s="66" t="s">
        <v>370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549</v>
      </c>
      <c r="C126" s="78">
        <v>0.25036399999999998</v>
      </c>
      <c r="D126" s="78">
        <v>2.806505</v>
      </c>
      <c r="E126" s="78">
        <v>0.58526900000000004</v>
      </c>
      <c r="F126" s="65" t="s">
        <v>546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470</v>
      </c>
      <c r="C127" s="79">
        <v>0.64824499999999996</v>
      </c>
      <c r="D127" s="79">
        <v>1.5504990000000001</v>
      </c>
      <c r="E127" s="79">
        <v>0.57681899999999997</v>
      </c>
      <c r="F127" s="66" t="s">
        <v>349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550</v>
      </c>
      <c r="C128" s="78">
        <v>0.25983600000000001</v>
      </c>
      <c r="D128" s="78">
        <v>3.0900120000000002</v>
      </c>
      <c r="E128" s="78">
        <v>0.55262999999999995</v>
      </c>
      <c r="F128" s="65" t="s">
        <v>547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492</v>
      </c>
      <c r="C129" s="79">
        <v>1.331577</v>
      </c>
      <c r="D129" s="79">
        <v>1.1747700000000001</v>
      </c>
      <c r="E129" s="79">
        <v>0.51150899999999999</v>
      </c>
      <c r="F129" s="66" t="s">
        <v>371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583</v>
      </c>
      <c r="C130" s="78">
        <v>6.0979999999999999E-2</v>
      </c>
      <c r="D130" s="78">
        <v>0.79265600000000003</v>
      </c>
      <c r="E130" s="78">
        <v>0.414238</v>
      </c>
      <c r="F130" s="65" t="s">
        <v>581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451</v>
      </c>
      <c r="C131" s="79">
        <v>1.1999999999999999E-3</v>
      </c>
      <c r="D131" s="79">
        <v>0.22320000000000001</v>
      </c>
      <c r="E131" s="79">
        <v>0.40094999999999997</v>
      </c>
      <c r="F131" s="66" t="s">
        <v>329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487</v>
      </c>
      <c r="C132" s="78">
        <v>0.68072100000000002</v>
      </c>
      <c r="D132" s="78">
        <v>1.0891729999999999</v>
      </c>
      <c r="E132" s="78">
        <v>0.36686299999999999</v>
      </c>
      <c r="F132" s="65" t="s">
        <v>366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458</v>
      </c>
      <c r="C133" s="79">
        <v>1.3671219999999999</v>
      </c>
      <c r="D133" s="79">
        <v>1.5029300000000001</v>
      </c>
      <c r="E133" s="79">
        <v>0.29847000000000001</v>
      </c>
      <c r="F133" s="66" t="s">
        <v>336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479</v>
      </c>
      <c r="C134" s="78">
        <v>0.215088</v>
      </c>
      <c r="D134" s="78">
        <v>0.53652200000000005</v>
      </c>
      <c r="E134" s="78">
        <v>0.29235899999999998</v>
      </c>
      <c r="F134" s="65" t="s">
        <v>358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485</v>
      </c>
      <c r="C135" s="79">
        <v>0.85802999999999996</v>
      </c>
      <c r="D135" s="79">
        <v>0.573156</v>
      </c>
      <c r="E135" s="79">
        <v>0.27306999999999998</v>
      </c>
      <c r="F135" s="66" t="s">
        <v>364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562</v>
      </c>
      <c r="C136" s="78">
        <v>1E-3</v>
      </c>
      <c r="D136" s="78">
        <v>2E-3</v>
      </c>
      <c r="E136" s="78">
        <v>0.21865799999999999</v>
      </c>
      <c r="F136" s="65" t="s">
        <v>561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456</v>
      </c>
      <c r="C137" s="79"/>
      <c r="D137" s="79">
        <v>2.9936000000000001E-2</v>
      </c>
      <c r="E137" s="79">
        <v>0.183342</v>
      </c>
      <c r="F137" s="66" t="s">
        <v>334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489</v>
      </c>
      <c r="C138" s="78">
        <v>0.13648099999999999</v>
      </c>
      <c r="D138" s="78"/>
      <c r="E138" s="78">
        <v>0.17122499999999999</v>
      </c>
      <c r="F138" s="65" t="s">
        <v>368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477</v>
      </c>
      <c r="C139" s="79">
        <v>2.5979869999999998</v>
      </c>
      <c r="D139" s="79">
        <v>0.139657</v>
      </c>
      <c r="E139" s="79">
        <v>0.165295</v>
      </c>
      <c r="F139" s="66" t="s">
        <v>356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602</v>
      </c>
      <c r="C140" s="78">
        <v>0.26167400000000002</v>
      </c>
      <c r="D140" s="78"/>
      <c r="E140" s="78">
        <v>0.144567</v>
      </c>
      <c r="F140" s="65" t="s">
        <v>599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480</v>
      </c>
      <c r="C141" s="79">
        <v>0.47904999999999998</v>
      </c>
      <c r="D141" s="79">
        <v>0.38729799999999998</v>
      </c>
      <c r="E141" s="79">
        <v>0.138574</v>
      </c>
      <c r="F141" s="66" t="s">
        <v>359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490</v>
      </c>
      <c r="C142" s="78">
        <v>1E-3</v>
      </c>
      <c r="D142" s="78">
        <v>0.36954999999999999</v>
      </c>
      <c r="E142" s="78">
        <v>0.122062</v>
      </c>
      <c r="F142" s="65" t="s">
        <v>369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555</v>
      </c>
      <c r="C143" s="79"/>
      <c r="D143" s="79">
        <v>0.36097499999999999</v>
      </c>
      <c r="E143" s="79">
        <v>0.120643</v>
      </c>
      <c r="F143" s="66" t="s">
        <v>553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525</v>
      </c>
      <c r="C144" s="78">
        <v>1.0596509999999999</v>
      </c>
      <c r="D144" s="78">
        <v>0.91868399999999995</v>
      </c>
      <c r="E144" s="78">
        <v>0.11996999999999999</v>
      </c>
      <c r="F144" s="65" t="s">
        <v>509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575</v>
      </c>
      <c r="C145" s="79">
        <v>0.06</v>
      </c>
      <c r="D145" s="79">
        <v>3.6419999999999998E-3</v>
      </c>
      <c r="E145" s="79">
        <v>0.105242</v>
      </c>
      <c r="F145" s="66" t="s">
        <v>573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474</v>
      </c>
      <c r="C146" s="78">
        <v>0.36292200000000002</v>
      </c>
      <c r="D146" s="78">
        <v>0.13730800000000001</v>
      </c>
      <c r="E146" s="78">
        <v>9.6156000000000005E-2</v>
      </c>
      <c r="F146" s="65" t="s">
        <v>353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567</v>
      </c>
      <c r="C147" s="79">
        <v>0.38696399999999997</v>
      </c>
      <c r="D147" s="79">
        <v>0.96337200000000001</v>
      </c>
      <c r="E147" s="79">
        <v>9.0580999999999995E-2</v>
      </c>
      <c r="F147" s="66" t="s">
        <v>566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584</v>
      </c>
      <c r="C148" s="78">
        <v>4.4623999999999997E-2</v>
      </c>
      <c r="D148" s="78">
        <v>8.2364000000000007E-2</v>
      </c>
      <c r="E148" s="78">
        <v>9.0142E-2</v>
      </c>
      <c r="F148" s="65" t="s">
        <v>582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603</v>
      </c>
      <c r="C149" s="79"/>
      <c r="D149" s="79"/>
      <c r="E149" s="79">
        <v>6.6829E-2</v>
      </c>
      <c r="F149" s="66" t="s">
        <v>600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528</v>
      </c>
      <c r="C150" s="78">
        <v>0.373666</v>
      </c>
      <c r="D150" s="78">
        <v>9.9000000000000005E-2</v>
      </c>
      <c r="E150" s="78">
        <v>5.7000000000000002E-2</v>
      </c>
      <c r="F150" s="65" t="s">
        <v>511</v>
      </c>
      <c r="G150" s="10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604</v>
      </c>
      <c r="C151" s="79"/>
      <c r="D151" s="79"/>
      <c r="E151" s="79">
        <v>0.05</v>
      </c>
      <c r="F151" s="66" t="s">
        <v>601</v>
      </c>
      <c r="G151" s="11">
        <v>144</v>
      </c>
      <c r="L151" s="5"/>
      <c r="M151" s="5"/>
    </row>
    <row r="152" spans="1:13" ht="20.100000000000001" customHeight="1" thickBot="1" x14ac:dyDescent="0.25">
      <c r="A152" s="10"/>
      <c r="B152" s="26" t="s">
        <v>493</v>
      </c>
      <c r="C152" s="78">
        <v>4.296875</v>
      </c>
      <c r="D152" s="78">
        <v>5.3278479999999995</v>
      </c>
      <c r="E152" s="78">
        <v>0.22323200000000001</v>
      </c>
      <c r="F152" s="65" t="s">
        <v>372</v>
      </c>
      <c r="G152" s="10"/>
      <c r="L152" s="5"/>
      <c r="M152" s="5"/>
    </row>
    <row r="153" spans="1:13" ht="19.5" customHeight="1" thickBot="1" x14ac:dyDescent="0.25">
      <c r="A153" s="22"/>
      <c r="B153" s="64" t="s">
        <v>116</v>
      </c>
      <c r="C153" s="81">
        <f>SUM(C8:C152)</f>
        <v>14194.247377999998</v>
      </c>
      <c r="D153" s="81">
        <f>SUM(D8:D152)</f>
        <v>16336.327238</v>
      </c>
      <c r="E153" s="81">
        <f>SUM(E8:E152)</f>
        <v>14463.815230999997</v>
      </c>
      <c r="F153" s="68" t="s">
        <v>1</v>
      </c>
      <c r="G153" s="25"/>
      <c r="L153" s="5"/>
      <c r="M153" s="5"/>
    </row>
    <row r="154" spans="1:13" ht="35.1" customHeight="1" x14ac:dyDescent="0.2">
      <c r="A154" s="2"/>
      <c r="B154" s="2"/>
      <c r="C154" s="93"/>
      <c r="D154" s="93"/>
      <c r="E154" s="93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3" t="s">
        <v>163</v>
      </c>
      <c r="B3" s="103"/>
      <c r="C3" s="103"/>
      <c r="D3" s="103"/>
    </row>
    <row r="4" spans="1:6" ht="30" customHeight="1" x14ac:dyDescent="0.2">
      <c r="A4" s="103" t="s">
        <v>162</v>
      </c>
      <c r="B4" s="103"/>
      <c r="C4" s="103"/>
      <c r="D4" s="103"/>
    </row>
    <row r="5" spans="1:6" ht="18" customHeight="1" x14ac:dyDescent="0.2">
      <c r="A5" s="7" t="s">
        <v>20</v>
      </c>
      <c r="B5" s="101" t="s">
        <v>81</v>
      </c>
      <c r="C5" s="102"/>
      <c r="D5" s="7" t="s">
        <v>21</v>
      </c>
    </row>
    <row r="6" spans="1:6" ht="18" customHeight="1" x14ac:dyDescent="0.2">
      <c r="A6" s="7" t="s">
        <v>22</v>
      </c>
      <c r="B6" s="101" t="s">
        <v>82</v>
      </c>
      <c r="C6" s="102"/>
      <c r="D6" s="8" t="s">
        <v>107</v>
      </c>
    </row>
    <row r="7" spans="1:6" ht="18" customHeight="1" x14ac:dyDescent="0.2">
      <c r="A7" s="10">
        <v>2016</v>
      </c>
      <c r="B7" s="52" t="s">
        <v>98</v>
      </c>
      <c r="C7" s="53" t="s">
        <v>86</v>
      </c>
      <c r="D7" s="82">
        <v>44234.754520000002</v>
      </c>
    </row>
    <row r="8" spans="1:6" ht="18" customHeight="1" x14ac:dyDescent="0.2">
      <c r="A8" s="11">
        <v>2016</v>
      </c>
      <c r="B8" s="55" t="s">
        <v>99</v>
      </c>
      <c r="C8" s="56" t="s">
        <v>87</v>
      </c>
      <c r="D8" s="83">
        <v>49212.604177000001</v>
      </c>
    </row>
    <row r="9" spans="1:6" ht="18" customHeight="1" x14ac:dyDescent="0.2">
      <c r="A9" s="10">
        <v>2016</v>
      </c>
      <c r="B9" s="52" t="s">
        <v>105</v>
      </c>
      <c r="C9" s="53" t="s">
        <v>88</v>
      </c>
      <c r="D9" s="82">
        <v>46179.006372999997</v>
      </c>
    </row>
    <row r="10" spans="1:6" ht="18" customHeight="1" x14ac:dyDescent="0.2">
      <c r="A10" s="11">
        <v>2016</v>
      </c>
      <c r="B10" s="55" t="s">
        <v>106</v>
      </c>
      <c r="C10" s="56" t="s">
        <v>89</v>
      </c>
      <c r="D10" s="83">
        <v>37246.527608999997</v>
      </c>
    </row>
    <row r="11" spans="1:6" ht="18" customHeight="1" x14ac:dyDescent="0.2">
      <c r="A11" s="10">
        <v>2016</v>
      </c>
      <c r="B11" s="52" t="s">
        <v>100</v>
      </c>
      <c r="C11" s="53" t="s">
        <v>90</v>
      </c>
      <c r="D11" s="82">
        <v>45097.914631</v>
      </c>
    </row>
    <row r="12" spans="1:6" ht="18" customHeight="1" x14ac:dyDescent="0.2">
      <c r="A12" s="11">
        <v>2016</v>
      </c>
      <c r="B12" s="55" t="s">
        <v>101</v>
      </c>
      <c r="C12" s="56" t="s">
        <v>91</v>
      </c>
      <c r="D12" s="83">
        <v>34949.155332000002</v>
      </c>
    </row>
    <row r="13" spans="1:6" ht="18" customHeight="1" x14ac:dyDescent="0.2">
      <c r="A13" s="10">
        <v>2016</v>
      </c>
      <c r="B13" s="52" t="s">
        <v>102</v>
      </c>
      <c r="C13" s="53" t="s">
        <v>92</v>
      </c>
      <c r="D13" s="82">
        <v>42877.731160000003</v>
      </c>
    </row>
    <row r="14" spans="1:6" ht="18" customHeight="1" x14ac:dyDescent="0.2">
      <c r="A14" s="11">
        <v>2016</v>
      </c>
      <c r="B14" s="55" t="s">
        <v>103</v>
      </c>
      <c r="C14" s="56" t="s">
        <v>93</v>
      </c>
      <c r="D14" s="83">
        <v>42321.534026000001</v>
      </c>
    </row>
    <row r="15" spans="1:6" ht="18" customHeight="1" x14ac:dyDescent="0.2">
      <c r="A15" s="10">
        <v>2016</v>
      </c>
      <c r="B15" s="52" t="s">
        <v>104</v>
      </c>
      <c r="C15" s="53" t="s">
        <v>94</v>
      </c>
      <c r="D15" s="82">
        <v>40416.666037000003</v>
      </c>
    </row>
    <row r="16" spans="1:6" ht="18" customHeight="1" x14ac:dyDescent="0.2">
      <c r="A16" s="11">
        <v>2017</v>
      </c>
      <c r="B16" s="55" t="s">
        <v>95</v>
      </c>
      <c r="C16" s="56" t="s">
        <v>83</v>
      </c>
      <c r="D16" s="83">
        <v>43297.041624999998</v>
      </c>
    </row>
    <row r="17" spans="1:4" ht="18" customHeight="1" x14ac:dyDescent="0.2">
      <c r="A17" s="10">
        <v>2017</v>
      </c>
      <c r="B17" s="52" t="s">
        <v>96</v>
      </c>
      <c r="C17" s="53" t="s">
        <v>84</v>
      </c>
      <c r="D17" s="82">
        <v>36603.741779000004</v>
      </c>
    </row>
    <row r="18" spans="1:4" ht="18" customHeight="1" x14ac:dyDescent="0.2">
      <c r="A18" s="11">
        <v>2017</v>
      </c>
      <c r="B18" s="55" t="s">
        <v>97</v>
      </c>
      <c r="C18" s="56" t="s">
        <v>85</v>
      </c>
      <c r="D18" s="83">
        <v>38654.259071</v>
      </c>
    </row>
    <row r="19" spans="1:4" ht="18" customHeight="1" thickBot="1" x14ac:dyDescent="0.25">
      <c r="A19" s="58">
        <v>2017</v>
      </c>
      <c r="B19" s="59" t="s">
        <v>98</v>
      </c>
      <c r="C19" s="60" t="s">
        <v>86</v>
      </c>
      <c r="D19" s="84">
        <v>42755.699178000003</v>
      </c>
    </row>
    <row r="21" spans="1:4" ht="18" customHeight="1" x14ac:dyDescent="0.2">
      <c r="D21" s="9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164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66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23</v>
      </c>
      <c r="B5" s="108" t="s">
        <v>25</v>
      </c>
      <c r="C5" s="92" t="s">
        <v>598</v>
      </c>
      <c r="D5" s="92" t="s">
        <v>580</v>
      </c>
      <c r="E5" s="92" t="s">
        <v>598</v>
      </c>
      <c r="F5" s="109" t="s">
        <v>24</v>
      </c>
      <c r="G5" s="110" t="s">
        <v>139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15.75" customHeight="1" x14ac:dyDescent="0.2">
      <c r="A8" s="10">
        <v>1</v>
      </c>
      <c r="B8" s="12" t="s">
        <v>140</v>
      </c>
      <c r="C8" s="78">
        <v>1803.6641790000001</v>
      </c>
      <c r="D8" s="78">
        <v>1717.2944379999999</v>
      </c>
      <c r="E8" s="78">
        <v>1783.1995529999999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9">
        <v>2651.338111</v>
      </c>
      <c r="D9" s="79">
        <v>2175.9019760000001</v>
      </c>
      <c r="E9" s="79">
        <v>2583.566073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8">
        <v>354.21722399999999</v>
      </c>
      <c r="D10" s="78">
        <v>316.71880800000002</v>
      </c>
      <c r="E10" s="78">
        <v>351.36166900000001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9">
        <v>2882.0500310000002</v>
      </c>
      <c r="D11" s="79">
        <v>2703.077378</v>
      </c>
      <c r="E11" s="79">
        <v>2741.2112569999999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8">
        <v>421.77753300000001</v>
      </c>
      <c r="D12" s="78">
        <v>1300.3081010000001</v>
      </c>
      <c r="E12" s="78">
        <v>1617.763653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9">
        <v>3908.2027330000001</v>
      </c>
      <c r="D13" s="79">
        <v>3985.7376610000001</v>
      </c>
      <c r="E13" s="79">
        <v>3570.6009260000001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8">
        <v>1659.520076</v>
      </c>
      <c r="D14" s="78">
        <v>1380.7734780000001</v>
      </c>
      <c r="E14" s="78">
        <v>1547.2400749999999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9">
        <v>148.38522</v>
      </c>
      <c r="D15" s="79">
        <v>105.93138</v>
      </c>
      <c r="E15" s="79">
        <v>133.97760299999999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8">
        <v>417.721023</v>
      </c>
      <c r="D16" s="78">
        <v>279.50208600000002</v>
      </c>
      <c r="E16" s="78">
        <v>373.67532599999998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9">
        <v>594.90265999999997</v>
      </c>
      <c r="D17" s="79">
        <v>512.46214399999997</v>
      </c>
      <c r="E17" s="79">
        <v>542.36587599999996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8">
        <v>1648.1997980000001</v>
      </c>
      <c r="D18" s="78">
        <v>1477.7573440000001</v>
      </c>
      <c r="E18" s="78">
        <v>1655.981818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9">
        <v>371.63088599999998</v>
      </c>
      <c r="D19" s="79">
        <v>263.79856999999998</v>
      </c>
      <c r="E19" s="79">
        <v>310.71221100000002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8">
        <v>700.64010499999995</v>
      </c>
      <c r="D20" s="78">
        <v>516.626126</v>
      </c>
      <c r="E20" s="78">
        <v>612.08528799999999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9">
        <v>1234.613552</v>
      </c>
      <c r="D21" s="79">
        <v>1100.585225</v>
      </c>
      <c r="E21" s="79">
        <v>1502.166035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8">
        <v>3925.1347479999999</v>
      </c>
      <c r="D22" s="78">
        <v>3474.0240349999999</v>
      </c>
      <c r="E22" s="78">
        <v>3934.819227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9">
        <v>10443.343758999999</v>
      </c>
      <c r="D23" s="79">
        <v>8533.6937269999999</v>
      </c>
      <c r="E23" s="79">
        <v>9988.1393399999997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8">
        <v>8310.2569700000004</v>
      </c>
      <c r="D24" s="78">
        <v>6499.6890169999997</v>
      </c>
      <c r="E24" s="78">
        <v>6207.192239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9">
        <v>1068.042684</v>
      </c>
      <c r="D25" s="79">
        <v>914.71524599999998</v>
      </c>
      <c r="E25" s="79">
        <v>1034.3390199999999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8">
        <v>724.51048100000003</v>
      </c>
      <c r="D26" s="78">
        <v>610.54401099999995</v>
      </c>
      <c r="E26" s="78">
        <v>1180.7201990000001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9">
        <v>960.70892100000003</v>
      </c>
      <c r="D27" s="79">
        <v>775.43905400000006</v>
      </c>
      <c r="E27" s="79">
        <v>1070.601521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80">
        <v>5.8938259999999998</v>
      </c>
      <c r="D28" s="80">
        <v>9.6792660000000001</v>
      </c>
      <c r="E28" s="80">
        <v>13.980269</v>
      </c>
      <c r="F28" s="21" t="s">
        <v>137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116</v>
      </c>
      <c r="C29" s="81">
        <f t="shared" ref="C29:D29" si="0">SUM(C8:C28)</f>
        <v>44234.754519999995</v>
      </c>
      <c r="D29" s="81">
        <f t="shared" si="0"/>
        <v>38654.259070999993</v>
      </c>
      <c r="E29" s="81">
        <f>SUM(E8:E28)</f>
        <v>42755.699177999995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8"/>
      <c r="D30" s="98"/>
      <c r="E30" s="98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165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79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145</v>
      </c>
      <c r="B5" s="108" t="s">
        <v>152</v>
      </c>
      <c r="C5" s="92" t="s">
        <v>598</v>
      </c>
      <c r="D5" s="92" t="s">
        <v>580</v>
      </c>
      <c r="E5" s="92" t="s">
        <v>598</v>
      </c>
      <c r="F5" s="109" t="s">
        <v>151</v>
      </c>
      <c r="G5" s="110" t="s">
        <v>144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3790.1748849999999</v>
      </c>
      <c r="D8" s="78">
        <v>3651.7963479999999</v>
      </c>
      <c r="E8" s="78">
        <v>3941.1390980000001</v>
      </c>
      <c r="F8" s="14" t="s">
        <v>556</v>
      </c>
      <c r="G8" s="10">
        <v>1</v>
      </c>
      <c r="L8" s="5"/>
      <c r="M8" s="5"/>
    </row>
    <row r="9" spans="1:13" ht="25.5" x14ac:dyDescent="0.2">
      <c r="A9" s="11">
        <v>2</v>
      </c>
      <c r="B9" s="13" t="s">
        <v>565</v>
      </c>
      <c r="C9" s="79">
        <v>1596.1324300000001</v>
      </c>
      <c r="D9" s="79">
        <v>1626.8763349999999</v>
      </c>
      <c r="E9" s="79">
        <v>1755.696813</v>
      </c>
      <c r="F9" s="15" t="s">
        <v>557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2306.630024</v>
      </c>
      <c r="D10" s="78">
        <v>2171.2606390000001</v>
      </c>
      <c r="E10" s="78">
        <v>2409.6201489999999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14793.817102000001</v>
      </c>
      <c r="D11" s="79">
        <v>11822.900587</v>
      </c>
      <c r="E11" s="79">
        <v>13815.395553</v>
      </c>
      <c r="F11" s="15" t="s">
        <v>147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458.75006000000002</v>
      </c>
      <c r="D12" s="78">
        <v>547.53680999999995</v>
      </c>
      <c r="E12" s="78">
        <v>430.61853300000001</v>
      </c>
      <c r="F12" s="14" t="s">
        <v>148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482.94534299999998</v>
      </c>
      <c r="D13" s="79">
        <v>584.44435299999998</v>
      </c>
      <c r="E13" s="79">
        <v>448.90155499999997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5973.3673360000003</v>
      </c>
      <c r="D14" s="78">
        <v>5640.5033800000001</v>
      </c>
      <c r="E14" s="78">
        <v>6280.2715129999997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1809.5711719999999</v>
      </c>
      <c r="D15" s="79">
        <v>1184.5084429999999</v>
      </c>
      <c r="E15" s="79">
        <v>1761.3507870000001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11730.318724000001</v>
      </c>
      <c r="D16" s="78">
        <v>10505.868859</v>
      </c>
      <c r="E16" s="78">
        <v>10972.213576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1293.047444</v>
      </c>
      <c r="D17" s="79">
        <v>918.56331699999998</v>
      </c>
      <c r="E17" s="79">
        <v>940.49160099999995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116</v>
      </c>
      <c r="C19" s="81">
        <f t="shared" ref="C19:D19" si="0">SUM(C8:C18)</f>
        <v>44234.754520000002</v>
      </c>
      <c r="D19" s="81">
        <f t="shared" si="0"/>
        <v>38654.259071</v>
      </c>
      <c r="E19" s="81">
        <f>SUM(E8:E18)</f>
        <v>42755.699178000003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8"/>
      <c r="D20" s="98"/>
      <c r="E20" s="98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6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7" t="s">
        <v>155</v>
      </c>
      <c r="B3" s="107"/>
      <c r="C3" s="107"/>
      <c r="D3" s="107"/>
      <c r="E3" s="107"/>
      <c r="F3" s="107"/>
      <c r="G3" s="107"/>
      <c r="L3" s="5"/>
      <c r="M3" s="5"/>
    </row>
    <row r="4" spans="1:13" ht="23.25" customHeight="1" x14ac:dyDescent="0.2">
      <c r="A4" s="107" t="s">
        <v>156</v>
      </c>
      <c r="B4" s="107"/>
      <c r="C4" s="107"/>
      <c r="D4" s="107"/>
      <c r="E4" s="107"/>
      <c r="F4" s="107"/>
      <c r="G4" s="107"/>
      <c r="L4" s="5"/>
      <c r="M4" s="5"/>
    </row>
    <row r="5" spans="1:13" ht="18" customHeight="1" x14ac:dyDescent="0.2">
      <c r="A5" s="102" t="s">
        <v>158</v>
      </c>
      <c r="B5" s="108" t="s">
        <v>159</v>
      </c>
      <c r="C5" s="92" t="s">
        <v>598</v>
      </c>
      <c r="D5" s="92" t="s">
        <v>580</v>
      </c>
      <c r="E5" s="92" t="s">
        <v>598</v>
      </c>
      <c r="F5" s="109" t="s">
        <v>36</v>
      </c>
      <c r="G5" s="110" t="s">
        <v>157</v>
      </c>
      <c r="L5" s="5"/>
      <c r="M5" s="5"/>
    </row>
    <row r="6" spans="1:13" ht="18" customHeight="1" x14ac:dyDescent="0.2">
      <c r="A6" s="102"/>
      <c r="B6" s="108"/>
      <c r="C6" s="95">
        <v>2016</v>
      </c>
      <c r="D6" s="95">
        <v>2017</v>
      </c>
      <c r="E6" s="95">
        <v>2017</v>
      </c>
      <c r="F6" s="109"/>
      <c r="G6" s="110"/>
      <c r="L6" s="5"/>
      <c r="M6" s="5"/>
    </row>
    <row r="7" spans="1:13" ht="18" customHeight="1" x14ac:dyDescent="0.2">
      <c r="A7" s="102"/>
      <c r="B7" s="108"/>
      <c r="C7" s="104" t="s">
        <v>117</v>
      </c>
      <c r="D7" s="105"/>
      <c r="E7" s="106"/>
      <c r="F7" s="109"/>
      <c r="G7" s="110"/>
      <c r="L7" s="5"/>
      <c r="M7" s="5"/>
    </row>
    <row r="8" spans="1:13" ht="20.100000000000001" customHeight="1" x14ac:dyDescent="0.2">
      <c r="A8" s="10">
        <v>1</v>
      </c>
      <c r="B8" s="26" t="s">
        <v>373</v>
      </c>
      <c r="C8" s="78">
        <v>5890.9351690000003</v>
      </c>
      <c r="D8" s="78">
        <v>4516.0661289999998</v>
      </c>
      <c r="E8" s="78">
        <v>6578.0144339999997</v>
      </c>
      <c r="F8" s="65" t="s">
        <v>253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381</v>
      </c>
      <c r="C9" s="79">
        <v>5621.9697749999996</v>
      </c>
      <c r="D9" s="79">
        <v>5475.3123599999999</v>
      </c>
      <c r="E9" s="79">
        <v>5828.3736399999998</v>
      </c>
      <c r="F9" s="66" t="s">
        <v>261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44</v>
      </c>
      <c r="C10" s="78">
        <v>2804.927647</v>
      </c>
      <c r="D10" s="78">
        <v>2478.038031</v>
      </c>
      <c r="E10" s="78">
        <v>2688.7616539999999</v>
      </c>
      <c r="F10" s="65" t="s">
        <v>182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407</v>
      </c>
      <c r="C11" s="79">
        <v>2887.7975150000002</v>
      </c>
      <c r="D11" s="79">
        <v>2491.7177889999998</v>
      </c>
      <c r="E11" s="79">
        <v>2126.2937999999999</v>
      </c>
      <c r="F11" s="66" t="s">
        <v>287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374</v>
      </c>
      <c r="C12" s="78">
        <v>1828.0725540000001</v>
      </c>
      <c r="D12" s="78">
        <v>1946.75037</v>
      </c>
      <c r="E12" s="78">
        <v>2030.8192759999999</v>
      </c>
      <c r="F12" s="65" t="s">
        <v>254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387</v>
      </c>
      <c r="C13" s="79">
        <v>1664.418183</v>
      </c>
      <c r="D13" s="79">
        <v>1237.1252770000001</v>
      </c>
      <c r="E13" s="79">
        <v>1900.733751</v>
      </c>
      <c r="F13" s="66" t="s">
        <v>267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388</v>
      </c>
      <c r="C14" s="78">
        <v>2697.5364</v>
      </c>
      <c r="D14" s="78">
        <v>1842.40338</v>
      </c>
      <c r="E14" s="78">
        <v>1845.3968669999999</v>
      </c>
      <c r="F14" s="65" t="s">
        <v>268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386</v>
      </c>
      <c r="C15" s="79">
        <v>1749.758296</v>
      </c>
      <c r="D15" s="79">
        <v>1489.1774150000001</v>
      </c>
      <c r="E15" s="79">
        <v>1414.2843439999999</v>
      </c>
      <c r="F15" s="66" t="s">
        <v>266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384</v>
      </c>
      <c r="C16" s="78">
        <v>1463.993876</v>
      </c>
      <c r="D16" s="78">
        <v>1224.0996689999999</v>
      </c>
      <c r="E16" s="78">
        <v>1303.527362</v>
      </c>
      <c r="F16" s="65" t="s">
        <v>264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411</v>
      </c>
      <c r="C17" s="79">
        <v>981.76876400000003</v>
      </c>
      <c r="D17" s="79">
        <v>757.41647799999998</v>
      </c>
      <c r="E17" s="79">
        <v>1274.781346</v>
      </c>
      <c r="F17" s="66" t="s">
        <v>291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376</v>
      </c>
      <c r="C18" s="78">
        <v>1043.2786550000001</v>
      </c>
      <c r="D18" s="78">
        <v>1079.4259870000001</v>
      </c>
      <c r="E18" s="78">
        <v>1037.6118120000001</v>
      </c>
      <c r="F18" s="65" t="s">
        <v>256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402</v>
      </c>
      <c r="C19" s="79">
        <v>1317.994265</v>
      </c>
      <c r="D19" s="79">
        <v>1310.055392</v>
      </c>
      <c r="E19" s="79">
        <v>954.465822</v>
      </c>
      <c r="F19" s="66" t="s">
        <v>282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390</v>
      </c>
      <c r="C20" s="78">
        <v>735.11347000000001</v>
      </c>
      <c r="D20" s="78">
        <v>730.95422599999995</v>
      </c>
      <c r="E20" s="78">
        <v>915.34088699999995</v>
      </c>
      <c r="F20" s="65" t="s">
        <v>270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378</v>
      </c>
      <c r="C21" s="79">
        <v>625.99280599999997</v>
      </c>
      <c r="D21" s="79">
        <v>828.69021499999997</v>
      </c>
      <c r="E21" s="79">
        <v>753.01495899999998</v>
      </c>
      <c r="F21" s="66" t="s">
        <v>258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383</v>
      </c>
      <c r="C22" s="78">
        <v>1125.615378</v>
      </c>
      <c r="D22" s="78">
        <v>683.71030599999995</v>
      </c>
      <c r="E22" s="78">
        <v>693.24187900000004</v>
      </c>
      <c r="F22" s="65" t="s">
        <v>263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392</v>
      </c>
      <c r="C23" s="79">
        <v>577.36803599999996</v>
      </c>
      <c r="D23" s="79">
        <v>397.05389700000001</v>
      </c>
      <c r="E23" s="79">
        <v>609.91298600000005</v>
      </c>
      <c r="F23" s="66" t="s">
        <v>272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393</v>
      </c>
      <c r="C24" s="78">
        <v>426.558109</v>
      </c>
      <c r="D24" s="78">
        <v>448.23435599999999</v>
      </c>
      <c r="E24" s="78">
        <v>595.212084</v>
      </c>
      <c r="F24" s="65" t="s">
        <v>273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389</v>
      </c>
      <c r="C25" s="79">
        <v>616.65753800000005</v>
      </c>
      <c r="D25" s="79">
        <v>584.71887900000002</v>
      </c>
      <c r="E25" s="79">
        <v>548.20614</v>
      </c>
      <c r="F25" s="66" t="s">
        <v>269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413</v>
      </c>
      <c r="C26" s="78">
        <v>40.900402999999997</v>
      </c>
      <c r="D26" s="78">
        <v>215.22718800000001</v>
      </c>
      <c r="E26" s="78">
        <v>536.44904799999995</v>
      </c>
      <c r="F26" s="65" t="s">
        <v>293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399</v>
      </c>
      <c r="C27" s="79">
        <v>891.80109100000004</v>
      </c>
      <c r="D27" s="79">
        <v>600.59158500000001</v>
      </c>
      <c r="E27" s="79">
        <v>519.90545399999996</v>
      </c>
      <c r="F27" s="66" t="s">
        <v>279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412</v>
      </c>
      <c r="C28" s="78">
        <v>351.397561</v>
      </c>
      <c r="D28" s="78">
        <v>165.19102000000001</v>
      </c>
      <c r="E28" s="78">
        <v>451.897873</v>
      </c>
      <c r="F28" s="65" t="s">
        <v>292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377</v>
      </c>
      <c r="C29" s="79">
        <v>374.55950899999999</v>
      </c>
      <c r="D29" s="79">
        <v>402.569436</v>
      </c>
      <c r="E29" s="79">
        <v>435.494573</v>
      </c>
      <c r="F29" s="66" t="s">
        <v>257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379</v>
      </c>
      <c r="C30" s="78">
        <v>643.41818699999999</v>
      </c>
      <c r="D30" s="78">
        <v>253.54807400000001</v>
      </c>
      <c r="E30" s="78">
        <v>430.33237400000002</v>
      </c>
      <c r="F30" s="65" t="s">
        <v>259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38</v>
      </c>
      <c r="C31" s="79">
        <v>432.38219400000003</v>
      </c>
      <c r="D31" s="79">
        <v>414.23748599999999</v>
      </c>
      <c r="E31" s="79">
        <v>428.10542700000002</v>
      </c>
      <c r="F31" s="66" t="s">
        <v>40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43</v>
      </c>
      <c r="C32" s="78">
        <v>297.90692799999999</v>
      </c>
      <c r="D32" s="78">
        <v>492.76386500000001</v>
      </c>
      <c r="E32" s="78">
        <v>404.36174299999999</v>
      </c>
      <c r="F32" s="65" t="s">
        <v>183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461</v>
      </c>
      <c r="C33" s="79">
        <v>377.68921</v>
      </c>
      <c r="D33" s="79">
        <v>419.62863900000002</v>
      </c>
      <c r="E33" s="79">
        <v>348.15365600000001</v>
      </c>
      <c r="F33" s="66" t="s">
        <v>339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394</v>
      </c>
      <c r="C34" s="78">
        <v>329.617502</v>
      </c>
      <c r="D34" s="78">
        <v>348.28807799999998</v>
      </c>
      <c r="E34" s="78">
        <v>310.38851799999998</v>
      </c>
      <c r="F34" s="65" t="s">
        <v>274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385</v>
      </c>
      <c r="C35" s="79">
        <v>513.95625700000005</v>
      </c>
      <c r="D35" s="79">
        <v>415.370632</v>
      </c>
      <c r="E35" s="79">
        <v>302.76149800000002</v>
      </c>
      <c r="F35" s="66" t="s">
        <v>265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444</v>
      </c>
      <c r="C36" s="78">
        <v>223.20467300000001</v>
      </c>
      <c r="D36" s="78">
        <v>165.78634099999999</v>
      </c>
      <c r="E36" s="78">
        <v>299.84905700000002</v>
      </c>
      <c r="F36" s="65" t="s">
        <v>551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396</v>
      </c>
      <c r="C37" s="79">
        <v>343.64453500000002</v>
      </c>
      <c r="D37" s="79">
        <v>448.91318899999999</v>
      </c>
      <c r="E37" s="79">
        <v>289.45782400000002</v>
      </c>
      <c r="F37" s="66" t="s">
        <v>276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380</v>
      </c>
      <c r="C38" s="78">
        <v>317.573757</v>
      </c>
      <c r="D38" s="78">
        <v>284.41402099999999</v>
      </c>
      <c r="E38" s="78">
        <v>286.57395200000002</v>
      </c>
      <c r="F38" s="65" t="s">
        <v>260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395</v>
      </c>
      <c r="C39" s="79">
        <v>206.79120599999999</v>
      </c>
      <c r="D39" s="79">
        <v>87.658878999999999</v>
      </c>
      <c r="E39" s="79">
        <v>283.31478700000002</v>
      </c>
      <c r="F39" s="66" t="s">
        <v>275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415</v>
      </c>
      <c r="C40" s="78">
        <v>230.63285999999999</v>
      </c>
      <c r="D40" s="78">
        <v>310.20978600000001</v>
      </c>
      <c r="E40" s="78">
        <v>277.868583</v>
      </c>
      <c r="F40" s="65" t="s">
        <v>295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37</v>
      </c>
      <c r="C41" s="79">
        <v>149.96257399999999</v>
      </c>
      <c r="D41" s="79">
        <v>160.16453100000001</v>
      </c>
      <c r="E41" s="79">
        <v>258.88052399999998</v>
      </c>
      <c r="F41" s="66" t="s">
        <v>39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397</v>
      </c>
      <c r="C42" s="78">
        <v>190.19121899999999</v>
      </c>
      <c r="D42" s="78">
        <v>245.10660799999999</v>
      </c>
      <c r="E42" s="78">
        <v>250.62033400000001</v>
      </c>
      <c r="F42" s="65" t="s">
        <v>277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375</v>
      </c>
      <c r="C43" s="79">
        <v>188.05171999999999</v>
      </c>
      <c r="D43" s="79">
        <v>162.839224</v>
      </c>
      <c r="E43" s="79">
        <v>215.12558200000001</v>
      </c>
      <c r="F43" s="66" t="s">
        <v>255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430</v>
      </c>
      <c r="C44" s="78">
        <v>133.905067</v>
      </c>
      <c r="D44" s="78">
        <v>142.64235199999999</v>
      </c>
      <c r="E44" s="78">
        <v>213.36276699999999</v>
      </c>
      <c r="F44" s="65" t="s">
        <v>508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448</v>
      </c>
      <c r="C45" s="79">
        <v>211.24655999999999</v>
      </c>
      <c r="D45" s="79">
        <v>290.41199699999999</v>
      </c>
      <c r="E45" s="79">
        <v>209.52952199999999</v>
      </c>
      <c r="F45" s="66" t="s">
        <v>326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472</v>
      </c>
      <c r="C46" s="78">
        <v>219.84295900000001</v>
      </c>
      <c r="D46" s="78">
        <v>283.852867</v>
      </c>
      <c r="E46" s="78">
        <v>202.16189600000001</v>
      </c>
      <c r="F46" s="65" t="s">
        <v>351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432</v>
      </c>
      <c r="C47" s="79">
        <v>406.08544999999998</v>
      </c>
      <c r="D47" s="79">
        <v>190.60839300000001</v>
      </c>
      <c r="E47" s="79">
        <v>187.35396600000001</v>
      </c>
      <c r="F47" s="66" t="s">
        <v>311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382</v>
      </c>
      <c r="C48" s="78">
        <v>155.42785599999999</v>
      </c>
      <c r="D48" s="78">
        <v>171.122803</v>
      </c>
      <c r="E48" s="78">
        <v>170.29733999999999</v>
      </c>
      <c r="F48" s="65" t="s">
        <v>262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42</v>
      </c>
      <c r="C49" s="79">
        <v>104.995542</v>
      </c>
      <c r="D49" s="79">
        <v>106.59243499999999</v>
      </c>
      <c r="E49" s="79">
        <v>161.02975000000001</v>
      </c>
      <c r="F49" s="66" t="s">
        <v>41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417</v>
      </c>
      <c r="C50" s="78">
        <v>139.16424599999999</v>
      </c>
      <c r="D50" s="78">
        <v>134.92411100000001</v>
      </c>
      <c r="E50" s="78">
        <v>158.995374</v>
      </c>
      <c r="F50" s="65" t="s">
        <v>297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414</v>
      </c>
      <c r="C51" s="79">
        <v>246.98916399999999</v>
      </c>
      <c r="D51" s="79">
        <v>162.241061</v>
      </c>
      <c r="E51" s="79">
        <v>148.80933200000001</v>
      </c>
      <c r="F51" s="66" t="s">
        <v>294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398</v>
      </c>
      <c r="C52" s="78">
        <v>142.48273499999999</v>
      </c>
      <c r="D52" s="78">
        <v>105.61233300000001</v>
      </c>
      <c r="E52" s="78">
        <v>132.05922200000001</v>
      </c>
      <c r="F52" s="65" t="s">
        <v>278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437</v>
      </c>
      <c r="C53" s="79">
        <v>373.72411399999999</v>
      </c>
      <c r="D53" s="79">
        <v>67.226355999999996</v>
      </c>
      <c r="E53" s="79">
        <v>126.064471</v>
      </c>
      <c r="F53" s="66" t="s">
        <v>316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442</v>
      </c>
      <c r="C54" s="78">
        <v>125.38279900000001</v>
      </c>
      <c r="D54" s="78">
        <v>159.57480799999999</v>
      </c>
      <c r="E54" s="78">
        <v>121.547265</v>
      </c>
      <c r="F54" s="65" t="s">
        <v>321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453</v>
      </c>
      <c r="C55" s="79">
        <v>111.246416</v>
      </c>
      <c r="D55" s="79">
        <v>64.306025000000005</v>
      </c>
      <c r="E55" s="79">
        <v>113.191777</v>
      </c>
      <c r="F55" s="66" t="s">
        <v>331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441</v>
      </c>
      <c r="C56" s="78">
        <v>87.735579000000001</v>
      </c>
      <c r="D56" s="78">
        <v>126.99086699999999</v>
      </c>
      <c r="E56" s="78">
        <v>92.34478</v>
      </c>
      <c r="F56" s="65" t="s">
        <v>320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404</v>
      </c>
      <c r="C57" s="79">
        <v>183.02381299999999</v>
      </c>
      <c r="D57" s="79">
        <v>269.34918900000002</v>
      </c>
      <c r="E57" s="79">
        <v>89.645463000000007</v>
      </c>
      <c r="F57" s="66" t="s">
        <v>284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416</v>
      </c>
      <c r="C58" s="78">
        <v>65.577466999999999</v>
      </c>
      <c r="D58" s="78">
        <v>62.753487</v>
      </c>
      <c r="E58" s="78">
        <v>84.277180000000001</v>
      </c>
      <c r="F58" s="65" t="s">
        <v>296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428</v>
      </c>
      <c r="C59" s="79">
        <v>84.606729999999999</v>
      </c>
      <c r="D59" s="79">
        <v>73.271699999999996</v>
      </c>
      <c r="E59" s="79">
        <v>80.831283999999997</v>
      </c>
      <c r="F59" s="66" t="s">
        <v>308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457</v>
      </c>
      <c r="C60" s="78">
        <v>116.84004899999999</v>
      </c>
      <c r="D60" s="78">
        <v>60.897877999999999</v>
      </c>
      <c r="E60" s="78">
        <v>78.894209000000004</v>
      </c>
      <c r="F60" s="65" t="s">
        <v>335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443</v>
      </c>
      <c r="C61" s="79">
        <v>41.194476000000002</v>
      </c>
      <c r="D61" s="79">
        <v>49.783104000000002</v>
      </c>
      <c r="E61" s="79">
        <v>71.050466</v>
      </c>
      <c r="F61" s="66" t="s">
        <v>322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440</v>
      </c>
      <c r="C62" s="78">
        <v>63.394568999999997</v>
      </c>
      <c r="D62" s="78">
        <v>35.845517999999998</v>
      </c>
      <c r="E62" s="78">
        <v>69.447830999999994</v>
      </c>
      <c r="F62" s="65" t="s">
        <v>319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431</v>
      </c>
      <c r="C63" s="79">
        <v>126.50073500000001</v>
      </c>
      <c r="D63" s="79">
        <v>108.162586</v>
      </c>
      <c r="E63" s="79">
        <v>68.741921000000005</v>
      </c>
      <c r="F63" s="66" t="s">
        <v>310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401</v>
      </c>
      <c r="C64" s="78">
        <v>90.503450000000001</v>
      </c>
      <c r="D64" s="78">
        <v>65.196776</v>
      </c>
      <c r="E64" s="78">
        <v>60.217593000000001</v>
      </c>
      <c r="F64" s="65" t="s">
        <v>281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410</v>
      </c>
      <c r="C65" s="79">
        <v>21.665956999999999</v>
      </c>
      <c r="D65" s="79">
        <v>51.645212999999998</v>
      </c>
      <c r="E65" s="79">
        <v>54.053440000000002</v>
      </c>
      <c r="F65" s="66" t="s">
        <v>290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527</v>
      </c>
      <c r="C66" s="78">
        <v>16.467853000000002</v>
      </c>
      <c r="D66" s="78">
        <v>8.7244720000000004</v>
      </c>
      <c r="E66" s="78">
        <v>51.563108</v>
      </c>
      <c r="F66" s="65" t="s">
        <v>510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474</v>
      </c>
      <c r="C67" s="79">
        <v>33.21678</v>
      </c>
      <c r="D67" s="79">
        <v>38.358305999999999</v>
      </c>
      <c r="E67" s="79">
        <v>47.560986</v>
      </c>
      <c r="F67" s="66" t="s">
        <v>353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468</v>
      </c>
      <c r="C68" s="78">
        <v>36.339274000000003</v>
      </c>
      <c r="D68" s="78">
        <v>33.708986000000003</v>
      </c>
      <c r="E68" s="78">
        <v>41.359703000000003</v>
      </c>
      <c r="F68" s="65" t="s">
        <v>347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421</v>
      </c>
      <c r="C69" s="79">
        <v>38.684632000000001</v>
      </c>
      <c r="D69" s="79">
        <v>39.627338999999999</v>
      </c>
      <c r="E69" s="79">
        <v>40.416621999999997</v>
      </c>
      <c r="F69" s="66" t="s">
        <v>301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452</v>
      </c>
      <c r="C70" s="78">
        <v>32.659498999999997</v>
      </c>
      <c r="D70" s="78">
        <v>53.443314000000001</v>
      </c>
      <c r="E70" s="78">
        <v>39.603588000000002</v>
      </c>
      <c r="F70" s="65" t="s">
        <v>330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525</v>
      </c>
      <c r="C71" s="79">
        <v>31.263984000000001</v>
      </c>
      <c r="D71" s="79">
        <v>63.892980999999999</v>
      </c>
      <c r="E71" s="79">
        <v>35.579602000000001</v>
      </c>
      <c r="F71" s="66" t="s">
        <v>509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425</v>
      </c>
      <c r="C72" s="78">
        <v>40.510776999999997</v>
      </c>
      <c r="D72" s="78">
        <v>29.060122</v>
      </c>
      <c r="E72" s="78">
        <v>32.436601000000003</v>
      </c>
      <c r="F72" s="65" t="s">
        <v>305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419</v>
      </c>
      <c r="C73" s="79">
        <v>49.172417000000003</v>
      </c>
      <c r="D73" s="79">
        <v>7.3715529999999996</v>
      </c>
      <c r="E73" s="79">
        <v>27.157941000000001</v>
      </c>
      <c r="F73" s="66" t="s">
        <v>299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408</v>
      </c>
      <c r="C74" s="78">
        <v>23.976697000000001</v>
      </c>
      <c r="D74" s="78">
        <v>27.246416</v>
      </c>
      <c r="E74" s="78">
        <v>21.655445</v>
      </c>
      <c r="F74" s="65" t="s">
        <v>288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403</v>
      </c>
      <c r="C75" s="79">
        <v>15.022131</v>
      </c>
      <c r="D75" s="79">
        <v>20.695243999999999</v>
      </c>
      <c r="E75" s="79">
        <v>20.485858</v>
      </c>
      <c r="F75" s="66" t="s">
        <v>283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467</v>
      </c>
      <c r="C76" s="78">
        <v>19.346271000000002</v>
      </c>
      <c r="D76" s="78">
        <v>20.817225000000001</v>
      </c>
      <c r="E76" s="78">
        <v>20.314627000000002</v>
      </c>
      <c r="F76" s="65" t="s">
        <v>346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454</v>
      </c>
      <c r="C77" s="79">
        <v>16.52891</v>
      </c>
      <c r="D77" s="79">
        <v>27.776579999999999</v>
      </c>
      <c r="E77" s="79">
        <v>19.630018</v>
      </c>
      <c r="F77" s="66" t="s">
        <v>332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422</v>
      </c>
      <c r="C78" s="78">
        <v>12.059666999999999</v>
      </c>
      <c r="D78" s="78">
        <v>19.883937</v>
      </c>
      <c r="E78" s="78">
        <v>18.467285</v>
      </c>
      <c r="F78" s="65" t="s">
        <v>302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405</v>
      </c>
      <c r="C79" s="79">
        <v>18.675813000000002</v>
      </c>
      <c r="D79" s="79">
        <v>11.211767</v>
      </c>
      <c r="E79" s="79">
        <v>17.632936000000001</v>
      </c>
      <c r="F79" s="66" t="s">
        <v>285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427</v>
      </c>
      <c r="C80" s="78">
        <v>13.300749</v>
      </c>
      <c r="D80" s="78">
        <v>14.930669</v>
      </c>
      <c r="E80" s="78">
        <v>12.242991999999999</v>
      </c>
      <c r="F80" s="65" t="s">
        <v>307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484</v>
      </c>
      <c r="C81" s="79">
        <v>22.32245</v>
      </c>
      <c r="D81" s="79">
        <v>9.6414069999999992</v>
      </c>
      <c r="E81" s="79">
        <v>11.902015</v>
      </c>
      <c r="F81" s="66" t="s">
        <v>363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477</v>
      </c>
      <c r="C82" s="78">
        <v>1.2913159999999999</v>
      </c>
      <c r="D82" s="78">
        <v>9.4992999999999994E-2</v>
      </c>
      <c r="E82" s="78">
        <v>11.770353</v>
      </c>
      <c r="F82" s="65" t="s">
        <v>356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476</v>
      </c>
      <c r="C83" s="79">
        <v>34.899312999999999</v>
      </c>
      <c r="D83" s="79">
        <v>32.878211999999998</v>
      </c>
      <c r="E83" s="79">
        <v>10.949078999999999</v>
      </c>
      <c r="F83" s="66" t="s">
        <v>355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460</v>
      </c>
      <c r="C84" s="78">
        <v>9.1185399999999994</v>
      </c>
      <c r="D84" s="78">
        <v>8.8476879999999998</v>
      </c>
      <c r="E84" s="78">
        <v>10.459429999999999</v>
      </c>
      <c r="F84" s="65" t="s">
        <v>338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483</v>
      </c>
      <c r="C85" s="79">
        <v>13.308920000000001</v>
      </c>
      <c r="D85" s="79">
        <v>5.2153970000000003</v>
      </c>
      <c r="E85" s="79">
        <v>7.6045400000000001</v>
      </c>
      <c r="F85" s="66" t="s">
        <v>362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479</v>
      </c>
      <c r="C86" s="78">
        <v>13.164128</v>
      </c>
      <c r="D86" s="78">
        <v>6.9491860000000001</v>
      </c>
      <c r="E86" s="78">
        <v>6.8144439999999999</v>
      </c>
      <c r="F86" s="65" t="s">
        <v>358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424</v>
      </c>
      <c r="C87" s="79">
        <v>3.6597659999999999</v>
      </c>
      <c r="D87" s="79">
        <v>4.0952929999999999</v>
      </c>
      <c r="E87" s="79">
        <v>6.6010140000000002</v>
      </c>
      <c r="F87" s="66" t="s">
        <v>304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456</v>
      </c>
      <c r="C88" s="78">
        <v>4.9730590000000001</v>
      </c>
      <c r="D88" s="78">
        <v>4.662299</v>
      </c>
      <c r="E88" s="78">
        <v>5.6994579999999999</v>
      </c>
      <c r="F88" s="65" t="s">
        <v>334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426</v>
      </c>
      <c r="C89" s="79">
        <v>2.6128559999999998</v>
      </c>
      <c r="D89" s="79">
        <v>9.1694440000000004</v>
      </c>
      <c r="E89" s="79">
        <v>5.4453579999999997</v>
      </c>
      <c r="F89" s="66" t="s">
        <v>306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489</v>
      </c>
      <c r="C90" s="78">
        <v>80.570959999999999</v>
      </c>
      <c r="D90" s="78">
        <v>3.9337080000000002</v>
      </c>
      <c r="E90" s="78">
        <v>4.9475199999999999</v>
      </c>
      <c r="F90" s="65" t="s">
        <v>368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528</v>
      </c>
      <c r="C91" s="79">
        <v>3.1767120000000002</v>
      </c>
      <c r="D91" s="79">
        <v>3.5529099999999998</v>
      </c>
      <c r="E91" s="79">
        <v>3.7360630000000001</v>
      </c>
      <c r="F91" s="66" t="s">
        <v>511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418</v>
      </c>
      <c r="C92" s="78">
        <v>4.8807780000000003</v>
      </c>
      <c r="D92" s="78">
        <v>2.1977790000000001</v>
      </c>
      <c r="E92" s="78">
        <v>3.732415</v>
      </c>
      <c r="F92" s="65" t="s">
        <v>298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436</v>
      </c>
      <c r="C93" s="79">
        <v>3.4633250000000002</v>
      </c>
      <c r="D93" s="79">
        <v>22.031400000000001</v>
      </c>
      <c r="E93" s="79">
        <v>3.2339540000000002</v>
      </c>
      <c r="F93" s="66" t="s">
        <v>315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446</v>
      </c>
      <c r="C94" s="78"/>
      <c r="D94" s="78">
        <v>0.95257700000000001</v>
      </c>
      <c r="E94" s="78">
        <v>3.0843069999999999</v>
      </c>
      <c r="F94" s="65" t="s">
        <v>324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470</v>
      </c>
      <c r="C95" s="79">
        <v>1.479708</v>
      </c>
      <c r="D95" s="79">
        <v>0.70075100000000001</v>
      </c>
      <c r="E95" s="79">
        <v>3.0082080000000002</v>
      </c>
      <c r="F95" s="66" t="s">
        <v>349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455</v>
      </c>
      <c r="C96" s="78">
        <v>2.2852999999999999</v>
      </c>
      <c r="D96" s="78">
        <v>3.2438760000000002</v>
      </c>
      <c r="E96" s="78">
        <v>2.5465620000000002</v>
      </c>
      <c r="F96" s="65" t="s">
        <v>333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447</v>
      </c>
      <c r="C97" s="79">
        <v>5.1496219999999999</v>
      </c>
      <c r="D97" s="79">
        <v>0.29216900000000001</v>
      </c>
      <c r="E97" s="79">
        <v>2.4443130000000002</v>
      </c>
      <c r="F97" s="66" t="s">
        <v>325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526</v>
      </c>
      <c r="C98" s="78">
        <v>3.5674269999999999</v>
      </c>
      <c r="D98" s="78">
        <v>2.1319949999999999</v>
      </c>
      <c r="E98" s="78">
        <v>2.3380529999999999</v>
      </c>
      <c r="F98" s="65" t="s">
        <v>552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459</v>
      </c>
      <c r="C99" s="79">
        <v>2.6420970000000001</v>
      </c>
      <c r="D99" s="79">
        <v>4.2860560000000003</v>
      </c>
      <c r="E99" s="79">
        <v>2.3122370000000001</v>
      </c>
      <c r="F99" s="66" t="s">
        <v>337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531</v>
      </c>
      <c r="C100" s="78">
        <v>1.917843</v>
      </c>
      <c r="D100" s="78">
        <v>6.0054049999999997</v>
      </c>
      <c r="E100" s="78">
        <v>2.282959</v>
      </c>
      <c r="F100" s="65" t="s">
        <v>514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536</v>
      </c>
      <c r="C101" s="79">
        <v>0.75856699999999999</v>
      </c>
      <c r="D101" s="79">
        <v>1.296227</v>
      </c>
      <c r="E101" s="79">
        <v>2.2782209999999998</v>
      </c>
      <c r="F101" s="66" t="s">
        <v>519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473</v>
      </c>
      <c r="C102" s="78">
        <v>1.568792</v>
      </c>
      <c r="D102" s="78">
        <v>1.5727629999999999</v>
      </c>
      <c r="E102" s="78">
        <v>2.2279080000000002</v>
      </c>
      <c r="F102" s="65" t="s">
        <v>352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391</v>
      </c>
      <c r="C103" s="79">
        <v>3.9992760000000001</v>
      </c>
      <c r="D103" s="79">
        <v>1.8047820000000001</v>
      </c>
      <c r="E103" s="79">
        <v>1.8656729999999999</v>
      </c>
      <c r="F103" s="66" t="s">
        <v>271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423</v>
      </c>
      <c r="C104" s="78">
        <v>0.79971199999999998</v>
      </c>
      <c r="D104" s="78">
        <v>1.8382989999999999</v>
      </c>
      <c r="E104" s="78">
        <v>1.694725</v>
      </c>
      <c r="F104" s="65" t="s">
        <v>303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458</v>
      </c>
      <c r="C105" s="79">
        <v>1.1254090000000001</v>
      </c>
      <c r="D105" s="79">
        <v>3.1592310000000001</v>
      </c>
      <c r="E105" s="79">
        <v>1.5743499999999999</v>
      </c>
      <c r="F105" s="66" t="s">
        <v>336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406</v>
      </c>
      <c r="C106" s="78">
        <v>1.4191499999999999</v>
      </c>
      <c r="D106" s="78">
        <v>1.5985640000000001</v>
      </c>
      <c r="E106" s="78">
        <v>1.5494669999999999</v>
      </c>
      <c r="F106" s="65" t="s">
        <v>286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462</v>
      </c>
      <c r="C107" s="79">
        <v>1.0886199999999999</v>
      </c>
      <c r="D107" s="79">
        <v>1.80139</v>
      </c>
      <c r="E107" s="79">
        <v>1.2726200000000001</v>
      </c>
      <c r="F107" s="66" t="s">
        <v>340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538</v>
      </c>
      <c r="C108" s="78">
        <v>0.30579899999999999</v>
      </c>
      <c r="D108" s="78">
        <v>0.350628</v>
      </c>
      <c r="E108" s="78">
        <v>1.0870899999999999</v>
      </c>
      <c r="F108" s="65" t="s">
        <v>521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532</v>
      </c>
      <c r="C109" s="79">
        <v>1.3511139999999999</v>
      </c>
      <c r="D109" s="79">
        <v>2.286591</v>
      </c>
      <c r="E109" s="79">
        <v>1.0193380000000001</v>
      </c>
      <c r="F109" s="66" t="s">
        <v>515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450</v>
      </c>
      <c r="C110" s="78">
        <v>2.0480939999999999</v>
      </c>
      <c r="D110" s="78">
        <v>0.616622</v>
      </c>
      <c r="E110" s="78">
        <v>0.96475599999999995</v>
      </c>
      <c r="F110" s="65" t="s">
        <v>328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533</v>
      </c>
      <c r="C111" s="79">
        <v>1.0821369999999999</v>
      </c>
      <c r="D111" s="79">
        <v>0.34761399999999998</v>
      </c>
      <c r="E111" s="79">
        <v>0.93673600000000001</v>
      </c>
      <c r="F111" s="66" t="s">
        <v>516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529</v>
      </c>
      <c r="C112" s="78">
        <v>5.2796799999999999</v>
      </c>
      <c r="D112" s="78">
        <v>15.002720999999999</v>
      </c>
      <c r="E112" s="78">
        <v>0.884131</v>
      </c>
      <c r="F112" s="65" t="s">
        <v>512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478</v>
      </c>
      <c r="C113" s="79">
        <v>0.303313</v>
      </c>
      <c r="D113" s="79">
        <v>0.75584499999999999</v>
      </c>
      <c r="E113" s="79">
        <v>0.85755199999999998</v>
      </c>
      <c r="F113" s="66" t="s">
        <v>357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435</v>
      </c>
      <c r="C114" s="78">
        <v>0.21775</v>
      </c>
      <c r="D114" s="78">
        <v>0.52878099999999995</v>
      </c>
      <c r="E114" s="78">
        <v>0.82544600000000001</v>
      </c>
      <c r="F114" s="65" t="s">
        <v>314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451</v>
      </c>
      <c r="C115" s="79">
        <v>0.26049099999999997</v>
      </c>
      <c r="D115" s="79">
        <v>0.54428699999999997</v>
      </c>
      <c r="E115" s="79">
        <v>0.75771200000000005</v>
      </c>
      <c r="F115" s="66" t="s">
        <v>329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486</v>
      </c>
      <c r="C116" s="78">
        <v>1.000772</v>
      </c>
      <c r="D116" s="78">
        <v>0.60894599999999999</v>
      </c>
      <c r="E116" s="78">
        <v>0.75403200000000004</v>
      </c>
      <c r="F116" s="65" t="s">
        <v>365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535</v>
      </c>
      <c r="C117" s="79">
        <v>2.1546110000000001</v>
      </c>
      <c r="D117" s="79">
        <v>0.26558199999999998</v>
      </c>
      <c r="E117" s="79">
        <v>0.73619999999999997</v>
      </c>
      <c r="F117" s="66" t="s">
        <v>518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487</v>
      </c>
      <c r="C118" s="78">
        <v>0.53669199999999995</v>
      </c>
      <c r="D118" s="78">
        <v>0.748552</v>
      </c>
      <c r="E118" s="78">
        <v>0.65658399999999995</v>
      </c>
      <c r="F118" s="65" t="s">
        <v>366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480</v>
      </c>
      <c r="C119" s="79">
        <v>1.6937709999999999</v>
      </c>
      <c r="D119" s="79">
        <v>0.26192599999999999</v>
      </c>
      <c r="E119" s="79">
        <v>0.65253499999999998</v>
      </c>
      <c r="F119" s="66" t="s">
        <v>359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545</v>
      </c>
      <c r="C120" s="78">
        <v>0.41785499999999998</v>
      </c>
      <c r="D120" s="78">
        <v>0.65768700000000002</v>
      </c>
      <c r="E120" s="78">
        <v>0.64133399999999996</v>
      </c>
      <c r="F120" s="65" t="s">
        <v>544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530</v>
      </c>
      <c r="C121" s="79">
        <v>2.7086670000000002</v>
      </c>
      <c r="D121" s="79">
        <v>1.6785000000000001</v>
      </c>
      <c r="E121" s="79">
        <v>0.599746</v>
      </c>
      <c r="F121" s="66" t="s">
        <v>513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466</v>
      </c>
      <c r="C122" s="78">
        <v>1.1483369999999999</v>
      </c>
      <c r="D122" s="78">
        <v>3.0825179999999999</v>
      </c>
      <c r="E122" s="78">
        <v>0.54705800000000004</v>
      </c>
      <c r="F122" s="65" t="s">
        <v>344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434</v>
      </c>
      <c r="C123" s="79">
        <v>63.218679999999999</v>
      </c>
      <c r="D123" s="79">
        <v>0.31216899999999997</v>
      </c>
      <c r="E123" s="79">
        <v>0.49042200000000002</v>
      </c>
      <c r="F123" s="66" t="s">
        <v>313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449</v>
      </c>
      <c r="C124" s="78">
        <v>1.7441709999999999</v>
      </c>
      <c r="D124" s="78"/>
      <c r="E124" s="78">
        <v>0.472528</v>
      </c>
      <c r="F124" s="65" t="s">
        <v>327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485</v>
      </c>
      <c r="C125" s="79">
        <v>0.26097799999999999</v>
      </c>
      <c r="D125" s="79">
        <v>5.6772999999999997E-2</v>
      </c>
      <c r="E125" s="79">
        <v>0.417518</v>
      </c>
      <c r="F125" s="66" t="s">
        <v>364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603</v>
      </c>
      <c r="C126" s="78">
        <v>2.0965000000000001E-2</v>
      </c>
      <c r="D126" s="78"/>
      <c r="E126" s="78">
        <v>0.383127</v>
      </c>
      <c r="F126" s="65" t="s">
        <v>600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429</v>
      </c>
      <c r="C127" s="79">
        <v>0.66412099999999996</v>
      </c>
      <c r="D127" s="79">
        <v>0.20971400000000001</v>
      </c>
      <c r="E127" s="79">
        <v>0.35376800000000003</v>
      </c>
      <c r="F127" s="66" t="s">
        <v>309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490</v>
      </c>
      <c r="C128" s="78">
        <v>1.033893</v>
      </c>
      <c r="D128" s="78">
        <v>0.35691899999999999</v>
      </c>
      <c r="E128" s="78">
        <v>0.325428</v>
      </c>
      <c r="F128" s="65" t="s">
        <v>369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534</v>
      </c>
      <c r="C129" s="79">
        <v>0.39434399999999997</v>
      </c>
      <c r="D129" s="79">
        <v>0.31489200000000001</v>
      </c>
      <c r="E129" s="79">
        <v>0.31797300000000001</v>
      </c>
      <c r="F129" s="66" t="s">
        <v>517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589</v>
      </c>
      <c r="C130" s="78">
        <v>0.12844900000000001</v>
      </c>
      <c r="D130" s="78">
        <v>0.447907</v>
      </c>
      <c r="E130" s="78">
        <v>0.31148199999999998</v>
      </c>
      <c r="F130" s="65" t="s">
        <v>585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555</v>
      </c>
      <c r="C131" s="79">
        <v>0.32549800000000001</v>
      </c>
      <c r="D131" s="79">
        <v>1.572E-3</v>
      </c>
      <c r="E131" s="79">
        <v>0.28391100000000002</v>
      </c>
      <c r="F131" s="66" t="s">
        <v>553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606</v>
      </c>
      <c r="C132" s="78"/>
      <c r="D132" s="78"/>
      <c r="E132" s="78">
        <v>0.26372000000000001</v>
      </c>
      <c r="F132" s="65" t="s">
        <v>605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567</v>
      </c>
      <c r="C133" s="79">
        <v>0.103464</v>
      </c>
      <c r="D133" s="79">
        <v>4.3290000000000004E-3</v>
      </c>
      <c r="E133" s="79">
        <v>0.25447500000000001</v>
      </c>
      <c r="F133" s="66" t="s">
        <v>566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539</v>
      </c>
      <c r="C134" s="78">
        <v>4.8024779999999998</v>
      </c>
      <c r="D134" s="78">
        <v>0.257664</v>
      </c>
      <c r="E134" s="78">
        <v>0.24577499999999999</v>
      </c>
      <c r="F134" s="65" t="s">
        <v>522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420</v>
      </c>
      <c r="C135" s="79">
        <v>9.5629000000000006E-2</v>
      </c>
      <c r="D135" s="79">
        <v>0.155058</v>
      </c>
      <c r="E135" s="79">
        <v>0.23109499999999999</v>
      </c>
      <c r="F135" s="66" t="s">
        <v>300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445</v>
      </c>
      <c r="C136" s="78">
        <v>1.0277289999999999</v>
      </c>
      <c r="D136" s="78">
        <v>4.6151999999999999E-2</v>
      </c>
      <c r="E136" s="78">
        <v>0.22381699999999999</v>
      </c>
      <c r="F136" s="65" t="s">
        <v>323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540</v>
      </c>
      <c r="C137" s="79">
        <v>0.44784600000000002</v>
      </c>
      <c r="D137" s="79">
        <v>0.33998699999999998</v>
      </c>
      <c r="E137" s="79">
        <v>0.21345700000000001</v>
      </c>
      <c r="F137" s="66" t="s">
        <v>523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488</v>
      </c>
      <c r="C138" s="78">
        <v>1.941648</v>
      </c>
      <c r="D138" s="78">
        <v>8.6953000000000003E-2</v>
      </c>
      <c r="E138" s="78">
        <v>0.16375600000000001</v>
      </c>
      <c r="F138" s="65" t="s">
        <v>367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469</v>
      </c>
      <c r="C139" s="79">
        <v>0.21828400000000001</v>
      </c>
      <c r="D139" s="79"/>
      <c r="E139" s="79">
        <v>0.12506700000000001</v>
      </c>
      <c r="F139" s="66" t="s">
        <v>348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604</v>
      </c>
      <c r="C140" s="78"/>
      <c r="D140" s="78"/>
      <c r="E140" s="78">
        <v>0.108168</v>
      </c>
      <c r="F140" s="65" t="s">
        <v>601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537</v>
      </c>
      <c r="C141" s="79">
        <v>0.66044099999999994</v>
      </c>
      <c r="D141" s="79">
        <v>0.30730000000000002</v>
      </c>
      <c r="E141" s="79">
        <v>8.8580000000000006E-2</v>
      </c>
      <c r="F141" s="66" t="s">
        <v>520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481</v>
      </c>
      <c r="C142" s="78">
        <v>0.30081999999999998</v>
      </c>
      <c r="D142" s="78">
        <v>0.17300399999999999</v>
      </c>
      <c r="E142" s="78">
        <v>8.5907999999999998E-2</v>
      </c>
      <c r="F142" s="65" t="s">
        <v>360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576</v>
      </c>
      <c r="C143" s="79"/>
      <c r="D143" s="79">
        <v>8.1059999999999993E-2</v>
      </c>
      <c r="E143" s="79">
        <v>8.4386000000000003E-2</v>
      </c>
      <c r="F143" s="66" t="s">
        <v>574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439</v>
      </c>
      <c r="C144" s="78"/>
      <c r="D144" s="78">
        <v>2.223452</v>
      </c>
      <c r="E144" s="78">
        <v>8.2485000000000003E-2</v>
      </c>
      <c r="F144" s="65" t="s">
        <v>318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592</v>
      </c>
      <c r="C145" s="79">
        <v>3.2465869999999999</v>
      </c>
      <c r="D145" s="79">
        <v>6.4517000000000005E-2</v>
      </c>
      <c r="E145" s="79">
        <v>7.9532000000000005E-2</v>
      </c>
      <c r="F145" s="66" t="s">
        <v>588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590</v>
      </c>
      <c r="C146" s="78">
        <v>0.119257</v>
      </c>
      <c r="D146" s="78">
        <v>0.125557</v>
      </c>
      <c r="E146" s="78">
        <v>7.1692000000000006E-2</v>
      </c>
      <c r="F146" s="65" t="s">
        <v>586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591</v>
      </c>
      <c r="C147" s="79"/>
      <c r="D147" s="79">
        <v>8.2140000000000005E-2</v>
      </c>
      <c r="E147" s="79">
        <v>6.9261000000000003E-2</v>
      </c>
      <c r="F147" s="66" t="s">
        <v>587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541</v>
      </c>
      <c r="C148" s="78">
        <v>0.36625600000000003</v>
      </c>
      <c r="D148" s="78">
        <v>0.25347999999999998</v>
      </c>
      <c r="E148" s="78">
        <v>6.1184000000000002E-2</v>
      </c>
      <c r="F148" s="65" t="s">
        <v>524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570</v>
      </c>
      <c r="C149" s="79">
        <v>0.80038799999999999</v>
      </c>
      <c r="D149" s="79">
        <v>0.35984100000000002</v>
      </c>
      <c r="E149" s="79">
        <v>6.1101999999999997E-2</v>
      </c>
      <c r="F149" s="66" t="s">
        <v>569</v>
      </c>
      <c r="G149" s="11">
        <v>142</v>
      </c>
      <c r="L149" s="5"/>
      <c r="M149" s="5"/>
    </row>
    <row r="150" spans="1:13" ht="20.100000000000001" customHeight="1" thickBot="1" x14ac:dyDescent="0.25">
      <c r="A150" s="10"/>
      <c r="B150" s="26" t="s">
        <v>493</v>
      </c>
      <c r="C150" s="78">
        <v>94.88085599999998</v>
      </c>
      <c r="D150" s="78">
        <v>163.0885220000001</v>
      </c>
      <c r="E150" s="78">
        <v>46.98605400000001</v>
      </c>
      <c r="F150" s="65" t="s">
        <v>372</v>
      </c>
      <c r="G150" s="10"/>
      <c r="L150" s="5"/>
      <c r="M150" s="5"/>
    </row>
    <row r="151" spans="1:13" ht="19.5" customHeight="1" thickBot="1" x14ac:dyDescent="0.25">
      <c r="A151" s="22"/>
      <c r="B151" s="64" t="s">
        <v>116</v>
      </c>
      <c r="C151" s="81">
        <f>SUM(C8:C150)</f>
        <v>44234.754519999995</v>
      </c>
      <c r="D151" s="81">
        <f>SUM(D8:D150)</f>
        <v>38654.259070999957</v>
      </c>
      <c r="E151" s="81">
        <f>SUM(E8:E150)</f>
        <v>42755.699177999995</v>
      </c>
      <c r="F151" s="68" t="s">
        <v>1</v>
      </c>
      <c r="G151" s="25"/>
      <c r="L151" s="5"/>
      <c r="M151" s="5"/>
    </row>
    <row r="152" spans="1:13" ht="35.1" customHeight="1" x14ac:dyDescent="0.2">
      <c r="A152" s="2"/>
      <c r="B152" s="2"/>
      <c r="C152" s="98"/>
      <c r="D152" s="98"/>
      <c r="E152" s="98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Majed_Ajeebi</cp:lastModifiedBy>
  <cp:lastPrinted>2016-12-04T07:03:55Z</cp:lastPrinted>
  <dcterms:created xsi:type="dcterms:W3CDTF">2016-08-11T05:20:00Z</dcterms:created>
  <dcterms:modified xsi:type="dcterms:W3CDTF">2017-06-13T00:02:35Z</dcterms:modified>
</cp:coreProperties>
</file>