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حصاءات المساكن\"/>
    </mc:Choice>
  </mc:AlternateContent>
  <xr:revisionPtr revIDLastSave="0" documentId="13_ncr:1_{422D5EE1-7D48-479A-A6B4-50F365D5DC66}" xr6:coauthVersionLast="47" xr6:coauthVersionMax="47" xr10:uidLastSave="{00000000-0000-0000-0000-000000000000}"/>
  <bookViews>
    <workbookView xWindow="-110" yWindow="-110" windowWidth="21820" windowHeight="14020" tabRatio="808" xr2:uid="{80C9051D-5667-496D-AAB3-BA3281C66817}"/>
  </bookViews>
  <sheets>
    <sheet name="الفهرس" sheetId="196" r:id="rId1"/>
    <sheet name="1" sheetId="238" r:id="rId2"/>
    <sheet name="2" sheetId="271" r:id="rId3"/>
    <sheet name="3" sheetId="242" r:id="rId4"/>
    <sheet name="4" sheetId="288" r:id="rId5"/>
    <sheet name="5" sheetId="284" r:id="rId6"/>
    <sheet name="6" sheetId="285" r:id="rId7"/>
    <sheet name="7" sheetId="287" r:id="rId8"/>
    <sheet name="8" sheetId="251" r:id="rId9"/>
    <sheet name="9" sheetId="254" r:id="rId10"/>
    <sheet name="10" sheetId="289" r:id="rId11"/>
    <sheet name="11" sheetId="264" r:id="rId12"/>
    <sheet name="12" sheetId="278" r:id="rId13"/>
    <sheet name="13" sheetId="280" r:id="rId14"/>
  </sheets>
  <definedNames>
    <definedName name="_xlnm.Print_Area" localSheetId="1">'1'!$A$1:$J$22</definedName>
    <definedName name="_xlnm.Print_Area" localSheetId="10">'10'!$A$1:$G$15</definedName>
    <definedName name="_xlnm.Print_Area" localSheetId="11">'11'!$A$1:$L$37</definedName>
    <definedName name="_xlnm.Print_Area" localSheetId="12">'12'!$A$1:$I$22</definedName>
    <definedName name="_xlnm.Print_Area" localSheetId="13">'13'!$A$1:$J$16</definedName>
    <definedName name="_xlnm.Print_Area" localSheetId="2">'2'!$A$1:$N$24</definedName>
    <definedName name="_xlnm.Print_Area" localSheetId="3">'3'!$A$1:$E$13</definedName>
    <definedName name="_xlnm.Print_Area" localSheetId="4">'4'!$A$1:$J$22</definedName>
    <definedName name="_xlnm.Print_Area" localSheetId="5">'5'!$A$1:$J$17</definedName>
    <definedName name="_xlnm.Print_Area" localSheetId="6">'6'!$A$1:$K$22</definedName>
    <definedName name="_xlnm.Print_Area" localSheetId="7">'7'!$A$1:$J$18</definedName>
    <definedName name="_xlnm.Print_Area" localSheetId="8">'8'!$A$1:$H$47</definedName>
    <definedName name="_xlnm.Print_Area" localSheetId="9">'9'!$A$1:$H$47</definedName>
    <definedName name="_xlnm.Print_Area" localSheetId="0">الفهرس!$A$1:$F$31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89" l="1"/>
  <c r="D12" i="289"/>
  <c r="C12" i="289"/>
  <c r="G21" i="288"/>
  <c r="F21" i="288"/>
  <c r="E21" i="288"/>
  <c r="D21" i="288"/>
  <c r="C21" i="288"/>
  <c r="H20" i="288"/>
  <c r="H19" i="288"/>
  <c r="H18" i="288"/>
  <c r="H17" i="288"/>
  <c r="H16" i="288"/>
  <c r="H15" i="288"/>
  <c r="H14" i="288"/>
  <c r="H13" i="288"/>
  <c r="H12" i="288"/>
  <c r="H11" i="288"/>
  <c r="H10" i="288"/>
  <c r="H9" i="288"/>
  <c r="H8" i="288"/>
  <c r="H21" i="288" s="1"/>
  <c r="G15" i="287"/>
  <c r="F15" i="287"/>
  <c r="E15" i="287"/>
  <c r="D15" i="287"/>
  <c r="C15" i="287"/>
  <c r="H14" i="287"/>
  <c r="H13" i="287"/>
  <c r="H12" i="287"/>
  <c r="H11" i="287"/>
  <c r="H10" i="287"/>
  <c r="H9" i="287"/>
  <c r="H21" i="285"/>
  <c r="G21" i="285"/>
  <c r="F21" i="285"/>
  <c r="E21" i="285"/>
  <c r="D21" i="285"/>
  <c r="C21" i="285"/>
  <c r="I20" i="285"/>
  <c r="I19" i="285"/>
  <c r="I18" i="285"/>
  <c r="I17" i="285"/>
  <c r="I16" i="285"/>
  <c r="I15" i="285"/>
  <c r="I14" i="285"/>
  <c r="I13" i="285"/>
  <c r="I12" i="285"/>
  <c r="I11" i="285"/>
  <c r="I10" i="285"/>
  <c r="I9" i="285"/>
  <c r="I8" i="285"/>
  <c r="G14" i="284"/>
  <c r="F14" i="284"/>
  <c r="E14" i="284"/>
  <c r="D14" i="284"/>
  <c r="C14" i="284"/>
  <c r="H13" i="284"/>
  <c r="H12" i="284"/>
  <c r="H11" i="284"/>
  <c r="H10" i="284"/>
  <c r="H9" i="284"/>
  <c r="G13" i="280"/>
  <c r="F13" i="280"/>
  <c r="E13" i="280"/>
  <c r="D13" i="280"/>
  <c r="C13" i="280"/>
  <c r="H12" i="280"/>
  <c r="H11" i="280"/>
  <c r="H10" i="280"/>
  <c r="H9" i="280"/>
  <c r="F21" i="278"/>
  <c r="E21" i="278"/>
  <c r="D21" i="278"/>
  <c r="C21" i="278"/>
  <c r="G20" i="278"/>
  <c r="G19" i="278"/>
  <c r="G18" i="278"/>
  <c r="G17" i="278"/>
  <c r="G16" i="278"/>
  <c r="G15" i="278"/>
  <c r="G14" i="278"/>
  <c r="G13" i="278"/>
  <c r="G12" i="278"/>
  <c r="G11" i="278"/>
  <c r="G10" i="278"/>
  <c r="G9" i="278"/>
  <c r="G8" i="278"/>
  <c r="D34" i="264"/>
  <c r="I9" i="264"/>
  <c r="I10" i="264"/>
  <c r="I11" i="264"/>
  <c r="I12" i="264"/>
  <c r="I13" i="264"/>
  <c r="I35" i="264" s="1"/>
  <c r="I14" i="264"/>
  <c r="I15" i="264"/>
  <c r="I16" i="264"/>
  <c r="I17" i="264"/>
  <c r="I18" i="264"/>
  <c r="I19" i="264"/>
  <c r="I20" i="264"/>
  <c r="I21" i="264"/>
  <c r="I22" i="264"/>
  <c r="I23" i="264"/>
  <c r="I24" i="264"/>
  <c r="I25" i="264"/>
  <c r="I26" i="264"/>
  <c r="I27" i="264"/>
  <c r="I28" i="264"/>
  <c r="I29" i="264"/>
  <c r="I30" i="264"/>
  <c r="I31" i="264"/>
  <c r="I32" i="264"/>
  <c r="I33" i="264"/>
  <c r="I8" i="264"/>
  <c r="E35" i="264"/>
  <c r="F35" i="264"/>
  <c r="G35" i="264"/>
  <c r="H35" i="264"/>
  <c r="E34" i="264"/>
  <c r="F34" i="264"/>
  <c r="G34" i="264"/>
  <c r="H34" i="264"/>
  <c r="I34" i="264"/>
  <c r="D35" i="264"/>
  <c r="K21" i="271"/>
  <c r="J21" i="271"/>
  <c r="I21" i="271"/>
  <c r="H21" i="271"/>
  <c r="G21" i="271"/>
  <c r="F21" i="271"/>
  <c r="E21" i="271"/>
  <c r="D21" i="271"/>
  <c r="C21" i="271"/>
  <c r="L20" i="271"/>
  <c r="L19" i="271"/>
  <c r="L18" i="271"/>
  <c r="L17" i="271"/>
  <c r="L16" i="271"/>
  <c r="L15" i="271"/>
  <c r="L14" i="271"/>
  <c r="L13" i="271"/>
  <c r="L12" i="271"/>
  <c r="L11" i="271"/>
  <c r="L10" i="271"/>
  <c r="L9" i="271"/>
  <c r="L8" i="271"/>
  <c r="E45" i="254"/>
  <c r="D45" i="254"/>
  <c r="H15" i="287" l="1"/>
  <c r="I21" i="285"/>
  <c r="H14" i="284"/>
  <c r="H13" i="280"/>
  <c r="G21" i="278"/>
  <c r="L21" i="271"/>
  <c r="E45" i="251" l="1"/>
  <c r="D45" i="251"/>
  <c r="G21" i="238" l="1"/>
  <c r="F21" i="238"/>
  <c r="E21" i="238"/>
  <c r="D21" i="238"/>
  <c r="C21" i="238"/>
  <c r="H20" i="238"/>
  <c r="H19" i="238"/>
  <c r="H18" i="238"/>
  <c r="H17" i="238"/>
  <c r="H16" i="238"/>
  <c r="H15" i="238"/>
  <c r="H14" i="238"/>
  <c r="H13" i="238"/>
  <c r="H12" i="238"/>
  <c r="H11" i="238"/>
  <c r="H10" i="238"/>
  <c r="H9" i="238"/>
  <c r="H8" i="238"/>
  <c r="H21" i="23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6582518-42CD-43FE-8C0F-A07F3F5A728C}" odcFile="C:\Users\Master\Documents\My Data Sources\192.168.0.110 Members Model.odc" keepAlive="1" name="192.168.0.110 Members Model" type="5" refreshedVersion="4" onlyUseConnectionFile="1" background="1">
    <dbPr connection="Provider=MSOLAP.4;Password=P@ssw0rd;Persist Security Info=True;User ID=spadmin;Initial Catalog=Members;Data Source=192.168.0.110;MDX Compatibility=1;Safety Options=2;MDX Missing Member Mode=Error" command="Model" commandType="1"/>
    <olapPr sendLocale="1" rowDrillCount="1000"/>
  </connection>
  <connection id="2" xr16:uid="{821C7F9F-F051-45AC-85D6-434FAAB557B4}" odcFile="C:\Users\Master\Documents\My Data Sources\192.168.0.110 Msaakn Model.odc" keepAlive="1" name="192.168.0.110 Msaakn Model1" type="5" refreshedVersion="4" onlyUseConnectionFile="1" background="1">
    <dbPr connection="Provider=MSOLAP.4;Persist Security Info=True;User ID=spadmin;Initial Catalog=Msaakn;Data Source=192.168.0.110;MDX Compatibility=1;Safety Options=2;MDX Missing Member Mode=Error" command="Model" commandType="1"/>
    <olapPr sendLocale="1" rowDrillCount="1000"/>
  </connection>
  <connection id="3" xr16:uid="{0C01F388-4C5E-4A6A-A03D-17188E15201F}" odcFile="C:\Users\user\Documents\My Data Sources\192.168.0.110 NEW_MASSAKEN Model.odc" keepAlive="1" name="192.168.0.110 NEW_MASSAKEN Model" type="5" refreshedVersion="3" onlyUseConnectionFile="1" background="1">
    <dbPr connection="Provider=MSOLAP.3;Password=Dmadmin123;Persist Security Info=True;User ID=.\dm;Initial Catalog=NEW_MASSAKEN;Data Source=192.168.0.110;MDX Compatibility=1;Safety Options=2;MDX Missing Member Mode=Error" command="Model" commandType="1"/>
    <olapPr sendLocale="1" rowDrillCount="100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<sst xmlns="http://schemas.openxmlformats.org/spreadsheetml/2006/main" count="787" uniqueCount="231">
  <si>
    <t xml:space="preserve">جداول المساكن     </t>
  </si>
  <si>
    <t>Housing Tables</t>
  </si>
  <si>
    <t>رقم الجدول</t>
  </si>
  <si>
    <t>العــنــوان</t>
  </si>
  <si>
    <t>Subject</t>
  </si>
  <si>
    <t xml:space="preserve"> Number of Table</t>
  </si>
  <si>
    <t>عدد المساكن (المشغولة بأسر سعودية) حسب المنطقة الإدارية ونوع المسكن</t>
  </si>
  <si>
    <t>Housing Units (Occupied by Saudi Households) by Administrative Area and Type of Housing Unit</t>
  </si>
  <si>
    <t>3</t>
  </si>
  <si>
    <t>6</t>
  </si>
  <si>
    <t>7</t>
  </si>
  <si>
    <t>8</t>
  </si>
  <si>
    <t>9</t>
  </si>
  <si>
    <t>10</t>
  </si>
  <si>
    <t>11</t>
  </si>
  <si>
    <t>12</t>
  </si>
  <si>
    <t>13</t>
  </si>
  <si>
    <t>المنطقة الإدارية</t>
  </si>
  <si>
    <t>نوع المسكن                                                     Type of Housing Unit</t>
  </si>
  <si>
    <t xml:space="preserve"> Administrative Area</t>
  </si>
  <si>
    <t>منزل شعبي</t>
  </si>
  <si>
    <t>فيلا</t>
  </si>
  <si>
    <t>دور</t>
  </si>
  <si>
    <t>شقة</t>
  </si>
  <si>
    <t>أخرى</t>
  </si>
  <si>
    <t>الجملة</t>
  </si>
  <si>
    <t>Traditional
House</t>
  </si>
  <si>
    <t>Villa</t>
  </si>
  <si>
    <t xml:space="preserve">A Floor 
</t>
  </si>
  <si>
    <t>Apartment</t>
  </si>
  <si>
    <t>Other</t>
  </si>
  <si>
    <t>Total</t>
  </si>
  <si>
    <t>الرياض</t>
  </si>
  <si>
    <t>Al-Riyadh</t>
  </si>
  <si>
    <t>مكة المكرمة</t>
  </si>
  <si>
    <t>Makkah Al-Mokarramah</t>
  </si>
  <si>
    <t>المدينة المنورة</t>
  </si>
  <si>
    <t>Al-Madinah Al-Monawarah</t>
  </si>
  <si>
    <t>القصيم</t>
  </si>
  <si>
    <t>Al-Qaseem</t>
  </si>
  <si>
    <t>المنطقة الشرقية</t>
  </si>
  <si>
    <t>Eastern Region</t>
  </si>
  <si>
    <t>عسير</t>
  </si>
  <si>
    <t>Aseer</t>
  </si>
  <si>
    <t>تبوك</t>
  </si>
  <si>
    <t>Tabouk</t>
  </si>
  <si>
    <t>حائل</t>
  </si>
  <si>
    <t>Hail</t>
  </si>
  <si>
    <t>الحدود الشمالية</t>
  </si>
  <si>
    <t>Northern Borders</t>
  </si>
  <si>
    <t>جازان</t>
  </si>
  <si>
    <t>Jazan</t>
  </si>
  <si>
    <t>نجران</t>
  </si>
  <si>
    <t>Najran</t>
  </si>
  <si>
    <t>الباحة</t>
  </si>
  <si>
    <t>Al-Baha</t>
  </si>
  <si>
    <t>الجوف</t>
  </si>
  <si>
    <t>Al-Jouf</t>
  </si>
  <si>
    <t>المصدر: مسح المساكن 2024 _ الهيئة العامة للإحصاء</t>
  </si>
  <si>
    <t xml:space="preserve">Source: Housing Survey 2024 _General authority for Statistics </t>
  </si>
  <si>
    <t xml:space="preserve">دور </t>
  </si>
  <si>
    <t>مادة البناء</t>
  </si>
  <si>
    <t>Construction Material</t>
  </si>
  <si>
    <t>مسلح</t>
  </si>
  <si>
    <t>Concrete</t>
  </si>
  <si>
    <t>بلك / طوب</t>
  </si>
  <si>
    <t>Block / Brick</t>
  </si>
  <si>
    <t>Stone</t>
  </si>
  <si>
    <t xml:space="preserve">المنطقة الإدارية </t>
  </si>
  <si>
    <t xml:space="preserve"> Administrative Area </t>
  </si>
  <si>
    <t>اقل من 5 سنوات</t>
  </si>
  <si>
    <t>من 5 سنوات الى 9 سنوات</t>
  </si>
  <si>
    <t>From 5 years to 9 years</t>
  </si>
  <si>
    <t>من 10 سنوات الى 19 سنة</t>
  </si>
  <si>
    <t>From 10 years to 19 years</t>
  </si>
  <si>
    <t>من 20 سنة الى 29 سنة</t>
  </si>
  <si>
    <t>From 20 years to 29 years</t>
  </si>
  <si>
    <t xml:space="preserve"> 30 سنه فأكثر    </t>
  </si>
  <si>
    <t>الحدود الشماليه</t>
  </si>
  <si>
    <t xml:space="preserve">Total </t>
  </si>
  <si>
    <t>Less than 100 square meters</t>
  </si>
  <si>
    <t>من 700 متر مربع فأكثر</t>
  </si>
  <si>
    <t>From 700 square meters and above</t>
  </si>
  <si>
    <t xml:space="preserve">الإجمالي </t>
  </si>
  <si>
    <t xml:space="preserve">جملة عدد الغرف   </t>
  </si>
  <si>
    <t>‏‏عدد المساكن 
Number of Housing Units</t>
  </si>
  <si>
    <t xml:space="preserve">‏‏عدد الأفراد 
Number Individuals  </t>
  </si>
  <si>
    <r>
      <t>Total</t>
    </r>
    <r>
      <rPr>
        <sz val="9"/>
        <color theme="0"/>
        <rFont val="Frutiger LT Arabic 45 Light"/>
      </rPr>
      <t xml:space="preserve"> </t>
    </r>
    <r>
      <rPr>
        <b/>
        <sz val="9"/>
        <color theme="0"/>
        <rFont val="Frutiger LT Arabic 45 Light"/>
      </rPr>
      <t xml:space="preserve">Number of Rooms </t>
    </r>
  </si>
  <si>
    <t xml:space="preserve"> Administrative Area  </t>
  </si>
  <si>
    <t>3غرف فأٌقل</t>
  </si>
  <si>
    <t>من 4 إلى 6 غرف</t>
  </si>
  <si>
    <t>7غرف فأكثر</t>
  </si>
  <si>
    <t>شبكة  عامة</t>
  </si>
  <si>
    <t>شبكة خاصة</t>
  </si>
  <si>
    <t>المساكن والأفراد</t>
  </si>
  <si>
    <t>Housing Units and Individuals</t>
  </si>
  <si>
    <t xml:space="preserve">عدد المساكن </t>
  </si>
  <si>
    <t>Number of Housing Units</t>
  </si>
  <si>
    <t xml:space="preserve">عدد الأفراد </t>
  </si>
  <si>
    <t>Number Individuals</t>
  </si>
  <si>
    <t>المساكن</t>
  </si>
  <si>
    <t>Housing Units</t>
  </si>
  <si>
    <t xml:space="preserve"> الأفراد</t>
  </si>
  <si>
    <t>Individuals</t>
  </si>
  <si>
    <t>10,000 ريال فأقل</t>
  </si>
  <si>
    <t>From 10,000 Riyals or less</t>
  </si>
  <si>
    <t>10,001 ريال – 20,000 ريال</t>
  </si>
  <si>
    <t>From 10,001 to 20,000 Riyals</t>
  </si>
  <si>
    <t>20,001 ريال – 30,000 ريال</t>
  </si>
  <si>
    <t>From 20,001 to 30,000 Riyals</t>
  </si>
  <si>
    <t>أكثر من 30,000 ريال</t>
  </si>
  <si>
    <t>More than 30,000 Riyals</t>
  </si>
  <si>
    <t>ملكية بلا رهن ولا قرض</t>
  </si>
  <si>
    <t>مستأجر</t>
  </si>
  <si>
    <t>مقدم من أحد أفراد العائلة</t>
  </si>
  <si>
    <t>ملكية برهن أو قرض</t>
  </si>
  <si>
    <t>مقدم من العمل الحكومي</t>
  </si>
  <si>
    <t>مقدم من فاعل خير</t>
  </si>
  <si>
    <t>مقدم من الجمعيات الخيرية</t>
  </si>
  <si>
    <t>مقدم من العمل الخاص</t>
  </si>
  <si>
    <t>اخرى</t>
  </si>
  <si>
    <t>Ownership without mortgage or loan</t>
  </si>
  <si>
    <t>Ownership with mortgage or loan</t>
  </si>
  <si>
    <t>Rented</t>
  </si>
  <si>
    <t>Provided by government work</t>
  </si>
  <si>
    <t>Provided by private work</t>
  </si>
  <si>
    <t>Provided by charitable organizations</t>
  </si>
  <si>
    <t>Provided by a benefactor</t>
  </si>
  <si>
    <t>Provided by a family member</t>
  </si>
  <si>
    <t>نوع االحيازة                                                                                                                                                                                        Housing Tenure</t>
  </si>
  <si>
    <t>Housing Units (Occupied by Saudi Households) by Administrative Area and Type of Housing Tenure</t>
  </si>
  <si>
    <t>عدد المساكن (المشغولة بأسر سعودية) حسب المنطقة الإدارية ونوع الحيازة</t>
  </si>
  <si>
    <t xml:space="preserve"> 10,000 ريال فأقل </t>
  </si>
  <si>
    <t xml:space="preserve">قيمة إيجار المسكن    </t>
  </si>
  <si>
    <t>من 20 سنة حتى 29 سنة</t>
  </si>
  <si>
    <t>30 سنة فأكثر</t>
  </si>
  <si>
    <t xml:space="preserve">عمر السكن </t>
  </si>
  <si>
    <t>اقل من 100 متر مربع</t>
  </si>
  <si>
    <t>من 100 متر مربع الى 149 متر مربع</t>
  </si>
  <si>
    <t>من 150 متر مربع الى 299 متر مربع</t>
  </si>
  <si>
    <t>من 300 متر  مربع الى 499 متر مربع</t>
  </si>
  <si>
    <t>من 500 متر مربع الى 699 متر مربع</t>
  </si>
  <si>
    <t>عدد المساكن (المشغولة بأسر سعودية) حسب المنطقة الإدارية ومساحة المسكن</t>
  </si>
  <si>
    <t xml:space="preserve">مساحة السكن </t>
  </si>
  <si>
    <t>From 100 square meters to 149 square meters</t>
  </si>
  <si>
    <t>From 150 square meters to 299 square meters</t>
  </si>
  <si>
    <t>From 300 square meters to 499 square meters</t>
  </si>
  <si>
    <t>From 500 square meters to 699 square meters</t>
  </si>
  <si>
    <t xml:space="preserve"> Housing area</t>
  </si>
  <si>
    <t>Housing Units (Occupied by Saudi Households) by Administrative Area and  Housing area</t>
  </si>
  <si>
    <t>Housing Units (Occupied by Saudi Households) by Type of Housing Unit and Approximate age of Housing</t>
  </si>
  <si>
    <t>Less than 5 years</t>
  </si>
  <si>
    <t>30 years and above</t>
  </si>
  <si>
    <t xml:space="preserve"> Age of Housing</t>
  </si>
  <si>
    <r>
      <t xml:space="preserve">عمر المسكن                                               </t>
    </r>
    <r>
      <rPr>
        <b/>
        <sz val="11"/>
        <color rgb="FFFFFF00"/>
        <rFont val="Frutiger LT Arabic 45 Light"/>
      </rPr>
      <t xml:space="preserve">   </t>
    </r>
    <r>
      <rPr>
        <b/>
        <sz val="11"/>
        <color theme="0"/>
        <rFont val="Frutiger LT Arabic 45 Light"/>
      </rPr>
      <t xml:space="preserve">  Age of Housing</t>
    </r>
  </si>
  <si>
    <t>from 5 years to 9 years</t>
  </si>
  <si>
    <t>from 10 years to 19 years</t>
  </si>
  <si>
    <t>from 20 years to 29 years</t>
  </si>
  <si>
    <t>30 years and above.</t>
  </si>
  <si>
    <r>
      <t xml:space="preserve">قيمة إيجار المسكن                                                  </t>
    </r>
    <r>
      <rPr>
        <b/>
        <sz val="11"/>
        <color rgb="FFFFFF00"/>
        <rFont val="Frutiger LT Arabic 45 Light"/>
      </rPr>
      <t xml:space="preserve"> </t>
    </r>
    <r>
      <rPr>
        <b/>
        <sz val="11"/>
        <color theme="0"/>
        <rFont val="Frutiger LT Arabic 45 Light"/>
      </rPr>
      <t xml:space="preserve"> Rental value of Housing</t>
    </r>
  </si>
  <si>
    <t>Rental value of Housing</t>
  </si>
  <si>
    <t>Housing Units (Occupied by Saudi Households) by Administrative Area and Approximate age of Housing</t>
  </si>
  <si>
    <t>عدد المساكن المستأجرة (المشغولة بأسر سعودية) حسب نوع السكن وقيمة إيجارالمسكن</t>
  </si>
  <si>
    <t>عدد المساكن المستأجرة (المشغولة بأسر السعودية ) حسب المنطقة الإدارية وقيمة إيجار المسكن</t>
  </si>
  <si>
    <t>1</t>
  </si>
  <si>
    <t>2</t>
  </si>
  <si>
    <t>Electricity network</t>
  </si>
  <si>
    <t>Piped Water</t>
  </si>
  <si>
    <t>Sewage Network</t>
  </si>
  <si>
    <t>Public  Network</t>
  </si>
  <si>
    <t>Private  Network</t>
  </si>
  <si>
    <t>نوع الخدمة                                                     Type of services</t>
  </si>
  <si>
    <t>خدمات الكهرباء</t>
  </si>
  <si>
    <t>خدمات المياة</t>
  </si>
  <si>
    <t>خدمات الصرف الصحي</t>
  </si>
  <si>
    <t>المصدر</t>
  </si>
  <si>
    <t xml:space="preserve"> Source</t>
  </si>
  <si>
    <t>Housing Units (Occupied by Saudi Households) by Type of Construction Material</t>
  </si>
  <si>
    <t>عدد المساكن ( المشغولة بأسر سعودية) حسب نوع مادة البناء</t>
  </si>
  <si>
    <t>عدد المساكن</t>
  </si>
  <si>
    <t>3 rooms or fewer</t>
  </si>
  <si>
    <t>From 4 to 6 rooms</t>
  </si>
  <si>
    <t>7 rooms or more</t>
  </si>
  <si>
    <t xml:space="preserve"> (Table (1</t>
  </si>
  <si>
    <t>(جدول (1</t>
  </si>
  <si>
    <t xml:space="preserve"> (Table (2</t>
  </si>
  <si>
    <t>(جدول (2</t>
  </si>
  <si>
    <t xml:space="preserve"> (Table (3</t>
  </si>
  <si>
    <t>(جدول (3</t>
  </si>
  <si>
    <t xml:space="preserve"> (Table (4</t>
  </si>
  <si>
    <t>(جدول (4</t>
  </si>
  <si>
    <t>(جدول (5</t>
  </si>
  <si>
    <t xml:space="preserve"> (Table (5</t>
  </si>
  <si>
    <t xml:space="preserve"> (Table (6</t>
  </si>
  <si>
    <t>(جدول (6</t>
  </si>
  <si>
    <t>(جدول (7</t>
  </si>
  <si>
    <t xml:space="preserve"> (Table (7</t>
  </si>
  <si>
    <t xml:space="preserve"> (Table (8</t>
  </si>
  <si>
    <t>(جدول (8</t>
  </si>
  <si>
    <t xml:space="preserve"> (Table (9</t>
  </si>
  <si>
    <t>(جدول (9</t>
  </si>
  <si>
    <t xml:space="preserve"> (Table (10</t>
  </si>
  <si>
    <t>(جدول (10</t>
  </si>
  <si>
    <t xml:space="preserve"> (Table (11</t>
  </si>
  <si>
    <t>(جدول (11</t>
  </si>
  <si>
    <t>(جدول (12</t>
  </si>
  <si>
    <t xml:space="preserve"> (Table (12</t>
  </si>
  <si>
    <t xml:space="preserve"> (Table (13</t>
  </si>
  <si>
    <t>(جدول (13</t>
  </si>
  <si>
    <t xml:space="preserve">عدد المساكن (المشغولة بأسر سعودية) حسب المنطقة الإدارية وعمر المسكن التقريبي </t>
  </si>
  <si>
    <t>عدد المساكن (المشغولة بأسر سعودية) حسب نوع وعمر المسكن</t>
  </si>
  <si>
    <t>عدد المساكن (المشغولة بأسر سعودية) حسب مساحة ونوع المسكن</t>
  </si>
  <si>
    <t>عدد المساكن (المشغولة بأسر سعودية) المتصلة بالخدمات حسب نوع الخدمة والمصدر</t>
  </si>
  <si>
    <t>from 100 square meters to 149 square meters</t>
  </si>
  <si>
    <t>from 300 square meters to 499 square meters</t>
  </si>
  <si>
    <t>from 500 square meters to 699 square meters</t>
  </si>
  <si>
    <t>from 150 square meters to 299 meters</t>
  </si>
  <si>
    <t>from 700 square meters and above</t>
  </si>
  <si>
    <t xml:space="preserve"> مساحة المسكن                                                      Housing area</t>
  </si>
  <si>
    <t>Housing Units (Occupied by Saudi Households) by Administrative Area and Housing area</t>
  </si>
  <si>
    <t>Housing Units (Occupied by Saudi Households) by Type of Housing Unit and Housing area</t>
  </si>
  <si>
    <t>Housing Units (Occupied by Saudi Households) by Type of services and sources</t>
  </si>
  <si>
    <t>Housing Units (occupied by Saudi Households) by Administrative Area and Rental value of Housing</t>
  </si>
  <si>
    <t>Housing Units (occupied by Saudi Households) by Type of Housing Unit and Rental value of Housing</t>
  </si>
  <si>
    <t xml:space="preserve">Housing Units (Occupied by Saudi Households) and Individuals by Type of Housing Unit </t>
  </si>
  <si>
    <t xml:space="preserve">عدد المساكن (المشغولة بأسر سعودية) وعدد الأفراد حسب المنطقة الإدارية نوع المسكن </t>
  </si>
  <si>
    <t xml:space="preserve">Housing Units (Occupied by Saudi  Households) and Individuals by Administrative Area and Type of Housing Unit </t>
  </si>
  <si>
    <t>عدد المساكن (المشغولة بأسر سعودية) والأفراد (يتضمن الأفراد غير السعوديين المقيمين في الأسر السعودية) بحسب عدد غرف النوم</t>
  </si>
  <si>
    <t>عدد المساكن (المشغولة بأسر سعودية) والأفراد (يتضمن الأفراد غير السعوديين المقيمين في الأسر السعودية) بحسب جملة عدد الغرف</t>
  </si>
  <si>
    <t xml:space="preserve">Housing Units (Occupied by Saudi Households), and Number Individuals(including Non Saudi living in Saudi Households)  by Total Number of Rooms </t>
  </si>
  <si>
    <t xml:space="preserve">Housing Units (Occupied by Saudi Households), and Number Individuals (including Non Saudi living in Saudi Households)   by  Number of Bedrooms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</si>
</sst>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29">
    <font>
      <sz val="10"/>
      <name val="Arial"/>
      <charset val="178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Frutiger LT Arabic 45 Light"/>
    </font>
    <font>
      <sz val="9"/>
      <name val="Frutiger LT Arabic 45 Light"/>
    </font>
    <font>
      <b/>
      <sz val="11"/>
      <name val="Frutiger LT Arabic 45 Light"/>
    </font>
    <font>
      <b/>
      <sz val="24"/>
      <name val="Fru"/>
      <charset val="178"/>
    </font>
    <font>
      <b/>
      <sz val="2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1"/>
      <color theme="0"/>
      <name val="Frutiger LT Arabic 45 Light"/>
    </font>
    <font>
      <b/>
      <sz val="18"/>
      <color theme="0"/>
      <name val="Frutiger LT Arabic 45 Light"/>
    </font>
    <font>
      <sz val="18"/>
      <color theme="1" tint="0.249977111117893"/>
      <name val="Frutiger LT Arabic 45 Light"/>
    </font>
    <font>
      <sz val="24"/>
      <color rgb="FF474D9B"/>
      <name val="Frutiger LT Arabic 45 Light"/>
    </font>
    <font>
      <sz val="10"/>
      <name val="Frutiger LT Arabic 45 Light"/>
    </font>
    <font>
      <b/>
      <sz val="10"/>
      <color theme="0"/>
      <name val="Frutiger LT Arabic 45 Light"/>
    </font>
    <font>
      <b/>
      <sz val="9"/>
      <color theme="0"/>
      <name val="Frutiger LT Arabic 45 Light"/>
    </font>
    <font>
      <sz val="9"/>
      <color theme="0"/>
      <name val="Frutiger LT Arabic 45 Light"/>
    </font>
    <font>
      <b/>
      <sz val="9"/>
      <color theme="1"/>
      <name val="Frutiger LT Arabic 45 Light"/>
    </font>
    <font>
      <b/>
      <sz val="10"/>
      <name val="Arial"/>
      <family val="2"/>
    </font>
    <font>
      <b/>
      <sz val="11"/>
      <color rgb="FFFFFF00"/>
      <name val="Frutiger LT Arabic 45 Light"/>
    </font>
    <font>
      <b/>
      <sz val="10"/>
      <name val="Frutiger LT Arabic 45 Light"/>
    </font>
    <font>
      <b/>
      <sz val="9"/>
      <name val="Frutiger LT Arabic 45 Light"/>
    </font>
    <font>
      <sz val="10"/>
      <name val="Arial"/>
      <family val="2"/>
    </font>
    <font>
      <sz val="11"/>
      <color theme="0"/>
      <name val="Frutiger LT Arabic 45 Light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0099BF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 style="medium">
        <color theme="0"/>
      </top>
      <bottom/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9" fontId="27" fillId="0" borderId="0" applyFont="0" applyFill="0" applyBorder="0" applyAlignment="0" applyProtection="0"/>
  </cellStyleXfs>
  <cellXfs count="146">
    <xf numFmtId="0" fontId="0" fillId="0" borderId="0" xfId="0"/>
    <xf numFmtId="0" fontId="14" fillId="5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 shrinkToFit="1"/>
    </xf>
    <xf numFmtId="0" fontId="8" fillId="4" borderId="1" xfId="0" applyFont="1" applyFill="1" applyBorder="1" applyAlignment="1">
      <alignment horizontal="center" vertical="center" wrapText="1" shrinkToFit="1"/>
    </xf>
    <xf numFmtId="0" fontId="14" fillId="5" borderId="1" xfId="0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vertical="center"/>
    </xf>
    <xf numFmtId="49" fontId="8" fillId="2" borderId="0" xfId="0" applyNumberFormat="1" applyFont="1" applyFill="1" applyAlignment="1">
      <alignment horizontal="left" vertical="center" readingOrder="2"/>
    </xf>
    <xf numFmtId="49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vertical="center" readingOrder="2"/>
    </xf>
    <xf numFmtId="0" fontId="15" fillId="5" borderId="2" xfId="0" applyFont="1" applyFill="1" applyBorder="1" applyAlignment="1">
      <alignment horizontal="center" vertical="center" wrapText="1"/>
    </xf>
    <xf numFmtId="0" fontId="16" fillId="3" borderId="1" xfId="2" applyFont="1" applyFill="1" applyBorder="1" applyAlignment="1" applyProtection="1">
      <alignment horizontal="center" vertical="center" wrapText="1" shrinkToFit="1"/>
    </xf>
    <xf numFmtId="0" fontId="16" fillId="4" borderId="1" xfId="2" applyFont="1" applyFill="1" applyBorder="1" applyAlignment="1" applyProtection="1">
      <alignment horizontal="center" vertical="center" wrapText="1" shrinkToFit="1" readingOrder="1"/>
    </xf>
    <xf numFmtId="0" fontId="16" fillId="4" borderId="1" xfId="2" applyFont="1" applyFill="1" applyBorder="1" applyAlignment="1" applyProtection="1">
      <alignment horizontal="center" vertical="center" wrapText="1" shrinkToFit="1" readingOrder="2"/>
    </xf>
    <xf numFmtId="49" fontId="16" fillId="4" borderId="1" xfId="2" applyNumberFormat="1" applyFont="1" applyFill="1" applyBorder="1" applyAlignment="1" applyProtection="1">
      <alignment horizontal="center" vertical="center" wrapText="1" shrinkToFit="1" readingOrder="2"/>
    </xf>
    <xf numFmtId="0" fontId="14" fillId="5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/>
    <xf numFmtId="49" fontId="16" fillId="3" borderId="1" xfId="0" applyNumberFormat="1" applyFont="1" applyFill="1" applyBorder="1" applyAlignment="1">
      <alignment horizontal="center" vertical="center" wrapText="1" shrinkToFit="1" readingOrder="2"/>
    </xf>
    <xf numFmtId="49" fontId="0" fillId="0" borderId="0" xfId="0" applyNumberFormat="1"/>
    <xf numFmtId="49" fontId="15" fillId="5" borderId="2" xfId="0" applyNumberFormat="1" applyFont="1" applyFill="1" applyBorder="1" applyAlignment="1">
      <alignment horizontal="center" vertical="center" wrapText="1"/>
    </xf>
    <xf numFmtId="49" fontId="16" fillId="3" borderId="1" xfId="2" applyNumberFormat="1" applyFont="1" applyFill="1" applyBorder="1" applyAlignment="1" applyProtection="1">
      <alignment horizontal="center" vertical="center" wrapText="1" shrinkToFit="1"/>
    </xf>
    <xf numFmtId="49" fontId="16" fillId="4" borderId="1" xfId="2" applyNumberFormat="1" applyFont="1" applyFill="1" applyBorder="1" applyAlignment="1" applyProtection="1">
      <alignment horizontal="center" vertical="center" wrapText="1" shrinkToFit="1"/>
    </xf>
    <xf numFmtId="2" fontId="0" fillId="0" borderId="0" xfId="0" applyNumberFormat="1"/>
    <xf numFmtId="0" fontId="14" fillId="5" borderId="5" xfId="0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 wrapText="1" shrinkToFit="1"/>
    </xf>
    <xf numFmtId="3" fontId="6" fillId="3" borderId="1" xfId="0" applyNumberFormat="1" applyFont="1" applyFill="1" applyBorder="1" applyAlignment="1">
      <alignment horizontal="center" vertical="center" wrapText="1" shrinkToFit="1"/>
    </xf>
    <xf numFmtId="3" fontId="6" fillId="4" borderId="1" xfId="0" applyNumberFormat="1" applyFont="1" applyFill="1" applyBorder="1" applyAlignment="1">
      <alignment horizontal="center" vertical="center" wrapText="1" shrinkToFit="1"/>
    </xf>
    <xf numFmtId="3" fontId="14" fillId="5" borderId="1" xfId="0" applyNumberFormat="1" applyFont="1" applyFill="1" applyBorder="1" applyAlignment="1">
      <alignment horizontal="center" vertical="center" wrapText="1" shrinkToFit="1"/>
    </xf>
    <xf numFmtId="49" fontId="8" fillId="2" borderId="0" xfId="6" applyNumberFormat="1" applyFont="1" applyFill="1" applyAlignment="1">
      <alignment vertical="center" readingOrder="2"/>
    </xf>
    <xf numFmtId="0" fontId="2" fillId="0" borderId="0" xfId="6"/>
    <xf numFmtId="49" fontId="8" fillId="2" borderId="0" xfId="6" applyNumberFormat="1" applyFont="1" applyFill="1" applyAlignment="1">
      <alignment horizontal="left" vertical="center" readingOrder="1"/>
    </xf>
    <xf numFmtId="3" fontId="2" fillId="0" borderId="0" xfId="6" applyNumberFormat="1"/>
    <xf numFmtId="0" fontId="7" fillId="3" borderId="15" xfId="6" applyFont="1" applyFill="1" applyBorder="1" applyAlignment="1">
      <alignment horizontal="center" vertical="center" wrapText="1" shrinkToFit="1"/>
    </xf>
    <xf numFmtId="3" fontId="18" fillId="3" borderId="15" xfId="6" applyNumberFormat="1" applyFont="1" applyFill="1" applyBorder="1" applyAlignment="1">
      <alignment horizontal="center" vertical="center" wrapText="1" shrinkToFit="1"/>
    </xf>
    <xf numFmtId="3" fontId="18" fillId="3" borderId="3" xfId="6" applyNumberFormat="1" applyFont="1" applyFill="1" applyBorder="1" applyAlignment="1">
      <alignment horizontal="center" vertical="center" wrapText="1" shrinkToFit="1"/>
    </xf>
    <xf numFmtId="0" fontId="7" fillId="4" borderId="15" xfId="6" applyFont="1" applyFill="1" applyBorder="1" applyAlignment="1">
      <alignment horizontal="center" vertical="center" wrapText="1" shrinkToFit="1"/>
    </xf>
    <xf numFmtId="3" fontId="18" fillId="4" borderId="17" xfId="6" applyNumberFormat="1" applyFont="1" applyFill="1" applyBorder="1" applyAlignment="1">
      <alignment horizontal="center" vertical="center" wrapText="1" shrinkToFit="1"/>
    </xf>
    <xf numFmtId="3" fontId="18" fillId="4" borderId="15" xfId="6" applyNumberFormat="1" applyFont="1" applyFill="1" applyBorder="1" applyAlignment="1">
      <alignment horizontal="center" vertical="center" wrapText="1" shrinkToFit="1"/>
    </xf>
    <xf numFmtId="0" fontId="7" fillId="2" borderId="0" xfId="6" applyFont="1" applyFill="1" applyAlignment="1">
      <alignment vertical="center"/>
    </xf>
    <xf numFmtId="0" fontId="8" fillId="2" borderId="0" xfId="6" applyFont="1" applyFill="1" applyAlignment="1">
      <alignment horizontal="center" vertical="center"/>
    </xf>
    <xf numFmtId="0" fontId="8" fillId="2" borderId="0" xfId="6" applyFont="1" applyFill="1" applyAlignment="1">
      <alignment vertical="center"/>
    </xf>
    <xf numFmtId="0" fontId="7" fillId="3" borderId="3" xfId="6" applyFont="1" applyFill="1" applyBorder="1" applyAlignment="1">
      <alignment horizontal="center" vertical="center" wrapText="1" shrinkToFit="1"/>
    </xf>
    <xf numFmtId="0" fontId="7" fillId="4" borderId="17" xfId="6" applyFont="1" applyFill="1" applyBorder="1" applyAlignment="1">
      <alignment horizontal="center" vertical="center" wrapText="1" shrinkToFit="1"/>
    </xf>
    <xf numFmtId="0" fontId="2" fillId="0" borderId="0" xfId="6" applyAlignment="1">
      <alignment wrapText="1"/>
    </xf>
    <xf numFmtId="0" fontId="2" fillId="0" borderId="0" xfId="6" applyAlignment="1">
      <alignment horizontal="center"/>
    </xf>
    <xf numFmtId="0" fontId="20" fillId="5" borderId="3" xfId="6" applyFont="1" applyFill="1" applyBorder="1" applyAlignment="1">
      <alignment horizontal="center" vertical="center" wrapText="1"/>
    </xf>
    <xf numFmtId="0" fontId="20" fillId="5" borderId="3" xfId="6" applyFont="1" applyFill="1" applyBorder="1" applyAlignment="1">
      <alignment horizontal="center" vertical="center" wrapText="1" readingOrder="1"/>
    </xf>
    <xf numFmtId="1" fontId="7" fillId="3" borderId="17" xfId="6" applyNumberFormat="1" applyFont="1" applyFill="1" applyBorder="1" applyAlignment="1">
      <alignment horizontal="center" vertical="center" wrapText="1" shrinkToFit="1"/>
    </xf>
    <xf numFmtId="3" fontId="7" fillId="3" borderId="17" xfId="6" applyNumberFormat="1" applyFont="1" applyFill="1" applyBorder="1" applyAlignment="1">
      <alignment horizontal="center" vertical="center" wrapText="1" shrinkToFit="1"/>
    </xf>
    <xf numFmtId="3" fontId="7" fillId="3" borderId="20" xfId="6" applyNumberFormat="1" applyFont="1" applyFill="1" applyBorder="1" applyAlignment="1">
      <alignment horizontal="center" vertical="center" wrapText="1" shrinkToFit="1"/>
    </xf>
    <xf numFmtId="1" fontId="7" fillId="3" borderId="15" xfId="6" applyNumberFormat="1" applyFont="1" applyFill="1" applyBorder="1" applyAlignment="1">
      <alignment horizontal="center" vertical="center" wrapText="1" shrinkToFit="1"/>
    </xf>
    <xf numFmtId="3" fontId="7" fillId="3" borderId="15" xfId="6" applyNumberFormat="1" applyFont="1" applyFill="1" applyBorder="1" applyAlignment="1">
      <alignment horizontal="center" vertical="center" wrapText="1" shrinkToFit="1"/>
    </xf>
    <xf numFmtId="3" fontId="7" fillId="3" borderId="21" xfId="6" applyNumberFormat="1" applyFont="1" applyFill="1" applyBorder="1" applyAlignment="1">
      <alignment horizontal="center" vertical="center" wrapText="1" shrinkToFit="1"/>
    </xf>
    <xf numFmtId="1" fontId="7" fillId="3" borderId="19" xfId="6" applyNumberFormat="1" applyFont="1" applyFill="1" applyBorder="1" applyAlignment="1">
      <alignment horizontal="center" vertical="center" wrapText="1" shrinkToFit="1"/>
    </xf>
    <xf numFmtId="3" fontId="7" fillId="3" borderId="19" xfId="6" applyNumberFormat="1" applyFont="1" applyFill="1" applyBorder="1" applyAlignment="1">
      <alignment horizontal="center" vertical="center" wrapText="1" shrinkToFit="1"/>
    </xf>
    <xf numFmtId="3" fontId="7" fillId="3" borderId="22" xfId="6" applyNumberFormat="1" applyFont="1" applyFill="1" applyBorder="1" applyAlignment="1">
      <alignment horizontal="center" vertical="center" wrapText="1" shrinkToFit="1"/>
    </xf>
    <xf numFmtId="1" fontId="7" fillId="4" borderId="17" xfId="6" applyNumberFormat="1" applyFont="1" applyFill="1" applyBorder="1" applyAlignment="1">
      <alignment horizontal="center" vertical="center" wrapText="1" shrinkToFit="1"/>
    </xf>
    <xf numFmtId="3" fontId="7" fillId="4" borderId="17" xfId="6" applyNumberFormat="1" applyFont="1" applyFill="1" applyBorder="1" applyAlignment="1">
      <alignment horizontal="center" vertical="center" wrapText="1" shrinkToFit="1"/>
    </xf>
    <xf numFmtId="3" fontId="7" fillId="4" borderId="20" xfId="6" applyNumberFormat="1" applyFont="1" applyFill="1" applyBorder="1" applyAlignment="1">
      <alignment horizontal="center" vertical="center" wrapText="1" shrinkToFit="1"/>
    </xf>
    <xf numFmtId="1" fontId="7" fillId="4" borderId="15" xfId="6" applyNumberFormat="1" applyFont="1" applyFill="1" applyBorder="1" applyAlignment="1">
      <alignment horizontal="center" vertical="center" wrapText="1" shrinkToFit="1"/>
    </xf>
    <xf numFmtId="3" fontId="7" fillId="4" borderId="15" xfId="6" applyNumberFormat="1" applyFont="1" applyFill="1" applyBorder="1" applyAlignment="1">
      <alignment horizontal="center" vertical="center" wrapText="1" shrinkToFit="1"/>
    </xf>
    <xf numFmtId="3" fontId="7" fillId="4" borderId="21" xfId="6" applyNumberFormat="1" applyFont="1" applyFill="1" applyBorder="1" applyAlignment="1">
      <alignment horizontal="center" vertical="center" wrapText="1" shrinkToFit="1"/>
    </xf>
    <xf numFmtId="1" fontId="7" fillId="4" borderId="19" xfId="6" applyNumberFormat="1" applyFont="1" applyFill="1" applyBorder="1" applyAlignment="1">
      <alignment horizontal="center" vertical="center" wrapText="1" shrinkToFit="1"/>
    </xf>
    <xf numFmtId="3" fontId="7" fillId="4" borderId="19" xfId="6" applyNumberFormat="1" applyFont="1" applyFill="1" applyBorder="1" applyAlignment="1">
      <alignment horizontal="center" vertical="center" wrapText="1" shrinkToFit="1"/>
    </xf>
    <xf numFmtId="3" fontId="7" fillId="4" borderId="22" xfId="6" applyNumberFormat="1" applyFont="1" applyFill="1" applyBorder="1" applyAlignment="1">
      <alignment horizontal="center" vertical="center" wrapText="1" shrinkToFit="1"/>
    </xf>
    <xf numFmtId="3" fontId="20" fillId="5" borderId="3" xfId="6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 shrinkToFit="1"/>
    </xf>
    <xf numFmtId="3" fontId="8" fillId="4" borderId="1" xfId="0" applyNumberFormat="1" applyFont="1" applyFill="1" applyBorder="1" applyAlignment="1">
      <alignment horizontal="center" vertical="center" wrapText="1" shrinkToFit="1"/>
    </xf>
    <xf numFmtId="3" fontId="14" fillId="5" borderId="3" xfId="0" applyNumberFormat="1" applyFont="1" applyFill="1" applyBorder="1" applyAlignment="1">
      <alignment horizontal="center" vertical="center" wrapText="1" shrinkToFit="1"/>
    </xf>
    <xf numFmtId="3" fontId="19" fillId="5" borderId="3" xfId="6" applyNumberFormat="1" applyFont="1" applyFill="1" applyBorder="1" applyAlignment="1">
      <alignment horizontal="center" vertical="center" wrapText="1" shrinkToFit="1"/>
    </xf>
    <xf numFmtId="3" fontId="19" fillId="5" borderId="6" xfId="6" applyNumberFormat="1" applyFont="1" applyFill="1" applyBorder="1" applyAlignment="1">
      <alignment horizontal="center" vertical="center" wrapText="1" shrinkToFit="1"/>
    </xf>
    <xf numFmtId="3" fontId="0" fillId="0" borderId="0" xfId="0" applyNumberFormat="1"/>
    <xf numFmtId="49" fontId="16" fillId="3" borderId="1" xfId="2" applyNumberFormat="1" applyFont="1" applyFill="1" applyBorder="1" applyAlignment="1" applyProtection="1">
      <alignment horizontal="center" vertical="center" wrapText="1" shrinkToFit="1" readingOrder="2"/>
    </xf>
    <xf numFmtId="0" fontId="16" fillId="3" borderId="1" xfId="2" applyFont="1" applyFill="1" applyBorder="1" applyAlignment="1" applyProtection="1">
      <alignment horizontal="center" vertical="center" wrapText="1" shrinkToFit="1" readingOrder="2"/>
    </xf>
    <xf numFmtId="0" fontId="16" fillId="3" borderId="1" xfId="2" applyFont="1" applyFill="1" applyBorder="1" applyAlignment="1" applyProtection="1">
      <alignment horizontal="center" vertical="center" wrapText="1" shrinkToFit="1" readingOrder="1"/>
    </xf>
    <xf numFmtId="49" fontId="16" fillId="4" borderId="1" xfId="0" applyNumberFormat="1" applyFont="1" applyFill="1" applyBorder="1" applyAlignment="1">
      <alignment horizontal="center" vertical="center" wrapText="1" shrinkToFit="1" readingOrder="2"/>
    </xf>
    <xf numFmtId="49" fontId="16" fillId="4" borderId="1" xfId="0" applyNumberFormat="1" applyFont="1" applyFill="1" applyBorder="1" applyAlignment="1">
      <alignment horizontal="center" vertical="center" wrapText="1" shrinkToFit="1"/>
    </xf>
    <xf numFmtId="0" fontId="23" fillId="0" borderId="0" xfId="0" applyFont="1" applyAlignment="1">
      <alignment horizontal="center" vertical="center"/>
    </xf>
    <xf numFmtId="16" fontId="23" fillId="0" borderId="0" xfId="6" applyNumberFormat="1" applyFont="1" applyAlignment="1">
      <alignment horizontal="center" vertical="center"/>
    </xf>
    <xf numFmtId="16" fontId="23" fillId="0" borderId="0" xfId="0" applyNumberFormat="1" applyFont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 shrinkToFit="1"/>
    </xf>
    <xf numFmtId="0" fontId="26" fillId="3" borderId="1" xfId="0" applyFont="1" applyFill="1" applyBorder="1" applyAlignment="1">
      <alignment horizontal="center" vertical="center" wrapText="1" shrinkToFit="1"/>
    </xf>
    <xf numFmtId="16" fontId="0" fillId="0" borderId="0" xfId="0" applyNumberFormat="1"/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9" fontId="0" fillId="0" borderId="0" xfId="17" applyFont="1"/>
    <xf numFmtId="16" fontId="2" fillId="0" borderId="0" xfId="0" applyNumberFormat="1" applyFont="1" applyAlignment="1">
      <alignment horizontal="center" vertical="center"/>
    </xf>
    <xf numFmtId="49" fontId="6" fillId="2" borderId="0" xfId="0" applyNumberFormat="1" applyFont="1" applyFill="1" applyAlignment="1">
      <alignment horizontal="right" vertical="center"/>
    </xf>
    <xf numFmtId="49" fontId="6" fillId="2" borderId="0" xfId="0" applyNumberFormat="1" applyFont="1" applyFill="1" applyAlignment="1">
      <alignment horizontal="left" vertical="center" readingOrder="2"/>
    </xf>
    <xf numFmtId="0" fontId="28" fillId="5" borderId="10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shrinkToFit="1"/>
    </xf>
    <xf numFmtId="3" fontId="2" fillId="0" borderId="0" xfId="0" applyNumberFormat="1" applyFont="1"/>
    <xf numFmtId="0" fontId="6" fillId="4" borderId="1" xfId="0" applyFont="1" applyFill="1" applyBorder="1" applyAlignment="1">
      <alignment horizontal="center" vertical="center" wrapText="1" shrinkToFit="1"/>
    </xf>
    <xf numFmtId="0" fontId="28" fillId="5" borderId="1" xfId="0" applyFont="1" applyFill="1" applyBorder="1" applyAlignment="1">
      <alignment horizontal="center" vertical="center" wrapText="1" shrinkToFit="1"/>
    </xf>
    <xf numFmtId="3" fontId="28" fillId="5" borderId="1" xfId="0" applyNumberFormat="1" applyFont="1" applyFill="1" applyBorder="1" applyAlignment="1">
      <alignment horizontal="center" vertical="center" wrapText="1" shrinkToFit="1"/>
    </xf>
    <xf numFmtId="49" fontId="17" fillId="0" borderId="0" xfId="0" applyNumberFormat="1" applyFont="1" applyAlignment="1">
      <alignment horizontal="center" wrapText="1" readingOrder="2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28" fillId="5" borderId="11" xfId="0" applyFont="1" applyFill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22" fillId="3" borderId="23" xfId="6" applyFont="1" applyFill="1" applyBorder="1" applyAlignment="1">
      <alignment horizontal="center" vertical="center" wrapText="1" shrinkToFit="1"/>
    </xf>
    <xf numFmtId="0" fontId="22" fillId="3" borderId="24" xfId="6" applyFont="1" applyFill="1" applyBorder="1" applyAlignment="1">
      <alignment horizontal="center" vertical="center" shrinkToFit="1"/>
    </xf>
    <xf numFmtId="0" fontId="22" fillId="3" borderId="25" xfId="6" applyFont="1" applyFill="1" applyBorder="1" applyAlignment="1">
      <alignment horizontal="center" vertical="center" shrinkToFit="1"/>
    </xf>
    <xf numFmtId="0" fontId="22" fillId="4" borderId="23" xfId="6" applyFont="1" applyFill="1" applyBorder="1" applyAlignment="1">
      <alignment horizontal="center" vertical="center" wrapText="1" shrinkToFit="1"/>
    </xf>
    <xf numFmtId="0" fontId="22" fillId="4" borderId="24" xfId="6" applyFont="1" applyFill="1" applyBorder="1" applyAlignment="1">
      <alignment horizontal="center" vertical="center" shrinkToFit="1"/>
    </xf>
    <xf numFmtId="0" fontId="22" fillId="4" borderId="25" xfId="6" applyFont="1" applyFill="1" applyBorder="1" applyAlignment="1">
      <alignment horizontal="center" vertical="center" shrinkToFit="1"/>
    </xf>
    <xf numFmtId="0" fontId="7" fillId="2" borderId="0" xfId="6" applyFont="1" applyFill="1" applyAlignment="1">
      <alignment horizontal="right" vertical="center"/>
    </xf>
    <xf numFmtId="0" fontId="20" fillId="5" borderId="26" xfId="6" applyFont="1" applyFill="1" applyBorder="1" applyAlignment="1">
      <alignment horizontal="center" vertical="center" wrapText="1"/>
    </xf>
    <xf numFmtId="0" fontId="20" fillId="5" borderId="27" xfId="6" applyFont="1" applyFill="1" applyBorder="1" applyAlignment="1">
      <alignment horizontal="center" vertical="center" wrapText="1"/>
    </xf>
    <xf numFmtId="0" fontId="19" fillId="5" borderId="0" xfId="6" applyFont="1" applyFill="1" applyAlignment="1">
      <alignment horizontal="center" vertical="center" wrapText="1" shrinkToFit="1"/>
    </xf>
    <xf numFmtId="0" fontId="19" fillId="5" borderId="8" xfId="6" applyFont="1" applyFill="1" applyBorder="1" applyAlignment="1">
      <alignment horizontal="center" vertical="center" wrapText="1" shrinkToFit="1"/>
    </xf>
    <xf numFmtId="0" fontId="7" fillId="2" borderId="0" xfId="6" applyFont="1" applyFill="1" applyAlignment="1">
      <alignment horizontal="left" vertical="center"/>
    </xf>
    <xf numFmtId="0" fontId="8" fillId="3" borderId="5" xfId="6" applyFont="1" applyFill="1" applyBorder="1" applyAlignment="1">
      <alignment horizontal="center" vertical="center" wrapText="1" shrinkToFit="1"/>
    </xf>
    <xf numFmtId="0" fontId="8" fillId="3" borderId="8" xfId="6" applyFont="1" applyFill="1" applyBorder="1" applyAlignment="1">
      <alignment horizontal="center" vertical="center" wrapText="1" shrinkToFit="1"/>
    </xf>
    <xf numFmtId="0" fontId="19" fillId="5" borderId="4" xfId="6" applyFont="1" applyFill="1" applyBorder="1" applyAlignment="1">
      <alignment horizontal="center" vertical="center" wrapText="1" shrinkToFit="1"/>
    </xf>
    <xf numFmtId="0" fontId="19" fillId="5" borderId="14" xfId="6" applyFont="1" applyFill="1" applyBorder="1" applyAlignment="1">
      <alignment horizontal="center" vertical="center" wrapText="1" shrinkToFit="1"/>
    </xf>
    <xf numFmtId="0" fontId="8" fillId="4" borderId="16" xfId="6" applyFont="1" applyFill="1" applyBorder="1" applyAlignment="1">
      <alignment horizontal="center" vertical="center" wrapText="1" shrinkToFit="1"/>
    </xf>
    <xf numFmtId="0" fontId="8" fillId="4" borderId="18" xfId="6" applyFont="1" applyFill="1" applyBorder="1" applyAlignment="1">
      <alignment horizontal="center" vertical="center" wrapText="1" shrinkToFit="1"/>
    </xf>
    <xf numFmtId="0" fontId="14" fillId="5" borderId="3" xfId="6" applyFont="1" applyFill="1" applyBorder="1" applyAlignment="1">
      <alignment horizontal="center" vertical="center" wrapText="1"/>
    </xf>
    <xf numFmtId="0" fontId="14" fillId="5" borderId="1" xfId="6" applyFont="1" applyFill="1" applyBorder="1" applyAlignment="1">
      <alignment horizontal="center" vertical="center" wrapText="1"/>
    </xf>
    <xf numFmtId="0" fontId="14" fillId="5" borderId="6" xfId="6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49" fontId="17" fillId="0" borderId="0" xfId="0" applyNumberFormat="1" applyFont="1" applyAlignment="1">
      <alignment horizontal="center" vertical="center" wrapText="1" readingOrder="2"/>
    </xf>
    <xf numFmtId="49" fontId="17" fillId="0" borderId="0" xfId="0" applyNumberFormat="1" applyFont="1" applyAlignment="1">
      <alignment vertical="center" wrapText="1" readingOrder="2"/>
    </xf>
  </cellXfs>
  <cellStyles count="18">
    <cellStyle name="Comma 2" xfId="1" xr:uid="{4EB5C096-43B9-4659-8FFC-A25BE02CC395}"/>
    <cellStyle name="Hyperlink 2" xfId="3" xr:uid="{F06F38DC-2481-4CF0-8532-738AFF0DECAB}"/>
    <cellStyle name="Normal 2" xfId="4" xr:uid="{58C28224-F8E0-4082-92F2-D6C357012FE9}"/>
    <cellStyle name="Normal 2 2" xfId="5" xr:uid="{710DEA75-E80A-4998-8179-3DC6212850D4}"/>
    <cellStyle name="Normal 2 3" xfId="6" xr:uid="{81A9A024-D67F-4A5E-94DD-73D005DC1126}"/>
    <cellStyle name="Normal 3" xfId="7" xr:uid="{CEB29E07-2300-4DF5-BD03-B36CC7FB7500}"/>
    <cellStyle name="Percent" xfId="17" builtinId="5"/>
    <cellStyle name="Percent 2" xfId="8" xr:uid="{947447AC-DFF3-4027-BEA3-E845653E186E}"/>
    <cellStyle name="Percent 2 2" xfId="9" xr:uid="{AC361444-2B1D-483C-887E-DB6FE0E637D8}"/>
    <cellStyle name="Percent 3" xfId="10" xr:uid="{6EE9E62D-9083-45FE-BF62-572977A1FE7A}"/>
    <cellStyle name="Percent 3 2" xfId="11" xr:uid="{DBE98911-27D6-433D-9248-96CBC7A5B12D}"/>
    <cellStyle name="Percent 3 3" xfId="12" xr:uid="{77A383B9-AA92-4073-AA30-97CA65604D6C}"/>
    <cellStyle name="Percent 4" xfId="13" xr:uid="{2D90EB2E-2B14-4938-8528-B66BBC408D78}"/>
    <cellStyle name="Percent 4 2" xfId="14" xr:uid="{A97CBD3C-8613-43DD-83C9-C8A60BD8341C}"/>
    <cellStyle name="Percent 5" xfId="15" xr:uid="{834CECD5-5768-4608-86E7-F8AE2FCAB7FB}"/>
    <cellStyle name="ارتباط تشعبي" xfId="2" builtinId="8"/>
    <cellStyle name="عادي" xfId="0" builtinId="0"/>
    <cellStyle name="عادي 2" xfId="16" xr:uid="{C5153131-808A-49DE-A752-E7AB7EBC6C28}"/>
  </cellStyles>
  <dxfs count="0"/>
  <tableStyles count="0" defaultTableStyle="TableStyleMedium2" defaultPivotStyle="PivotStyleLight16"/>
  <colors>
    <mruColors>
      <color rgb="FFDAEEF3"/>
      <color rgb="FFE2EFF4"/>
      <color rgb="FFC8E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microsoft.com/office/2017/06/relationships/rdRichValue" Target="richData/rdrichvalue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microsoft.com/office/2022/10/relationships/richValueRel" Target="richData/richValueRel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microsoft.com/office/2017/06/relationships/rdRichValueTypes" Target="richData/rdRichValueTypes.xml"/><Relationship Id="rId10" Type="http://schemas.openxmlformats.org/officeDocument/2006/relationships/worksheet" Target="worksheets/sheet10.xml"/><Relationship Id="rId19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08EA9-8959-4EAA-9D9A-1630875BCB26}">
  <sheetPr codeName="Worksheet____1">
    <tabColor rgb="FFDAEEF3"/>
  </sheetPr>
  <dimension ref="A6:H31"/>
  <sheetViews>
    <sheetView showGridLines="0" rightToLeft="1" tabSelected="1" view="pageBreakPreview" topLeftCell="A4" zoomScale="42" zoomScaleNormal="100" zoomScaleSheetLayoutView="42" workbookViewId="0">
      <selection activeCell="A7" sqref="A7:C7"/>
    </sheetView>
  </sheetViews>
  <sheetFormatPr defaultRowHeight="12.5"/>
  <cols>
    <col min="1" max="1" width="6.81640625" customWidth="1"/>
    <col min="2" max="2" width="22.08984375" style="27" customWidth="1"/>
    <col min="3" max="3" width="127.26953125" customWidth="1"/>
    <col min="4" max="4" width="140.453125" customWidth="1"/>
    <col min="5" max="5" width="18.81640625" style="27" customWidth="1"/>
    <col min="6" max="6" width="5" customWidth="1"/>
    <col min="7" max="8" width="15.26953125" customWidth="1"/>
  </cols>
  <sheetData>
    <row r="6" spans="1:8" ht="4" customHeight="1"/>
    <row r="7" spans="1:8" ht="141" customHeight="1">
      <c r="A7" s="144" t="e" vm="1">
        <v>#VALUE!</v>
      </c>
      <c r="B7" s="144"/>
      <c r="C7" s="144"/>
      <c r="D7" s="145"/>
    </row>
    <row r="14" spans="1:8" ht="42.5">
      <c r="C14" s="24" t="s">
        <v>0</v>
      </c>
      <c r="D14" s="23" t="s">
        <v>1</v>
      </c>
      <c r="E14" s="105"/>
      <c r="F14" s="105"/>
      <c r="G14" s="105"/>
      <c r="H14" s="105"/>
    </row>
    <row r="16" spans="1:8" ht="65">
      <c r="B16" s="28" t="s">
        <v>2</v>
      </c>
      <c r="C16" s="12" t="s">
        <v>3</v>
      </c>
      <c r="D16" s="12" t="s">
        <v>4</v>
      </c>
      <c r="E16" s="28" t="s">
        <v>5</v>
      </c>
    </row>
    <row r="17" spans="2:5" ht="109" customHeight="1">
      <c r="B17" s="26" t="s">
        <v>164</v>
      </c>
      <c r="C17" s="13" t="s">
        <v>6</v>
      </c>
      <c r="D17" s="13" t="s">
        <v>7</v>
      </c>
      <c r="E17" s="26" t="s">
        <v>164</v>
      </c>
    </row>
    <row r="18" spans="2:5" ht="88.5" customHeight="1">
      <c r="B18" s="16" t="s">
        <v>165</v>
      </c>
      <c r="C18" s="15" t="s">
        <v>131</v>
      </c>
      <c r="D18" s="14" t="s">
        <v>130</v>
      </c>
      <c r="E18" s="16" t="s">
        <v>165</v>
      </c>
    </row>
    <row r="19" spans="2:5" ht="111" customHeight="1">
      <c r="B19" s="81" t="s">
        <v>8</v>
      </c>
      <c r="C19" s="82" t="s">
        <v>178</v>
      </c>
      <c r="D19" s="83" t="s">
        <v>177</v>
      </c>
      <c r="E19" s="81" t="s">
        <v>8</v>
      </c>
    </row>
    <row r="20" spans="2:5" ht="105.5" customHeight="1">
      <c r="B20" s="16">
        <v>4</v>
      </c>
      <c r="C20" s="15" t="s">
        <v>209</v>
      </c>
      <c r="D20" s="14" t="s">
        <v>161</v>
      </c>
      <c r="E20" s="15">
        <v>4</v>
      </c>
    </row>
    <row r="21" spans="2:5" ht="104" customHeight="1">
      <c r="B21" s="82">
        <v>5</v>
      </c>
      <c r="C21" s="82" t="s">
        <v>210</v>
      </c>
      <c r="D21" s="82" t="s">
        <v>150</v>
      </c>
      <c r="E21" s="82">
        <v>5</v>
      </c>
    </row>
    <row r="22" spans="2:5" ht="104" customHeight="1">
      <c r="B22" s="85" t="s">
        <v>9</v>
      </c>
      <c r="C22" s="85" t="s">
        <v>142</v>
      </c>
      <c r="D22" s="85" t="s">
        <v>219</v>
      </c>
      <c r="E22" s="85" t="s">
        <v>9</v>
      </c>
    </row>
    <row r="23" spans="2:5" ht="94.5" customHeight="1">
      <c r="B23" s="81" t="s">
        <v>10</v>
      </c>
      <c r="C23" s="82" t="s">
        <v>211</v>
      </c>
      <c r="D23" s="83" t="s">
        <v>220</v>
      </c>
      <c r="E23" s="81" t="s">
        <v>10</v>
      </c>
    </row>
    <row r="24" spans="2:5" ht="97" customHeight="1">
      <c r="B24" s="84" t="s">
        <v>11</v>
      </c>
      <c r="C24" s="15" t="s">
        <v>227</v>
      </c>
      <c r="D24" s="14" t="s">
        <v>230</v>
      </c>
      <c r="E24" s="84" t="s">
        <v>11</v>
      </c>
    </row>
    <row r="25" spans="2:5" ht="106.5" customHeight="1">
      <c r="B25" s="81" t="s">
        <v>12</v>
      </c>
      <c r="C25" s="82" t="s">
        <v>228</v>
      </c>
      <c r="D25" s="83" t="s">
        <v>229</v>
      </c>
      <c r="E25" s="81" t="s">
        <v>12</v>
      </c>
    </row>
    <row r="26" spans="2:5" ht="99.5" customHeight="1">
      <c r="B26" s="30" t="s">
        <v>13</v>
      </c>
      <c r="C26" s="15" t="s">
        <v>212</v>
      </c>
      <c r="D26" s="14" t="s">
        <v>221</v>
      </c>
      <c r="E26" s="30" t="s">
        <v>13</v>
      </c>
    </row>
    <row r="27" spans="2:5" ht="87.5" customHeight="1">
      <c r="B27" s="29" t="s">
        <v>14</v>
      </c>
      <c r="C27" s="82" t="s">
        <v>225</v>
      </c>
      <c r="D27" s="83" t="s">
        <v>226</v>
      </c>
      <c r="E27" s="29" t="s">
        <v>14</v>
      </c>
    </row>
    <row r="28" spans="2:5" ht="115" customHeight="1">
      <c r="B28" s="30" t="s">
        <v>15</v>
      </c>
      <c r="C28" s="15" t="s">
        <v>163</v>
      </c>
      <c r="D28" s="14" t="s">
        <v>222</v>
      </c>
      <c r="E28" s="30" t="s">
        <v>15</v>
      </c>
    </row>
    <row r="29" spans="2:5" ht="111.5" customHeight="1">
      <c r="B29" s="29" t="s">
        <v>16</v>
      </c>
      <c r="C29" s="82" t="s">
        <v>162</v>
      </c>
      <c r="D29" s="83" t="s">
        <v>223</v>
      </c>
      <c r="E29" s="29" t="s">
        <v>16</v>
      </c>
    </row>
    <row r="30" spans="2:5" hidden="1"/>
    <row r="31" spans="2:5" hidden="1"/>
  </sheetData>
  <mergeCells count="2">
    <mergeCell ref="E14:H14"/>
    <mergeCell ref="A7:C7"/>
  </mergeCells>
  <pageMargins left="0.7" right="0.7" top="0.75" bottom="0.75" header="0.3" footer="0.3"/>
  <pageSetup paperSize="9" scale="10" orientation="landscape" horizontalDpi="4294967293" verticalDpi="4294967293" r:id="rId1"/>
  <rowBreaks count="1" manualBreakCount="1">
    <brk id="27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6659C-06E9-40A1-91EE-B73F726108B5}">
  <sheetPr codeName="Sheet21">
    <tabColor rgb="FFC8E2EC"/>
  </sheetPr>
  <dimension ref="A1:AC47"/>
  <sheetViews>
    <sheetView showGridLines="0" rightToLeft="1" view="pageBreakPreview" zoomScaleNormal="100" zoomScaleSheetLayoutView="100" workbookViewId="0">
      <selection activeCell="B4" sqref="B4:G4"/>
    </sheetView>
  </sheetViews>
  <sheetFormatPr defaultColWidth="8.7265625" defaultRowHeight="12.5"/>
  <cols>
    <col min="1" max="1" width="8.7265625" style="38"/>
    <col min="2" max="2" width="22.453125" style="38" bestFit="1" customWidth="1"/>
    <col min="3" max="3" width="24.453125" style="38" customWidth="1"/>
    <col min="4" max="4" width="25" style="38" customWidth="1"/>
    <col min="5" max="5" width="32" style="38" customWidth="1"/>
    <col min="6" max="6" width="23.81640625" style="38" customWidth="1"/>
    <col min="7" max="7" width="26.81640625" style="38" customWidth="1"/>
    <col min="8" max="16384" width="8.7265625" style="38"/>
  </cols>
  <sheetData>
    <row r="1" spans="1:29" customFormat="1" ht="20.5">
      <c r="A1" s="88"/>
      <c r="B1" s="9"/>
      <c r="G1" s="8"/>
      <c r="H1" s="38"/>
      <c r="I1" s="38"/>
    </row>
    <row r="2" spans="1:29" customFormat="1" ht="20.5">
      <c r="A2" s="88"/>
      <c r="B2" s="9" t="s">
        <v>200</v>
      </c>
      <c r="G2" s="8" t="s">
        <v>199</v>
      </c>
      <c r="I2" s="38"/>
    </row>
    <row r="3" spans="1:29" ht="20.5">
      <c r="B3" s="121" t="s">
        <v>228</v>
      </c>
      <c r="C3" s="121"/>
      <c r="D3" s="121"/>
      <c r="E3" s="121"/>
      <c r="F3" s="121"/>
      <c r="G3" s="121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s="53" customFormat="1" ht="20.5">
      <c r="B4" s="121" t="s">
        <v>229</v>
      </c>
      <c r="C4" s="121"/>
      <c r="D4" s="121"/>
      <c r="E4" s="121"/>
      <c r="F4" s="121"/>
      <c r="G4" s="121"/>
      <c r="H4" s="38"/>
      <c r="I4" s="38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ht="33.5" thickBot="1">
      <c r="B5" s="54" t="s">
        <v>68</v>
      </c>
      <c r="C5" s="55" t="s">
        <v>84</v>
      </c>
      <c r="D5" s="54" t="s">
        <v>85</v>
      </c>
      <c r="E5" s="54" t="s">
        <v>86</v>
      </c>
      <c r="F5" s="55" t="s">
        <v>87</v>
      </c>
      <c r="G5" s="54" t="s">
        <v>88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ht="16.5">
      <c r="B6" s="122" t="s">
        <v>32</v>
      </c>
      <c r="C6" s="56" t="s">
        <v>89</v>
      </c>
      <c r="D6" s="57">
        <v>87202</v>
      </c>
      <c r="E6" s="58">
        <v>255165</v>
      </c>
      <c r="F6" s="56" t="s">
        <v>180</v>
      </c>
      <c r="G6" s="122" t="s">
        <v>33</v>
      </c>
      <c r="J6"/>
      <c r="K6" s="80"/>
      <c r="L6" s="80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ht="16.5">
      <c r="B7" s="123"/>
      <c r="C7" s="59" t="s">
        <v>90</v>
      </c>
      <c r="D7" s="60">
        <v>479726</v>
      </c>
      <c r="E7" s="61">
        <v>2161182</v>
      </c>
      <c r="F7" s="59" t="s">
        <v>181</v>
      </c>
      <c r="G7" s="123"/>
      <c r="J7"/>
      <c r="K7" s="80"/>
      <c r="L7" s="80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ht="17" thickBot="1">
      <c r="B8" s="124"/>
      <c r="C8" s="62" t="s">
        <v>91</v>
      </c>
      <c r="D8" s="63">
        <v>485283</v>
      </c>
      <c r="E8" s="64">
        <v>2800040</v>
      </c>
      <c r="F8" s="62" t="s">
        <v>182</v>
      </c>
      <c r="G8" s="124"/>
      <c r="J8"/>
      <c r="K8" s="80"/>
      <c r="L8" s="80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ht="16.5">
      <c r="B9" s="125" t="s">
        <v>34</v>
      </c>
      <c r="C9" s="65" t="s">
        <v>89</v>
      </c>
      <c r="D9" s="66">
        <v>130316</v>
      </c>
      <c r="E9" s="67">
        <v>397738</v>
      </c>
      <c r="F9" s="65" t="s">
        <v>180</v>
      </c>
      <c r="G9" s="125" t="s">
        <v>35</v>
      </c>
      <c r="J9"/>
      <c r="K9" s="80"/>
      <c r="L9" s="80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ht="16.5">
      <c r="B10" s="126"/>
      <c r="C10" s="68" t="s">
        <v>90</v>
      </c>
      <c r="D10" s="69">
        <v>765148</v>
      </c>
      <c r="E10" s="70">
        <v>3596393</v>
      </c>
      <c r="F10" s="68" t="s">
        <v>181</v>
      </c>
      <c r="G10" s="126"/>
      <c r="J10"/>
      <c r="K10" s="80"/>
      <c r="L10" s="8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17" thickBot="1">
      <c r="B11" s="127"/>
      <c r="C11" s="71" t="s">
        <v>91</v>
      </c>
      <c r="D11" s="72">
        <v>151737</v>
      </c>
      <c r="E11" s="73">
        <v>870842</v>
      </c>
      <c r="F11" s="71" t="s">
        <v>182</v>
      </c>
      <c r="G11" s="127"/>
      <c r="J11"/>
      <c r="K11" s="80"/>
      <c r="L11" s="80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16.5">
      <c r="B12" s="122" t="s">
        <v>36</v>
      </c>
      <c r="C12" s="56" t="s">
        <v>89</v>
      </c>
      <c r="D12" s="57">
        <v>46648</v>
      </c>
      <c r="E12" s="58">
        <v>198856</v>
      </c>
      <c r="F12" s="56" t="s">
        <v>180</v>
      </c>
      <c r="G12" s="122" t="s">
        <v>37</v>
      </c>
      <c r="J12"/>
      <c r="K12" s="80"/>
      <c r="L12" s="80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6.5">
      <c r="B13" s="123"/>
      <c r="C13" s="59" t="s">
        <v>90</v>
      </c>
      <c r="D13" s="60">
        <v>213480</v>
      </c>
      <c r="E13" s="61">
        <v>1021800</v>
      </c>
      <c r="F13" s="59" t="s">
        <v>181</v>
      </c>
      <c r="G13" s="123"/>
      <c r="J13"/>
      <c r="K13" s="80"/>
      <c r="L13" s="80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17" thickBot="1">
      <c r="B14" s="124"/>
      <c r="C14" s="62" t="s">
        <v>91</v>
      </c>
      <c r="D14" s="63">
        <v>55065</v>
      </c>
      <c r="E14" s="64">
        <v>324473</v>
      </c>
      <c r="F14" s="62" t="s">
        <v>182</v>
      </c>
      <c r="G14" s="124"/>
      <c r="J14"/>
      <c r="K14" s="80"/>
      <c r="L14" s="80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16.5">
      <c r="B15" s="125" t="s">
        <v>38</v>
      </c>
      <c r="C15" s="65" t="s">
        <v>89</v>
      </c>
      <c r="D15" s="66">
        <v>13864</v>
      </c>
      <c r="E15" s="67">
        <v>46691</v>
      </c>
      <c r="F15" s="65" t="s">
        <v>180</v>
      </c>
      <c r="G15" s="125" t="s">
        <v>39</v>
      </c>
      <c r="J15"/>
      <c r="K15" s="80"/>
      <c r="L15" s="80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6.5">
      <c r="B16" s="126"/>
      <c r="C16" s="68" t="s">
        <v>90</v>
      </c>
      <c r="D16" s="69">
        <v>89335</v>
      </c>
      <c r="E16" s="70">
        <v>434541</v>
      </c>
      <c r="F16" s="68" t="s">
        <v>181</v>
      </c>
      <c r="G16" s="126"/>
      <c r="J16"/>
      <c r="K16" s="80"/>
      <c r="L16" s="80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2:29" ht="17" thickBot="1">
      <c r="B17" s="127"/>
      <c r="C17" s="71" t="s">
        <v>91</v>
      </c>
      <c r="D17" s="72">
        <v>100144</v>
      </c>
      <c r="E17" s="73">
        <v>573923</v>
      </c>
      <c r="F17" s="71" t="s">
        <v>182</v>
      </c>
      <c r="G17" s="127"/>
      <c r="J17"/>
      <c r="K17" s="80"/>
      <c r="L17" s="80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2:29" ht="16.5">
      <c r="B18" s="122" t="s">
        <v>40</v>
      </c>
      <c r="C18" s="56" t="s">
        <v>89</v>
      </c>
      <c r="D18" s="57">
        <v>75080</v>
      </c>
      <c r="E18" s="58">
        <v>278915</v>
      </c>
      <c r="F18" s="56" t="s">
        <v>180</v>
      </c>
      <c r="G18" s="122" t="s">
        <v>41</v>
      </c>
      <c r="J18"/>
      <c r="K18" s="80"/>
      <c r="L18" s="80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2:29" ht="16.5">
      <c r="B19" s="123"/>
      <c r="C19" s="59" t="s">
        <v>90</v>
      </c>
      <c r="D19" s="60">
        <v>376460</v>
      </c>
      <c r="E19" s="61">
        <v>1735180</v>
      </c>
      <c r="F19" s="59" t="s">
        <v>181</v>
      </c>
      <c r="G19" s="123"/>
      <c r="J19"/>
      <c r="K19" s="80"/>
      <c r="L19" s="80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2:29" ht="17" thickBot="1">
      <c r="B20" s="124"/>
      <c r="C20" s="62" t="s">
        <v>91</v>
      </c>
      <c r="D20" s="63">
        <v>248499</v>
      </c>
      <c r="E20" s="64">
        <v>1369170</v>
      </c>
      <c r="F20" s="62" t="s">
        <v>182</v>
      </c>
      <c r="G20" s="124"/>
      <c r="J20"/>
      <c r="K20" s="80"/>
      <c r="L20" s="8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2:29" ht="16.5">
      <c r="B21" s="125" t="s">
        <v>42</v>
      </c>
      <c r="C21" s="65" t="s">
        <v>89</v>
      </c>
      <c r="D21" s="66">
        <v>37073</v>
      </c>
      <c r="E21" s="67">
        <v>148772</v>
      </c>
      <c r="F21" s="65" t="s">
        <v>180</v>
      </c>
      <c r="G21" s="125" t="s">
        <v>43</v>
      </c>
      <c r="J21"/>
      <c r="K21" s="80"/>
      <c r="L21" s="80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2:29" ht="16.5">
      <c r="B22" s="126"/>
      <c r="C22" s="68" t="s">
        <v>90</v>
      </c>
      <c r="D22" s="69">
        <v>165741</v>
      </c>
      <c r="E22" s="70">
        <v>810777</v>
      </c>
      <c r="F22" s="68" t="s">
        <v>181</v>
      </c>
      <c r="G22" s="126"/>
      <c r="J22"/>
      <c r="K22" s="80"/>
      <c r="L22" s="80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2:29" ht="17" thickBot="1">
      <c r="B23" s="127"/>
      <c r="C23" s="71" t="s">
        <v>91</v>
      </c>
      <c r="D23" s="72">
        <v>117990</v>
      </c>
      <c r="E23" s="73">
        <v>672709</v>
      </c>
      <c r="F23" s="71" t="s">
        <v>182</v>
      </c>
      <c r="G23" s="127"/>
      <c r="J23"/>
      <c r="K23" s="80"/>
      <c r="L23" s="80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2:29" ht="16.5">
      <c r="B24" s="122" t="s">
        <v>44</v>
      </c>
      <c r="C24" s="56" t="s">
        <v>89</v>
      </c>
      <c r="D24" s="57">
        <v>20136</v>
      </c>
      <c r="E24" s="58">
        <v>85373</v>
      </c>
      <c r="F24" s="56" t="s">
        <v>180</v>
      </c>
      <c r="G24" s="122" t="s">
        <v>45</v>
      </c>
      <c r="J24"/>
      <c r="K24" s="80"/>
      <c r="L24" s="80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2:29" ht="16.5">
      <c r="B25" s="123"/>
      <c r="C25" s="59" t="s">
        <v>90</v>
      </c>
      <c r="D25" s="60">
        <v>88476</v>
      </c>
      <c r="E25" s="61">
        <v>443364</v>
      </c>
      <c r="F25" s="59" t="s">
        <v>181</v>
      </c>
      <c r="G25" s="123"/>
      <c r="J25"/>
      <c r="K25" s="80"/>
      <c r="L25" s="80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2:29" ht="17" thickBot="1">
      <c r="B26" s="124"/>
      <c r="C26" s="62" t="s">
        <v>91</v>
      </c>
      <c r="D26" s="63">
        <v>29392</v>
      </c>
      <c r="E26" s="64">
        <v>188104</v>
      </c>
      <c r="F26" s="62" t="s">
        <v>182</v>
      </c>
      <c r="G26" s="124"/>
      <c r="K26" s="80"/>
      <c r="L26" s="80"/>
    </row>
    <row r="27" spans="2:29" ht="16.5">
      <c r="B27" s="125" t="s">
        <v>46</v>
      </c>
      <c r="C27" s="65" t="s">
        <v>89</v>
      </c>
      <c r="D27" s="66">
        <v>16387</v>
      </c>
      <c r="E27" s="67">
        <v>60848</v>
      </c>
      <c r="F27" s="65" t="s">
        <v>180</v>
      </c>
      <c r="G27" s="125" t="s">
        <v>47</v>
      </c>
      <c r="K27" s="80"/>
      <c r="L27" s="80"/>
    </row>
    <row r="28" spans="2:29" ht="16.5">
      <c r="B28" s="126"/>
      <c r="C28" s="68" t="s">
        <v>90</v>
      </c>
      <c r="D28" s="69">
        <v>46175</v>
      </c>
      <c r="E28" s="70">
        <v>239455</v>
      </c>
      <c r="F28" s="68" t="s">
        <v>181</v>
      </c>
      <c r="G28" s="126"/>
      <c r="K28" s="80"/>
      <c r="L28" s="80"/>
    </row>
    <row r="29" spans="2:29" ht="17" thickBot="1">
      <c r="B29" s="127"/>
      <c r="C29" s="71" t="s">
        <v>91</v>
      </c>
      <c r="D29" s="72">
        <v>49199</v>
      </c>
      <c r="E29" s="73">
        <v>302248</v>
      </c>
      <c r="F29" s="71" t="s">
        <v>182</v>
      </c>
      <c r="G29" s="127"/>
      <c r="K29" s="80"/>
      <c r="L29" s="80"/>
    </row>
    <row r="30" spans="2:29" ht="16.5">
      <c r="B30" s="122" t="s">
        <v>78</v>
      </c>
      <c r="C30" s="56" t="s">
        <v>89</v>
      </c>
      <c r="D30" s="57">
        <v>3816</v>
      </c>
      <c r="E30" s="58">
        <v>11798</v>
      </c>
      <c r="F30" s="56" t="s">
        <v>180</v>
      </c>
      <c r="G30" s="122" t="s">
        <v>49</v>
      </c>
      <c r="K30" s="80"/>
      <c r="L30" s="80"/>
    </row>
    <row r="31" spans="2:29" ht="16.5">
      <c r="B31" s="123"/>
      <c r="C31" s="59" t="s">
        <v>90</v>
      </c>
      <c r="D31" s="60">
        <v>26681</v>
      </c>
      <c r="E31" s="61">
        <v>154052</v>
      </c>
      <c r="F31" s="59" t="s">
        <v>181</v>
      </c>
      <c r="G31" s="123"/>
      <c r="K31" s="80"/>
      <c r="L31" s="80"/>
    </row>
    <row r="32" spans="2:29" ht="17" thickBot="1">
      <c r="B32" s="124"/>
      <c r="C32" s="62" t="s">
        <v>91</v>
      </c>
      <c r="D32" s="63">
        <v>21556</v>
      </c>
      <c r="E32" s="64">
        <v>144225</v>
      </c>
      <c r="F32" s="62" t="s">
        <v>182</v>
      </c>
      <c r="G32" s="124"/>
      <c r="K32" s="80"/>
      <c r="L32" s="80"/>
    </row>
    <row r="33" spans="2:12" ht="16.5">
      <c r="B33" s="125" t="s">
        <v>50</v>
      </c>
      <c r="C33" s="65" t="s">
        <v>89</v>
      </c>
      <c r="D33" s="66">
        <v>49393</v>
      </c>
      <c r="E33" s="67">
        <v>184075</v>
      </c>
      <c r="F33" s="65" t="s">
        <v>180</v>
      </c>
      <c r="G33" s="125" t="s">
        <v>51</v>
      </c>
      <c r="K33" s="80"/>
      <c r="L33" s="80"/>
    </row>
    <row r="34" spans="2:12" ht="16.5">
      <c r="B34" s="126"/>
      <c r="C34" s="68" t="s">
        <v>90</v>
      </c>
      <c r="D34" s="69">
        <v>125856</v>
      </c>
      <c r="E34" s="70">
        <v>657164</v>
      </c>
      <c r="F34" s="68" t="s">
        <v>181</v>
      </c>
      <c r="G34" s="126"/>
      <c r="K34" s="80"/>
      <c r="L34" s="80"/>
    </row>
    <row r="35" spans="2:12" ht="17" thickBot="1">
      <c r="B35" s="127"/>
      <c r="C35" s="71" t="s">
        <v>91</v>
      </c>
      <c r="D35" s="72">
        <v>45154</v>
      </c>
      <c r="E35" s="73">
        <v>284555</v>
      </c>
      <c r="F35" s="71" t="s">
        <v>182</v>
      </c>
      <c r="G35" s="127"/>
      <c r="K35" s="80"/>
      <c r="L35" s="80"/>
    </row>
    <row r="36" spans="2:12" ht="16.5">
      <c r="B36" s="122" t="s">
        <v>52</v>
      </c>
      <c r="C36" s="56" t="s">
        <v>89</v>
      </c>
      <c r="D36" s="57">
        <v>10605</v>
      </c>
      <c r="E36" s="58">
        <v>32955</v>
      </c>
      <c r="F36" s="56" t="s">
        <v>180</v>
      </c>
      <c r="G36" s="122" t="s">
        <v>53</v>
      </c>
      <c r="K36" s="80"/>
      <c r="L36" s="80"/>
    </row>
    <row r="37" spans="2:12" ht="16.5">
      <c r="B37" s="123"/>
      <c r="C37" s="59" t="s">
        <v>90</v>
      </c>
      <c r="D37" s="60">
        <v>51428</v>
      </c>
      <c r="E37" s="61">
        <v>299153</v>
      </c>
      <c r="F37" s="59" t="s">
        <v>181</v>
      </c>
      <c r="G37" s="123"/>
      <c r="K37" s="80"/>
      <c r="L37" s="80"/>
    </row>
    <row r="38" spans="2:12" ht="17" thickBot="1">
      <c r="B38" s="124"/>
      <c r="C38" s="62" t="s">
        <v>91</v>
      </c>
      <c r="D38" s="63">
        <v>20527</v>
      </c>
      <c r="E38" s="64">
        <v>124889</v>
      </c>
      <c r="F38" s="62" t="s">
        <v>182</v>
      </c>
      <c r="G38" s="124"/>
      <c r="K38" s="80"/>
      <c r="L38" s="80"/>
    </row>
    <row r="39" spans="2:12" ht="16.5">
      <c r="B39" s="125" t="s">
        <v>54</v>
      </c>
      <c r="C39" s="65" t="s">
        <v>89</v>
      </c>
      <c r="D39" s="66">
        <v>7763</v>
      </c>
      <c r="E39" s="67">
        <v>31062</v>
      </c>
      <c r="F39" s="65" t="s">
        <v>180</v>
      </c>
      <c r="G39" s="125" t="s">
        <v>55</v>
      </c>
      <c r="K39" s="80"/>
      <c r="L39" s="80"/>
    </row>
    <row r="40" spans="2:12" ht="16.5">
      <c r="B40" s="126"/>
      <c r="C40" s="68" t="s">
        <v>90</v>
      </c>
      <c r="D40" s="69">
        <v>34707</v>
      </c>
      <c r="E40" s="70">
        <v>159318</v>
      </c>
      <c r="F40" s="68" t="s">
        <v>181</v>
      </c>
      <c r="G40" s="126"/>
      <c r="K40" s="80"/>
      <c r="L40" s="80"/>
    </row>
    <row r="41" spans="2:12" ht="17" thickBot="1">
      <c r="B41" s="127"/>
      <c r="C41" s="71" t="s">
        <v>91</v>
      </c>
      <c r="D41" s="72">
        <v>16592</v>
      </c>
      <c r="E41" s="73">
        <v>93229</v>
      </c>
      <c r="F41" s="71" t="s">
        <v>182</v>
      </c>
      <c r="G41" s="127"/>
      <c r="K41" s="80"/>
      <c r="L41" s="80"/>
    </row>
    <row r="42" spans="2:12" ht="16.5">
      <c r="B42" s="122" t="s">
        <v>56</v>
      </c>
      <c r="C42" s="56" t="s">
        <v>89</v>
      </c>
      <c r="D42" s="57">
        <v>9733</v>
      </c>
      <c r="E42" s="58">
        <v>37187</v>
      </c>
      <c r="F42" s="56" t="s">
        <v>180</v>
      </c>
      <c r="G42" s="122" t="s">
        <v>57</v>
      </c>
      <c r="K42" s="80"/>
      <c r="L42" s="80"/>
    </row>
    <row r="43" spans="2:12" ht="16.5">
      <c r="B43" s="123"/>
      <c r="C43" s="59" t="s">
        <v>90</v>
      </c>
      <c r="D43" s="60">
        <v>39500</v>
      </c>
      <c r="E43" s="61">
        <v>235679</v>
      </c>
      <c r="F43" s="59" t="s">
        <v>181</v>
      </c>
      <c r="G43" s="123"/>
      <c r="K43" s="80"/>
      <c r="L43" s="80"/>
    </row>
    <row r="44" spans="2:12" ht="17" thickBot="1">
      <c r="B44" s="124"/>
      <c r="C44" s="62" t="s">
        <v>91</v>
      </c>
      <c r="D44" s="63">
        <v>35364</v>
      </c>
      <c r="E44" s="64">
        <v>225229</v>
      </c>
      <c r="F44" s="62" t="s">
        <v>182</v>
      </c>
      <c r="G44" s="124"/>
      <c r="K44" s="80"/>
      <c r="L44" s="80"/>
    </row>
    <row r="45" spans="2:12" ht="19.5">
      <c r="B45" s="129" t="s">
        <v>83</v>
      </c>
      <c r="C45" s="130"/>
      <c r="D45" s="74">
        <f>SUM(D6:D44)</f>
        <v>4387231</v>
      </c>
      <c r="E45" s="74">
        <f>SUM(E6:E44)</f>
        <v>21691129</v>
      </c>
      <c r="F45" s="131" t="s">
        <v>79</v>
      </c>
      <c r="G45" s="132"/>
      <c r="K45" s="80"/>
      <c r="L45" s="80"/>
    </row>
    <row r="46" spans="2:12">
      <c r="B46" s="40"/>
      <c r="C46" s="40"/>
      <c r="D46" s="40"/>
      <c r="E46" s="40"/>
      <c r="F46" s="40"/>
      <c r="G46" s="40"/>
      <c r="H46" s="40"/>
      <c r="I46" s="40"/>
    </row>
    <row r="47" spans="2:12" ht="16.5">
      <c r="B47" s="128" t="s">
        <v>58</v>
      </c>
      <c r="C47" s="128"/>
      <c r="D47" s="128"/>
      <c r="E47" s="128"/>
      <c r="G47" s="47" t="s">
        <v>59</v>
      </c>
    </row>
  </sheetData>
  <mergeCells count="31">
    <mergeCell ref="B3:G3"/>
    <mergeCell ref="B4:G4"/>
    <mergeCell ref="B6:B8"/>
    <mergeCell ref="G6:G8"/>
    <mergeCell ref="B9:B11"/>
    <mergeCell ref="G9:G11"/>
    <mergeCell ref="B12:B14"/>
    <mergeCell ref="G12:G14"/>
    <mergeCell ref="B15:B17"/>
    <mergeCell ref="G15:G17"/>
    <mergeCell ref="B18:B20"/>
    <mergeCell ref="G18:G20"/>
    <mergeCell ref="B21:B23"/>
    <mergeCell ref="G21:G23"/>
    <mergeCell ref="B24:B26"/>
    <mergeCell ref="G24:G26"/>
    <mergeCell ref="B27:B29"/>
    <mergeCell ref="G27:G29"/>
    <mergeCell ref="B30:B32"/>
    <mergeCell ref="G30:G32"/>
    <mergeCell ref="B33:B35"/>
    <mergeCell ref="G33:G35"/>
    <mergeCell ref="B36:B38"/>
    <mergeCell ref="G36:G38"/>
    <mergeCell ref="B47:E47"/>
    <mergeCell ref="B39:B41"/>
    <mergeCell ref="G39:G41"/>
    <mergeCell ref="B42:B44"/>
    <mergeCell ref="G42:G44"/>
    <mergeCell ref="B45:C45"/>
    <mergeCell ref="F45:G45"/>
  </mergeCells>
  <pageMargins left="0.7" right="0.7" top="0.75" bottom="0.75" header="0.3" footer="0.3"/>
  <pageSetup scale="4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1534F-EF35-4321-8F75-7E06DDD786C8}">
  <sheetPr>
    <tabColor rgb="FFDAEEF3"/>
    <pageSetUpPr fitToPage="1"/>
  </sheetPr>
  <dimension ref="A1:F22"/>
  <sheetViews>
    <sheetView showGridLines="0" rightToLeft="1" view="pageBreakPreview" zoomScale="80" zoomScaleNormal="100" zoomScaleSheetLayoutView="80" workbookViewId="0">
      <selection activeCell="D5" sqref="D5"/>
    </sheetView>
  </sheetViews>
  <sheetFormatPr defaultRowHeight="12.5"/>
  <cols>
    <col min="1" max="1" width="6.453125" customWidth="1"/>
    <col min="2" max="2" width="29.1796875" customWidth="1"/>
    <col min="3" max="5" width="39" customWidth="1"/>
    <col min="6" max="6" width="33.7265625" customWidth="1"/>
    <col min="7" max="7" width="6.1796875" customWidth="1"/>
  </cols>
  <sheetData>
    <row r="1" spans="1:6" ht="13">
      <c r="A1" s="88"/>
    </row>
    <row r="2" spans="1:6" ht="20.5">
      <c r="B2" s="9" t="s">
        <v>202</v>
      </c>
      <c r="F2" s="8" t="s">
        <v>201</v>
      </c>
    </row>
    <row r="3" spans="1:6" ht="20.5">
      <c r="B3" s="108" t="s">
        <v>212</v>
      </c>
      <c r="C3" s="108"/>
      <c r="D3" s="108"/>
      <c r="E3" s="108"/>
      <c r="F3" s="108"/>
    </row>
    <row r="4" spans="1:6" ht="20.5">
      <c r="B4" s="108" t="s">
        <v>221</v>
      </c>
      <c r="C4" s="108"/>
      <c r="D4" s="108"/>
      <c r="E4" s="108"/>
      <c r="F4" s="108"/>
    </row>
    <row r="5" spans="1:6" ht="20.5">
      <c r="B5" s="10"/>
      <c r="C5" s="10"/>
      <c r="D5" s="10"/>
      <c r="E5" s="10"/>
      <c r="F5" s="10"/>
    </row>
    <row r="6" spans="1:6" ht="42" customHeight="1">
      <c r="B6" s="115" t="s">
        <v>175</v>
      </c>
      <c r="C6" s="112" t="s">
        <v>171</v>
      </c>
      <c r="D6" s="113"/>
      <c r="E6" s="113"/>
      <c r="F6" s="109" t="s">
        <v>176</v>
      </c>
    </row>
    <row r="7" spans="1:6" ht="42" customHeight="1">
      <c r="B7" s="110"/>
      <c r="C7" s="17" t="s">
        <v>172</v>
      </c>
      <c r="D7" s="17" t="s">
        <v>173</v>
      </c>
      <c r="E7" s="18" t="s">
        <v>174</v>
      </c>
      <c r="F7" s="116"/>
    </row>
    <row r="8" spans="1:6" ht="42" customHeight="1">
      <c r="B8" s="111"/>
      <c r="C8" s="3" t="s">
        <v>166</v>
      </c>
      <c r="D8" s="20" t="s">
        <v>167</v>
      </c>
      <c r="E8" s="19" t="s">
        <v>168</v>
      </c>
      <c r="F8" s="117"/>
    </row>
    <row r="9" spans="1:6" ht="42" customHeight="1">
      <c r="B9" s="4" t="s">
        <v>92</v>
      </c>
      <c r="C9" s="75">
        <v>4290902</v>
      </c>
      <c r="D9" s="75">
        <v>3376346</v>
      </c>
      <c r="E9" s="75">
        <v>2775764</v>
      </c>
      <c r="F9" s="4" t="s">
        <v>169</v>
      </c>
    </row>
    <row r="10" spans="1:6" ht="42" customHeight="1">
      <c r="B10" s="5" t="s">
        <v>93</v>
      </c>
      <c r="C10" s="76">
        <v>55652</v>
      </c>
      <c r="D10" s="76">
        <v>949216</v>
      </c>
      <c r="E10" s="76">
        <v>23576</v>
      </c>
      <c r="F10" s="5" t="s">
        <v>170</v>
      </c>
    </row>
    <row r="11" spans="1:6" ht="42" customHeight="1">
      <c r="B11" s="4" t="s">
        <v>24</v>
      </c>
      <c r="C11" s="75">
        <v>40677</v>
      </c>
      <c r="D11" s="75">
        <v>61669</v>
      </c>
      <c r="E11" s="75">
        <v>1587891</v>
      </c>
      <c r="F11" s="4" t="s">
        <v>30</v>
      </c>
    </row>
    <row r="12" spans="1:6" ht="42" customHeight="1">
      <c r="B12" s="6" t="s">
        <v>25</v>
      </c>
      <c r="C12" s="77">
        <f>SUM(C9:C11)</f>
        <v>4387231</v>
      </c>
      <c r="D12" s="77">
        <f>SUM(D9:D11)</f>
        <v>4387231</v>
      </c>
      <c r="E12" s="77">
        <f>SUM(E9:E11)</f>
        <v>4387231</v>
      </c>
      <c r="F12" s="6" t="s">
        <v>31</v>
      </c>
    </row>
    <row r="14" spans="1:6" ht="16.5">
      <c r="B14" s="106" t="s">
        <v>58</v>
      </c>
      <c r="C14" s="106"/>
      <c r="D14" s="106"/>
      <c r="E14" s="106"/>
      <c r="F14" s="93"/>
    </row>
    <row r="16" spans="1:6" ht="42" customHeight="1"/>
    <row r="20" spans="3:5">
      <c r="C20" s="80"/>
      <c r="D20" s="80"/>
      <c r="E20" s="80"/>
    </row>
    <row r="21" spans="3:5">
      <c r="C21" s="80"/>
      <c r="D21" s="80"/>
      <c r="E21" s="80"/>
    </row>
    <row r="22" spans="3:5">
      <c r="C22" s="80"/>
      <c r="D22" s="80"/>
      <c r="E22" s="80"/>
    </row>
  </sheetData>
  <mergeCells count="6">
    <mergeCell ref="B14:E14"/>
    <mergeCell ref="B3:F3"/>
    <mergeCell ref="B4:F4"/>
    <mergeCell ref="B6:B8"/>
    <mergeCell ref="C6:E6"/>
    <mergeCell ref="F6:F8"/>
  </mergeCells>
  <pageMargins left="0.7" right="0.7" top="0.75" bottom="0.75" header="0.3" footer="0.3"/>
  <pageSetup paperSize="9" scale="69" orientation="landscape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6E97D-08E7-48CE-94F2-13427CE6268F}">
  <sheetPr codeName="Sheet30">
    <tabColor rgb="FFDAEEF3"/>
  </sheetPr>
  <dimension ref="A1:L98"/>
  <sheetViews>
    <sheetView showGridLines="0" rightToLeft="1" view="pageBreakPreview" zoomScale="50" zoomScaleNormal="70" zoomScaleSheetLayoutView="50" workbookViewId="0">
      <selection activeCell="B3" sqref="B3:K3"/>
    </sheetView>
  </sheetViews>
  <sheetFormatPr defaultColWidth="9.1796875" defaultRowHeight="12.5"/>
  <cols>
    <col min="1" max="1" width="9.1796875" style="38"/>
    <col min="2" max="3" width="16.81640625" style="38" bestFit="1" customWidth="1"/>
    <col min="4" max="9" width="25.54296875" style="38" customWidth="1"/>
    <col min="10" max="10" width="32.1796875" style="38" bestFit="1" customWidth="1"/>
    <col min="11" max="11" width="30.1796875" style="38" bestFit="1" customWidth="1"/>
    <col min="12" max="16384" width="9.1796875" style="38"/>
  </cols>
  <sheetData>
    <row r="1" spans="1:12" ht="20.5">
      <c r="A1" s="87"/>
      <c r="B1" s="37"/>
      <c r="K1" s="39"/>
    </row>
    <row r="2" spans="1:12" ht="20.5">
      <c r="B2" s="9" t="s">
        <v>204</v>
      </c>
      <c r="C2"/>
      <c r="D2"/>
      <c r="E2"/>
      <c r="F2"/>
      <c r="G2"/>
      <c r="H2"/>
      <c r="K2" s="8" t="s">
        <v>203</v>
      </c>
    </row>
    <row r="3" spans="1:12" ht="20.5">
      <c r="B3" s="108" t="s">
        <v>225</v>
      </c>
      <c r="C3" s="108"/>
      <c r="D3" s="108"/>
      <c r="E3" s="108"/>
      <c r="F3" s="108"/>
      <c r="G3" s="108"/>
      <c r="H3" s="108"/>
      <c r="I3" s="108"/>
      <c r="J3" s="108"/>
      <c r="K3" s="108"/>
      <c r="L3" s="49"/>
    </row>
    <row r="4" spans="1:12" ht="20.5">
      <c r="B4" s="108" t="s">
        <v>224</v>
      </c>
      <c r="C4" s="108"/>
      <c r="D4" s="108"/>
      <c r="E4" s="108"/>
      <c r="F4" s="108"/>
      <c r="G4" s="108"/>
      <c r="H4" s="108"/>
      <c r="I4" s="108"/>
      <c r="J4" s="108"/>
      <c r="K4" s="108"/>
      <c r="L4" s="49"/>
    </row>
    <row r="5" spans="1:12" ht="20.5">
      <c r="B5" s="140" t="s">
        <v>68</v>
      </c>
      <c r="C5" s="140" t="s">
        <v>94</v>
      </c>
      <c r="D5" s="112" t="s">
        <v>18</v>
      </c>
      <c r="E5" s="113"/>
      <c r="F5" s="113"/>
      <c r="G5" s="113"/>
      <c r="H5" s="113"/>
      <c r="I5" s="114"/>
      <c r="J5" s="140" t="s">
        <v>95</v>
      </c>
      <c r="K5" s="140" t="s">
        <v>69</v>
      </c>
      <c r="L5" s="48"/>
    </row>
    <row r="6" spans="1:12" ht="20.5">
      <c r="B6" s="141"/>
      <c r="C6" s="141"/>
      <c r="D6" s="17" t="s">
        <v>20</v>
      </c>
      <c r="E6" s="17" t="s">
        <v>21</v>
      </c>
      <c r="F6" s="18" t="s">
        <v>22</v>
      </c>
      <c r="G6" s="17" t="s">
        <v>23</v>
      </c>
      <c r="H6" s="32" t="s">
        <v>24</v>
      </c>
      <c r="I6" s="21" t="s">
        <v>25</v>
      </c>
      <c r="J6" s="141"/>
      <c r="K6" s="141"/>
    </row>
    <row r="7" spans="1:12" ht="41">
      <c r="B7" s="142"/>
      <c r="C7" s="142"/>
      <c r="D7" s="3" t="s">
        <v>26</v>
      </c>
      <c r="E7" s="20" t="s">
        <v>27</v>
      </c>
      <c r="F7" s="19" t="s">
        <v>28</v>
      </c>
      <c r="G7" s="20" t="s">
        <v>29</v>
      </c>
      <c r="H7" s="1" t="s">
        <v>30</v>
      </c>
      <c r="I7" s="1" t="s">
        <v>31</v>
      </c>
      <c r="J7" s="142"/>
      <c r="K7" s="142"/>
    </row>
    <row r="8" spans="1:12" ht="19.5">
      <c r="A8" s="52"/>
      <c r="B8" s="134" t="s">
        <v>32</v>
      </c>
      <c r="C8" s="41" t="s">
        <v>96</v>
      </c>
      <c r="D8" s="42">
        <v>35196</v>
      </c>
      <c r="E8" s="42">
        <v>488421</v>
      </c>
      <c r="F8" s="42">
        <v>160704</v>
      </c>
      <c r="G8" s="42">
        <v>358715</v>
      </c>
      <c r="H8" s="42">
        <v>9175</v>
      </c>
      <c r="I8" s="42">
        <f>SUM(D8:H8)</f>
        <v>1052211</v>
      </c>
      <c r="J8" s="41" t="s">
        <v>97</v>
      </c>
      <c r="K8" s="134" t="s">
        <v>33</v>
      </c>
    </row>
    <row r="9" spans="1:12" ht="20" thickBot="1">
      <c r="B9" s="135"/>
      <c r="C9" s="41" t="s">
        <v>98</v>
      </c>
      <c r="D9" s="42">
        <v>174393</v>
      </c>
      <c r="E9" s="42">
        <v>2710862</v>
      </c>
      <c r="F9" s="42">
        <v>873805</v>
      </c>
      <c r="G9" s="42">
        <v>1413404</v>
      </c>
      <c r="H9" s="42">
        <v>43923</v>
      </c>
      <c r="I9" s="42">
        <f t="shared" ref="I9:I33" si="0">SUM(D9:H9)</f>
        <v>5216387</v>
      </c>
      <c r="J9" s="41" t="s">
        <v>99</v>
      </c>
      <c r="K9" s="135"/>
    </row>
    <row r="10" spans="1:12" ht="19.5">
      <c r="B10" s="138" t="s">
        <v>34</v>
      </c>
      <c r="C10" s="51" t="s">
        <v>96</v>
      </c>
      <c r="D10" s="45">
        <v>127281</v>
      </c>
      <c r="E10" s="45">
        <v>170554</v>
      </c>
      <c r="F10" s="45">
        <v>62814</v>
      </c>
      <c r="G10" s="45">
        <v>674474</v>
      </c>
      <c r="H10" s="45">
        <v>12078</v>
      </c>
      <c r="I10" s="45">
        <f t="shared" si="0"/>
        <v>1047201</v>
      </c>
      <c r="J10" s="51" t="s">
        <v>97</v>
      </c>
      <c r="K10" s="138" t="s">
        <v>35</v>
      </c>
    </row>
    <row r="11" spans="1:12" ht="19.5">
      <c r="B11" s="139"/>
      <c r="C11" s="44" t="s">
        <v>98</v>
      </c>
      <c r="D11" s="46">
        <v>592218</v>
      </c>
      <c r="E11" s="46">
        <v>866628</v>
      </c>
      <c r="F11" s="46">
        <v>311436</v>
      </c>
      <c r="G11" s="46">
        <v>3031215</v>
      </c>
      <c r="H11" s="46">
        <v>63476</v>
      </c>
      <c r="I11" s="46">
        <f t="shared" si="0"/>
        <v>4864973</v>
      </c>
      <c r="J11" s="44" t="s">
        <v>99</v>
      </c>
      <c r="K11" s="139"/>
    </row>
    <row r="12" spans="1:12" ht="19.5">
      <c r="B12" s="134" t="s">
        <v>36</v>
      </c>
      <c r="C12" s="41" t="s">
        <v>96</v>
      </c>
      <c r="D12" s="42">
        <v>52328</v>
      </c>
      <c r="E12" s="42">
        <v>40941</v>
      </c>
      <c r="F12" s="42">
        <v>15288</v>
      </c>
      <c r="G12" s="42">
        <v>203619</v>
      </c>
      <c r="H12" s="42">
        <v>3017</v>
      </c>
      <c r="I12" s="42">
        <f t="shared" si="0"/>
        <v>315193</v>
      </c>
      <c r="J12" s="41" t="s">
        <v>97</v>
      </c>
      <c r="K12" s="134" t="s">
        <v>37</v>
      </c>
    </row>
    <row r="13" spans="1:12" ht="20" thickBot="1">
      <c r="B13" s="135"/>
      <c r="C13" s="41" t="s">
        <v>98</v>
      </c>
      <c r="D13" s="42">
        <v>256740</v>
      </c>
      <c r="E13" s="42">
        <v>217081</v>
      </c>
      <c r="F13" s="42">
        <v>80442</v>
      </c>
      <c r="G13" s="42">
        <v>974756</v>
      </c>
      <c r="H13" s="42">
        <v>16110</v>
      </c>
      <c r="I13" s="42">
        <f t="shared" si="0"/>
        <v>1545129</v>
      </c>
      <c r="J13" s="41" t="s">
        <v>99</v>
      </c>
      <c r="K13" s="135"/>
    </row>
    <row r="14" spans="1:12" ht="19.5">
      <c r="B14" s="138" t="s">
        <v>38</v>
      </c>
      <c r="C14" s="51" t="s">
        <v>96</v>
      </c>
      <c r="D14" s="45">
        <v>21943</v>
      </c>
      <c r="E14" s="45">
        <v>107619</v>
      </c>
      <c r="F14" s="45">
        <v>32623</v>
      </c>
      <c r="G14" s="45">
        <v>41158</v>
      </c>
      <c r="H14" s="45">
        <v>0</v>
      </c>
      <c r="I14" s="45">
        <f t="shared" si="0"/>
        <v>203343</v>
      </c>
      <c r="J14" s="51" t="s">
        <v>97</v>
      </c>
      <c r="K14" s="138" t="s">
        <v>39</v>
      </c>
    </row>
    <row r="15" spans="1:12" ht="19.5">
      <c r="B15" s="139"/>
      <c r="C15" s="44" t="s">
        <v>98</v>
      </c>
      <c r="D15" s="46">
        <v>115210</v>
      </c>
      <c r="E15" s="46">
        <v>596737</v>
      </c>
      <c r="F15" s="46">
        <v>162281</v>
      </c>
      <c r="G15" s="46">
        <v>180927</v>
      </c>
      <c r="H15" s="46">
        <v>0</v>
      </c>
      <c r="I15" s="46">
        <f t="shared" si="0"/>
        <v>1055155</v>
      </c>
      <c r="J15" s="44" t="s">
        <v>99</v>
      </c>
      <c r="K15" s="139"/>
    </row>
    <row r="16" spans="1:12" ht="19.5">
      <c r="B16" s="134" t="s">
        <v>40</v>
      </c>
      <c r="C16" s="41" t="s">
        <v>96</v>
      </c>
      <c r="D16" s="42">
        <v>50102</v>
      </c>
      <c r="E16" s="42">
        <v>265939</v>
      </c>
      <c r="F16" s="42">
        <v>62941</v>
      </c>
      <c r="G16" s="42">
        <v>321057</v>
      </c>
      <c r="H16" s="42">
        <v>0</v>
      </c>
      <c r="I16" s="42">
        <f t="shared" si="0"/>
        <v>700039</v>
      </c>
      <c r="J16" s="41" t="s">
        <v>97</v>
      </c>
      <c r="K16" s="134" t="s">
        <v>41</v>
      </c>
    </row>
    <row r="17" spans="2:11" ht="20" thickBot="1">
      <c r="B17" s="135"/>
      <c r="C17" s="41" t="s">
        <v>98</v>
      </c>
      <c r="D17" s="42">
        <v>255127</v>
      </c>
      <c r="E17" s="42">
        <v>1429427</v>
      </c>
      <c r="F17" s="42">
        <v>313130</v>
      </c>
      <c r="G17" s="42">
        <v>1385581</v>
      </c>
      <c r="H17" s="42">
        <v>0</v>
      </c>
      <c r="I17" s="42">
        <f t="shared" si="0"/>
        <v>3383265</v>
      </c>
      <c r="J17" s="41" t="s">
        <v>99</v>
      </c>
      <c r="K17" s="135"/>
    </row>
    <row r="18" spans="2:11" ht="19.5">
      <c r="B18" s="138" t="s">
        <v>42</v>
      </c>
      <c r="C18" s="51" t="s">
        <v>96</v>
      </c>
      <c r="D18" s="45">
        <v>61264</v>
      </c>
      <c r="E18" s="45">
        <v>92704</v>
      </c>
      <c r="F18" s="45">
        <v>47636</v>
      </c>
      <c r="G18" s="45">
        <v>114368</v>
      </c>
      <c r="H18" s="45">
        <v>4832</v>
      </c>
      <c r="I18" s="45">
        <f t="shared" si="0"/>
        <v>320804</v>
      </c>
      <c r="J18" s="51" t="s">
        <v>97</v>
      </c>
      <c r="K18" s="138" t="s">
        <v>43</v>
      </c>
    </row>
    <row r="19" spans="2:11" ht="19.5">
      <c r="B19" s="139"/>
      <c r="C19" s="44" t="s">
        <v>98</v>
      </c>
      <c r="D19" s="46">
        <v>304402</v>
      </c>
      <c r="E19" s="46">
        <v>508525</v>
      </c>
      <c r="F19" s="46">
        <v>252398</v>
      </c>
      <c r="G19" s="46">
        <v>541097</v>
      </c>
      <c r="H19" s="46">
        <v>25836</v>
      </c>
      <c r="I19" s="46">
        <f t="shared" si="0"/>
        <v>1632258</v>
      </c>
      <c r="J19" s="44" t="s">
        <v>99</v>
      </c>
      <c r="K19" s="139"/>
    </row>
    <row r="20" spans="2:11" ht="19.5">
      <c r="B20" s="134" t="s">
        <v>44</v>
      </c>
      <c r="C20" s="41" t="s">
        <v>96</v>
      </c>
      <c r="D20" s="42">
        <v>25297</v>
      </c>
      <c r="E20" s="42">
        <v>17845</v>
      </c>
      <c r="F20" s="42">
        <v>14106</v>
      </c>
      <c r="G20" s="42">
        <v>77892</v>
      </c>
      <c r="H20" s="42">
        <v>2864</v>
      </c>
      <c r="I20" s="42">
        <f t="shared" si="0"/>
        <v>138004</v>
      </c>
      <c r="J20" s="41" t="s">
        <v>97</v>
      </c>
      <c r="K20" s="134" t="s">
        <v>45</v>
      </c>
    </row>
    <row r="21" spans="2:11" ht="20" thickBot="1">
      <c r="B21" s="135"/>
      <c r="C21" s="41" t="s">
        <v>98</v>
      </c>
      <c r="D21" s="42">
        <v>133171</v>
      </c>
      <c r="E21" s="42">
        <v>105541</v>
      </c>
      <c r="F21" s="42">
        <v>80676</v>
      </c>
      <c r="G21" s="42">
        <v>380303</v>
      </c>
      <c r="H21" s="42">
        <v>17150</v>
      </c>
      <c r="I21" s="42">
        <f t="shared" si="0"/>
        <v>716841</v>
      </c>
      <c r="J21" s="41" t="s">
        <v>99</v>
      </c>
      <c r="K21" s="135"/>
    </row>
    <row r="22" spans="2:11" ht="19.5">
      <c r="B22" s="138" t="s">
        <v>46</v>
      </c>
      <c r="C22" s="51" t="s">
        <v>96</v>
      </c>
      <c r="D22" s="45">
        <v>30937</v>
      </c>
      <c r="E22" s="45">
        <v>50314</v>
      </c>
      <c r="F22" s="45">
        <v>10948</v>
      </c>
      <c r="G22" s="45">
        <v>18423</v>
      </c>
      <c r="H22" s="45">
        <v>1139</v>
      </c>
      <c r="I22" s="45">
        <f t="shared" si="0"/>
        <v>111761</v>
      </c>
      <c r="J22" s="51" t="s">
        <v>97</v>
      </c>
      <c r="K22" s="138" t="s">
        <v>47</v>
      </c>
    </row>
    <row r="23" spans="2:11" ht="19.5">
      <c r="B23" s="139"/>
      <c r="C23" s="44" t="s">
        <v>98</v>
      </c>
      <c r="D23" s="46">
        <v>169451</v>
      </c>
      <c r="E23" s="46">
        <v>288193</v>
      </c>
      <c r="F23" s="46">
        <v>58408</v>
      </c>
      <c r="G23" s="46">
        <v>80758</v>
      </c>
      <c r="H23" s="46">
        <v>5741</v>
      </c>
      <c r="I23" s="46">
        <f t="shared" si="0"/>
        <v>602551</v>
      </c>
      <c r="J23" s="44" t="s">
        <v>99</v>
      </c>
      <c r="K23" s="139"/>
    </row>
    <row r="24" spans="2:11" ht="19.5">
      <c r="B24" s="134" t="s">
        <v>78</v>
      </c>
      <c r="C24" s="41" t="s">
        <v>96</v>
      </c>
      <c r="D24" s="42">
        <v>7474</v>
      </c>
      <c r="E24" s="42">
        <v>19229</v>
      </c>
      <c r="F24" s="42">
        <v>11239</v>
      </c>
      <c r="G24" s="42">
        <v>14111</v>
      </c>
      <c r="H24" s="42">
        <v>0</v>
      </c>
      <c r="I24" s="42">
        <f t="shared" si="0"/>
        <v>52053</v>
      </c>
      <c r="J24" s="41" t="s">
        <v>97</v>
      </c>
      <c r="K24" s="134" t="s">
        <v>49</v>
      </c>
    </row>
    <row r="25" spans="2:11" ht="20" thickBot="1">
      <c r="B25" s="135"/>
      <c r="C25" s="41" t="s">
        <v>98</v>
      </c>
      <c r="D25" s="42">
        <v>46875</v>
      </c>
      <c r="E25" s="42">
        <v>125856</v>
      </c>
      <c r="F25" s="42">
        <v>68436</v>
      </c>
      <c r="G25" s="42">
        <v>68908</v>
      </c>
      <c r="H25" s="42">
        <v>0</v>
      </c>
      <c r="I25" s="42">
        <f t="shared" si="0"/>
        <v>310075</v>
      </c>
      <c r="J25" s="41" t="s">
        <v>99</v>
      </c>
      <c r="K25" s="135"/>
    </row>
    <row r="26" spans="2:11" ht="19.5">
      <c r="B26" s="138" t="s">
        <v>50</v>
      </c>
      <c r="C26" s="51" t="s">
        <v>96</v>
      </c>
      <c r="D26" s="45">
        <v>81816</v>
      </c>
      <c r="E26" s="45">
        <v>45455</v>
      </c>
      <c r="F26" s="45">
        <v>24695</v>
      </c>
      <c r="G26" s="45">
        <v>68437</v>
      </c>
      <c r="H26" s="45">
        <v>0</v>
      </c>
      <c r="I26" s="45">
        <f t="shared" si="0"/>
        <v>220403</v>
      </c>
      <c r="J26" s="51" t="s">
        <v>97</v>
      </c>
      <c r="K26" s="138" t="s">
        <v>51</v>
      </c>
    </row>
    <row r="27" spans="2:11" ht="19.5">
      <c r="B27" s="139"/>
      <c r="C27" s="44" t="s">
        <v>98</v>
      </c>
      <c r="D27" s="46">
        <v>413459</v>
      </c>
      <c r="E27" s="46">
        <v>259767</v>
      </c>
      <c r="F27" s="46">
        <v>126537</v>
      </c>
      <c r="G27" s="46">
        <v>326031</v>
      </c>
      <c r="H27" s="46">
        <v>0</v>
      </c>
      <c r="I27" s="46">
        <f t="shared" si="0"/>
        <v>1125794</v>
      </c>
      <c r="J27" s="44" t="s">
        <v>99</v>
      </c>
      <c r="K27" s="139"/>
    </row>
    <row r="28" spans="2:11" ht="19.5">
      <c r="B28" s="134" t="s">
        <v>52</v>
      </c>
      <c r="C28" s="41" t="s">
        <v>96</v>
      </c>
      <c r="D28" s="42">
        <v>19120</v>
      </c>
      <c r="E28" s="42">
        <v>19596</v>
      </c>
      <c r="F28" s="42">
        <v>11380</v>
      </c>
      <c r="G28" s="42">
        <v>30274</v>
      </c>
      <c r="H28" s="42">
        <v>2190</v>
      </c>
      <c r="I28" s="42">
        <f t="shared" si="0"/>
        <v>82560</v>
      </c>
      <c r="J28" s="41" t="s">
        <v>97</v>
      </c>
      <c r="K28" s="134" t="s">
        <v>53</v>
      </c>
    </row>
    <row r="29" spans="2:11" ht="20" thickBot="1">
      <c r="B29" s="135"/>
      <c r="C29" s="41" t="s">
        <v>98</v>
      </c>
      <c r="D29" s="42">
        <v>105527</v>
      </c>
      <c r="E29" s="42">
        <v>118113</v>
      </c>
      <c r="F29" s="42">
        <v>68452</v>
      </c>
      <c r="G29" s="42">
        <v>153200</v>
      </c>
      <c r="H29" s="42">
        <v>11705</v>
      </c>
      <c r="I29" s="42">
        <f t="shared" si="0"/>
        <v>456997</v>
      </c>
      <c r="J29" s="41" t="s">
        <v>99</v>
      </c>
      <c r="K29" s="135"/>
    </row>
    <row r="30" spans="2:11" ht="19.5">
      <c r="B30" s="138" t="s">
        <v>54</v>
      </c>
      <c r="C30" s="51" t="s">
        <v>96</v>
      </c>
      <c r="D30" s="45">
        <v>11886</v>
      </c>
      <c r="E30" s="45">
        <v>12796</v>
      </c>
      <c r="F30" s="45">
        <v>7823</v>
      </c>
      <c r="G30" s="45">
        <v>25053</v>
      </c>
      <c r="H30" s="45">
        <v>1504</v>
      </c>
      <c r="I30" s="45">
        <f t="shared" si="0"/>
        <v>59062</v>
      </c>
      <c r="J30" s="51" t="s">
        <v>97</v>
      </c>
      <c r="K30" s="138" t="s">
        <v>55</v>
      </c>
    </row>
    <row r="31" spans="2:11" ht="19.5">
      <c r="B31" s="139"/>
      <c r="C31" s="44" t="s">
        <v>98</v>
      </c>
      <c r="D31" s="46">
        <v>55487</v>
      </c>
      <c r="E31" s="46">
        <v>66409</v>
      </c>
      <c r="F31" s="46">
        <v>37909</v>
      </c>
      <c r="G31" s="46">
        <v>115835</v>
      </c>
      <c r="H31" s="46">
        <v>7969</v>
      </c>
      <c r="I31" s="46">
        <f t="shared" si="0"/>
        <v>283609</v>
      </c>
      <c r="J31" s="44" t="s">
        <v>99</v>
      </c>
      <c r="K31" s="139"/>
    </row>
    <row r="32" spans="2:11" ht="19.5">
      <c r="B32" s="134" t="s">
        <v>56</v>
      </c>
      <c r="C32" s="41" t="s">
        <v>96</v>
      </c>
      <c r="D32" s="42">
        <v>17556</v>
      </c>
      <c r="E32" s="42">
        <v>30264</v>
      </c>
      <c r="F32" s="42">
        <v>10904</v>
      </c>
      <c r="G32" s="42">
        <v>25873</v>
      </c>
      <c r="H32" s="42">
        <v>0</v>
      </c>
      <c r="I32" s="42">
        <f t="shared" si="0"/>
        <v>84597</v>
      </c>
      <c r="J32" s="41" t="s">
        <v>97</v>
      </c>
      <c r="K32" s="134" t="s">
        <v>57</v>
      </c>
    </row>
    <row r="33" spans="2:11" ht="19.5">
      <c r="B33" s="135"/>
      <c r="C33" s="50" t="s">
        <v>98</v>
      </c>
      <c r="D33" s="43">
        <v>107718</v>
      </c>
      <c r="E33" s="42">
        <v>192227</v>
      </c>
      <c r="F33" s="42">
        <v>65317</v>
      </c>
      <c r="G33" s="42">
        <v>132833</v>
      </c>
      <c r="H33" s="42">
        <v>0</v>
      </c>
      <c r="I33" s="42">
        <f t="shared" si="0"/>
        <v>498095</v>
      </c>
      <c r="J33" s="50" t="s">
        <v>99</v>
      </c>
      <c r="K33" s="135"/>
    </row>
    <row r="34" spans="2:11" ht="19.5">
      <c r="B34" s="136" t="s">
        <v>100</v>
      </c>
      <c r="C34" s="136"/>
      <c r="D34" s="78">
        <f>SUM(D8,D10,D12,D14,D16,D18,D20,D22,D24,D26,D28,D30,D32)</f>
        <v>542200</v>
      </c>
      <c r="E34" s="78">
        <f t="shared" ref="E34:I34" si="1">SUM(E8,E10,E12,E14,E16,E18,E20,E22,E24,E26,E28,E30,E32)</f>
        <v>1361677</v>
      </c>
      <c r="F34" s="78">
        <f t="shared" si="1"/>
        <v>473101</v>
      </c>
      <c r="G34" s="78">
        <f t="shared" si="1"/>
        <v>1973454</v>
      </c>
      <c r="H34" s="78">
        <f t="shared" si="1"/>
        <v>36799</v>
      </c>
      <c r="I34" s="78">
        <f t="shared" si="1"/>
        <v>4387231</v>
      </c>
      <c r="J34" s="136" t="s">
        <v>101</v>
      </c>
      <c r="K34" s="136"/>
    </row>
    <row r="35" spans="2:11" ht="19.5">
      <c r="B35" s="137" t="s">
        <v>102</v>
      </c>
      <c r="C35" s="137"/>
      <c r="D35" s="79">
        <f>SUM(D9,D11,D13,D15,D17,D19,D21,D23,D25,D27,D29,D31,D33)</f>
        <v>2729778</v>
      </c>
      <c r="E35" s="79">
        <f t="shared" ref="E35:I35" si="2">SUM(E9,E11,E13,E15,E17,E19,E21,E23,E25,E27,E29,E31,E33)</f>
        <v>7485366</v>
      </c>
      <c r="F35" s="79">
        <f t="shared" si="2"/>
        <v>2499227</v>
      </c>
      <c r="G35" s="79">
        <f t="shared" si="2"/>
        <v>8784848</v>
      </c>
      <c r="H35" s="79">
        <f t="shared" si="2"/>
        <v>191910</v>
      </c>
      <c r="I35" s="79">
        <f t="shared" si="2"/>
        <v>21691129</v>
      </c>
      <c r="J35" s="137" t="s">
        <v>103</v>
      </c>
      <c r="K35" s="137"/>
    </row>
    <row r="36" spans="2:11">
      <c r="B36" s="40"/>
      <c r="C36" s="40"/>
      <c r="D36" s="40"/>
      <c r="E36" s="40"/>
      <c r="F36" s="40"/>
      <c r="G36" s="40"/>
      <c r="H36" s="40"/>
      <c r="I36" s="40"/>
    </row>
    <row r="37" spans="2:11" ht="16.5">
      <c r="B37" s="128" t="s">
        <v>58</v>
      </c>
      <c r="C37" s="128"/>
      <c r="D37" s="128"/>
      <c r="E37" s="128"/>
      <c r="J37" s="133" t="s">
        <v>59</v>
      </c>
      <c r="K37" s="133"/>
    </row>
    <row r="67" spans="4:9">
      <c r="D67" s="40"/>
      <c r="E67" s="40"/>
      <c r="F67" s="40"/>
      <c r="G67" s="40"/>
      <c r="H67" s="40"/>
      <c r="I67" s="40"/>
    </row>
    <row r="68" spans="4:9">
      <c r="D68" s="40"/>
      <c r="E68" s="40"/>
      <c r="F68" s="40"/>
      <c r="G68" s="40"/>
      <c r="H68" s="40"/>
      <c r="I68" s="40"/>
    </row>
    <row r="69" spans="4:9">
      <c r="D69" s="40"/>
      <c r="E69" s="40"/>
      <c r="F69" s="40"/>
      <c r="G69" s="40"/>
      <c r="H69" s="40"/>
      <c r="I69" s="40"/>
    </row>
    <row r="70" spans="4:9">
      <c r="D70" s="40"/>
      <c r="E70" s="40"/>
      <c r="F70" s="40"/>
      <c r="G70" s="40"/>
      <c r="H70" s="40"/>
      <c r="I70" s="40"/>
    </row>
    <row r="71" spans="4:9">
      <c r="D71" s="40"/>
      <c r="E71" s="40"/>
      <c r="F71" s="40"/>
      <c r="G71" s="40"/>
      <c r="H71" s="40"/>
      <c r="I71" s="40"/>
    </row>
    <row r="72" spans="4:9">
      <c r="D72" s="40"/>
      <c r="E72" s="40"/>
      <c r="F72" s="40"/>
      <c r="G72" s="40"/>
      <c r="H72" s="40"/>
      <c r="I72" s="40"/>
    </row>
    <row r="73" spans="4:9">
      <c r="D73" s="40"/>
      <c r="E73" s="40"/>
      <c r="F73" s="40"/>
      <c r="G73" s="40"/>
      <c r="H73" s="40"/>
      <c r="I73" s="40"/>
    </row>
    <row r="74" spans="4:9">
      <c r="D74" s="40"/>
      <c r="E74" s="40"/>
      <c r="F74" s="40"/>
      <c r="G74" s="40"/>
      <c r="H74" s="40"/>
      <c r="I74" s="40"/>
    </row>
    <row r="75" spans="4:9">
      <c r="D75" s="40"/>
      <c r="E75" s="40"/>
      <c r="F75" s="40"/>
      <c r="G75" s="40"/>
      <c r="H75" s="40"/>
      <c r="I75" s="40"/>
    </row>
    <row r="76" spans="4:9">
      <c r="D76" s="40"/>
      <c r="E76" s="40"/>
      <c r="F76" s="40"/>
      <c r="G76" s="40"/>
      <c r="H76" s="40"/>
      <c r="I76" s="40"/>
    </row>
    <row r="77" spans="4:9">
      <c r="D77" s="40"/>
      <c r="E77" s="40"/>
      <c r="F77" s="40"/>
      <c r="G77" s="40"/>
      <c r="H77" s="40"/>
      <c r="I77" s="40"/>
    </row>
    <row r="78" spans="4:9">
      <c r="D78" s="40"/>
      <c r="E78" s="40"/>
      <c r="F78" s="40"/>
      <c r="G78" s="40"/>
      <c r="H78" s="40"/>
      <c r="I78" s="40"/>
    </row>
    <row r="79" spans="4:9">
      <c r="D79" s="40"/>
      <c r="E79" s="40"/>
      <c r="F79" s="40"/>
      <c r="G79" s="40"/>
      <c r="H79" s="40"/>
      <c r="I79" s="40"/>
    </row>
    <row r="80" spans="4:9">
      <c r="D80" s="40"/>
      <c r="E80" s="40"/>
      <c r="F80" s="40"/>
      <c r="G80" s="40"/>
      <c r="H80" s="40"/>
      <c r="I80" s="40"/>
    </row>
    <row r="81" spans="4:9">
      <c r="D81" s="40"/>
      <c r="E81" s="40"/>
      <c r="F81" s="40"/>
      <c r="G81" s="40"/>
      <c r="H81" s="40"/>
      <c r="I81" s="40"/>
    </row>
    <row r="82" spans="4:9">
      <c r="D82" s="40"/>
      <c r="E82" s="40"/>
      <c r="F82" s="40"/>
      <c r="G82" s="40"/>
      <c r="H82" s="40"/>
      <c r="I82" s="40"/>
    </row>
    <row r="83" spans="4:9">
      <c r="D83" s="40"/>
      <c r="E83" s="40"/>
      <c r="F83" s="40"/>
      <c r="G83" s="40"/>
      <c r="H83" s="40"/>
      <c r="I83" s="40"/>
    </row>
    <row r="84" spans="4:9">
      <c r="D84" s="40"/>
      <c r="E84" s="40"/>
      <c r="F84" s="40"/>
      <c r="G84" s="40"/>
      <c r="H84" s="40"/>
      <c r="I84" s="40"/>
    </row>
    <row r="85" spans="4:9">
      <c r="D85" s="40"/>
      <c r="E85" s="40"/>
      <c r="F85" s="40"/>
      <c r="G85" s="40"/>
      <c r="H85" s="40"/>
      <c r="I85" s="40"/>
    </row>
    <row r="86" spans="4:9">
      <c r="D86" s="40"/>
      <c r="E86" s="40"/>
      <c r="F86" s="40"/>
      <c r="G86" s="40"/>
      <c r="H86" s="40"/>
      <c r="I86" s="40"/>
    </row>
    <row r="87" spans="4:9">
      <c r="D87" s="40"/>
      <c r="E87" s="40"/>
      <c r="F87" s="40"/>
      <c r="G87" s="40"/>
      <c r="H87" s="40"/>
      <c r="I87" s="40"/>
    </row>
    <row r="88" spans="4:9">
      <c r="D88" s="40"/>
      <c r="E88" s="40"/>
      <c r="F88" s="40"/>
      <c r="G88" s="40"/>
      <c r="H88" s="40"/>
      <c r="I88" s="40"/>
    </row>
    <row r="89" spans="4:9">
      <c r="D89" s="40"/>
      <c r="E89" s="40"/>
      <c r="F89" s="40"/>
      <c r="G89" s="40"/>
      <c r="H89" s="40"/>
      <c r="I89" s="40"/>
    </row>
    <row r="90" spans="4:9">
      <c r="D90" s="40"/>
      <c r="E90" s="40"/>
      <c r="F90" s="40"/>
      <c r="G90" s="40"/>
      <c r="H90" s="40"/>
      <c r="I90" s="40"/>
    </row>
    <row r="91" spans="4:9">
      <c r="D91" s="40"/>
      <c r="E91" s="40"/>
      <c r="F91" s="40"/>
      <c r="G91" s="40"/>
      <c r="H91" s="40"/>
      <c r="I91" s="40"/>
    </row>
    <row r="92" spans="4:9">
      <c r="D92" s="40"/>
      <c r="E92" s="40"/>
      <c r="F92" s="40"/>
      <c r="G92" s="40"/>
      <c r="H92" s="40"/>
      <c r="I92" s="40"/>
    </row>
    <row r="93" spans="4:9">
      <c r="D93" s="40"/>
      <c r="E93" s="40"/>
      <c r="F93" s="40"/>
      <c r="G93" s="40"/>
      <c r="H93" s="40"/>
      <c r="I93" s="40"/>
    </row>
    <row r="94" spans="4:9">
      <c r="D94" s="40"/>
      <c r="E94" s="40"/>
      <c r="F94" s="40"/>
      <c r="G94" s="40"/>
      <c r="H94" s="40"/>
      <c r="I94" s="40"/>
    </row>
    <row r="95" spans="4:9">
      <c r="D95" s="40"/>
      <c r="E95" s="40"/>
      <c r="F95" s="40"/>
      <c r="G95" s="40"/>
      <c r="H95" s="40"/>
      <c r="I95" s="40"/>
    </row>
    <row r="96" spans="4:9">
      <c r="D96" s="40"/>
      <c r="E96" s="40"/>
      <c r="F96" s="40"/>
      <c r="G96" s="40"/>
      <c r="H96" s="40"/>
      <c r="I96" s="40"/>
    </row>
    <row r="97" spans="4:9">
      <c r="D97" s="40"/>
      <c r="E97" s="40"/>
      <c r="F97" s="40"/>
      <c r="G97" s="40"/>
      <c r="H97" s="40"/>
      <c r="I97" s="40"/>
    </row>
    <row r="98" spans="4:9">
      <c r="D98" s="40"/>
      <c r="E98" s="40"/>
      <c r="F98" s="40"/>
      <c r="G98" s="40"/>
      <c r="H98" s="40"/>
      <c r="I98" s="40"/>
    </row>
  </sheetData>
  <mergeCells count="39">
    <mergeCell ref="B3:K3"/>
    <mergeCell ref="B4:K4"/>
    <mergeCell ref="B5:B7"/>
    <mergeCell ref="C5:C7"/>
    <mergeCell ref="D5:I5"/>
    <mergeCell ref="J5:J7"/>
    <mergeCell ref="K5:K7"/>
    <mergeCell ref="B8:B9"/>
    <mergeCell ref="K8:K9"/>
    <mergeCell ref="B10:B11"/>
    <mergeCell ref="K10:K11"/>
    <mergeCell ref="B12:B13"/>
    <mergeCell ref="K12:K13"/>
    <mergeCell ref="B14:B15"/>
    <mergeCell ref="K14:K15"/>
    <mergeCell ref="B16:B17"/>
    <mergeCell ref="K16:K17"/>
    <mergeCell ref="B18:B19"/>
    <mergeCell ref="K18:K19"/>
    <mergeCell ref="B20:B21"/>
    <mergeCell ref="K20:K21"/>
    <mergeCell ref="B22:B23"/>
    <mergeCell ref="K22:K23"/>
    <mergeCell ref="B24:B25"/>
    <mergeCell ref="K24:K25"/>
    <mergeCell ref="B26:B27"/>
    <mergeCell ref="K26:K27"/>
    <mergeCell ref="B28:B29"/>
    <mergeCell ref="K28:K29"/>
    <mergeCell ref="B30:B31"/>
    <mergeCell ref="K30:K31"/>
    <mergeCell ref="B37:E37"/>
    <mergeCell ref="J37:K37"/>
    <mergeCell ref="B32:B33"/>
    <mergeCell ref="K32:K33"/>
    <mergeCell ref="B34:C34"/>
    <mergeCell ref="J34:K34"/>
    <mergeCell ref="B35:C35"/>
    <mergeCell ref="J35:K35"/>
  </mergeCells>
  <pageMargins left="0.7" right="0.7" top="0.75" bottom="0.75" header="0.3" footer="0.3"/>
  <pageSetup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F1DB6-850D-4122-A091-509B83BCB779}">
  <sheetPr>
    <tabColor rgb="FFC8E2EC"/>
    <pageSetUpPr fitToPage="1"/>
  </sheetPr>
  <dimension ref="A1:V22"/>
  <sheetViews>
    <sheetView showGridLines="0" rightToLeft="1" view="pageBreakPreview" zoomScale="70" zoomScaleNormal="100" zoomScaleSheetLayoutView="70" workbookViewId="0">
      <selection activeCell="B4" sqref="B4:H4"/>
    </sheetView>
  </sheetViews>
  <sheetFormatPr defaultRowHeight="23.25" customHeight="1"/>
  <cols>
    <col min="2" max="7" width="25.7265625" customWidth="1"/>
    <col min="8" max="8" width="33.26953125" customWidth="1"/>
    <col min="9" max="9" width="1.453125" bestFit="1" customWidth="1"/>
  </cols>
  <sheetData>
    <row r="1" spans="1:22" ht="23.25" customHeight="1">
      <c r="A1" s="88"/>
      <c r="B1" s="25"/>
      <c r="H1" s="11"/>
    </row>
    <row r="2" spans="1:22" ht="23.25" customHeight="1">
      <c r="B2" s="9" t="s">
        <v>205</v>
      </c>
      <c r="I2" s="8" t="s">
        <v>206</v>
      </c>
    </row>
    <row r="3" spans="1:22" ht="23.25" customHeight="1">
      <c r="B3" s="108" t="s">
        <v>163</v>
      </c>
      <c r="C3" s="108"/>
      <c r="D3" s="108"/>
      <c r="E3" s="108"/>
      <c r="F3" s="108"/>
      <c r="G3" s="108"/>
      <c r="H3" s="108"/>
      <c r="I3" s="22"/>
    </row>
    <row r="4" spans="1:22" ht="23.25" customHeight="1">
      <c r="B4" s="108" t="s">
        <v>222</v>
      </c>
      <c r="C4" s="108"/>
      <c r="D4" s="108"/>
      <c r="E4" s="108"/>
      <c r="F4" s="108"/>
      <c r="G4" s="108"/>
      <c r="H4" s="108"/>
      <c r="I4" s="22"/>
    </row>
    <row r="5" spans="1:22" ht="43.5" customHeight="1">
      <c r="B5" s="109" t="s">
        <v>17</v>
      </c>
      <c r="C5" s="112" t="s">
        <v>159</v>
      </c>
      <c r="D5" s="113"/>
      <c r="E5" s="113"/>
      <c r="F5" s="113"/>
      <c r="G5" s="114"/>
      <c r="H5" s="115" t="s">
        <v>19</v>
      </c>
    </row>
    <row r="6" spans="1:22" ht="43.5" customHeight="1">
      <c r="B6" s="110"/>
      <c r="C6" s="21" t="s">
        <v>132</v>
      </c>
      <c r="D6" s="21" t="s">
        <v>106</v>
      </c>
      <c r="E6" s="21" t="s">
        <v>108</v>
      </c>
      <c r="F6" s="21" t="s">
        <v>110</v>
      </c>
      <c r="G6" s="21" t="s">
        <v>25</v>
      </c>
      <c r="H6" s="110"/>
    </row>
    <row r="7" spans="1:22" ht="43.5" customHeight="1">
      <c r="B7" s="111"/>
      <c r="C7" s="1" t="s">
        <v>105</v>
      </c>
      <c r="D7" s="1" t="s">
        <v>107</v>
      </c>
      <c r="E7" s="1" t="s">
        <v>109</v>
      </c>
      <c r="F7" s="1" t="s">
        <v>111</v>
      </c>
      <c r="G7" s="1" t="s">
        <v>31</v>
      </c>
      <c r="H7" s="111"/>
    </row>
    <row r="8" spans="1:22" ht="21.75" customHeight="1">
      <c r="B8" s="4" t="s">
        <v>32</v>
      </c>
      <c r="C8" s="33">
        <v>11794</v>
      </c>
      <c r="D8" s="33">
        <v>90163</v>
      </c>
      <c r="E8" s="33">
        <v>105568</v>
      </c>
      <c r="F8" s="33">
        <v>137477</v>
      </c>
      <c r="G8" s="34">
        <f t="shared" ref="G8:G20" si="0">SUM(C8:F8)</f>
        <v>345002</v>
      </c>
      <c r="H8" s="4" t="s">
        <v>33</v>
      </c>
      <c r="I8" s="31"/>
      <c r="Q8" s="80"/>
      <c r="R8" s="80"/>
      <c r="S8" s="80"/>
      <c r="T8" s="80"/>
      <c r="U8" s="80"/>
      <c r="V8" s="80"/>
    </row>
    <row r="9" spans="1:22" ht="21.75" customHeight="1">
      <c r="B9" s="5" t="s">
        <v>34</v>
      </c>
      <c r="C9" s="35">
        <v>14963</v>
      </c>
      <c r="D9" s="35">
        <v>155614</v>
      </c>
      <c r="E9" s="35">
        <v>184786</v>
      </c>
      <c r="F9" s="35">
        <v>26562</v>
      </c>
      <c r="G9" s="35">
        <f t="shared" si="0"/>
        <v>381925</v>
      </c>
      <c r="H9" s="5" t="s">
        <v>35</v>
      </c>
      <c r="I9" s="31"/>
      <c r="Q9" s="80"/>
      <c r="R9" s="80"/>
      <c r="S9" s="80"/>
      <c r="T9" s="80"/>
      <c r="U9" s="80"/>
      <c r="V9" s="80"/>
    </row>
    <row r="10" spans="1:22" ht="21.75" customHeight="1">
      <c r="B10" s="4" t="s">
        <v>36</v>
      </c>
      <c r="C10" s="34">
        <v>7294</v>
      </c>
      <c r="D10" s="34">
        <v>95138</v>
      </c>
      <c r="E10" s="34">
        <v>20610</v>
      </c>
      <c r="F10" s="34">
        <v>5433</v>
      </c>
      <c r="G10" s="34">
        <f t="shared" si="0"/>
        <v>128475</v>
      </c>
      <c r="H10" s="4" t="s">
        <v>37</v>
      </c>
      <c r="I10" s="31"/>
      <c r="Q10" s="80"/>
      <c r="R10" s="80"/>
      <c r="S10" s="80"/>
      <c r="T10" s="80"/>
      <c r="U10" s="80"/>
      <c r="V10" s="80"/>
    </row>
    <row r="11" spans="1:22" ht="21.75" customHeight="1">
      <c r="B11" s="5" t="s">
        <v>38</v>
      </c>
      <c r="C11" s="35">
        <v>4560</v>
      </c>
      <c r="D11" s="35">
        <v>32458</v>
      </c>
      <c r="E11" s="35">
        <v>5774</v>
      </c>
      <c r="F11" s="35">
        <v>823</v>
      </c>
      <c r="G11" s="35">
        <f t="shared" si="0"/>
        <v>43615</v>
      </c>
      <c r="H11" s="5" t="s">
        <v>39</v>
      </c>
      <c r="I11" s="31"/>
      <c r="Q11" s="80"/>
      <c r="R11" s="80"/>
      <c r="S11" s="80"/>
      <c r="T11" s="80"/>
      <c r="U11" s="80"/>
      <c r="V11" s="80"/>
    </row>
    <row r="12" spans="1:22" ht="21.75" customHeight="1">
      <c r="B12" s="4" t="s">
        <v>40</v>
      </c>
      <c r="C12" s="34">
        <v>14661</v>
      </c>
      <c r="D12" s="34">
        <v>134441</v>
      </c>
      <c r="E12" s="34">
        <v>59637</v>
      </c>
      <c r="F12" s="34">
        <v>25375</v>
      </c>
      <c r="G12" s="34">
        <f t="shared" si="0"/>
        <v>234114</v>
      </c>
      <c r="H12" s="4" t="s">
        <v>41</v>
      </c>
      <c r="I12" s="31"/>
      <c r="Q12" s="80"/>
      <c r="R12" s="80"/>
      <c r="S12" s="80"/>
      <c r="T12" s="80"/>
      <c r="U12" s="80"/>
      <c r="V12" s="80"/>
    </row>
    <row r="13" spans="1:22" ht="21.75" customHeight="1">
      <c r="B13" s="5" t="s">
        <v>42</v>
      </c>
      <c r="C13" s="35">
        <v>3561</v>
      </c>
      <c r="D13" s="35">
        <v>70086</v>
      </c>
      <c r="E13" s="35">
        <v>25004</v>
      </c>
      <c r="F13" s="35">
        <v>3469</v>
      </c>
      <c r="G13" s="35">
        <f t="shared" si="0"/>
        <v>102120</v>
      </c>
      <c r="H13" s="5" t="s">
        <v>43</v>
      </c>
      <c r="I13" s="31"/>
      <c r="Q13" s="80"/>
      <c r="R13" s="80"/>
      <c r="S13" s="80"/>
      <c r="T13" s="80"/>
      <c r="U13" s="80"/>
      <c r="V13" s="80"/>
    </row>
    <row r="14" spans="1:22" ht="21.75" customHeight="1">
      <c r="B14" s="4" t="s">
        <v>44</v>
      </c>
      <c r="C14" s="34">
        <v>659</v>
      </c>
      <c r="D14" s="34">
        <v>38688</v>
      </c>
      <c r="E14" s="34">
        <v>10320</v>
      </c>
      <c r="F14" s="34">
        <v>563</v>
      </c>
      <c r="G14" s="34">
        <f t="shared" si="0"/>
        <v>50230</v>
      </c>
      <c r="H14" s="4" t="s">
        <v>45</v>
      </c>
      <c r="I14" s="31"/>
      <c r="Q14" s="80"/>
      <c r="R14" s="80"/>
      <c r="S14" s="80"/>
      <c r="T14" s="80"/>
      <c r="U14" s="80"/>
      <c r="V14" s="80"/>
    </row>
    <row r="15" spans="1:22" ht="21.75" customHeight="1">
      <c r="B15" s="5" t="s">
        <v>46</v>
      </c>
      <c r="C15" s="35">
        <v>1643</v>
      </c>
      <c r="D15" s="35">
        <v>16227</v>
      </c>
      <c r="E15" s="35">
        <v>1976</v>
      </c>
      <c r="F15" s="35">
        <v>977</v>
      </c>
      <c r="G15" s="35">
        <f t="shared" si="0"/>
        <v>20823</v>
      </c>
      <c r="H15" s="5" t="s">
        <v>47</v>
      </c>
      <c r="I15" s="31"/>
      <c r="Q15" s="80"/>
      <c r="R15" s="80"/>
      <c r="S15" s="80"/>
      <c r="T15" s="80"/>
      <c r="U15" s="80"/>
      <c r="V15" s="80"/>
    </row>
    <row r="16" spans="1:22" ht="21.75" customHeight="1">
      <c r="B16" s="4" t="s">
        <v>48</v>
      </c>
      <c r="C16" s="34">
        <v>863</v>
      </c>
      <c r="D16" s="34">
        <v>12209</v>
      </c>
      <c r="E16" s="34">
        <v>1556</v>
      </c>
      <c r="F16" s="34">
        <v>145</v>
      </c>
      <c r="G16" s="34">
        <f t="shared" si="0"/>
        <v>14773</v>
      </c>
      <c r="H16" s="4" t="s">
        <v>49</v>
      </c>
      <c r="I16" s="31"/>
      <c r="Q16" s="80"/>
      <c r="R16" s="80"/>
      <c r="S16" s="80"/>
      <c r="T16" s="80"/>
      <c r="U16" s="80"/>
      <c r="V16" s="80"/>
    </row>
    <row r="17" spans="2:22" ht="21.75" customHeight="1">
      <c r="B17" s="5" t="s">
        <v>50</v>
      </c>
      <c r="C17" s="35">
        <v>2054</v>
      </c>
      <c r="D17" s="35">
        <v>23287</v>
      </c>
      <c r="E17" s="35">
        <v>11506</v>
      </c>
      <c r="F17" s="35">
        <v>0</v>
      </c>
      <c r="G17" s="35">
        <f t="shared" si="0"/>
        <v>36847</v>
      </c>
      <c r="H17" s="5" t="s">
        <v>51</v>
      </c>
      <c r="I17" s="31"/>
      <c r="Q17" s="80"/>
      <c r="R17" s="80"/>
      <c r="S17" s="80"/>
      <c r="T17" s="80"/>
      <c r="U17" s="80"/>
      <c r="V17" s="80"/>
    </row>
    <row r="18" spans="2:22" ht="21.75" customHeight="1">
      <c r="B18" s="4" t="s">
        <v>52</v>
      </c>
      <c r="C18" s="34">
        <v>842</v>
      </c>
      <c r="D18" s="34">
        <v>14254</v>
      </c>
      <c r="E18" s="34">
        <v>6594</v>
      </c>
      <c r="F18" s="34">
        <v>358</v>
      </c>
      <c r="G18" s="34">
        <f t="shared" si="0"/>
        <v>22048</v>
      </c>
      <c r="H18" s="4" t="s">
        <v>53</v>
      </c>
      <c r="I18" s="31"/>
      <c r="Q18" s="80"/>
      <c r="R18" s="80"/>
      <c r="S18" s="80"/>
      <c r="T18" s="80"/>
      <c r="U18" s="80"/>
      <c r="V18" s="80"/>
    </row>
    <row r="19" spans="2:22" ht="21.75" customHeight="1">
      <c r="B19" s="5" t="s">
        <v>54</v>
      </c>
      <c r="C19" s="35">
        <v>2176</v>
      </c>
      <c r="D19" s="35">
        <v>8093</v>
      </c>
      <c r="E19" s="35">
        <v>682</v>
      </c>
      <c r="F19" s="35">
        <v>142</v>
      </c>
      <c r="G19" s="35">
        <f t="shared" si="0"/>
        <v>11093</v>
      </c>
      <c r="H19" s="5" t="s">
        <v>55</v>
      </c>
      <c r="I19" s="31"/>
      <c r="Q19" s="80"/>
      <c r="R19" s="80"/>
      <c r="S19" s="80"/>
      <c r="T19" s="80"/>
      <c r="U19" s="80"/>
      <c r="V19" s="80"/>
    </row>
    <row r="20" spans="2:22" ht="21.75" customHeight="1">
      <c r="B20" s="4" t="s">
        <v>56</v>
      </c>
      <c r="C20" s="34">
        <v>1737</v>
      </c>
      <c r="D20" s="34">
        <v>15575</v>
      </c>
      <c r="E20" s="34">
        <v>462</v>
      </c>
      <c r="F20" s="34">
        <v>214</v>
      </c>
      <c r="G20" s="34">
        <f t="shared" si="0"/>
        <v>17988</v>
      </c>
      <c r="H20" s="4" t="s">
        <v>57</v>
      </c>
      <c r="I20" s="31"/>
      <c r="Q20" s="80"/>
      <c r="R20" s="80"/>
      <c r="S20" s="80"/>
      <c r="T20" s="80"/>
      <c r="U20" s="80"/>
      <c r="V20" s="80"/>
    </row>
    <row r="21" spans="2:22" ht="21.75" customHeight="1">
      <c r="B21" s="6" t="s">
        <v>25</v>
      </c>
      <c r="C21" s="36">
        <f t="shared" ref="C21:F21" si="1">SUM(C8:C20)</f>
        <v>66807</v>
      </c>
      <c r="D21" s="36">
        <f t="shared" si="1"/>
        <v>706233</v>
      </c>
      <c r="E21" s="36">
        <f t="shared" si="1"/>
        <v>434475</v>
      </c>
      <c r="F21" s="36">
        <f t="shared" si="1"/>
        <v>201538</v>
      </c>
      <c r="G21" s="36">
        <f>SUM(G8:G20)</f>
        <v>1409053</v>
      </c>
      <c r="H21" s="6" t="s">
        <v>31</v>
      </c>
    </row>
    <row r="22" spans="2:22" ht="23.25" customHeight="1">
      <c r="B22" s="106" t="s">
        <v>58</v>
      </c>
      <c r="C22" s="106"/>
      <c r="D22" s="106"/>
      <c r="E22" s="2"/>
      <c r="F22" s="107" t="s">
        <v>59</v>
      </c>
      <c r="G22" s="107"/>
      <c r="H22" s="107"/>
    </row>
  </sheetData>
  <mergeCells count="7">
    <mergeCell ref="B22:D22"/>
    <mergeCell ref="F22:H22"/>
    <mergeCell ref="B3:H3"/>
    <mergeCell ref="B4:H4"/>
    <mergeCell ref="B5:B7"/>
    <mergeCell ref="C5:G5"/>
    <mergeCell ref="H5:H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colBreaks count="1" manualBreakCount="1">
    <brk id="8" max="2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98E0-AF30-4B7F-8E9A-367CC36E7854}">
  <sheetPr>
    <tabColor theme="4" tint="0.79998168889431442"/>
    <pageSetUpPr fitToPage="1"/>
  </sheetPr>
  <dimension ref="A1:I25"/>
  <sheetViews>
    <sheetView showGridLines="0" rightToLeft="1" view="pageBreakPreview" zoomScale="70" zoomScaleNormal="100" zoomScaleSheetLayoutView="70" workbookViewId="0">
      <selection activeCell="B4" sqref="B4:I4"/>
    </sheetView>
  </sheetViews>
  <sheetFormatPr defaultRowHeight="12.5"/>
  <cols>
    <col min="1" max="1" width="5.81640625" customWidth="1"/>
    <col min="2" max="2" width="18.7265625" customWidth="1"/>
    <col min="3" max="8" width="33.81640625" customWidth="1"/>
    <col min="9" max="9" width="18.7265625" customWidth="1"/>
    <col min="10" max="10" width="5.7265625" customWidth="1"/>
  </cols>
  <sheetData>
    <row r="1" spans="1:9" ht="13">
      <c r="A1" s="86"/>
    </row>
    <row r="2" spans="1:9" ht="20.5">
      <c r="B2" s="9" t="s">
        <v>208</v>
      </c>
      <c r="I2" s="8" t="s">
        <v>207</v>
      </c>
    </row>
    <row r="3" spans="1:9" ht="20.5">
      <c r="B3" s="108" t="s">
        <v>162</v>
      </c>
      <c r="C3" s="108"/>
      <c r="D3" s="108"/>
      <c r="E3" s="108"/>
      <c r="F3" s="108"/>
      <c r="G3" s="108"/>
      <c r="H3" s="108"/>
      <c r="I3" s="108"/>
    </row>
    <row r="4" spans="1:9" ht="20.5">
      <c r="B4" s="108" t="s">
        <v>223</v>
      </c>
      <c r="C4" s="143"/>
      <c r="D4" s="143"/>
      <c r="E4" s="143"/>
      <c r="F4" s="143"/>
      <c r="G4" s="143"/>
      <c r="H4" s="143"/>
      <c r="I4" s="143"/>
    </row>
    <row r="5" spans="1:9" ht="20.5">
      <c r="B5" s="10"/>
      <c r="C5" s="10"/>
      <c r="D5" s="10"/>
      <c r="E5" s="10"/>
      <c r="F5" s="10"/>
      <c r="G5" s="10"/>
      <c r="H5" s="10"/>
      <c r="I5" s="10"/>
    </row>
    <row r="6" spans="1:9" ht="42" customHeight="1">
      <c r="B6" s="109" t="s">
        <v>133</v>
      </c>
      <c r="C6" s="112" t="s">
        <v>18</v>
      </c>
      <c r="D6" s="113"/>
      <c r="E6" s="113"/>
      <c r="F6" s="113"/>
      <c r="G6" s="113"/>
      <c r="H6" s="114"/>
      <c r="I6" s="109" t="s">
        <v>160</v>
      </c>
    </row>
    <row r="7" spans="1:9" ht="42" customHeight="1">
      <c r="B7" s="116"/>
      <c r="C7" s="17" t="s">
        <v>20</v>
      </c>
      <c r="D7" s="17" t="s">
        <v>21</v>
      </c>
      <c r="E7" s="18" t="s">
        <v>22</v>
      </c>
      <c r="F7" s="17" t="s">
        <v>23</v>
      </c>
      <c r="G7" s="32" t="s">
        <v>24</v>
      </c>
      <c r="H7" s="21" t="s">
        <v>25</v>
      </c>
      <c r="I7" s="116"/>
    </row>
    <row r="8" spans="1:9" ht="42" customHeight="1">
      <c r="B8" s="117"/>
      <c r="C8" s="3" t="s">
        <v>26</v>
      </c>
      <c r="D8" s="20" t="s">
        <v>27</v>
      </c>
      <c r="E8" s="19" t="s">
        <v>28</v>
      </c>
      <c r="F8" s="20" t="s">
        <v>29</v>
      </c>
      <c r="G8" s="1" t="s">
        <v>30</v>
      </c>
      <c r="H8" s="1" t="s">
        <v>31</v>
      </c>
      <c r="I8" s="117"/>
    </row>
    <row r="9" spans="1:9" ht="42" customHeight="1">
      <c r="B9" s="4" t="s">
        <v>104</v>
      </c>
      <c r="C9" s="75">
        <v>12896</v>
      </c>
      <c r="D9" s="75">
        <v>505</v>
      </c>
      <c r="E9" s="75">
        <v>5871</v>
      </c>
      <c r="F9" s="75">
        <v>46763</v>
      </c>
      <c r="G9" s="75">
        <v>772</v>
      </c>
      <c r="H9" s="75">
        <f>SUM(C9:G9)</f>
        <v>66807</v>
      </c>
      <c r="I9" s="4" t="s">
        <v>105</v>
      </c>
    </row>
    <row r="10" spans="1:9" ht="42" customHeight="1">
      <c r="B10" s="5" t="s">
        <v>106</v>
      </c>
      <c r="C10" s="76">
        <v>28544</v>
      </c>
      <c r="D10" s="76">
        <v>12864</v>
      </c>
      <c r="E10" s="76">
        <v>38741</v>
      </c>
      <c r="F10" s="76">
        <v>618545</v>
      </c>
      <c r="G10" s="76">
        <v>7539</v>
      </c>
      <c r="H10" s="76">
        <f>SUM(C10:G10)</f>
        <v>706233</v>
      </c>
      <c r="I10" s="5" t="s">
        <v>107</v>
      </c>
    </row>
    <row r="11" spans="1:9" ht="42" customHeight="1">
      <c r="B11" s="4" t="s">
        <v>108</v>
      </c>
      <c r="C11" s="75">
        <v>2569</v>
      </c>
      <c r="D11" s="75">
        <v>15199</v>
      </c>
      <c r="E11" s="75">
        <v>29709</v>
      </c>
      <c r="F11" s="75">
        <v>383981</v>
      </c>
      <c r="G11" s="75">
        <v>3017</v>
      </c>
      <c r="H11" s="75">
        <f>SUM(C11:G11)</f>
        <v>434475</v>
      </c>
      <c r="I11" s="75" t="s">
        <v>109</v>
      </c>
    </row>
    <row r="12" spans="1:9" ht="42" customHeight="1">
      <c r="B12" s="5" t="s">
        <v>110</v>
      </c>
      <c r="C12" s="76">
        <v>887</v>
      </c>
      <c r="D12" s="76">
        <v>38132</v>
      </c>
      <c r="E12" s="76">
        <v>35426</v>
      </c>
      <c r="F12" s="76">
        <v>127093</v>
      </c>
      <c r="G12" s="76">
        <v>0</v>
      </c>
      <c r="H12" s="5">
        <f>SUM(C12:G12)</f>
        <v>201538</v>
      </c>
      <c r="I12" s="76" t="s">
        <v>111</v>
      </c>
    </row>
    <row r="13" spans="1:9" ht="42" customHeight="1">
      <c r="B13" s="6" t="s">
        <v>25</v>
      </c>
      <c r="C13" s="77">
        <f t="shared" ref="C13:G13" si="0">SUM(C9:C12)</f>
        <v>44896</v>
      </c>
      <c r="D13" s="77">
        <f t="shared" si="0"/>
        <v>66700</v>
      </c>
      <c r="E13" s="77">
        <f t="shared" si="0"/>
        <v>109747</v>
      </c>
      <c r="F13" s="77">
        <f t="shared" si="0"/>
        <v>1176382</v>
      </c>
      <c r="G13" s="77">
        <f t="shared" si="0"/>
        <v>11328</v>
      </c>
      <c r="H13" s="77">
        <f>SUM(H9:H12)</f>
        <v>1409053</v>
      </c>
      <c r="I13" s="6" t="s">
        <v>31</v>
      </c>
    </row>
    <row r="15" spans="1:9" ht="16.5">
      <c r="B15" s="106" t="s">
        <v>58</v>
      </c>
      <c r="C15" s="106"/>
      <c r="D15" s="106"/>
      <c r="E15" s="106"/>
      <c r="H15" s="107" t="s">
        <v>59</v>
      </c>
      <c r="I15" s="107"/>
    </row>
    <row r="17" spans="3:8" ht="42" customHeight="1"/>
    <row r="20" spans="3:8">
      <c r="C20" s="80"/>
      <c r="D20" s="80"/>
      <c r="E20" s="80"/>
      <c r="F20" s="80"/>
      <c r="G20" s="80"/>
      <c r="H20" s="80"/>
    </row>
    <row r="21" spans="3:8">
      <c r="C21" s="80"/>
      <c r="D21" s="80"/>
      <c r="E21" s="80"/>
      <c r="F21" s="80"/>
      <c r="G21" s="80"/>
      <c r="H21" s="80"/>
    </row>
    <row r="22" spans="3:8">
      <c r="C22" s="80"/>
      <c r="D22" s="80"/>
      <c r="E22" s="80"/>
      <c r="F22" s="80"/>
      <c r="G22" s="80"/>
      <c r="H22" s="80"/>
    </row>
    <row r="23" spans="3:8">
      <c r="C23" s="80"/>
      <c r="D23" s="80"/>
      <c r="E23" s="80"/>
      <c r="F23" s="80"/>
      <c r="G23" s="80"/>
      <c r="H23" s="80"/>
    </row>
    <row r="25" spans="3:8" ht="20.5">
      <c r="F25" s="9"/>
    </row>
  </sheetData>
  <mergeCells count="7">
    <mergeCell ref="B15:E15"/>
    <mergeCell ref="H15:I15"/>
    <mergeCell ref="B3:I3"/>
    <mergeCell ref="B4:I4"/>
    <mergeCell ref="B6:B8"/>
    <mergeCell ref="C6:H6"/>
    <mergeCell ref="I6:I8"/>
  </mergeCells>
  <pageMargins left="0.7" right="0.7" top="0.75" bottom="0.75" header="0.3" footer="0.3"/>
  <pageSetup paperSize="9" scale="53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3A668-B299-4BAB-9612-FFA03EC03AE9}">
  <sheetPr codeName="Sheet1">
    <tabColor rgb="FFE2EFF4"/>
    <pageSetUpPr fitToPage="1"/>
  </sheetPr>
  <dimension ref="A1:U22"/>
  <sheetViews>
    <sheetView showGridLines="0" rightToLeft="1" view="pageBreakPreview" zoomScale="60" zoomScaleNormal="100" workbookViewId="0">
      <selection activeCell="B2" sqref="B2"/>
    </sheetView>
  </sheetViews>
  <sheetFormatPr defaultRowHeight="23.25" customHeight="1"/>
  <cols>
    <col min="2" max="8" width="25.7265625" customWidth="1"/>
    <col min="9" max="9" width="33.26953125" customWidth="1"/>
    <col min="10" max="10" width="1.453125" bestFit="1" customWidth="1"/>
  </cols>
  <sheetData>
    <row r="1" spans="1:21" ht="23.25" customHeight="1">
      <c r="A1" s="88"/>
      <c r="B1" s="25"/>
      <c r="I1" s="11"/>
    </row>
    <row r="2" spans="1:21" ht="23.25" customHeight="1">
      <c r="B2" s="9" t="s">
        <v>184</v>
      </c>
      <c r="I2" s="8" t="s">
        <v>183</v>
      </c>
    </row>
    <row r="3" spans="1:21" ht="23.25" customHeight="1">
      <c r="B3" s="108" t="s">
        <v>6</v>
      </c>
      <c r="C3" s="108"/>
      <c r="D3" s="108"/>
      <c r="E3" s="108"/>
      <c r="F3" s="108"/>
      <c r="G3" s="108"/>
      <c r="H3" s="108"/>
      <c r="I3" s="108"/>
      <c r="J3" s="22"/>
    </row>
    <row r="4" spans="1:21" ht="23.25" customHeight="1">
      <c r="B4" s="108" t="s">
        <v>7</v>
      </c>
      <c r="C4" s="108"/>
      <c r="D4" s="108"/>
      <c r="E4" s="108"/>
      <c r="F4" s="108"/>
      <c r="G4" s="108"/>
      <c r="H4" s="108"/>
      <c r="I4" s="108"/>
      <c r="J4" s="22"/>
    </row>
    <row r="5" spans="1:21" ht="43.5" customHeight="1">
      <c r="B5" s="109" t="s">
        <v>17</v>
      </c>
      <c r="C5" s="112" t="s">
        <v>18</v>
      </c>
      <c r="D5" s="113"/>
      <c r="E5" s="113"/>
      <c r="F5" s="113"/>
      <c r="G5" s="113"/>
      <c r="H5" s="114"/>
      <c r="I5" s="115" t="s">
        <v>19</v>
      </c>
    </row>
    <row r="6" spans="1:21" ht="43.5" customHeight="1">
      <c r="B6" s="110"/>
      <c r="C6" s="17" t="s">
        <v>20</v>
      </c>
      <c r="D6" s="17" t="s">
        <v>21</v>
      </c>
      <c r="E6" s="18" t="s">
        <v>60</v>
      </c>
      <c r="F6" s="17" t="s">
        <v>23</v>
      </c>
      <c r="G6" s="32" t="s">
        <v>24</v>
      </c>
      <c r="H6" s="21" t="s">
        <v>25</v>
      </c>
      <c r="I6" s="110"/>
    </row>
    <row r="7" spans="1:21" ht="43.5" customHeight="1">
      <c r="B7" s="111"/>
      <c r="C7" s="3" t="s">
        <v>26</v>
      </c>
      <c r="D7" s="20" t="s">
        <v>27</v>
      </c>
      <c r="E7" s="19" t="s">
        <v>28</v>
      </c>
      <c r="F7" s="20" t="s">
        <v>29</v>
      </c>
      <c r="G7" s="1" t="s">
        <v>30</v>
      </c>
      <c r="H7" s="1" t="s">
        <v>31</v>
      </c>
      <c r="I7" s="111"/>
    </row>
    <row r="8" spans="1:21" ht="21.75" customHeight="1">
      <c r="B8" s="4" t="s">
        <v>32</v>
      </c>
      <c r="C8" s="33">
        <v>35196</v>
      </c>
      <c r="D8" s="33">
        <v>488421</v>
      </c>
      <c r="E8" s="33">
        <v>160704</v>
      </c>
      <c r="F8" s="33">
        <v>358715</v>
      </c>
      <c r="G8" s="34">
        <v>9175</v>
      </c>
      <c r="H8" s="34">
        <f>SUM(C8:G8)</f>
        <v>1052211</v>
      </c>
      <c r="I8" s="4" t="s">
        <v>33</v>
      </c>
      <c r="J8" s="31"/>
      <c r="Q8" s="80"/>
      <c r="R8" s="80"/>
      <c r="S8" s="80"/>
      <c r="T8" s="80"/>
      <c r="U8" s="80"/>
    </row>
    <row r="9" spans="1:21" ht="21.75" customHeight="1">
      <c r="B9" s="5" t="s">
        <v>34</v>
      </c>
      <c r="C9" s="35">
        <v>127281</v>
      </c>
      <c r="D9" s="35">
        <v>170554</v>
      </c>
      <c r="E9" s="35">
        <v>62814</v>
      </c>
      <c r="F9" s="35">
        <v>674474</v>
      </c>
      <c r="G9" s="35">
        <v>12078</v>
      </c>
      <c r="H9" s="35">
        <f t="shared" ref="H9:H20" si="0">SUM(C9:G9)</f>
        <v>1047201</v>
      </c>
      <c r="I9" s="5" t="s">
        <v>35</v>
      </c>
      <c r="J9" s="31"/>
      <c r="Q9" s="80"/>
      <c r="R9" s="80"/>
      <c r="S9" s="80"/>
      <c r="T9" s="80"/>
      <c r="U9" s="80"/>
    </row>
    <row r="10" spans="1:21" ht="21.75" customHeight="1">
      <c r="B10" s="4" t="s">
        <v>36</v>
      </c>
      <c r="C10" s="34">
        <v>52328</v>
      </c>
      <c r="D10" s="34">
        <v>40941</v>
      </c>
      <c r="E10" s="34">
        <v>15288</v>
      </c>
      <c r="F10" s="34">
        <v>203619</v>
      </c>
      <c r="G10" s="34">
        <v>3017</v>
      </c>
      <c r="H10" s="34">
        <f t="shared" si="0"/>
        <v>315193</v>
      </c>
      <c r="I10" s="4" t="s">
        <v>37</v>
      </c>
      <c r="J10" s="31"/>
      <c r="Q10" s="80"/>
      <c r="R10" s="80"/>
      <c r="S10" s="80"/>
      <c r="T10" s="80"/>
      <c r="U10" s="80"/>
    </row>
    <row r="11" spans="1:21" ht="21.75" customHeight="1">
      <c r="B11" s="5" t="s">
        <v>38</v>
      </c>
      <c r="C11" s="35">
        <v>21943</v>
      </c>
      <c r="D11" s="35">
        <v>107619</v>
      </c>
      <c r="E11" s="35">
        <v>32623</v>
      </c>
      <c r="F11" s="35">
        <v>41158</v>
      </c>
      <c r="G11" s="35">
        <v>0</v>
      </c>
      <c r="H11" s="35">
        <f t="shared" si="0"/>
        <v>203343</v>
      </c>
      <c r="I11" s="5" t="s">
        <v>39</v>
      </c>
      <c r="J11" s="31"/>
      <c r="Q11" s="80"/>
      <c r="R11" s="80"/>
      <c r="S11" s="80"/>
      <c r="T11" s="80"/>
      <c r="U11" s="80"/>
    </row>
    <row r="12" spans="1:21" ht="21.75" customHeight="1">
      <c r="B12" s="4" t="s">
        <v>40</v>
      </c>
      <c r="C12" s="34">
        <v>50102</v>
      </c>
      <c r="D12" s="34">
        <v>265939</v>
      </c>
      <c r="E12" s="34">
        <v>62941</v>
      </c>
      <c r="F12" s="34">
        <v>321057</v>
      </c>
      <c r="G12" s="34">
        <v>0</v>
      </c>
      <c r="H12" s="34">
        <f t="shared" si="0"/>
        <v>700039</v>
      </c>
      <c r="I12" s="4" t="s">
        <v>41</v>
      </c>
      <c r="J12" s="31"/>
      <c r="Q12" s="80"/>
      <c r="R12" s="80"/>
      <c r="S12" s="80"/>
      <c r="T12" s="80"/>
      <c r="U12" s="80"/>
    </row>
    <row r="13" spans="1:21" ht="21.75" customHeight="1">
      <c r="B13" s="5" t="s">
        <v>42</v>
      </c>
      <c r="C13" s="35">
        <v>61264</v>
      </c>
      <c r="D13" s="35">
        <v>92704</v>
      </c>
      <c r="E13" s="35">
        <v>47636</v>
      </c>
      <c r="F13" s="35">
        <v>114368</v>
      </c>
      <c r="G13" s="35">
        <v>4832</v>
      </c>
      <c r="H13" s="35">
        <f t="shared" si="0"/>
        <v>320804</v>
      </c>
      <c r="I13" s="5" t="s">
        <v>43</v>
      </c>
      <c r="J13" s="31"/>
      <c r="Q13" s="80"/>
      <c r="R13" s="80"/>
      <c r="S13" s="80"/>
      <c r="T13" s="80"/>
      <c r="U13" s="80"/>
    </row>
    <row r="14" spans="1:21" ht="21.75" customHeight="1">
      <c r="B14" s="4" t="s">
        <v>44</v>
      </c>
      <c r="C14" s="34">
        <v>25297</v>
      </c>
      <c r="D14" s="34">
        <v>17845</v>
      </c>
      <c r="E14" s="34">
        <v>14106</v>
      </c>
      <c r="F14" s="34">
        <v>77892</v>
      </c>
      <c r="G14" s="34">
        <v>2864</v>
      </c>
      <c r="H14" s="34">
        <f t="shared" si="0"/>
        <v>138004</v>
      </c>
      <c r="I14" s="4" t="s">
        <v>45</v>
      </c>
      <c r="J14" s="31"/>
      <c r="Q14" s="80"/>
      <c r="R14" s="80"/>
      <c r="S14" s="80"/>
      <c r="T14" s="80"/>
      <c r="U14" s="80"/>
    </row>
    <row r="15" spans="1:21" ht="21.75" customHeight="1">
      <c r="B15" s="5" t="s">
        <v>46</v>
      </c>
      <c r="C15" s="35">
        <v>30937</v>
      </c>
      <c r="D15" s="35">
        <v>50314</v>
      </c>
      <c r="E15" s="35">
        <v>10948</v>
      </c>
      <c r="F15" s="35">
        <v>18423</v>
      </c>
      <c r="G15" s="35">
        <v>1139</v>
      </c>
      <c r="H15" s="35">
        <f t="shared" si="0"/>
        <v>111761</v>
      </c>
      <c r="I15" s="5" t="s">
        <v>47</v>
      </c>
      <c r="J15" s="31"/>
      <c r="Q15" s="80"/>
      <c r="R15" s="80"/>
      <c r="S15" s="80"/>
      <c r="T15" s="80"/>
      <c r="U15" s="80"/>
    </row>
    <row r="16" spans="1:21" ht="21.75" customHeight="1">
      <c r="B16" s="4" t="s">
        <v>48</v>
      </c>
      <c r="C16" s="34">
        <v>7474</v>
      </c>
      <c r="D16" s="34">
        <v>19229</v>
      </c>
      <c r="E16" s="34">
        <v>11239</v>
      </c>
      <c r="F16" s="34">
        <v>14111</v>
      </c>
      <c r="G16" s="34">
        <v>0</v>
      </c>
      <c r="H16" s="34">
        <f t="shared" si="0"/>
        <v>52053</v>
      </c>
      <c r="I16" s="4" t="s">
        <v>49</v>
      </c>
      <c r="J16" s="31"/>
      <c r="Q16" s="80"/>
      <c r="R16" s="80"/>
      <c r="S16" s="80"/>
      <c r="T16" s="80"/>
      <c r="U16" s="80"/>
    </row>
    <row r="17" spans="2:21" ht="21.75" customHeight="1">
      <c r="B17" s="5" t="s">
        <v>50</v>
      </c>
      <c r="C17" s="35">
        <v>81816</v>
      </c>
      <c r="D17" s="35">
        <v>45455</v>
      </c>
      <c r="E17" s="35">
        <v>24695</v>
      </c>
      <c r="F17" s="35">
        <v>68437</v>
      </c>
      <c r="G17" s="35">
        <v>0</v>
      </c>
      <c r="H17" s="35">
        <f t="shared" si="0"/>
        <v>220403</v>
      </c>
      <c r="I17" s="5" t="s">
        <v>51</v>
      </c>
      <c r="J17" s="31"/>
      <c r="Q17" s="80"/>
      <c r="R17" s="80"/>
      <c r="S17" s="80"/>
      <c r="T17" s="80"/>
      <c r="U17" s="80"/>
    </row>
    <row r="18" spans="2:21" ht="21.75" customHeight="1">
      <c r="B18" s="4" t="s">
        <v>52</v>
      </c>
      <c r="C18" s="34">
        <v>19120</v>
      </c>
      <c r="D18" s="34">
        <v>19596</v>
      </c>
      <c r="E18" s="34">
        <v>11380</v>
      </c>
      <c r="F18" s="34">
        <v>30274</v>
      </c>
      <c r="G18" s="34">
        <v>2190</v>
      </c>
      <c r="H18" s="34">
        <f t="shared" si="0"/>
        <v>82560</v>
      </c>
      <c r="I18" s="4" t="s">
        <v>53</v>
      </c>
      <c r="J18" s="31"/>
      <c r="Q18" s="80"/>
      <c r="R18" s="80"/>
      <c r="S18" s="80"/>
      <c r="T18" s="80"/>
      <c r="U18" s="80"/>
    </row>
    <row r="19" spans="2:21" ht="21.75" customHeight="1">
      <c r="B19" s="5" t="s">
        <v>54</v>
      </c>
      <c r="C19" s="35">
        <v>11886</v>
      </c>
      <c r="D19" s="35">
        <v>12796</v>
      </c>
      <c r="E19" s="35">
        <v>7823</v>
      </c>
      <c r="F19" s="35">
        <v>25053</v>
      </c>
      <c r="G19" s="35">
        <v>1504</v>
      </c>
      <c r="H19" s="35">
        <f t="shared" si="0"/>
        <v>59062</v>
      </c>
      <c r="I19" s="5" t="s">
        <v>55</v>
      </c>
      <c r="J19" s="31"/>
      <c r="Q19" s="80"/>
      <c r="R19" s="80"/>
      <c r="S19" s="80"/>
      <c r="T19" s="80"/>
      <c r="U19" s="80"/>
    </row>
    <row r="20" spans="2:21" ht="21.75" customHeight="1">
      <c r="B20" s="4" t="s">
        <v>56</v>
      </c>
      <c r="C20" s="34">
        <v>17556</v>
      </c>
      <c r="D20" s="34">
        <v>30264</v>
      </c>
      <c r="E20" s="34">
        <v>10904</v>
      </c>
      <c r="F20" s="34">
        <v>25873</v>
      </c>
      <c r="G20" s="34">
        <v>0</v>
      </c>
      <c r="H20" s="34">
        <f t="shared" si="0"/>
        <v>84597</v>
      </c>
      <c r="I20" s="4" t="s">
        <v>57</v>
      </c>
      <c r="J20" s="31"/>
      <c r="Q20" s="80"/>
      <c r="R20" s="80"/>
      <c r="S20" s="80"/>
      <c r="T20" s="80"/>
      <c r="U20" s="80"/>
    </row>
    <row r="21" spans="2:21" ht="21.75" customHeight="1">
      <c r="B21" s="6" t="s">
        <v>25</v>
      </c>
      <c r="C21" s="36">
        <f t="shared" ref="C21:F21" si="1">SUM(C8:C20)</f>
        <v>542200</v>
      </c>
      <c r="D21" s="36">
        <f t="shared" si="1"/>
        <v>1361677</v>
      </c>
      <c r="E21" s="36">
        <f t="shared" si="1"/>
        <v>473101</v>
      </c>
      <c r="F21" s="36">
        <f t="shared" si="1"/>
        <v>1973454</v>
      </c>
      <c r="G21" s="36">
        <f>SUM(G8:G20)</f>
        <v>36799</v>
      </c>
      <c r="H21" s="36">
        <f>SUM(H8:H20)</f>
        <v>4387231</v>
      </c>
      <c r="I21" s="6" t="s">
        <v>31</v>
      </c>
    </row>
    <row r="22" spans="2:21" ht="23.25" customHeight="1">
      <c r="B22" s="106" t="s">
        <v>58</v>
      </c>
      <c r="C22" s="106"/>
      <c r="D22" s="106"/>
      <c r="E22" s="2"/>
      <c r="F22" s="107" t="s">
        <v>59</v>
      </c>
      <c r="G22" s="107"/>
      <c r="H22" s="107"/>
      <c r="I22" s="107"/>
    </row>
  </sheetData>
  <mergeCells count="7">
    <mergeCell ref="B22:D22"/>
    <mergeCell ref="F22:I22"/>
    <mergeCell ref="B3:I3"/>
    <mergeCell ref="B4:I4"/>
    <mergeCell ref="B5:B7"/>
    <mergeCell ref="C5:H5"/>
    <mergeCell ref="I5:I7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colBreaks count="1" manualBreakCount="1">
    <brk id="9" max="2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8E519-D71B-4843-853E-A93D73F34A8F}">
  <sheetPr codeName="Sheet4">
    <tabColor rgb="FFC8E2EC"/>
    <pageSetUpPr fitToPage="1"/>
  </sheetPr>
  <dimension ref="A1:AA30"/>
  <sheetViews>
    <sheetView showGridLines="0" rightToLeft="1" view="pageBreakPreview" zoomScale="40" zoomScaleNormal="100" zoomScaleSheetLayoutView="40" workbookViewId="0">
      <selection activeCell="H34" sqref="H34"/>
    </sheetView>
  </sheetViews>
  <sheetFormatPr defaultRowHeight="12.5"/>
  <cols>
    <col min="1" max="1" width="6.453125" customWidth="1"/>
    <col min="2" max="11" width="25.7265625" customWidth="1"/>
    <col min="12" max="13" width="34.453125" customWidth="1"/>
    <col min="14" max="14" width="8.7265625" customWidth="1"/>
  </cols>
  <sheetData>
    <row r="1" spans="1:27" ht="23.5" customHeight="1">
      <c r="A1" s="88"/>
    </row>
    <row r="2" spans="1:27" ht="23.5" customHeight="1">
      <c r="B2" s="9" t="s">
        <v>186</v>
      </c>
      <c r="M2" s="8" t="s">
        <v>185</v>
      </c>
    </row>
    <row r="3" spans="1:27" ht="44.25" customHeight="1">
      <c r="B3" s="108" t="s">
        <v>131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27" ht="30.75" customHeight="1">
      <c r="B4" s="108" t="s">
        <v>130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1:27" ht="43.5" customHeight="1">
      <c r="B5" s="109" t="s">
        <v>17</v>
      </c>
      <c r="C5" s="112" t="s">
        <v>129</v>
      </c>
      <c r="D5" s="113"/>
      <c r="E5" s="113"/>
      <c r="F5" s="113"/>
      <c r="G5" s="113"/>
      <c r="H5" s="113"/>
      <c r="I5" s="113"/>
      <c r="J5" s="113"/>
      <c r="K5" s="113"/>
      <c r="L5" s="114"/>
      <c r="M5" s="109" t="s">
        <v>19</v>
      </c>
    </row>
    <row r="6" spans="1:27" ht="43.5" customHeight="1">
      <c r="B6" s="116"/>
      <c r="C6" s="17" t="s">
        <v>112</v>
      </c>
      <c r="D6" s="17" t="s">
        <v>115</v>
      </c>
      <c r="E6" s="17" t="s">
        <v>113</v>
      </c>
      <c r="F6" s="17" t="s">
        <v>116</v>
      </c>
      <c r="G6" s="18" t="s">
        <v>119</v>
      </c>
      <c r="H6" s="17" t="s">
        <v>118</v>
      </c>
      <c r="I6" s="17" t="s">
        <v>117</v>
      </c>
      <c r="J6" s="17" t="s">
        <v>114</v>
      </c>
      <c r="K6" s="17" t="s">
        <v>120</v>
      </c>
      <c r="L6" s="21" t="s">
        <v>25</v>
      </c>
      <c r="M6" s="116"/>
    </row>
    <row r="7" spans="1:27" ht="62.25" customHeight="1">
      <c r="B7" s="117"/>
      <c r="C7" s="20" t="s">
        <v>121</v>
      </c>
      <c r="D7" s="20" t="s">
        <v>122</v>
      </c>
      <c r="E7" s="20" t="s">
        <v>123</v>
      </c>
      <c r="F7" s="20" t="s">
        <v>124</v>
      </c>
      <c r="G7" s="20" t="s">
        <v>125</v>
      </c>
      <c r="H7" s="20" t="s">
        <v>126</v>
      </c>
      <c r="I7" s="20" t="s">
        <v>127</v>
      </c>
      <c r="J7" s="20" t="s">
        <v>128</v>
      </c>
      <c r="K7" s="20" t="s">
        <v>30</v>
      </c>
      <c r="L7" s="1" t="s">
        <v>31</v>
      </c>
      <c r="M7" s="117"/>
    </row>
    <row r="8" spans="1:27" ht="21.75" customHeight="1">
      <c r="B8" s="4" t="s">
        <v>32</v>
      </c>
      <c r="C8" s="33">
        <v>339695</v>
      </c>
      <c r="D8" s="33">
        <v>242682</v>
      </c>
      <c r="E8" s="33">
        <v>345002</v>
      </c>
      <c r="F8" s="34">
        <v>24019</v>
      </c>
      <c r="G8" s="34">
        <v>1599</v>
      </c>
      <c r="H8" s="34">
        <v>6191</v>
      </c>
      <c r="I8" s="34">
        <v>995</v>
      </c>
      <c r="J8" s="34">
        <v>92028</v>
      </c>
      <c r="K8" s="34">
        <v>0</v>
      </c>
      <c r="L8" s="33">
        <f t="shared" ref="L8:L20" si="0">SUM(C8:K8)</f>
        <v>1052211</v>
      </c>
      <c r="M8" s="4" t="s">
        <v>33</v>
      </c>
      <c r="V8" s="80"/>
      <c r="W8" s="80"/>
      <c r="X8" s="80"/>
      <c r="Y8" s="80"/>
      <c r="Z8" s="80"/>
      <c r="AA8" s="80"/>
    </row>
    <row r="9" spans="1:27" ht="21.75" customHeight="1">
      <c r="B9" s="5" t="s">
        <v>34</v>
      </c>
      <c r="C9" s="35">
        <v>390284</v>
      </c>
      <c r="D9" s="35">
        <v>172354</v>
      </c>
      <c r="E9" s="35">
        <v>381925</v>
      </c>
      <c r="F9" s="35">
        <v>4654</v>
      </c>
      <c r="G9" s="35">
        <v>2061</v>
      </c>
      <c r="H9" s="35">
        <v>1904</v>
      </c>
      <c r="I9" s="35">
        <v>1907</v>
      </c>
      <c r="J9" s="35">
        <v>92112</v>
      </c>
      <c r="K9" s="35">
        <v>0</v>
      </c>
      <c r="L9" s="35">
        <f t="shared" si="0"/>
        <v>1047201</v>
      </c>
      <c r="M9" s="5" t="s">
        <v>35</v>
      </c>
      <c r="V9" s="80"/>
      <c r="W9" s="80"/>
      <c r="X9" s="80"/>
      <c r="Y9" s="80"/>
      <c r="Z9" s="80"/>
      <c r="AA9" s="80"/>
    </row>
    <row r="10" spans="1:27" ht="21.75" customHeight="1">
      <c r="B10" s="4" t="s">
        <v>36</v>
      </c>
      <c r="C10" s="34">
        <v>106049</v>
      </c>
      <c r="D10" s="34">
        <v>48880</v>
      </c>
      <c r="E10" s="34">
        <v>128475</v>
      </c>
      <c r="F10" s="34">
        <v>636</v>
      </c>
      <c r="G10" s="34">
        <v>938</v>
      </c>
      <c r="H10" s="34">
        <v>2904</v>
      </c>
      <c r="I10" s="34">
        <v>213</v>
      </c>
      <c r="J10" s="34">
        <v>26871</v>
      </c>
      <c r="K10" s="34">
        <v>227</v>
      </c>
      <c r="L10" s="34">
        <f t="shared" si="0"/>
        <v>315193</v>
      </c>
      <c r="M10" s="4" t="s">
        <v>37</v>
      </c>
      <c r="V10" s="80"/>
      <c r="W10" s="80"/>
      <c r="X10" s="80"/>
      <c r="Y10" s="80"/>
      <c r="Z10" s="80"/>
      <c r="AA10" s="80"/>
    </row>
    <row r="11" spans="1:27" ht="21.75" customHeight="1">
      <c r="B11" s="5" t="s">
        <v>38</v>
      </c>
      <c r="C11" s="35">
        <v>79332</v>
      </c>
      <c r="D11" s="35">
        <v>65604</v>
      </c>
      <c r="E11" s="35">
        <v>43615</v>
      </c>
      <c r="F11" s="35">
        <v>3194</v>
      </c>
      <c r="G11" s="35">
        <v>0</v>
      </c>
      <c r="H11" s="35">
        <v>465</v>
      </c>
      <c r="I11" s="35">
        <v>1029</v>
      </c>
      <c r="J11" s="35">
        <v>10104</v>
      </c>
      <c r="K11" s="35">
        <v>0</v>
      </c>
      <c r="L11" s="35">
        <f t="shared" si="0"/>
        <v>203343</v>
      </c>
      <c r="M11" s="5" t="s">
        <v>39</v>
      </c>
      <c r="V11" s="80"/>
      <c r="W11" s="80"/>
      <c r="X11" s="80"/>
      <c r="Y11" s="80"/>
      <c r="Z11" s="80"/>
      <c r="AA11" s="80"/>
    </row>
    <row r="12" spans="1:27" ht="21.75" customHeight="1">
      <c r="B12" s="4" t="s">
        <v>40</v>
      </c>
      <c r="C12" s="34">
        <v>204810</v>
      </c>
      <c r="D12" s="34">
        <v>141519</v>
      </c>
      <c r="E12" s="34">
        <v>234114</v>
      </c>
      <c r="F12" s="34">
        <v>16102</v>
      </c>
      <c r="G12" s="34">
        <v>1429</v>
      </c>
      <c r="H12" s="34">
        <v>5533</v>
      </c>
      <c r="I12" s="34">
        <v>1221</v>
      </c>
      <c r="J12" s="34">
        <v>94971</v>
      </c>
      <c r="K12" s="34">
        <v>340</v>
      </c>
      <c r="L12" s="33">
        <f t="shared" si="0"/>
        <v>700039</v>
      </c>
      <c r="M12" s="4" t="s">
        <v>41</v>
      </c>
      <c r="V12" s="80"/>
      <c r="W12" s="80"/>
      <c r="X12" s="80"/>
      <c r="Y12" s="80"/>
      <c r="Z12" s="80"/>
      <c r="AA12" s="80"/>
    </row>
    <row r="13" spans="1:27" ht="21.75" customHeight="1">
      <c r="B13" s="5" t="s">
        <v>42</v>
      </c>
      <c r="C13" s="35">
        <v>158320</v>
      </c>
      <c r="D13" s="35">
        <v>43668</v>
      </c>
      <c r="E13" s="35">
        <v>102120</v>
      </c>
      <c r="F13" s="35">
        <v>2726</v>
      </c>
      <c r="G13" s="35">
        <v>194</v>
      </c>
      <c r="H13" s="35">
        <v>1031</v>
      </c>
      <c r="I13" s="35">
        <v>1045</v>
      </c>
      <c r="J13" s="35">
        <v>11700</v>
      </c>
      <c r="K13" s="35">
        <v>0</v>
      </c>
      <c r="L13" s="35">
        <f t="shared" si="0"/>
        <v>320804</v>
      </c>
      <c r="M13" s="5" t="s">
        <v>43</v>
      </c>
      <c r="V13" s="80"/>
      <c r="W13" s="80"/>
      <c r="X13" s="80"/>
      <c r="Y13" s="80"/>
      <c r="Z13" s="80"/>
      <c r="AA13" s="80"/>
    </row>
    <row r="14" spans="1:27" ht="21.75" customHeight="1">
      <c r="B14" s="4" t="s">
        <v>44</v>
      </c>
      <c r="C14" s="34">
        <v>43313</v>
      </c>
      <c r="D14" s="34">
        <v>29288</v>
      </c>
      <c r="E14" s="34">
        <v>50230</v>
      </c>
      <c r="F14" s="34">
        <v>6588</v>
      </c>
      <c r="G14" s="34">
        <v>410</v>
      </c>
      <c r="H14" s="34">
        <v>496</v>
      </c>
      <c r="I14" s="34">
        <v>239</v>
      </c>
      <c r="J14" s="34">
        <v>7440</v>
      </c>
      <c r="K14" s="34">
        <v>0</v>
      </c>
      <c r="L14" s="34">
        <f t="shared" si="0"/>
        <v>138004</v>
      </c>
      <c r="M14" s="4" t="s">
        <v>45</v>
      </c>
      <c r="V14" s="80"/>
      <c r="W14" s="80"/>
      <c r="X14" s="80"/>
      <c r="Y14" s="80"/>
      <c r="Z14" s="80"/>
      <c r="AA14" s="80"/>
    </row>
    <row r="15" spans="1:27" ht="21.75" customHeight="1">
      <c r="B15" s="5" t="s">
        <v>46</v>
      </c>
      <c r="C15" s="35">
        <v>49246</v>
      </c>
      <c r="D15" s="35">
        <v>30355</v>
      </c>
      <c r="E15" s="35">
        <v>20823</v>
      </c>
      <c r="F15" s="35">
        <v>106</v>
      </c>
      <c r="G15" s="35">
        <v>0</v>
      </c>
      <c r="H15" s="35">
        <v>759</v>
      </c>
      <c r="I15" s="35">
        <v>116</v>
      </c>
      <c r="J15" s="35">
        <v>10356</v>
      </c>
      <c r="K15" s="35">
        <v>0</v>
      </c>
      <c r="L15" s="35">
        <f t="shared" si="0"/>
        <v>111761</v>
      </c>
      <c r="M15" s="5" t="s">
        <v>47</v>
      </c>
      <c r="V15" s="80"/>
      <c r="W15" s="80"/>
      <c r="X15" s="80"/>
      <c r="Y15" s="80"/>
      <c r="Z15" s="80"/>
      <c r="AA15" s="80"/>
    </row>
    <row r="16" spans="1:27" ht="21.75" customHeight="1">
      <c r="B16" s="4" t="s">
        <v>48</v>
      </c>
      <c r="C16" s="34">
        <v>14305</v>
      </c>
      <c r="D16" s="34">
        <v>17997</v>
      </c>
      <c r="E16" s="34">
        <v>14773</v>
      </c>
      <c r="F16" s="34">
        <v>399</v>
      </c>
      <c r="G16" s="34">
        <v>61</v>
      </c>
      <c r="H16" s="34">
        <v>410</v>
      </c>
      <c r="I16" s="34">
        <v>0</v>
      </c>
      <c r="J16" s="34">
        <v>4108</v>
      </c>
      <c r="K16" s="34">
        <v>0</v>
      </c>
      <c r="L16" s="33">
        <f t="shared" si="0"/>
        <v>52053</v>
      </c>
      <c r="M16" s="4" t="s">
        <v>49</v>
      </c>
      <c r="V16" s="80"/>
      <c r="W16" s="80"/>
      <c r="X16" s="80"/>
      <c r="Y16" s="80"/>
      <c r="Z16" s="80"/>
      <c r="AA16" s="80"/>
    </row>
    <row r="17" spans="2:27" ht="21.75" customHeight="1">
      <c r="B17" s="5" t="s">
        <v>50</v>
      </c>
      <c r="C17" s="35">
        <v>128866</v>
      </c>
      <c r="D17" s="35">
        <v>15976</v>
      </c>
      <c r="E17" s="35">
        <v>36847</v>
      </c>
      <c r="F17" s="35">
        <v>1872</v>
      </c>
      <c r="G17" s="35">
        <v>0</v>
      </c>
      <c r="H17" s="35">
        <v>323</v>
      </c>
      <c r="I17" s="35">
        <v>781</v>
      </c>
      <c r="J17" s="35">
        <v>35738</v>
      </c>
      <c r="K17" s="35">
        <v>0</v>
      </c>
      <c r="L17" s="35">
        <f t="shared" si="0"/>
        <v>220403</v>
      </c>
      <c r="M17" s="5" t="s">
        <v>51</v>
      </c>
      <c r="V17" s="80"/>
      <c r="W17" s="80"/>
      <c r="X17" s="80"/>
      <c r="Y17" s="80"/>
      <c r="Z17" s="80"/>
      <c r="AA17" s="80"/>
    </row>
    <row r="18" spans="2:27" ht="21.75" customHeight="1">
      <c r="B18" s="4" t="s">
        <v>52</v>
      </c>
      <c r="C18" s="34">
        <v>43489</v>
      </c>
      <c r="D18" s="34">
        <v>5671</v>
      </c>
      <c r="E18" s="34">
        <v>22048</v>
      </c>
      <c r="F18" s="34">
        <v>2338</v>
      </c>
      <c r="G18" s="34">
        <v>134</v>
      </c>
      <c r="H18" s="34">
        <v>0</v>
      </c>
      <c r="I18" s="34">
        <v>108</v>
      </c>
      <c r="J18" s="34">
        <v>8772</v>
      </c>
      <c r="K18" s="34">
        <v>0</v>
      </c>
      <c r="L18" s="34">
        <f t="shared" si="0"/>
        <v>82560</v>
      </c>
      <c r="M18" s="4" t="s">
        <v>53</v>
      </c>
      <c r="V18" s="80"/>
      <c r="W18" s="80"/>
      <c r="X18" s="80"/>
      <c r="Y18" s="80"/>
      <c r="Z18" s="80"/>
      <c r="AA18" s="80"/>
    </row>
    <row r="19" spans="2:27" ht="21.75" customHeight="1">
      <c r="B19" s="5" t="s">
        <v>54</v>
      </c>
      <c r="C19" s="35">
        <v>38386</v>
      </c>
      <c r="D19" s="35">
        <v>3175</v>
      </c>
      <c r="E19" s="35">
        <v>11093</v>
      </c>
      <c r="F19" s="35">
        <v>58</v>
      </c>
      <c r="G19" s="35">
        <v>122</v>
      </c>
      <c r="H19" s="35">
        <v>333</v>
      </c>
      <c r="I19" s="35">
        <v>267</v>
      </c>
      <c r="J19" s="35">
        <v>5621</v>
      </c>
      <c r="K19" s="35">
        <v>7</v>
      </c>
      <c r="L19" s="35">
        <f t="shared" si="0"/>
        <v>59062</v>
      </c>
      <c r="M19" s="5" t="s">
        <v>55</v>
      </c>
      <c r="V19" s="80"/>
      <c r="W19" s="80"/>
      <c r="X19" s="80"/>
      <c r="Y19" s="80"/>
      <c r="Z19" s="80"/>
      <c r="AA19" s="80"/>
    </row>
    <row r="20" spans="2:27" ht="21.75" customHeight="1">
      <c r="B20" s="4" t="s">
        <v>56</v>
      </c>
      <c r="C20" s="34">
        <v>36486</v>
      </c>
      <c r="D20" s="34">
        <v>19995</v>
      </c>
      <c r="E20" s="34">
        <v>17988</v>
      </c>
      <c r="F20" s="34">
        <v>106</v>
      </c>
      <c r="G20" s="34">
        <v>0</v>
      </c>
      <c r="H20" s="34">
        <v>430</v>
      </c>
      <c r="I20" s="34">
        <v>349</v>
      </c>
      <c r="J20" s="34">
        <v>9243</v>
      </c>
      <c r="K20" s="34">
        <v>0</v>
      </c>
      <c r="L20" s="33">
        <f t="shared" si="0"/>
        <v>84597</v>
      </c>
      <c r="M20" s="4" t="s">
        <v>57</v>
      </c>
      <c r="V20" s="80"/>
      <c r="W20" s="80"/>
      <c r="X20" s="80"/>
      <c r="Y20" s="80"/>
      <c r="Z20" s="80"/>
      <c r="AA20" s="80"/>
    </row>
    <row r="21" spans="2:27" ht="21.75" customHeight="1">
      <c r="B21" s="6" t="s">
        <v>25</v>
      </c>
      <c r="C21" s="36">
        <f t="shared" ref="C21:L21" si="1">SUM(C8:C20)</f>
        <v>1632581</v>
      </c>
      <c r="D21" s="36">
        <f t="shared" si="1"/>
        <v>837164</v>
      </c>
      <c r="E21" s="36">
        <f t="shared" si="1"/>
        <v>1409053</v>
      </c>
      <c r="F21" s="36">
        <f t="shared" si="1"/>
        <v>62798</v>
      </c>
      <c r="G21" s="36">
        <f>SUM(G8:G20)</f>
        <v>6948</v>
      </c>
      <c r="H21" s="36">
        <f>SUM(H8:H20)</f>
        <v>20779</v>
      </c>
      <c r="I21" s="36">
        <f>SUM(I8:I20)</f>
        <v>8270</v>
      </c>
      <c r="J21" s="36">
        <f>SUM(J8:J20)</f>
        <v>409064</v>
      </c>
      <c r="K21" s="36">
        <f>SUM(K8:K20)</f>
        <v>574</v>
      </c>
      <c r="L21" s="36">
        <f t="shared" si="1"/>
        <v>4387231</v>
      </c>
      <c r="M21" s="6" t="s">
        <v>31</v>
      </c>
    </row>
    <row r="23" spans="2:27" ht="16.5">
      <c r="B23" s="106" t="s">
        <v>58</v>
      </c>
      <c r="C23" s="106"/>
      <c r="D23" s="106"/>
      <c r="J23" s="107" t="s">
        <v>59</v>
      </c>
      <c r="K23" s="107"/>
      <c r="L23" s="107"/>
      <c r="M23" s="107"/>
    </row>
    <row r="29" spans="2:27">
      <c r="C29" s="80"/>
    </row>
    <row r="30" spans="2:27">
      <c r="C30" s="94"/>
    </row>
  </sheetData>
  <mergeCells count="7">
    <mergeCell ref="B23:D23"/>
    <mergeCell ref="J23:M23"/>
    <mergeCell ref="B3:M3"/>
    <mergeCell ref="B4:M4"/>
    <mergeCell ref="B5:B7"/>
    <mergeCell ref="C5:L5"/>
    <mergeCell ref="M5:M7"/>
  </mergeCells>
  <pageMargins left="0.7" right="0.7" top="0.75" bottom="0.7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036C-FDA1-41E8-9BE0-9A4E92A3166B}">
  <sheetPr codeName="Sheet9">
    <tabColor rgb="FFDAEEF3"/>
    <pageSetUpPr fitToPage="1"/>
  </sheetPr>
  <dimension ref="A1:R12"/>
  <sheetViews>
    <sheetView showGridLines="0" rightToLeft="1" view="pageBreakPreview" zoomScaleNormal="100" zoomScaleSheetLayoutView="100" workbookViewId="0">
      <selection activeCell="B4" sqref="B4:D4"/>
    </sheetView>
  </sheetViews>
  <sheetFormatPr defaultColWidth="9.1796875" defaultRowHeight="12.5"/>
  <cols>
    <col min="1" max="1" width="9.1796875" style="25"/>
    <col min="2" max="4" width="39.453125" style="25" customWidth="1"/>
    <col min="5" max="16384" width="9.1796875" style="25"/>
  </cols>
  <sheetData>
    <row r="1" spans="1:18" ht="20.5">
      <c r="A1" s="95"/>
      <c r="B1" s="96"/>
      <c r="D1" s="97"/>
    </row>
    <row r="2" spans="1:18" ht="20.5">
      <c r="B2" s="96" t="s">
        <v>188</v>
      </c>
      <c r="D2" s="97" t="s">
        <v>187</v>
      </c>
    </row>
    <row r="3" spans="1:18" ht="24" customHeight="1">
      <c r="B3" s="118" t="s">
        <v>178</v>
      </c>
      <c r="C3" s="118"/>
      <c r="D3" s="118"/>
    </row>
    <row r="4" spans="1:18" ht="24" customHeight="1">
      <c r="B4" s="118" t="s">
        <v>177</v>
      </c>
      <c r="C4" s="118"/>
      <c r="D4" s="118"/>
    </row>
    <row r="5" spans="1:18" ht="48" customHeight="1">
      <c r="B5" s="119" t="s">
        <v>61</v>
      </c>
      <c r="C5" s="98" t="s">
        <v>179</v>
      </c>
      <c r="D5" s="119" t="s">
        <v>62</v>
      </c>
    </row>
    <row r="6" spans="1:18" ht="48" customHeight="1">
      <c r="B6" s="120"/>
      <c r="C6" s="99" t="s">
        <v>101</v>
      </c>
      <c r="D6" s="120"/>
    </row>
    <row r="7" spans="1:18" ht="48" customHeight="1">
      <c r="B7" s="100" t="s">
        <v>63</v>
      </c>
      <c r="C7" s="33">
        <v>3947793</v>
      </c>
      <c r="D7" s="100" t="s">
        <v>64</v>
      </c>
      <c r="M7" s="101"/>
      <c r="N7" s="101"/>
      <c r="O7" s="101"/>
      <c r="P7" s="101"/>
      <c r="Q7" s="101"/>
      <c r="R7" s="101"/>
    </row>
    <row r="8" spans="1:18" ht="48" customHeight="1">
      <c r="B8" s="102" t="s">
        <v>65</v>
      </c>
      <c r="C8" s="35">
        <v>428286</v>
      </c>
      <c r="D8" s="102" t="s">
        <v>66</v>
      </c>
      <c r="M8" s="101"/>
      <c r="N8" s="101"/>
      <c r="O8" s="101"/>
      <c r="P8" s="101"/>
      <c r="Q8" s="101"/>
      <c r="R8" s="101"/>
    </row>
    <row r="9" spans="1:18" ht="48" customHeight="1">
      <c r="B9" s="100" t="s">
        <v>24</v>
      </c>
      <c r="C9" s="33">
        <v>11152</v>
      </c>
      <c r="D9" s="100" t="s">
        <v>67</v>
      </c>
      <c r="M9" s="101"/>
      <c r="N9" s="101"/>
      <c r="O9" s="101"/>
      <c r="P9" s="101"/>
      <c r="Q9" s="101"/>
      <c r="R9" s="101"/>
    </row>
    <row r="10" spans="1:18" ht="48" customHeight="1">
      <c r="B10" s="103" t="s">
        <v>25</v>
      </c>
      <c r="C10" s="104">
        <v>4387231</v>
      </c>
      <c r="D10" s="103" t="s">
        <v>31</v>
      </c>
    </row>
    <row r="12" spans="1:18" ht="16.5">
      <c r="B12" s="92" t="s">
        <v>58</v>
      </c>
      <c r="D12" s="7" t="s">
        <v>59</v>
      </c>
    </row>
  </sheetData>
  <mergeCells count="4">
    <mergeCell ref="B3:D3"/>
    <mergeCell ref="B4:D4"/>
    <mergeCell ref="B5:B6"/>
    <mergeCell ref="D5:D6"/>
  </mergeCells>
  <pageMargins left="0.7" right="0.7" top="0.75" bottom="0.75" header="0.3" footer="0.3"/>
  <pageSetup paperSize="9" scale="98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0375B-C51F-4B2A-BF71-472A422F7344}">
  <sheetPr>
    <tabColor rgb="FFC8E2EC"/>
    <pageSetUpPr fitToPage="1"/>
  </sheetPr>
  <dimension ref="A1:U22"/>
  <sheetViews>
    <sheetView showGridLines="0" rightToLeft="1" view="pageBreakPreview" zoomScale="70" zoomScaleNormal="100" zoomScaleSheetLayoutView="70" workbookViewId="0">
      <selection activeCell="B2" sqref="B2"/>
    </sheetView>
  </sheetViews>
  <sheetFormatPr defaultRowHeight="23.25" customHeight="1"/>
  <cols>
    <col min="1" max="1" width="13" bestFit="1" customWidth="1"/>
    <col min="2" max="8" width="25.7265625" customWidth="1"/>
    <col min="9" max="9" width="33.26953125" customWidth="1"/>
    <col min="10" max="10" width="1.453125" bestFit="1" customWidth="1"/>
  </cols>
  <sheetData>
    <row r="1" spans="1:21" ht="23.25" customHeight="1">
      <c r="A1" s="88"/>
      <c r="B1" s="25"/>
      <c r="I1" s="11"/>
    </row>
    <row r="2" spans="1:21" ht="23.25" customHeight="1">
      <c r="B2" s="9" t="s">
        <v>190</v>
      </c>
      <c r="I2" s="8" t="s">
        <v>189</v>
      </c>
    </row>
    <row r="3" spans="1:21" ht="23.25" customHeight="1">
      <c r="B3" s="108" t="s">
        <v>209</v>
      </c>
      <c r="C3" s="108"/>
      <c r="D3" s="108"/>
      <c r="E3" s="108"/>
      <c r="F3" s="108"/>
      <c r="G3" s="108"/>
      <c r="H3" s="108"/>
      <c r="I3" s="108"/>
      <c r="J3" s="22"/>
    </row>
    <row r="4" spans="1:21" ht="23.25" customHeight="1">
      <c r="B4" s="108" t="s">
        <v>161</v>
      </c>
      <c r="C4" s="108"/>
      <c r="D4" s="108"/>
      <c r="E4" s="108"/>
      <c r="F4" s="108"/>
      <c r="G4" s="108"/>
      <c r="H4" s="108"/>
      <c r="I4" s="108"/>
      <c r="J4" s="22"/>
    </row>
    <row r="5" spans="1:21" ht="43.5" customHeight="1">
      <c r="B5" s="109" t="s">
        <v>17</v>
      </c>
      <c r="C5" s="112" t="s">
        <v>154</v>
      </c>
      <c r="D5" s="113"/>
      <c r="E5" s="113"/>
      <c r="F5" s="113"/>
      <c r="G5" s="113"/>
      <c r="H5" s="114"/>
      <c r="I5" s="115" t="s">
        <v>19</v>
      </c>
    </row>
    <row r="6" spans="1:21" ht="43.5" customHeight="1">
      <c r="B6" s="110"/>
      <c r="C6" s="17" t="s">
        <v>70</v>
      </c>
      <c r="D6" s="17" t="s">
        <v>71</v>
      </c>
      <c r="E6" s="18" t="s">
        <v>73</v>
      </c>
      <c r="F6" s="17" t="s">
        <v>134</v>
      </c>
      <c r="G6" s="32" t="s">
        <v>135</v>
      </c>
      <c r="H6" s="21" t="s">
        <v>25</v>
      </c>
      <c r="I6" s="110"/>
    </row>
    <row r="7" spans="1:21" ht="43.5" customHeight="1">
      <c r="B7" s="111"/>
      <c r="C7" s="3" t="s">
        <v>151</v>
      </c>
      <c r="D7" s="20" t="s">
        <v>155</v>
      </c>
      <c r="E7" s="19" t="s">
        <v>156</v>
      </c>
      <c r="F7" s="20" t="s">
        <v>157</v>
      </c>
      <c r="G7" s="1" t="s">
        <v>158</v>
      </c>
      <c r="H7" s="1" t="s">
        <v>31</v>
      </c>
      <c r="I7" s="111"/>
    </row>
    <row r="8" spans="1:21" ht="21.75" customHeight="1">
      <c r="B8" s="4" t="s">
        <v>32</v>
      </c>
      <c r="C8" s="33">
        <v>88964</v>
      </c>
      <c r="D8" s="33">
        <v>218381</v>
      </c>
      <c r="E8" s="33">
        <v>363009</v>
      </c>
      <c r="F8" s="33">
        <v>174379</v>
      </c>
      <c r="G8" s="34">
        <v>207478</v>
      </c>
      <c r="H8" s="34">
        <f>SUM(C8:G8)</f>
        <v>1052211</v>
      </c>
      <c r="I8" s="4" t="s">
        <v>33</v>
      </c>
      <c r="J8" s="31"/>
      <c r="Q8" s="80"/>
      <c r="R8" s="80"/>
      <c r="S8" s="80"/>
      <c r="T8" s="80"/>
      <c r="U8" s="80"/>
    </row>
    <row r="9" spans="1:21" ht="21.75" customHeight="1">
      <c r="B9" s="5" t="s">
        <v>34</v>
      </c>
      <c r="C9" s="35">
        <v>99078</v>
      </c>
      <c r="D9" s="35">
        <v>199988</v>
      </c>
      <c r="E9" s="35">
        <v>371659</v>
      </c>
      <c r="F9" s="35">
        <v>200388</v>
      </c>
      <c r="G9" s="35">
        <v>176088</v>
      </c>
      <c r="H9" s="35">
        <f t="shared" ref="H9:H20" si="0">SUM(C9:G9)</f>
        <v>1047201</v>
      </c>
      <c r="I9" s="5" t="s">
        <v>35</v>
      </c>
      <c r="J9" s="31"/>
      <c r="Q9" s="80"/>
      <c r="R9" s="80"/>
      <c r="S9" s="80"/>
      <c r="T9" s="80"/>
      <c r="U9" s="80"/>
    </row>
    <row r="10" spans="1:21" ht="21.75" customHeight="1">
      <c r="B10" s="4" t="s">
        <v>36</v>
      </c>
      <c r="C10" s="34">
        <v>17009</v>
      </c>
      <c r="D10" s="34">
        <v>52192</v>
      </c>
      <c r="E10" s="34">
        <v>119524</v>
      </c>
      <c r="F10" s="34">
        <v>60517</v>
      </c>
      <c r="G10" s="34">
        <v>65951</v>
      </c>
      <c r="H10" s="34">
        <f t="shared" si="0"/>
        <v>315193</v>
      </c>
      <c r="I10" s="4" t="s">
        <v>37</v>
      </c>
      <c r="J10" s="31"/>
      <c r="Q10" s="80"/>
      <c r="R10" s="80"/>
      <c r="S10" s="80"/>
      <c r="T10" s="80"/>
      <c r="U10" s="80"/>
    </row>
    <row r="11" spans="1:21" ht="21.75" customHeight="1">
      <c r="B11" s="5" t="s">
        <v>38</v>
      </c>
      <c r="C11" s="35">
        <v>16673</v>
      </c>
      <c r="D11" s="35">
        <v>44469</v>
      </c>
      <c r="E11" s="35">
        <v>73994</v>
      </c>
      <c r="F11" s="35">
        <v>29716</v>
      </c>
      <c r="G11" s="35">
        <v>38491</v>
      </c>
      <c r="H11" s="35">
        <f t="shared" si="0"/>
        <v>203343</v>
      </c>
      <c r="I11" s="5" t="s">
        <v>39</v>
      </c>
      <c r="J11" s="31"/>
      <c r="Q11" s="80"/>
      <c r="R11" s="80"/>
      <c r="S11" s="80"/>
      <c r="T11" s="80"/>
      <c r="U11" s="80"/>
    </row>
    <row r="12" spans="1:21" ht="21.75" customHeight="1">
      <c r="B12" s="4" t="s">
        <v>40</v>
      </c>
      <c r="C12" s="34">
        <v>53799</v>
      </c>
      <c r="D12" s="34">
        <v>131568</v>
      </c>
      <c r="E12" s="34">
        <v>219356</v>
      </c>
      <c r="F12" s="34">
        <v>101923</v>
      </c>
      <c r="G12" s="34">
        <v>193393</v>
      </c>
      <c r="H12" s="34">
        <f t="shared" si="0"/>
        <v>700039</v>
      </c>
      <c r="I12" s="4" t="s">
        <v>41</v>
      </c>
      <c r="J12" s="31"/>
      <c r="Q12" s="80"/>
      <c r="R12" s="80"/>
      <c r="S12" s="80"/>
      <c r="T12" s="80"/>
      <c r="U12" s="80"/>
    </row>
    <row r="13" spans="1:21" ht="21.75" customHeight="1">
      <c r="B13" s="5" t="s">
        <v>42</v>
      </c>
      <c r="C13" s="35">
        <v>25371</v>
      </c>
      <c r="D13" s="35">
        <v>68972</v>
      </c>
      <c r="E13" s="35">
        <v>119730</v>
      </c>
      <c r="F13" s="35">
        <v>52736</v>
      </c>
      <c r="G13" s="35">
        <v>53995</v>
      </c>
      <c r="H13" s="35">
        <f t="shared" si="0"/>
        <v>320804</v>
      </c>
      <c r="I13" s="5" t="s">
        <v>43</v>
      </c>
      <c r="J13" s="31"/>
      <c r="Q13" s="80"/>
      <c r="R13" s="80"/>
      <c r="S13" s="80"/>
      <c r="T13" s="80"/>
      <c r="U13" s="80"/>
    </row>
    <row r="14" spans="1:21" ht="21.75" customHeight="1">
      <c r="B14" s="4" t="s">
        <v>44</v>
      </c>
      <c r="C14" s="34">
        <v>6923</v>
      </c>
      <c r="D14" s="34">
        <v>26694</v>
      </c>
      <c r="E14" s="34">
        <v>57118</v>
      </c>
      <c r="F14" s="34">
        <v>26439</v>
      </c>
      <c r="G14" s="34">
        <v>20830</v>
      </c>
      <c r="H14" s="34">
        <f t="shared" si="0"/>
        <v>138004</v>
      </c>
      <c r="I14" s="4" t="s">
        <v>45</v>
      </c>
      <c r="J14" s="31"/>
      <c r="Q14" s="80"/>
      <c r="R14" s="80"/>
      <c r="S14" s="80"/>
      <c r="T14" s="80"/>
      <c r="U14" s="80"/>
    </row>
    <row r="15" spans="1:21" ht="21.75" customHeight="1">
      <c r="B15" s="5" t="s">
        <v>46</v>
      </c>
      <c r="C15" s="35">
        <v>7791</v>
      </c>
      <c r="D15" s="35">
        <v>22259</v>
      </c>
      <c r="E15" s="35">
        <v>37890</v>
      </c>
      <c r="F15" s="35">
        <v>20900</v>
      </c>
      <c r="G15" s="35">
        <v>22921</v>
      </c>
      <c r="H15" s="35">
        <f t="shared" si="0"/>
        <v>111761</v>
      </c>
      <c r="I15" s="5" t="s">
        <v>47</v>
      </c>
      <c r="J15" s="31"/>
      <c r="Q15" s="80"/>
      <c r="R15" s="80"/>
      <c r="S15" s="80"/>
      <c r="T15" s="80"/>
      <c r="U15" s="80"/>
    </row>
    <row r="16" spans="1:21" ht="21.75" customHeight="1">
      <c r="B16" s="4" t="s">
        <v>48</v>
      </c>
      <c r="C16" s="34">
        <v>4632</v>
      </c>
      <c r="D16" s="34">
        <v>10718</v>
      </c>
      <c r="E16" s="34">
        <v>20934</v>
      </c>
      <c r="F16" s="34">
        <v>7396</v>
      </c>
      <c r="G16" s="34">
        <v>8373</v>
      </c>
      <c r="H16" s="34">
        <f t="shared" si="0"/>
        <v>52053</v>
      </c>
      <c r="I16" s="4" t="s">
        <v>49</v>
      </c>
      <c r="J16" s="31"/>
      <c r="Q16" s="80"/>
      <c r="R16" s="80"/>
      <c r="S16" s="80"/>
      <c r="T16" s="80"/>
      <c r="U16" s="80"/>
    </row>
    <row r="17" spans="2:21" ht="21.75" customHeight="1">
      <c r="B17" s="5" t="s">
        <v>50</v>
      </c>
      <c r="C17" s="35">
        <v>11900</v>
      </c>
      <c r="D17" s="35">
        <v>35212</v>
      </c>
      <c r="E17" s="35">
        <v>69350</v>
      </c>
      <c r="F17" s="35">
        <v>37653</v>
      </c>
      <c r="G17" s="35">
        <v>66288</v>
      </c>
      <c r="H17" s="35">
        <f t="shared" si="0"/>
        <v>220403</v>
      </c>
      <c r="I17" s="5" t="s">
        <v>51</v>
      </c>
      <c r="J17" s="31"/>
      <c r="Q17" s="80"/>
      <c r="R17" s="80"/>
      <c r="S17" s="80"/>
      <c r="T17" s="80"/>
      <c r="U17" s="80"/>
    </row>
    <row r="18" spans="2:21" ht="21.75" customHeight="1">
      <c r="B18" s="4" t="s">
        <v>52</v>
      </c>
      <c r="C18" s="34">
        <v>3006</v>
      </c>
      <c r="D18" s="34">
        <v>12317</v>
      </c>
      <c r="E18" s="34">
        <v>34872</v>
      </c>
      <c r="F18" s="34">
        <v>15655</v>
      </c>
      <c r="G18" s="34">
        <v>16710</v>
      </c>
      <c r="H18" s="34">
        <f t="shared" si="0"/>
        <v>82560</v>
      </c>
      <c r="I18" s="4" t="s">
        <v>53</v>
      </c>
      <c r="J18" s="31"/>
      <c r="Q18" s="80"/>
      <c r="R18" s="80"/>
      <c r="S18" s="80"/>
      <c r="T18" s="80"/>
      <c r="U18" s="80"/>
    </row>
    <row r="19" spans="2:21" ht="21.75" customHeight="1">
      <c r="B19" s="5" t="s">
        <v>54</v>
      </c>
      <c r="C19" s="35">
        <v>2329</v>
      </c>
      <c r="D19" s="35">
        <v>9081</v>
      </c>
      <c r="E19" s="35">
        <v>19864</v>
      </c>
      <c r="F19" s="35">
        <v>11793</v>
      </c>
      <c r="G19" s="35">
        <v>15995</v>
      </c>
      <c r="H19" s="35">
        <f t="shared" si="0"/>
        <v>59062</v>
      </c>
      <c r="I19" s="5" t="s">
        <v>55</v>
      </c>
      <c r="J19" s="31"/>
      <c r="Q19" s="80"/>
      <c r="R19" s="80"/>
      <c r="S19" s="80"/>
      <c r="T19" s="80"/>
      <c r="U19" s="80"/>
    </row>
    <row r="20" spans="2:21" ht="21.75" customHeight="1">
      <c r="B20" s="4" t="s">
        <v>56</v>
      </c>
      <c r="C20" s="34">
        <v>5174</v>
      </c>
      <c r="D20" s="34">
        <v>13730</v>
      </c>
      <c r="E20" s="34">
        <v>33403</v>
      </c>
      <c r="F20" s="34">
        <v>15512</v>
      </c>
      <c r="G20" s="34">
        <v>16778</v>
      </c>
      <c r="H20" s="34">
        <f t="shared" si="0"/>
        <v>84597</v>
      </c>
      <c r="I20" s="4" t="s">
        <v>57</v>
      </c>
      <c r="J20" s="31"/>
      <c r="Q20" s="80"/>
      <c r="R20" s="80"/>
      <c r="S20" s="80"/>
      <c r="T20" s="80"/>
      <c r="U20" s="80"/>
    </row>
    <row r="21" spans="2:21" ht="21.75" customHeight="1">
      <c r="B21" s="6" t="s">
        <v>25</v>
      </c>
      <c r="C21" s="36">
        <f t="shared" ref="C21:F21" si="1">SUM(C8:C20)</f>
        <v>342649</v>
      </c>
      <c r="D21" s="36">
        <f t="shared" si="1"/>
        <v>845581</v>
      </c>
      <c r="E21" s="36">
        <f t="shared" si="1"/>
        <v>1540703</v>
      </c>
      <c r="F21" s="36">
        <f t="shared" si="1"/>
        <v>755007</v>
      </c>
      <c r="G21" s="36">
        <f>SUM(G8:G20)</f>
        <v>903291</v>
      </c>
      <c r="H21" s="36">
        <f>SUM(H8:H20)</f>
        <v>4387231</v>
      </c>
      <c r="I21" s="6" t="s">
        <v>31</v>
      </c>
    </row>
    <row r="22" spans="2:21" ht="23.25" customHeight="1">
      <c r="B22" s="106" t="s">
        <v>58</v>
      </c>
      <c r="C22" s="106"/>
      <c r="D22" s="106"/>
      <c r="E22" s="2"/>
      <c r="F22" s="107" t="s">
        <v>59</v>
      </c>
      <c r="G22" s="107"/>
      <c r="H22" s="107"/>
      <c r="I22" s="107"/>
    </row>
  </sheetData>
  <mergeCells count="7">
    <mergeCell ref="B22:D22"/>
    <mergeCell ref="F22:I22"/>
    <mergeCell ref="B3:I3"/>
    <mergeCell ref="B4:I4"/>
    <mergeCell ref="B5:B7"/>
    <mergeCell ref="C5:H5"/>
    <mergeCell ref="I5:I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9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D83A2-2084-4E24-81ED-2C9080B3D354}">
  <sheetPr>
    <tabColor rgb="FFC8E2EC"/>
    <pageSetUpPr fitToPage="1"/>
  </sheetPr>
  <dimension ref="A1:I26"/>
  <sheetViews>
    <sheetView showGridLines="0" rightToLeft="1" view="pageBreakPreview" zoomScale="70" zoomScaleNormal="100" zoomScaleSheetLayoutView="70" workbookViewId="0">
      <selection activeCell="B3" sqref="B3:I3"/>
    </sheetView>
  </sheetViews>
  <sheetFormatPr defaultRowHeight="12.5"/>
  <cols>
    <col min="1" max="1" width="5.81640625" customWidth="1"/>
    <col min="2" max="2" width="18.7265625" customWidth="1"/>
    <col min="3" max="8" width="33.81640625" customWidth="1"/>
    <col min="9" max="9" width="18.7265625" customWidth="1"/>
    <col min="10" max="10" width="5.7265625" customWidth="1"/>
  </cols>
  <sheetData>
    <row r="1" spans="1:9" ht="13">
      <c r="A1" s="86"/>
      <c r="B1" s="91"/>
    </row>
    <row r="2" spans="1:9" ht="20.5">
      <c r="B2" s="9" t="s">
        <v>191</v>
      </c>
      <c r="I2" s="8" t="s">
        <v>192</v>
      </c>
    </row>
    <row r="3" spans="1:9" ht="20.5">
      <c r="B3" s="108" t="s">
        <v>210</v>
      </c>
      <c r="C3" s="108"/>
      <c r="D3" s="108"/>
      <c r="E3" s="108"/>
      <c r="F3" s="108"/>
      <c r="G3" s="108"/>
      <c r="H3" s="108"/>
      <c r="I3" s="108"/>
    </row>
    <row r="4" spans="1:9" ht="20.5">
      <c r="B4" s="108" t="s">
        <v>150</v>
      </c>
      <c r="C4" s="108"/>
      <c r="D4" s="108"/>
      <c r="E4" s="108"/>
      <c r="F4" s="108"/>
      <c r="G4" s="108"/>
      <c r="H4" s="108"/>
      <c r="I4" s="108"/>
    </row>
    <row r="5" spans="1:9" ht="20.5">
      <c r="B5" s="10"/>
      <c r="C5" s="10"/>
      <c r="D5" s="10"/>
      <c r="E5" s="10"/>
      <c r="F5" s="10"/>
      <c r="G5" s="10"/>
      <c r="H5" s="10"/>
      <c r="I5" s="10"/>
    </row>
    <row r="6" spans="1:9" ht="42" customHeight="1">
      <c r="B6" s="109" t="s">
        <v>136</v>
      </c>
      <c r="C6" s="112" t="s">
        <v>18</v>
      </c>
      <c r="D6" s="113"/>
      <c r="E6" s="113"/>
      <c r="F6" s="113"/>
      <c r="G6" s="113"/>
      <c r="H6" s="114"/>
      <c r="I6" s="109" t="s">
        <v>153</v>
      </c>
    </row>
    <row r="7" spans="1:9" ht="42" customHeight="1">
      <c r="B7" s="116"/>
      <c r="C7" s="17" t="s">
        <v>20</v>
      </c>
      <c r="D7" s="17" t="s">
        <v>21</v>
      </c>
      <c r="E7" s="18" t="s">
        <v>22</v>
      </c>
      <c r="F7" s="17" t="s">
        <v>23</v>
      </c>
      <c r="G7" s="32" t="s">
        <v>24</v>
      </c>
      <c r="H7" s="21" t="s">
        <v>25</v>
      </c>
      <c r="I7" s="116"/>
    </row>
    <row r="8" spans="1:9" ht="42" customHeight="1">
      <c r="B8" s="117"/>
      <c r="C8" s="3" t="s">
        <v>26</v>
      </c>
      <c r="D8" s="20" t="s">
        <v>27</v>
      </c>
      <c r="E8" s="19" t="s">
        <v>28</v>
      </c>
      <c r="F8" s="20" t="s">
        <v>29</v>
      </c>
      <c r="G8" s="1" t="s">
        <v>30</v>
      </c>
      <c r="H8" s="1" t="s">
        <v>31</v>
      </c>
      <c r="I8" s="117"/>
    </row>
    <row r="9" spans="1:9" ht="42" customHeight="1">
      <c r="B9" s="4" t="s">
        <v>70</v>
      </c>
      <c r="C9" s="75">
        <v>10899</v>
      </c>
      <c r="D9" s="75">
        <v>153523</v>
      </c>
      <c r="E9" s="75">
        <v>35161</v>
      </c>
      <c r="F9" s="75">
        <v>143066</v>
      </c>
      <c r="G9" s="75">
        <v>0</v>
      </c>
      <c r="H9" s="75">
        <f>SUM(C9:G9)</f>
        <v>342649</v>
      </c>
      <c r="I9" s="4" t="s">
        <v>151</v>
      </c>
    </row>
    <row r="10" spans="1:9" ht="42" customHeight="1">
      <c r="B10" s="5" t="s">
        <v>71</v>
      </c>
      <c r="C10" s="76">
        <v>42473</v>
      </c>
      <c r="D10" s="76">
        <v>279238</v>
      </c>
      <c r="E10" s="76">
        <v>95266</v>
      </c>
      <c r="F10" s="76">
        <v>424202</v>
      </c>
      <c r="G10" s="76">
        <v>4402</v>
      </c>
      <c r="H10" s="76">
        <f>SUM(C10:G10)</f>
        <v>845581</v>
      </c>
      <c r="I10" s="5" t="s">
        <v>72</v>
      </c>
    </row>
    <row r="11" spans="1:9" ht="42" customHeight="1">
      <c r="B11" s="4" t="s">
        <v>73</v>
      </c>
      <c r="C11" s="75">
        <v>134058</v>
      </c>
      <c r="D11" s="75">
        <v>428729</v>
      </c>
      <c r="E11" s="75">
        <v>153083</v>
      </c>
      <c r="F11" s="75">
        <v>804047</v>
      </c>
      <c r="G11" s="75">
        <v>20786</v>
      </c>
      <c r="H11" s="75">
        <f>SUM(C11:G11)</f>
        <v>1540703</v>
      </c>
      <c r="I11" s="75" t="s">
        <v>74</v>
      </c>
    </row>
    <row r="12" spans="1:9" ht="42" customHeight="1">
      <c r="B12" s="5" t="s">
        <v>75</v>
      </c>
      <c r="C12" s="76">
        <v>120651</v>
      </c>
      <c r="D12" s="5">
        <v>230644</v>
      </c>
      <c r="E12" s="76">
        <v>78021</v>
      </c>
      <c r="F12" s="5">
        <v>319364</v>
      </c>
      <c r="G12" s="76">
        <v>6327</v>
      </c>
      <c r="H12" s="76">
        <f>SUM(C12:G12)</f>
        <v>755007</v>
      </c>
      <c r="I12" s="76" t="s">
        <v>76</v>
      </c>
    </row>
    <row r="13" spans="1:9" ht="42" customHeight="1">
      <c r="B13" s="4" t="s">
        <v>77</v>
      </c>
      <c r="C13" s="75">
        <v>234119</v>
      </c>
      <c r="D13" s="4">
        <v>269543</v>
      </c>
      <c r="E13" s="75">
        <v>111570</v>
      </c>
      <c r="F13" s="4">
        <v>282775</v>
      </c>
      <c r="G13" s="75">
        <v>5284</v>
      </c>
      <c r="H13" s="4">
        <f>SUM(C13:G13)</f>
        <v>903291</v>
      </c>
      <c r="I13" s="75" t="s">
        <v>152</v>
      </c>
    </row>
    <row r="14" spans="1:9" ht="42" customHeight="1">
      <c r="B14" s="6" t="s">
        <v>25</v>
      </c>
      <c r="C14" s="77">
        <f t="shared" ref="C14:G14" si="0">SUM(C9:C13)</f>
        <v>542200</v>
      </c>
      <c r="D14" s="77">
        <f t="shared" si="0"/>
        <v>1361677</v>
      </c>
      <c r="E14" s="77">
        <f t="shared" si="0"/>
        <v>473101</v>
      </c>
      <c r="F14" s="77">
        <f t="shared" si="0"/>
        <v>1973454</v>
      </c>
      <c r="G14" s="77">
        <f t="shared" si="0"/>
        <v>36799</v>
      </c>
      <c r="H14" s="77">
        <f>SUM(H9:H13)</f>
        <v>4387231</v>
      </c>
      <c r="I14" s="6" t="s">
        <v>31</v>
      </c>
    </row>
    <row r="16" spans="1:9" ht="16.5">
      <c r="B16" s="106" t="s">
        <v>58</v>
      </c>
      <c r="C16" s="106"/>
      <c r="D16" s="106"/>
      <c r="E16" s="106"/>
      <c r="H16" s="107" t="s">
        <v>59</v>
      </c>
      <c r="I16" s="107"/>
    </row>
    <row r="18" spans="3:8" ht="42" customHeight="1"/>
    <row r="21" spans="3:8">
      <c r="C21" s="80"/>
      <c r="D21" s="80"/>
      <c r="E21" s="80"/>
      <c r="F21" s="80"/>
      <c r="G21" s="80"/>
      <c r="H21" s="80"/>
    </row>
    <row r="22" spans="3:8">
      <c r="C22" s="80"/>
      <c r="D22" s="80"/>
      <c r="E22" s="80"/>
      <c r="F22" s="80"/>
      <c r="G22" s="80"/>
      <c r="H22" s="80"/>
    </row>
    <row r="23" spans="3:8">
      <c r="C23" s="80"/>
      <c r="D23" s="80"/>
      <c r="E23" s="80"/>
      <c r="F23" s="80"/>
      <c r="G23" s="80"/>
      <c r="H23" s="80"/>
    </row>
    <row r="24" spans="3:8">
      <c r="C24" s="80"/>
      <c r="D24" s="80"/>
      <c r="E24" s="80"/>
      <c r="F24" s="80"/>
      <c r="G24" s="80"/>
      <c r="H24" s="80"/>
    </row>
    <row r="26" spans="3:8" ht="20.5">
      <c r="F26" s="9"/>
    </row>
  </sheetData>
  <mergeCells count="7">
    <mergeCell ref="B16:E16"/>
    <mergeCell ref="H16:I16"/>
    <mergeCell ref="B3:I3"/>
    <mergeCell ref="B4:I4"/>
    <mergeCell ref="B6:B8"/>
    <mergeCell ref="C6:H6"/>
    <mergeCell ref="I6:I8"/>
  </mergeCells>
  <pageMargins left="0.7" right="0.7" top="0.75" bottom="0.75" header="0.3" footer="0.3"/>
  <pageSetup paperSize="9" scale="53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5CC40-BDFC-4F07-B7E9-A8DE1D456B23}">
  <sheetPr>
    <tabColor rgb="FFC8E2EC"/>
    <pageSetUpPr fitToPage="1"/>
  </sheetPr>
  <dimension ref="A1:V22"/>
  <sheetViews>
    <sheetView showGridLines="0" rightToLeft="1" view="pageBreakPreview" zoomScale="60" zoomScaleNormal="100" workbookViewId="0">
      <selection activeCell="B4" sqref="B4:J4"/>
    </sheetView>
  </sheetViews>
  <sheetFormatPr defaultRowHeight="23.25" customHeight="1"/>
  <cols>
    <col min="1" max="1" width="13" bestFit="1" customWidth="1"/>
    <col min="2" max="9" width="25.7265625" customWidth="1"/>
    <col min="10" max="10" width="33.26953125" customWidth="1"/>
    <col min="11" max="11" width="1.453125" bestFit="1" customWidth="1"/>
  </cols>
  <sheetData>
    <row r="1" spans="1:22" ht="23.25" customHeight="1">
      <c r="A1" s="88"/>
      <c r="B1" s="25"/>
      <c r="J1" s="11"/>
    </row>
    <row r="2" spans="1:22" ht="23.25" customHeight="1">
      <c r="B2" s="9" t="s">
        <v>194</v>
      </c>
      <c r="J2" s="8" t="s">
        <v>193</v>
      </c>
    </row>
    <row r="3" spans="1:22" ht="23.25" customHeight="1">
      <c r="B3" s="108" t="s">
        <v>142</v>
      </c>
      <c r="C3" s="108"/>
      <c r="D3" s="108"/>
      <c r="E3" s="108"/>
      <c r="F3" s="108"/>
      <c r="G3" s="108"/>
      <c r="H3" s="108"/>
      <c r="I3" s="108"/>
      <c r="J3" s="108"/>
      <c r="K3" s="22"/>
    </row>
    <row r="4" spans="1:22" ht="23.25" customHeight="1">
      <c r="B4" s="108" t="s">
        <v>149</v>
      </c>
      <c r="C4" s="108"/>
      <c r="D4" s="108"/>
      <c r="E4" s="108"/>
      <c r="F4" s="108"/>
      <c r="G4" s="108"/>
      <c r="H4" s="108"/>
      <c r="I4" s="108"/>
      <c r="J4" s="108"/>
      <c r="K4" s="22"/>
    </row>
    <row r="5" spans="1:22" ht="43.5" customHeight="1">
      <c r="B5" s="109" t="s">
        <v>17</v>
      </c>
      <c r="C5" s="112" t="s">
        <v>218</v>
      </c>
      <c r="D5" s="113"/>
      <c r="E5" s="113"/>
      <c r="F5" s="113"/>
      <c r="G5" s="113"/>
      <c r="H5" s="113"/>
      <c r="I5" s="114"/>
      <c r="J5" s="115" t="s">
        <v>19</v>
      </c>
    </row>
    <row r="6" spans="1:22" ht="43.5" customHeight="1">
      <c r="B6" s="110"/>
      <c r="C6" s="18" t="s">
        <v>137</v>
      </c>
      <c r="D6" s="18" t="s">
        <v>138</v>
      </c>
      <c r="E6" s="18" t="s">
        <v>139</v>
      </c>
      <c r="F6" s="18" t="s">
        <v>140</v>
      </c>
      <c r="G6" s="21" t="s">
        <v>141</v>
      </c>
      <c r="H6" s="21" t="s">
        <v>81</v>
      </c>
      <c r="I6" s="21" t="s">
        <v>25</v>
      </c>
      <c r="J6" s="110"/>
    </row>
    <row r="7" spans="1:22" ht="43.5" customHeight="1">
      <c r="B7" s="111"/>
      <c r="C7" s="3" t="s">
        <v>80</v>
      </c>
      <c r="D7" s="20" t="s">
        <v>213</v>
      </c>
      <c r="E7" s="19" t="s">
        <v>216</v>
      </c>
      <c r="F7" s="20" t="s">
        <v>214</v>
      </c>
      <c r="G7" s="1" t="s">
        <v>215</v>
      </c>
      <c r="H7" s="1" t="s">
        <v>217</v>
      </c>
      <c r="I7" s="1" t="s">
        <v>31</v>
      </c>
      <c r="J7" s="111"/>
    </row>
    <row r="8" spans="1:22" ht="21.75" customHeight="1">
      <c r="B8" s="4" t="s">
        <v>32</v>
      </c>
      <c r="C8" s="33">
        <v>86075</v>
      </c>
      <c r="D8" s="33">
        <v>170555</v>
      </c>
      <c r="E8" s="33">
        <v>295875</v>
      </c>
      <c r="F8" s="33">
        <v>285227</v>
      </c>
      <c r="G8" s="34">
        <v>136498</v>
      </c>
      <c r="H8" s="34">
        <v>77981</v>
      </c>
      <c r="I8" s="34">
        <f>SUM(C8:H8)</f>
        <v>1052211</v>
      </c>
      <c r="J8" s="4" t="s">
        <v>33</v>
      </c>
      <c r="K8" s="31"/>
      <c r="R8" s="80"/>
      <c r="S8" s="80"/>
      <c r="T8" s="80"/>
      <c r="U8" s="80"/>
      <c r="V8" s="80"/>
    </row>
    <row r="9" spans="1:22" ht="21.75" customHeight="1">
      <c r="B9" s="5" t="s">
        <v>34</v>
      </c>
      <c r="C9" s="35">
        <v>44803</v>
      </c>
      <c r="D9" s="35">
        <v>246709</v>
      </c>
      <c r="E9" s="35">
        <v>579461</v>
      </c>
      <c r="F9" s="35">
        <v>123515</v>
      </c>
      <c r="G9" s="35">
        <v>38193</v>
      </c>
      <c r="H9" s="35">
        <v>14520</v>
      </c>
      <c r="I9" s="35">
        <f>SUM(C9:H9)</f>
        <v>1047201</v>
      </c>
      <c r="J9" s="5" t="s">
        <v>35</v>
      </c>
      <c r="K9" s="31"/>
      <c r="R9" s="80"/>
      <c r="S9" s="80"/>
      <c r="T9" s="80"/>
      <c r="U9" s="80"/>
      <c r="V9" s="80"/>
    </row>
    <row r="10" spans="1:22" ht="21.75" customHeight="1">
      <c r="B10" s="4" t="s">
        <v>36</v>
      </c>
      <c r="C10" s="34">
        <v>8056</v>
      </c>
      <c r="D10" s="34">
        <v>61170</v>
      </c>
      <c r="E10" s="34">
        <v>188504</v>
      </c>
      <c r="F10" s="34">
        <v>38246</v>
      </c>
      <c r="G10" s="34">
        <v>12121</v>
      </c>
      <c r="H10" s="34">
        <v>7096</v>
      </c>
      <c r="I10" s="34">
        <f>SUM(C10:H10)</f>
        <v>315193</v>
      </c>
      <c r="J10" s="4" t="s">
        <v>37</v>
      </c>
      <c r="K10" s="31"/>
      <c r="R10" s="80"/>
      <c r="S10" s="80"/>
      <c r="T10" s="80"/>
      <c r="U10" s="80"/>
      <c r="V10" s="80"/>
    </row>
    <row r="11" spans="1:22" ht="21.75" customHeight="1">
      <c r="B11" s="5" t="s">
        <v>38</v>
      </c>
      <c r="C11" s="35">
        <v>2456</v>
      </c>
      <c r="D11" s="35">
        <v>13714</v>
      </c>
      <c r="E11" s="35">
        <v>74643</v>
      </c>
      <c r="F11" s="35">
        <v>75189</v>
      </c>
      <c r="G11" s="35">
        <v>28180</v>
      </c>
      <c r="H11" s="35">
        <v>9161</v>
      </c>
      <c r="I11" s="35">
        <f t="shared" ref="I11:I20" si="0">SUM(C11:H11)</f>
        <v>203343</v>
      </c>
      <c r="J11" s="5" t="s">
        <v>39</v>
      </c>
      <c r="K11" s="31"/>
      <c r="R11" s="80"/>
      <c r="S11" s="80"/>
      <c r="T11" s="80"/>
      <c r="U11" s="80"/>
      <c r="V11" s="80"/>
    </row>
    <row r="12" spans="1:22" ht="21.75" customHeight="1">
      <c r="B12" s="4" t="s">
        <v>40</v>
      </c>
      <c r="C12" s="34">
        <v>29175</v>
      </c>
      <c r="D12" s="34">
        <v>134239</v>
      </c>
      <c r="E12" s="34">
        <v>267105</v>
      </c>
      <c r="F12" s="34">
        <v>152861</v>
      </c>
      <c r="G12" s="34">
        <v>79410</v>
      </c>
      <c r="H12" s="34">
        <v>37249</v>
      </c>
      <c r="I12" s="34">
        <f t="shared" si="0"/>
        <v>700039</v>
      </c>
      <c r="J12" s="4" t="s">
        <v>41</v>
      </c>
      <c r="K12" s="31"/>
      <c r="R12" s="80"/>
      <c r="S12" s="80"/>
      <c r="T12" s="80"/>
      <c r="U12" s="80"/>
      <c r="V12" s="80"/>
    </row>
    <row r="13" spans="1:22" ht="21.75" customHeight="1">
      <c r="B13" s="5" t="s">
        <v>42</v>
      </c>
      <c r="C13" s="35">
        <v>1509</v>
      </c>
      <c r="D13" s="35">
        <v>30084</v>
      </c>
      <c r="E13" s="35">
        <v>185638</v>
      </c>
      <c r="F13" s="35">
        <v>72862</v>
      </c>
      <c r="G13" s="35">
        <v>24694</v>
      </c>
      <c r="H13" s="35">
        <v>6017</v>
      </c>
      <c r="I13" s="35">
        <f t="shared" si="0"/>
        <v>320804</v>
      </c>
      <c r="J13" s="5" t="s">
        <v>43</v>
      </c>
      <c r="K13" s="31"/>
      <c r="R13" s="80"/>
      <c r="S13" s="80"/>
      <c r="T13" s="80"/>
      <c r="U13" s="80"/>
      <c r="V13" s="80"/>
    </row>
    <row r="14" spans="1:22" ht="21.75" customHeight="1">
      <c r="B14" s="4" t="s">
        <v>44</v>
      </c>
      <c r="C14" s="34">
        <v>2188</v>
      </c>
      <c r="D14" s="34">
        <v>12120</v>
      </c>
      <c r="E14" s="34">
        <v>86342</v>
      </c>
      <c r="F14" s="34">
        <v>28294</v>
      </c>
      <c r="G14" s="34">
        <v>7255</v>
      </c>
      <c r="H14" s="34">
        <v>1805</v>
      </c>
      <c r="I14" s="34">
        <f t="shared" si="0"/>
        <v>138004</v>
      </c>
      <c r="J14" s="4" t="s">
        <v>45</v>
      </c>
      <c r="K14" s="31"/>
      <c r="R14" s="80"/>
      <c r="S14" s="80"/>
      <c r="T14" s="80"/>
      <c r="U14" s="80"/>
      <c r="V14" s="80"/>
    </row>
    <row r="15" spans="1:22" ht="21.75" customHeight="1">
      <c r="B15" s="5" t="s">
        <v>46</v>
      </c>
      <c r="C15" s="35">
        <v>5907</v>
      </c>
      <c r="D15" s="35">
        <v>3972</v>
      </c>
      <c r="E15" s="35">
        <v>31115</v>
      </c>
      <c r="F15" s="35">
        <v>36025</v>
      </c>
      <c r="G15" s="35">
        <v>21724</v>
      </c>
      <c r="H15" s="35">
        <v>13018</v>
      </c>
      <c r="I15" s="35">
        <f t="shared" si="0"/>
        <v>111761</v>
      </c>
      <c r="J15" s="5" t="s">
        <v>47</v>
      </c>
      <c r="K15" s="31"/>
      <c r="R15" s="80"/>
      <c r="S15" s="80"/>
      <c r="T15" s="80"/>
      <c r="U15" s="80"/>
      <c r="V15" s="80"/>
    </row>
    <row r="16" spans="1:22" ht="21.75" customHeight="1">
      <c r="B16" s="4" t="s">
        <v>48</v>
      </c>
      <c r="C16" s="34">
        <v>302</v>
      </c>
      <c r="D16" s="34">
        <v>4445</v>
      </c>
      <c r="E16" s="34">
        <v>19936</v>
      </c>
      <c r="F16" s="34">
        <v>17492</v>
      </c>
      <c r="G16" s="34">
        <v>6791</v>
      </c>
      <c r="H16" s="34">
        <v>3087</v>
      </c>
      <c r="I16" s="34">
        <f t="shared" si="0"/>
        <v>52053</v>
      </c>
      <c r="J16" s="4" t="s">
        <v>49</v>
      </c>
      <c r="K16" s="31"/>
      <c r="R16" s="80"/>
      <c r="S16" s="80"/>
      <c r="T16" s="80"/>
      <c r="U16" s="80"/>
      <c r="V16" s="80"/>
    </row>
    <row r="17" spans="2:22" ht="21.75" customHeight="1">
      <c r="B17" s="5" t="s">
        <v>50</v>
      </c>
      <c r="C17" s="35">
        <v>6595</v>
      </c>
      <c r="D17" s="35">
        <v>49893</v>
      </c>
      <c r="E17" s="35">
        <v>125820</v>
      </c>
      <c r="F17" s="35">
        <v>30711</v>
      </c>
      <c r="G17" s="35">
        <v>6065</v>
      </c>
      <c r="H17" s="35">
        <v>1319</v>
      </c>
      <c r="I17" s="35">
        <f t="shared" si="0"/>
        <v>220403</v>
      </c>
      <c r="J17" s="5" t="s">
        <v>51</v>
      </c>
      <c r="K17" s="31"/>
      <c r="R17" s="80"/>
      <c r="S17" s="80"/>
      <c r="T17" s="80"/>
      <c r="U17" s="80"/>
      <c r="V17" s="80"/>
    </row>
    <row r="18" spans="2:22" ht="21.75" customHeight="1">
      <c r="B18" s="4" t="s">
        <v>52</v>
      </c>
      <c r="C18" s="34">
        <v>6232</v>
      </c>
      <c r="D18" s="34">
        <v>15670</v>
      </c>
      <c r="E18" s="34">
        <v>43922</v>
      </c>
      <c r="F18" s="34">
        <v>12363</v>
      </c>
      <c r="G18" s="34">
        <v>2187</v>
      </c>
      <c r="H18" s="34">
        <v>2186</v>
      </c>
      <c r="I18" s="34">
        <f>SUM(C18:H18)</f>
        <v>82560</v>
      </c>
      <c r="J18" s="4" t="s">
        <v>53</v>
      </c>
      <c r="K18" s="31"/>
      <c r="R18" s="80"/>
      <c r="S18" s="80"/>
      <c r="T18" s="80"/>
      <c r="U18" s="80"/>
      <c r="V18" s="80"/>
    </row>
    <row r="19" spans="2:22" ht="21.75" customHeight="1">
      <c r="B19" s="5" t="s">
        <v>54</v>
      </c>
      <c r="C19" s="35">
        <v>3325</v>
      </c>
      <c r="D19" s="35">
        <v>5838</v>
      </c>
      <c r="E19" s="35">
        <v>31715</v>
      </c>
      <c r="F19" s="35">
        <v>14892</v>
      </c>
      <c r="G19" s="35">
        <v>2792</v>
      </c>
      <c r="H19" s="35">
        <v>500</v>
      </c>
      <c r="I19" s="35">
        <f>SUM(C19:H19)</f>
        <v>59062</v>
      </c>
      <c r="J19" s="5" t="s">
        <v>55</v>
      </c>
      <c r="K19" s="31"/>
      <c r="R19" s="80"/>
      <c r="S19" s="80"/>
      <c r="T19" s="80"/>
      <c r="U19" s="80"/>
      <c r="V19" s="80"/>
    </row>
    <row r="20" spans="2:22" ht="21.75" customHeight="1">
      <c r="B20" s="4" t="s">
        <v>56</v>
      </c>
      <c r="C20" s="34">
        <v>3995</v>
      </c>
      <c r="D20" s="34">
        <v>8948</v>
      </c>
      <c r="E20" s="34">
        <v>30621</v>
      </c>
      <c r="F20" s="34">
        <v>29866</v>
      </c>
      <c r="G20" s="34">
        <v>9192</v>
      </c>
      <c r="H20" s="34">
        <v>1975</v>
      </c>
      <c r="I20" s="34">
        <f t="shared" si="0"/>
        <v>84597</v>
      </c>
      <c r="J20" s="4" t="s">
        <v>57</v>
      </c>
      <c r="K20" s="31"/>
      <c r="R20" s="80"/>
      <c r="S20" s="80"/>
      <c r="T20" s="80"/>
      <c r="U20" s="80"/>
      <c r="V20" s="80"/>
    </row>
    <row r="21" spans="2:22" ht="21.75" customHeight="1">
      <c r="B21" s="6" t="s">
        <v>25</v>
      </c>
      <c r="C21" s="36">
        <f t="shared" ref="C21:F21" si="1">SUM(C8:C20)</f>
        <v>200618</v>
      </c>
      <c r="D21" s="36">
        <f t="shared" si="1"/>
        <v>757357</v>
      </c>
      <c r="E21" s="36">
        <f t="shared" si="1"/>
        <v>1960697</v>
      </c>
      <c r="F21" s="36">
        <f t="shared" si="1"/>
        <v>917543</v>
      </c>
      <c r="G21" s="36">
        <f>SUM(G8:G20)</f>
        <v>375102</v>
      </c>
      <c r="H21" s="36">
        <f>SUM(H8:H20)</f>
        <v>175914</v>
      </c>
      <c r="I21" s="36">
        <f>SUM(I8:I20)</f>
        <v>4387231</v>
      </c>
      <c r="J21" s="6" t="s">
        <v>31</v>
      </c>
    </row>
    <row r="22" spans="2:22" ht="23.25" customHeight="1">
      <c r="B22" s="106" t="s">
        <v>58</v>
      </c>
      <c r="C22" s="106"/>
      <c r="D22" s="106"/>
      <c r="E22" s="2"/>
      <c r="F22" s="107" t="s">
        <v>59</v>
      </c>
      <c r="G22" s="107"/>
      <c r="H22" s="107"/>
      <c r="I22" s="107"/>
      <c r="J22" s="107"/>
    </row>
  </sheetData>
  <mergeCells count="7">
    <mergeCell ref="B22:D22"/>
    <mergeCell ref="F22:J22"/>
    <mergeCell ref="B3:J3"/>
    <mergeCell ref="B4:J4"/>
    <mergeCell ref="B5:B7"/>
    <mergeCell ref="C5:I5"/>
    <mergeCell ref="J5:J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colBreaks count="1" manualBreakCount="1">
    <brk id="10" max="2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3904-9642-483A-849F-4623E6B09C51}">
  <sheetPr>
    <tabColor rgb="FFC8E2EC"/>
    <pageSetUpPr fitToPage="1"/>
  </sheetPr>
  <dimension ref="A1:I27"/>
  <sheetViews>
    <sheetView showGridLines="0" rightToLeft="1" view="pageBreakPreview" zoomScale="50" zoomScaleNormal="100" zoomScaleSheetLayoutView="50" workbookViewId="0">
      <selection activeCell="B4" sqref="B4:I4"/>
    </sheetView>
  </sheetViews>
  <sheetFormatPr defaultRowHeight="12.5"/>
  <cols>
    <col min="1" max="1" width="5.81640625" customWidth="1"/>
    <col min="2" max="2" width="18.7265625" customWidth="1"/>
    <col min="3" max="8" width="33.81640625" customWidth="1"/>
    <col min="9" max="9" width="18.7265625" customWidth="1"/>
    <col min="10" max="10" width="5.7265625" customWidth="1"/>
  </cols>
  <sheetData>
    <row r="1" spans="1:9" ht="13">
      <c r="A1" s="86"/>
    </row>
    <row r="2" spans="1:9" ht="20.5">
      <c r="B2" s="9" t="s">
        <v>195</v>
      </c>
      <c r="I2" s="8" t="s">
        <v>196</v>
      </c>
    </row>
    <row r="3" spans="1:9" ht="20.5">
      <c r="B3" s="108" t="s">
        <v>211</v>
      </c>
      <c r="C3" s="108"/>
      <c r="D3" s="108"/>
      <c r="E3" s="108"/>
      <c r="F3" s="108"/>
      <c r="G3" s="108"/>
      <c r="H3" s="108"/>
      <c r="I3" s="108"/>
    </row>
    <row r="4" spans="1:9" ht="20.5">
      <c r="B4" s="108" t="s">
        <v>220</v>
      </c>
      <c r="C4" s="108"/>
      <c r="D4" s="108"/>
      <c r="E4" s="108"/>
      <c r="F4" s="108"/>
      <c r="G4" s="108"/>
      <c r="H4" s="108"/>
      <c r="I4" s="108"/>
    </row>
    <row r="5" spans="1:9" ht="20.5">
      <c r="B5" s="10"/>
      <c r="C5" s="10"/>
      <c r="D5" s="10"/>
      <c r="E5" s="10"/>
      <c r="F5" s="10"/>
      <c r="G5" s="10"/>
      <c r="H5" s="10"/>
      <c r="I5" s="10"/>
    </row>
    <row r="6" spans="1:9" ht="42" customHeight="1">
      <c r="B6" s="109" t="s">
        <v>143</v>
      </c>
      <c r="C6" s="112" t="s">
        <v>18</v>
      </c>
      <c r="D6" s="113"/>
      <c r="E6" s="113"/>
      <c r="F6" s="113"/>
      <c r="G6" s="113"/>
      <c r="H6" s="114"/>
      <c r="I6" s="109" t="s">
        <v>148</v>
      </c>
    </row>
    <row r="7" spans="1:9" ht="42" customHeight="1">
      <c r="B7" s="116"/>
      <c r="C7" s="17" t="s">
        <v>20</v>
      </c>
      <c r="D7" s="17" t="s">
        <v>21</v>
      </c>
      <c r="E7" s="18" t="s">
        <v>22</v>
      </c>
      <c r="F7" s="17" t="s">
        <v>23</v>
      </c>
      <c r="G7" s="32" t="s">
        <v>24</v>
      </c>
      <c r="H7" s="21" t="s">
        <v>25</v>
      </c>
      <c r="I7" s="116"/>
    </row>
    <row r="8" spans="1:9" ht="42" customHeight="1">
      <c r="B8" s="117"/>
      <c r="C8" s="3" t="s">
        <v>26</v>
      </c>
      <c r="D8" s="20" t="s">
        <v>27</v>
      </c>
      <c r="E8" s="19" t="s">
        <v>28</v>
      </c>
      <c r="F8" s="20" t="s">
        <v>29</v>
      </c>
      <c r="G8" s="1" t="s">
        <v>30</v>
      </c>
      <c r="H8" s="1" t="s">
        <v>31</v>
      </c>
      <c r="I8" s="117"/>
    </row>
    <row r="9" spans="1:9" ht="42" customHeight="1">
      <c r="B9" s="4" t="s">
        <v>137</v>
      </c>
      <c r="C9" s="75">
        <v>17340</v>
      </c>
      <c r="D9" s="75">
        <v>0</v>
      </c>
      <c r="E9" s="75">
        <v>3657</v>
      </c>
      <c r="F9" s="75">
        <v>169527</v>
      </c>
      <c r="G9" s="75">
        <v>10094</v>
      </c>
      <c r="H9" s="75">
        <f t="shared" ref="H9:H14" si="0">SUM(C9:G9)</f>
        <v>200618</v>
      </c>
      <c r="I9" s="90" t="s">
        <v>80</v>
      </c>
    </row>
    <row r="10" spans="1:9" ht="55.5" customHeight="1">
      <c r="B10" s="5" t="s">
        <v>138</v>
      </c>
      <c r="C10" s="76">
        <v>93481</v>
      </c>
      <c r="D10" s="76">
        <v>3442</v>
      </c>
      <c r="E10" s="76">
        <v>27014</v>
      </c>
      <c r="F10" s="76">
        <v>630384</v>
      </c>
      <c r="G10" s="76">
        <v>3036</v>
      </c>
      <c r="H10" s="76">
        <f t="shared" si="0"/>
        <v>757357</v>
      </c>
      <c r="I10" s="89" t="s">
        <v>144</v>
      </c>
    </row>
    <row r="11" spans="1:9" ht="56.5" customHeight="1">
      <c r="B11" s="4" t="s">
        <v>139</v>
      </c>
      <c r="C11" s="75">
        <v>304724</v>
      </c>
      <c r="D11" s="75">
        <v>253598</v>
      </c>
      <c r="E11" s="75">
        <v>242020</v>
      </c>
      <c r="F11" s="75">
        <v>1140664</v>
      </c>
      <c r="G11" s="75">
        <v>19691</v>
      </c>
      <c r="H11" s="75">
        <f t="shared" si="0"/>
        <v>1960697</v>
      </c>
      <c r="I11" s="90" t="s">
        <v>145</v>
      </c>
    </row>
    <row r="12" spans="1:9" ht="58.5" customHeight="1">
      <c r="B12" s="5" t="s">
        <v>140</v>
      </c>
      <c r="C12" s="76">
        <v>103063</v>
      </c>
      <c r="D12" s="5">
        <v>614596</v>
      </c>
      <c r="E12" s="76">
        <v>165464</v>
      </c>
      <c r="F12" s="5">
        <v>30442</v>
      </c>
      <c r="G12" s="76">
        <v>3978</v>
      </c>
      <c r="H12" s="76">
        <f t="shared" si="0"/>
        <v>917543</v>
      </c>
      <c r="I12" s="89" t="s">
        <v>146</v>
      </c>
    </row>
    <row r="13" spans="1:9" ht="55" customHeight="1">
      <c r="B13" s="4" t="s">
        <v>141</v>
      </c>
      <c r="C13" s="75">
        <v>17920</v>
      </c>
      <c r="D13" s="4">
        <v>325485</v>
      </c>
      <c r="E13" s="75">
        <v>29393</v>
      </c>
      <c r="F13" s="4">
        <v>2304</v>
      </c>
      <c r="G13" s="75">
        <v>0</v>
      </c>
      <c r="H13" s="75">
        <f t="shared" si="0"/>
        <v>375102</v>
      </c>
      <c r="I13" s="90" t="s">
        <v>147</v>
      </c>
    </row>
    <row r="14" spans="1:9" ht="42" customHeight="1">
      <c r="B14" s="5" t="s">
        <v>81</v>
      </c>
      <c r="C14" s="76">
        <v>5672</v>
      </c>
      <c r="D14" s="5">
        <v>164556</v>
      </c>
      <c r="E14" s="76">
        <v>5553</v>
      </c>
      <c r="F14" s="5">
        <v>133</v>
      </c>
      <c r="G14" s="76">
        <v>0</v>
      </c>
      <c r="H14" s="5">
        <f t="shared" si="0"/>
        <v>175914</v>
      </c>
      <c r="I14" s="89" t="s">
        <v>82</v>
      </c>
    </row>
    <row r="15" spans="1:9" ht="42" customHeight="1">
      <c r="B15" s="6" t="s">
        <v>25</v>
      </c>
      <c r="C15" s="77">
        <f t="shared" ref="C15:G15" si="1">SUM(C9:C14)</f>
        <v>542200</v>
      </c>
      <c r="D15" s="77">
        <f t="shared" si="1"/>
        <v>1361677</v>
      </c>
      <c r="E15" s="77">
        <f t="shared" si="1"/>
        <v>473101</v>
      </c>
      <c r="F15" s="77">
        <f t="shared" si="1"/>
        <v>1973454</v>
      </c>
      <c r="G15" s="77">
        <f t="shared" si="1"/>
        <v>36799</v>
      </c>
      <c r="H15" s="77">
        <f>SUM(H9:H14)</f>
        <v>4387231</v>
      </c>
      <c r="I15" s="6" t="s">
        <v>31</v>
      </c>
    </row>
    <row r="17" spans="2:9" ht="16.5">
      <c r="B17" s="106" t="s">
        <v>58</v>
      </c>
      <c r="C17" s="106"/>
      <c r="D17" s="106"/>
      <c r="E17" s="106"/>
      <c r="H17" s="107" t="s">
        <v>59</v>
      </c>
      <c r="I17" s="107"/>
    </row>
    <row r="19" spans="2:9" ht="42" customHeight="1"/>
    <row r="22" spans="2:9">
      <c r="C22" s="80"/>
      <c r="D22" s="80"/>
      <c r="E22" s="80"/>
      <c r="F22" s="80"/>
      <c r="G22" s="80"/>
      <c r="H22" s="80"/>
    </row>
    <row r="23" spans="2:9">
      <c r="C23" s="80"/>
      <c r="D23" s="80"/>
      <c r="E23" s="80"/>
      <c r="F23" s="80"/>
      <c r="G23" s="80"/>
      <c r="H23" s="80"/>
    </row>
    <row r="24" spans="2:9">
      <c r="C24" s="80"/>
      <c r="D24" s="80"/>
      <c r="E24" s="80"/>
      <c r="F24" s="80"/>
      <c r="G24" s="80"/>
      <c r="H24" s="80"/>
    </row>
    <row r="25" spans="2:9">
      <c r="C25" s="80"/>
      <c r="D25" s="80"/>
      <c r="E25" s="80"/>
      <c r="F25" s="80"/>
      <c r="G25" s="80"/>
      <c r="H25" s="80"/>
    </row>
    <row r="27" spans="2:9" ht="20.5">
      <c r="F27" s="9"/>
    </row>
  </sheetData>
  <mergeCells count="7">
    <mergeCell ref="B17:E17"/>
    <mergeCell ref="H17:I17"/>
    <mergeCell ref="B3:I3"/>
    <mergeCell ref="B4:I4"/>
    <mergeCell ref="B6:B8"/>
    <mergeCell ref="C6:H6"/>
    <mergeCell ref="I6:I8"/>
  </mergeCells>
  <pageMargins left="0.7" right="0.7" top="0.75" bottom="0.75" header="0.3" footer="0.3"/>
  <pageSetup paperSize="9" scale="53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E829F-AE98-469C-9B1E-63A3E0DC24E3}">
  <sheetPr codeName="Sheet18">
    <tabColor rgb="FFC8E2EC"/>
  </sheetPr>
  <dimension ref="A1:AC47"/>
  <sheetViews>
    <sheetView showGridLines="0" rightToLeft="1" view="pageBreakPreview" zoomScaleNormal="100" zoomScaleSheetLayoutView="100" workbookViewId="0">
      <selection activeCell="B4" sqref="B4:G4"/>
    </sheetView>
  </sheetViews>
  <sheetFormatPr defaultColWidth="8.7265625" defaultRowHeight="12.5"/>
  <cols>
    <col min="1" max="1" width="5.7265625" style="38" customWidth="1"/>
    <col min="2" max="2" width="22.453125" style="38" bestFit="1" customWidth="1"/>
    <col min="3" max="3" width="24.453125" style="38" customWidth="1"/>
    <col min="4" max="4" width="27.81640625" style="38" customWidth="1"/>
    <col min="5" max="5" width="32" style="38" customWidth="1"/>
    <col min="6" max="6" width="23.81640625" style="38" customWidth="1"/>
    <col min="7" max="7" width="28.26953125" style="38" customWidth="1"/>
    <col min="8" max="16384" width="8.7265625" style="38"/>
  </cols>
  <sheetData>
    <row r="1" spans="1:29" customFormat="1" ht="20.5">
      <c r="A1" s="88"/>
      <c r="B1" s="9"/>
      <c r="G1" s="8"/>
      <c r="H1" s="38"/>
      <c r="I1" s="38"/>
    </row>
    <row r="2" spans="1:29" customFormat="1" ht="20.5">
      <c r="A2" s="88"/>
      <c r="B2" s="9" t="s">
        <v>198</v>
      </c>
      <c r="G2" s="8" t="s">
        <v>197</v>
      </c>
      <c r="I2" s="38"/>
    </row>
    <row r="3" spans="1:29" ht="20.5">
      <c r="B3" s="121" t="s">
        <v>227</v>
      </c>
      <c r="C3" s="121"/>
      <c r="D3" s="121"/>
      <c r="E3" s="121"/>
      <c r="F3" s="121"/>
      <c r="G3" s="121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s="53" customFormat="1" ht="20.5">
      <c r="B4" s="121" t="s">
        <v>230</v>
      </c>
      <c r="C4" s="121"/>
      <c r="D4" s="121"/>
      <c r="E4" s="121"/>
      <c r="F4" s="121"/>
      <c r="G4" s="121"/>
      <c r="H4" s="38"/>
      <c r="I4" s="38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ht="33.5" thickBot="1">
      <c r="B5" s="54" t="s">
        <v>68</v>
      </c>
      <c r="C5" s="55" t="s">
        <v>84</v>
      </c>
      <c r="D5" s="54" t="s">
        <v>85</v>
      </c>
      <c r="E5" s="54" t="s">
        <v>86</v>
      </c>
      <c r="F5" s="55" t="s">
        <v>87</v>
      </c>
      <c r="G5" s="54" t="s">
        <v>88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ht="16.5">
      <c r="B6" s="122" t="s">
        <v>32</v>
      </c>
      <c r="C6" s="56" t="s">
        <v>89</v>
      </c>
      <c r="D6" s="57">
        <v>593295</v>
      </c>
      <c r="E6" s="58">
        <v>2608541</v>
      </c>
      <c r="F6" s="56" t="s">
        <v>180</v>
      </c>
      <c r="G6" s="122" t="s">
        <v>33</v>
      </c>
      <c r="J6"/>
      <c r="K6" s="80"/>
      <c r="L6" s="80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ht="16.5">
      <c r="B7" s="123"/>
      <c r="C7" s="59" t="s">
        <v>90</v>
      </c>
      <c r="D7" s="60">
        <v>389714</v>
      </c>
      <c r="E7" s="61">
        <v>2145039</v>
      </c>
      <c r="F7" s="59" t="s">
        <v>181</v>
      </c>
      <c r="G7" s="123"/>
      <c r="J7"/>
      <c r="K7" s="80"/>
      <c r="L7" s="80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ht="17" thickBot="1">
      <c r="B8" s="124"/>
      <c r="C8" s="62" t="s">
        <v>91</v>
      </c>
      <c r="D8" s="63">
        <v>69202</v>
      </c>
      <c r="E8" s="64">
        <v>462807</v>
      </c>
      <c r="F8" s="62" t="s">
        <v>182</v>
      </c>
      <c r="G8" s="124"/>
      <c r="J8"/>
      <c r="K8" s="80"/>
      <c r="L8" s="80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ht="16.5">
      <c r="B9" s="125" t="s">
        <v>34</v>
      </c>
      <c r="C9" s="65" t="s">
        <v>89</v>
      </c>
      <c r="D9" s="66">
        <v>882165</v>
      </c>
      <c r="E9" s="67">
        <v>3995588</v>
      </c>
      <c r="F9" s="65" t="s">
        <v>180</v>
      </c>
      <c r="G9" s="125" t="s">
        <v>35</v>
      </c>
      <c r="J9"/>
      <c r="K9" s="80"/>
      <c r="L9" s="80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ht="16.5">
      <c r="B10" s="126"/>
      <c r="C10" s="68" t="s">
        <v>90</v>
      </c>
      <c r="D10" s="69">
        <v>154351</v>
      </c>
      <c r="E10" s="70">
        <v>807431</v>
      </c>
      <c r="F10" s="68" t="s">
        <v>181</v>
      </c>
      <c r="G10" s="126"/>
      <c r="J10"/>
      <c r="K10" s="80"/>
      <c r="L10" s="8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17" thickBot="1">
      <c r="B11" s="127"/>
      <c r="C11" s="71" t="s">
        <v>91</v>
      </c>
      <c r="D11" s="72">
        <v>10685</v>
      </c>
      <c r="E11" s="73">
        <v>61954</v>
      </c>
      <c r="F11" s="71" t="s">
        <v>182</v>
      </c>
      <c r="G11" s="127"/>
      <c r="J11"/>
      <c r="K11" s="80"/>
      <c r="L11" s="80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16.5">
      <c r="B12" s="122" t="s">
        <v>36</v>
      </c>
      <c r="C12" s="56" t="s">
        <v>89</v>
      </c>
      <c r="D12" s="57">
        <v>251721</v>
      </c>
      <c r="E12" s="58">
        <v>1184295</v>
      </c>
      <c r="F12" s="56" t="s">
        <v>180</v>
      </c>
      <c r="G12" s="122" t="s">
        <v>37</v>
      </c>
      <c r="J12"/>
      <c r="K12" s="80"/>
      <c r="L12" s="80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6.5">
      <c r="B13" s="123"/>
      <c r="C13" s="59" t="s">
        <v>90</v>
      </c>
      <c r="D13" s="60">
        <v>60928</v>
      </c>
      <c r="E13" s="61">
        <v>348035</v>
      </c>
      <c r="F13" s="59" t="s">
        <v>181</v>
      </c>
      <c r="G13" s="123"/>
      <c r="J13"/>
      <c r="K13" s="80"/>
      <c r="L13" s="80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17" thickBot="1">
      <c r="B14" s="124"/>
      <c r="C14" s="62" t="s">
        <v>91</v>
      </c>
      <c r="D14" s="63">
        <v>2544</v>
      </c>
      <c r="E14" s="64">
        <v>12799</v>
      </c>
      <c r="F14" s="62" t="s">
        <v>182</v>
      </c>
      <c r="G14" s="124"/>
      <c r="J14"/>
      <c r="K14" s="80"/>
      <c r="L14" s="80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16.5">
      <c r="B15" s="125" t="s">
        <v>38</v>
      </c>
      <c r="C15" s="65" t="s">
        <v>89</v>
      </c>
      <c r="D15" s="66">
        <v>118489</v>
      </c>
      <c r="E15" s="67">
        <v>555524</v>
      </c>
      <c r="F15" s="65" t="s">
        <v>180</v>
      </c>
      <c r="G15" s="125" t="s">
        <v>39</v>
      </c>
      <c r="J15"/>
      <c r="K15" s="80"/>
      <c r="L15" s="80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6.5">
      <c r="B16" s="126"/>
      <c r="C16" s="68" t="s">
        <v>90</v>
      </c>
      <c r="D16" s="69">
        <v>79089</v>
      </c>
      <c r="E16" s="70">
        <v>455792</v>
      </c>
      <c r="F16" s="68" t="s">
        <v>181</v>
      </c>
      <c r="G16" s="126"/>
      <c r="J16"/>
      <c r="K16" s="80"/>
      <c r="L16" s="80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2:29" ht="17" thickBot="1">
      <c r="B17" s="127"/>
      <c r="C17" s="71" t="s">
        <v>91</v>
      </c>
      <c r="D17" s="72">
        <v>5765</v>
      </c>
      <c r="E17" s="73">
        <v>43839</v>
      </c>
      <c r="F17" s="71" t="s">
        <v>182</v>
      </c>
      <c r="G17" s="127"/>
      <c r="J17"/>
      <c r="K17" s="80"/>
      <c r="L17" s="80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2:29" ht="16.5">
      <c r="B18" s="122" t="s">
        <v>40</v>
      </c>
      <c r="C18" s="56" t="s">
        <v>89</v>
      </c>
      <c r="D18" s="57">
        <v>411249</v>
      </c>
      <c r="E18" s="58">
        <v>1825703</v>
      </c>
      <c r="F18" s="56" t="s">
        <v>180</v>
      </c>
      <c r="G18" s="122" t="s">
        <v>41</v>
      </c>
      <c r="J18"/>
      <c r="K18" s="80"/>
      <c r="L18" s="80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2:29" ht="16.5">
      <c r="B19" s="123"/>
      <c r="C19" s="59" t="s">
        <v>90</v>
      </c>
      <c r="D19" s="60">
        <v>252999</v>
      </c>
      <c r="E19" s="61">
        <v>1338915</v>
      </c>
      <c r="F19" s="59" t="s">
        <v>181</v>
      </c>
      <c r="G19" s="123"/>
      <c r="J19"/>
      <c r="K19" s="80"/>
      <c r="L19" s="80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2:29" ht="17" thickBot="1">
      <c r="B20" s="124"/>
      <c r="C20" s="62" t="s">
        <v>91</v>
      </c>
      <c r="D20" s="63">
        <v>35791</v>
      </c>
      <c r="E20" s="64">
        <v>218647</v>
      </c>
      <c r="F20" s="62" t="s">
        <v>182</v>
      </c>
      <c r="G20" s="124"/>
      <c r="J20"/>
      <c r="K20" s="80"/>
      <c r="L20" s="8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2:29" ht="16.5">
      <c r="B21" s="125" t="s">
        <v>42</v>
      </c>
      <c r="C21" s="65" t="s">
        <v>89</v>
      </c>
      <c r="D21" s="66">
        <v>231983</v>
      </c>
      <c r="E21" s="67">
        <v>1104325</v>
      </c>
      <c r="F21" s="65" t="s">
        <v>180</v>
      </c>
      <c r="G21" s="125" t="s">
        <v>43</v>
      </c>
      <c r="J21"/>
      <c r="K21" s="80"/>
      <c r="L21" s="80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2:29" ht="16.5">
      <c r="B22" s="126"/>
      <c r="C22" s="68" t="s">
        <v>90</v>
      </c>
      <c r="D22" s="69">
        <v>81630</v>
      </c>
      <c r="E22" s="70">
        <v>484596</v>
      </c>
      <c r="F22" s="68" t="s">
        <v>181</v>
      </c>
      <c r="G22" s="126"/>
      <c r="J22"/>
      <c r="K22" s="80"/>
      <c r="L22" s="80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2:29" ht="17" thickBot="1">
      <c r="B23" s="127"/>
      <c r="C23" s="71" t="s">
        <v>91</v>
      </c>
      <c r="D23" s="72">
        <v>7191</v>
      </c>
      <c r="E23" s="73">
        <v>43337</v>
      </c>
      <c r="F23" s="71" t="s">
        <v>182</v>
      </c>
      <c r="G23" s="127"/>
      <c r="J23"/>
      <c r="K23" s="80"/>
      <c r="L23" s="80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2:29" ht="16.5">
      <c r="B24" s="122" t="s">
        <v>44</v>
      </c>
      <c r="C24" s="56" t="s">
        <v>89</v>
      </c>
      <c r="D24" s="57">
        <v>110634</v>
      </c>
      <c r="E24" s="58">
        <v>561162</v>
      </c>
      <c r="F24" s="56" t="s">
        <v>180</v>
      </c>
      <c r="G24" s="122" t="s">
        <v>45</v>
      </c>
      <c r="J24"/>
      <c r="K24" s="80"/>
      <c r="L24" s="80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2:29" ht="16.5">
      <c r="B25" s="123"/>
      <c r="C25" s="59" t="s">
        <v>90</v>
      </c>
      <c r="D25" s="60">
        <v>25499</v>
      </c>
      <c r="E25" s="61">
        <v>141806</v>
      </c>
      <c r="F25" s="59" t="s">
        <v>181</v>
      </c>
      <c r="G25" s="123"/>
      <c r="J25"/>
      <c r="K25" s="80"/>
      <c r="L25" s="80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2:29" ht="17" thickBot="1">
      <c r="B26" s="124"/>
      <c r="C26" s="62" t="s">
        <v>91</v>
      </c>
      <c r="D26" s="63">
        <v>1871</v>
      </c>
      <c r="E26" s="64">
        <v>13873</v>
      </c>
      <c r="F26" s="62" t="s">
        <v>182</v>
      </c>
      <c r="G26" s="124"/>
      <c r="K26" s="80"/>
      <c r="L26" s="80"/>
    </row>
    <row r="27" spans="2:29" ht="16.5">
      <c r="B27" s="125" t="s">
        <v>46</v>
      </c>
      <c r="C27" s="65" t="s">
        <v>89</v>
      </c>
      <c r="D27" s="66">
        <v>55678</v>
      </c>
      <c r="E27" s="67">
        <v>267396</v>
      </c>
      <c r="F27" s="65" t="s">
        <v>180</v>
      </c>
      <c r="G27" s="125" t="s">
        <v>47</v>
      </c>
      <c r="K27" s="80"/>
      <c r="L27" s="80"/>
    </row>
    <row r="28" spans="2:29" ht="16.5">
      <c r="B28" s="126"/>
      <c r="C28" s="68" t="s">
        <v>90</v>
      </c>
      <c r="D28" s="69">
        <v>48534</v>
      </c>
      <c r="E28" s="70">
        <v>278325</v>
      </c>
      <c r="F28" s="68" t="s">
        <v>181</v>
      </c>
      <c r="G28" s="126"/>
      <c r="K28" s="80"/>
      <c r="L28" s="80"/>
    </row>
    <row r="29" spans="2:29" ht="17" thickBot="1">
      <c r="B29" s="127"/>
      <c r="C29" s="71" t="s">
        <v>91</v>
      </c>
      <c r="D29" s="72">
        <v>7549</v>
      </c>
      <c r="E29" s="73">
        <v>56830</v>
      </c>
      <c r="F29" s="71" t="s">
        <v>182</v>
      </c>
      <c r="G29" s="127"/>
      <c r="K29" s="80"/>
      <c r="L29" s="80"/>
    </row>
    <row r="30" spans="2:29" ht="16.5">
      <c r="B30" s="122" t="s">
        <v>78</v>
      </c>
      <c r="C30" s="56" t="s">
        <v>89</v>
      </c>
      <c r="D30" s="57">
        <v>29349</v>
      </c>
      <c r="E30" s="58">
        <v>158596</v>
      </c>
      <c r="F30" s="56" t="s">
        <v>180</v>
      </c>
      <c r="G30" s="122" t="s">
        <v>49</v>
      </c>
      <c r="K30" s="80"/>
      <c r="L30" s="80"/>
    </row>
    <row r="31" spans="2:29" ht="16.5">
      <c r="B31" s="123"/>
      <c r="C31" s="59" t="s">
        <v>90</v>
      </c>
      <c r="D31" s="60">
        <v>20914</v>
      </c>
      <c r="E31" s="61">
        <v>135686</v>
      </c>
      <c r="F31" s="59" t="s">
        <v>181</v>
      </c>
      <c r="G31" s="123"/>
      <c r="K31" s="80"/>
      <c r="L31" s="80"/>
    </row>
    <row r="32" spans="2:29" ht="17" thickBot="1">
      <c r="B32" s="124"/>
      <c r="C32" s="62" t="s">
        <v>91</v>
      </c>
      <c r="D32" s="63">
        <v>1790</v>
      </c>
      <c r="E32" s="64">
        <v>15793</v>
      </c>
      <c r="F32" s="62" t="s">
        <v>182</v>
      </c>
      <c r="G32" s="124"/>
      <c r="K32" s="80"/>
      <c r="L32" s="80"/>
    </row>
    <row r="33" spans="2:12" ht="16.5">
      <c r="B33" s="125" t="s">
        <v>50</v>
      </c>
      <c r="C33" s="65" t="s">
        <v>89</v>
      </c>
      <c r="D33" s="66">
        <v>189468</v>
      </c>
      <c r="E33" s="67">
        <v>912777</v>
      </c>
      <c r="F33" s="65" t="s">
        <v>180</v>
      </c>
      <c r="G33" s="125" t="s">
        <v>51</v>
      </c>
      <c r="K33" s="80"/>
      <c r="L33" s="80"/>
    </row>
    <row r="34" spans="2:12" ht="16.5">
      <c r="B34" s="126"/>
      <c r="C34" s="68" t="s">
        <v>90</v>
      </c>
      <c r="D34" s="69">
        <v>27915</v>
      </c>
      <c r="E34" s="70">
        <v>187641</v>
      </c>
      <c r="F34" s="68" t="s">
        <v>181</v>
      </c>
      <c r="G34" s="126"/>
      <c r="K34" s="80"/>
      <c r="L34" s="80"/>
    </row>
    <row r="35" spans="2:12" ht="17" thickBot="1">
      <c r="B35" s="127"/>
      <c r="C35" s="71" t="s">
        <v>91</v>
      </c>
      <c r="D35" s="72">
        <v>3020</v>
      </c>
      <c r="E35" s="73">
        <v>25376</v>
      </c>
      <c r="F35" s="71" t="s">
        <v>182</v>
      </c>
      <c r="G35" s="127"/>
      <c r="K35" s="80"/>
      <c r="L35" s="80"/>
    </row>
    <row r="36" spans="2:12" ht="16.5">
      <c r="B36" s="122" t="s">
        <v>52</v>
      </c>
      <c r="C36" s="56" t="s">
        <v>89</v>
      </c>
      <c r="D36" s="57">
        <v>60292</v>
      </c>
      <c r="E36" s="58">
        <v>304821</v>
      </c>
      <c r="F36" s="56" t="s">
        <v>180</v>
      </c>
      <c r="G36" s="122" t="s">
        <v>53</v>
      </c>
      <c r="K36" s="80"/>
      <c r="L36" s="80"/>
    </row>
    <row r="37" spans="2:12" ht="16.5">
      <c r="B37" s="123"/>
      <c r="C37" s="59" t="s">
        <v>90</v>
      </c>
      <c r="D37" s="60">
        <v>20393</v>
      </c>
      <c r="E37" s="61">
        <v>139820</v>
      </c>
      <c r="F37" s="59" t="s">
        <v>181</v>
      </c>
      <c r="G37" s="123"/>
      <c r="K37" s="80"/>
      <c r="L37" s="80"/>
    </row>
    <row r="38" spans="2:12" ht="17" thickBot="1">
      <c r="B38" s="124"/>
      <c r="C38" s="62" t="s">
        <v>91</v>
      </c>
      <c r="D38" s="63">
        <v>1875</v>
      </c>
      <c r="E38" s="64">
        <v>12356</v>
      </c>
      <c r="F38" s="62" t="s">
        <v>182</v>
      </c>
      <c r="G38" s="124"/>
      <c r="K38" s="80"/>
      <c r="L38" s="80"/>
    </row>
    <row r="39" spans="2:12" ht="16.5">
      <c r="B39" s="125" t="s">
        <v>54</v>
      </c>
      <c r="C39" s="65" t="s">
        <v>89</v>
      </c>
      <c r="D39" s="66">
        <v>45253</v>
      </c>
      <c r="E39" s="67">
        <v>206898</v>
      </c>
      <c r="F39" s="65" t="s">
        <v>180</v>
      </c>
      <c r="G39" s="125" t="s">
        <v>55</v>
      </c>
      <c r="K39" s="80"/>
      <c r="L39" s="80"/>
    </row>
    <row r="40" spans="2:12" ht="16.5">
      <c r="B40" s="126"/>
      <c r="C40" s="68" t="s">
        <v>90</v>
      </c>
      <c r="D40" s="69">
        <v>13218</v>
      </c>
      <c r="E40" s="70">
        <v>73083</v>
      </c>
      <c r="F40" s="68" t="s">
        <v>181</v>
      </c>
      <c r="G40" s="126"/>
      <c r="K40" s="80"/>
      <c r="L40" s="80"/>
    </row>
    <row r="41" spans="2:12" ht="17" thickBot="1">
      <c r="B41" s="127"/>
      <c r="C41" s="71" t="s">
        <v>91</v>
      </c>
      <c r="D41" s="72">
        <v>591</v>
      </c>
      <c r="E41" s="73">
        <v>3628</v>
      </c>
      <c r="F41" s="71" t="s">
        <v>182</v>
      </c>
      <c r="G41" s="127"/>
      <c r="K41" s="80"/>
      <c r="L41" s="80"/>
    </row>
    <row r="42" spans="2:12" ht="16.5">
      <c r="B42" s="122" t="s">
        <v>56</v>
      </c>
      <c r="C42" s="56" t="s">
        <v>89</v>
      </c>
      <c r="D42" s="57">
        <v>51492</v>
      </c>
      <c r="E42" s="58">
        <v>279191</v>
      </c>
      <c r="F42" s="56" t="s">
        <v>180</v>
      </c>
      <c r="G42" s="122" t="s">
        <v>57</v>
      </c>
      <c r="K42" s="80"/>
      <c r="L42" s="80"/>
    </row>
    <row r="43" spans="2:12" ht="16.5">
      <c r="B43" s="123"/>
      <c r="C43" s="59" t="s">
        <v>90</v>
      </c>
      <c r="D43" s="60">
        <v>30880</v>
      </c>
      <c r="E43" s="61">
        <v>204335</v>
      </c>
      <c r="F43" s="59" t="s">
        <v>181</v>
      </c>
      <c r="G43" s="123"/>
      <c r="K43" s="80"/>
      <c r="L43" s="80"/>
    </row>
    <row r="44" spans="2:12" ht="17" thickBot="1">
      <c r="B44" s="124"/>
      <c r="C44" s="62" t="s">
        <v>91</v>
      </c>
      <c r="D44" s="63">
        <v>2225</v>
      </c>
      <c r="E44" s="64">
        <v>14569</v>
      </c>
      <c r="F44" s="62" t="s">
        <v>182</v>
      </c>
      <c r="G44" s="124"/>
      <c r="K44" s="80"/>
      <c r="L44" s="80"/>
    </row>
    <row r="45" spans="2:12" ht="19.5">
      <c r="B45" s="129" t="s">
        <v>83</v>
      </c>
      <c r="C45" s="130"/>
      <c r="D45" s="74">
        <f>SUM(D6:D44)</f>
        <v>4387231</v>
      </c>
      <c r="E45" s="74">
        <f>SUM(E6:E44)</f>
        <v>21691129</v>
      </c>
      <c r="F45" s="131" t="s">
        <v>79</v>
      </c>
      <c r="G45" s="132"/>
      <c r="K45" s="80"/>
      <c r="L45" s="80"/>
    </row>
    <row r="46" spans="2:12">
      <c r="B46" s="40"/>
      <c r="C46" s="40"/>
      <c r="D46" s="40"/>
      <c r="E46" s="40"/>
      <c r="F46" s="40"/>
      <c r="G46" s="40"/>
      <c r="H46" s="40"/>
      <c r="I46" s="40"/>
    </row>
    <row r="47" spans="2:12" ht="16.5">
      <c r="B47" s="128" t="s">
        <v>58</v>
      </c>
      <c r="C47" s="128"/>
      <c r="D47" s="128"/>
      <c r="E47" s="128"/>
      <c r="F47" s="133" t="s">
        <v>59</v>
      </c>
      <c r="G47" s="133"/>
    </row>
  </sheetData>
  <mergeCells count="32">
    <mergeCell ref="B47:E47"/>
    <mergeCell ref="B39:B41"/>
    <mergeCell ref="G39:G41"/>
    <mergeCell ref="B42:B44"/>
    <mergeCell ref="G42:G44"/>
    <mergeCell ref="B45:C45"/>
    <mergeCell ref="F45:G45"/>
    <mergeCell ref="F47:G47"/>
    <mergeCell ref="B30:B32"/>
    <mergeCell ref="G30:G32"/>
    <mergeCell ref="B33:B35"/>
    <mergeCell ref="G33:G35"/>
    <mergeCell ref="B36:B38"/>
    <mergeCell ref="G36:G38"/>
    <mergeCell ref="B21:B23"/>
    <mergeCell ref="G21:G23"/>
    <mergeCell ref="B24:B26"/>
    <mergeCell ref="G24:G26"/>
    <mergeCell ref="B27:B29"/>
    <mergeCell ref="G27:G29"/>
    <mergeCell ref="B12:B14"/>
    <mergeCell ref="G12:G14"/>
    <mergeCell ref="B15:B17"/>
    <mergeCell ref="G15:G17"/>
    <mergeCell ref="B18:B20"/>
    <mergeCell ref="G18:G20"/>
    <mergeCell ref="B3:G3"/>
    <mergeCell ref="B4:G4"/>
    <mergeCell ref="B6:B8"/>
    <mergeCell ref="G6:G8"/>
    <mergeCell ref="B9:B11"/>
    <mergeCell ref="G9:G11"/>
  </mergeCells>
  <pageMargins left="0.7" right="0.7" top="0.75" bottom="0.75" header="0.3" footer="0.3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14</vt:i4>
      </vt:variant>
      <vt:variant>
        <vt:lpstr>النطاقات المسماة</vt:lpstr>
      </vt:variant>
      <vt:variant>
        <vt:i4>14</vt:i4>
      </vt:variant>
    </vt:vector>
  </HeadingPairs>
  <TitlesOfParts>
    <vt:vector size="28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'1'!Print_Area</vt:lpstr>
      <vt:lpstr>'10'!Print_Area</vt:lpstr>
      <vt:lpstr>'11'!Print_Area</vt:lpstr>
      <vt:lpstr>'12'!Print_Area</vt:lpstr>
      <vt:lpstr>'13'!Print_Area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الفهرس!Print_Area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IHTT</dc:creator>
  <cp:keywords/>
  <dc:description/>
  <cp:lastModifiedBy>سهام الثقفي - Seham Althaqafi</cp:lastModifiedBy>
  <cp:revision/>
  <dcterms:created xsi:type="dcterms:W3CDTF">2006-02-27T06:51:23Z</dcterms:created>
  <dcterms:modified xsi:type="dcterms:W3CDTF">2025-05-28T07:38:48Z</dcterms:modified>
  <cp:category/>
  <cp:contentStatus/>
</cp:coreProperties>
</file>