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mkkhaldi\Downloads\"/>
    </mc:Choice>
  </mc:AlternateContent>
  <xr:revisionPtr revIDLastSave="0" documentId="13_ncr:1_{A230F240-440B-4B07-980A-F2E1EC8096B4}" xr6:coauthVersionLast="47" xr6:coauthVersionMax="47" xr10:uidLastSave="{00000000-0000-0000-0000-000000000000}"/>
  <bookViews>
    <workbookView xWindow="-120" yWindow="-120" windowWidth="29040" windowHeight="15840" tabRatio="807" xr2:uid="{00000000-000D-0000-FFFF-FFFF00000000}"/>
  </bookViews>
  <sheets>
    <sheet name="Index " sheetId="80" r:id="rId1"/>
    <sheet name="1" sheetId="81" r:id="rId2"/>
    <sheet name="2-2" sheetId="114" r:id="rId3"/>
    <sheet name="2-3" sheetId="115" r:id="rId4"/>
    <sheet name="3-2" sheetId="123" r:id="rId5"/>
    <sheet name="3-3" sheetId="124" r:id="rId6"/>
    <sheet name="3-4" sheetId="125" r:id="rId7"/>
    <sheet name="3-5" sheetId="105" r:id="rId8"/>
    <sheet name="3-6" sheetId="106" r:id="rId9"/>
    <sheet name="3-7" sheetId="107" r:id="rId10"/>
    <sheet name="3-8" sheetId="108" r:id="rId11"/>
    <sheet name="3-9" sheetId="109" r:id="rId12"/>
    <sheet name="3-10" sheetId="110" r:id="rId13"/>
    <sheet name="4-2" sheetId="119" r:id="rId14"/>
    <sheet name="4-3" sheetId="120" r:id="rId15"/>
    <sheet name="4-4" sheetId="121" r:id="rId16"/>
    <sheet name="5-2" sheetId="129" r:id="rId17"/>
    <sheet name="5-3" sheetId="111" r:id="rId18"/>
    <sheet name="5-4" sheetId="130" r:id="rId19"/>
    <sheet name="6-2" sheetId="132" r:id="rId20"/>
    <sheet name="7-2" sheetId="127" r:id="rId21"/>
  </sheets>
  <definedNames>
    <definedName name="_Toc488228445" localSheetId="15">'4-4'!#REF!</definedName>
    <definedName name="_Toc488228446" localSheetId="13">'4-2'!#REF!</definedName>
    <definedName name="_Toc488228447" localSheetId="14">'4-3'!#REF!</definedName>
    <definedName name="_Toc488228448" localSheetId="6">'3-4'!#REF!</definedName>
    <definedName name="_Toc488228449" localSheetId="5">'3-3'!#REF!</definedName>
    <definedName name="_Toc488228450" localSheetId="7">'3-5'!#REF!</definedName>
    <definedName name="_Toc488228451" localSheetId="8">'3-6'!#REF!</definedName>
    <definedName name="_Toc488228453" localSheetId="10">'3-8'!#REF!</definedName>
    <definedName name="_Toc488228454" localSheetId="11">'3-9'!#REF!</definedName>
    <definedName name="_Toc488228455" localSheetId="12">'3-10'!#REF!</definedName>
    <definedName name="_Toc488228455" localSheetId="9">'3-7'!#REF!</definedName>
    <definedName name="_Toc488228456" localSheetId="20">'7-2'!#REF!</definedName>
    <definedName name="_xlnm.Print_Area" localSheetId="2">'2-2'!$A$1:$J$15</definedName>
    <definedName name="_xlnm.Print_Area" localSheetId="3">'2-3'!$A$1:$J$16</definedName>
    <definedName name="_xlnm.Print_Area" localSheetId="12">'3-10'!$A$1:$M$34</definedName>
    <definedName name="_xlnm.Print_Area" localSheetId="4">'3-2'!$A$1:$J$14</definedName>
    <definedName name="_xlnm.Print_Area" localSheetId="5">'3-3'!$A$1:$J$23</definedName>
    <definedName name="_xlnm.Print_Area" localSheetId="6">'3-4'!$A$1:$J$25</definedName>
    <definedName name="_xlnm.Print_Area" localSheetId="7">'3-5'!$A$1:$J$24</definedName>
    <definedName name="_xlnm.Print_Area" localSheetId="8">'3-6'!$A$1:$L$26</definedName>
    <definedName name="_xlnm.Print_Area" localSheetId="9">'3-7'!$A$1:$L$23</definedName>
    <definedName name="_xlnm.Print_Area" localSheetId="10">'3-8'!$A$1:$J$35</definedName>
    <definedName name="_xlnm.Print_Area" localSheetId="11">'3-9'!$A$1:$O$34</definedName>
    <definedName name="_xlnm.Print_Area" localSheetId="13">'4-2'!$A$1:$J$23</definedName>
    <definedName name="_xlnm.Print_Area" localSheetId="14">'4-3'!$A$1:$J$24</definedName>
    <definedName name="_xlnm.Print_Area" localSheetId="15">'4-4'!$A$1:$J$27</definedName>
    <definedName name="_xlnm.Print_Area" localSheetId="16">'5-2'!$A$1:$J$22</definedName>
    <definedName name="_xlnm.Print_Area" localSheetId="17">'5-3'!$A$1:$J$22</definedName>
    <definedName name="_xlnm.Print_Area" localSheetId="18">'5-4'!$A$1:$J$24</definedName>
    <definedName name="_xlnm.Print_Area" localSheetId="19">'6-2'!$A$1:$J$43</definedName>
    <definedName name="_xlnm.Print_Area" localSheetId="20">'7-2'!$A$1:$D$17</definedName>
    <definedName name="_xlnm.Print_Area" localSheetId="0">'Index '!$A$1:$B$31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27" l="1"/>
  <c r="B16" i="127"/>
  <c r="D15" i="127"/>
  <c r="D14" i="127"/>
  <c r="D13" i="127"/>
  <c r="D12" i="127"/>
  <c r="D11" i="127"/>
  <c r="D10" i="127"/>
  <c r="D9" i="127"/>
  <c r="D8" i="127"/>
  <c r="D7" i="127"/>
  <c r="F21" i="125"/>
  <c r="E21" i="125"/>
  <c r="C21" i="125"/>
  <c r="B21" i="125"/>
  <c r="I20" i="125"/>
  <c r="H20" i="125"/>
  <c r="G20" i="125"/>
  <c r="D20" i="125"/>
  <c r="I19" i="125"/>
  <c r="H19" i="125"/>
  <c r="G19" i="125"/>
  <c r="D19" i="125"/>
  <c r="I18" i="125"/>
  <c r="H18" i="125"/>
  <c r="G18" i="125"/>
  <c r="D18" i="125"/>
  <c r="I17" i="125"/>
  <c r="H17" i="125"/>
  <c r="G17" i="125"/>
  <c r="D17" i="125"/>
  <c r="J17" i="125" s="1"/>
  <c r="I16" i="125"/>
  <c r="H16" i="125"/>
  <c r="G16" i="125"/>
  <c r="D16" i="125"/>
  <c r="I15" i="125"/>
  <c r="H15" i="125"/>
  <c r="G15" i="125"/>
  <c r="D15" i="125"/>
  <c r="J15" i="125" s="1"/>
  <c r="I14" i="125"/>
  <c r="H14" i="125"/>
  <c r="G14" i="125"/>
  <c r="D14" i="125"/>
  <c r="J14" i="125" s="1"/>
  <c r="I13" i="125"/>
  <c r="H13" i="125"/>
  <c r="G13" i="125"/>
  <c r="D13" i="125"/>
  <c r="I12" i="125"/>
  <c r="H12" i="125"/>
  <c r="G12" i="125"/>
  <c r="D12" i="125"/>
  <c r="I11" i="125"/>
  <c r="H11" i="125"/>
  <c r="G11" i="125"/>
  <c r="D11" i="125"/>
  <c r="J11" i="125" s="1"/>
  <c r="I10" i="125"/>
  <c r="H10" i="125"/>
  <c r="G10" i="125"/>
  <c r="D10" i="125"/>
  <c r="J10" i="125" s="1"/>
  <c r="I9" i="125"/>
  <c r="H9" i="125"/>
  <c r="G9" i="125"/>
  <c r="D9" i="125"/>
  <c r="J9" i="125" s="1"/>
  <c r="I8" i="125"/>
  <c r="H8" i="125"/>
  <c r="H21" i="125" s="1"/>
  <c r="G8" i="125"/>
  <c r="D8" i="125"/>
  <c r="J8" i="125" s="1"/>
  <c r="F19" i="124"/>
  <c r="E19" i="124"/>
  <c r="G19" i="124" s="1"/>
  <c r="C19" i="124"/>
  <c r="I19" i="124" s="1"/>
  <c r="B19" i="124"/>
  <c r="H19" i="124" s="1"/>
  <c r="I18" i="124"/>
  <c r="H18" i="124"/>
  <c r="G18" i="124"/>
  <c r="D18" i="124"/>
  <c r="J18" i="124" s="1"/>
  <c r="I17" i="124"/>
  <c r="H17" i="124"/>
  <c r="G17" i="124"/>
  <c r="D17" i="124"/>
  <c r="J17" i="124" s="1"/>
  <c r="I16" i="124"/>
  <c r="H16" i="124"/>
  <c r="G16" i="124"/>
  <c r="D16" i="124"/>
  <c r="J16" i="124" s="1"/>
  <c r="I15" i="124"/>
  <c r="H15" i="124"/>
  <c r="G15" i="124"/>
  <c r="D15" i="124"/>
  <c r="J15" i="124" s="1"/>
  <c r="I14" i="124"/>
  <c r="H14" i="124"/>
  <c r="G14" i="124"/>
  <c r="D14" i="124"/>
  <c r="J14" i="124" s="1"/>
  <c r="I13" i="124"/>
  <c r="H13" i="124"/>
  <c r="G13" i="124"/>
  <c r="D13" i="124"/>
  <c r="I12" i="124"/>
  <c r="H12" i="124"/>
  <c r="G12" i="124"/>
  <c r="D12" i="124"/>
  <c r="J12" i="124" s="1"/>
  <c r="I11" i="124"/>
  <c r="H11" i="124"/>
  <c r="G11" i="124"/>
  <c r="D11" i="124"/>
  <c r="I10" i="124"/>
  <c r="H10" i="124"/>
  <c r="G10" i="124"/>
  <c r="D10" i="124"/>
  <c r="J10" i="124" s="1"/>
  <c r="I9" i="124"/>
  <c r="H9" i="124"/>
  <c r="G9" i="124"/>
  <c r="D9" i="124"/>
  <c r="I8" i="124"/>
  <c r="H8" i="124"/>
  <c r="G8" i="124"/>
  <c r="D8" i="124"/>
  <c r="J8" i="124" s="1"/>
  <c r="F10" i="123"/>
  <c r="E10" i="123"/>
  <c r="C10" i="123"/>
  <c r="B10" i="123"/>
  <c r="I9" i="123"/>
  <c r="H9" i="123"/>
  <c r="G9" i="123"/>
  <c r="D9" i="123"/>
  <c r="I8" i="123"/>
  <c r="I10" i="123" s="1"/>
  <c r="H8" i="123"/>
  <c r="H10" i="123" s="1"/>
  <c r="G8" i="123"/>
  <c r="G10" i="123" s="1"/>
  <c r="D8" i="123"/>
  <c r="G38" i="132"/>
  <c r="C38" i="132"/>
  <c r="I38" i="132" s="1"/>
  <c r="B38" i="132"/>
  <c r="H38" i="132" s="1"/>
  <c r="J38" i="132" s="1"/>
  <c r="F37" i="132"/>
  <c r="E37" i="132"/>
  <c r="C37" i="132"/>
  <c r="B37" i="132"/>
  <c r="H37" i="132" s="1"/>
  <c r="F36" i="132"/>
  <c r="E36" i="132"/>
  <c r="C36" i="132"/>
  <c r="I36" i="132" s="1"/>
  <c r="B36" i="132"/>
  <c r="H36" i="132" s="1"/>
  <c r="F35" i="132"/>
  <c r="E35" i="132"/>
  <c r="C35" i="132"/>
  <c r="I35" i="132" s="1"/>
  <c r="B35" i="132"/>
  <c r="D35" i="132" s="1"/>
  <c r="I34" i="132"/>
  <c r="H34" i="132"/>
  <c r="J34" i="132" s="1"/>
  <c r="G34" i="132"/>
  <c r="D34" i="132"/>
  <c r="F33" i="132"/>
  <c r="E33" i="132"/>
  <c r="G33" i="132" s="1"/>
  <c r="C33" i="132"/>
  <c r="D33" i="132" s="1"/>
  <c r="B33" i="132"/>
  <c r="H33" i="132" s="1"/>
  <c r="F32" i="132"/>
  <c r="E32" i="132"/>
  <c r="G32" i="132" s="1"/>
  <c r="C32" i="132"/>
  <c r="I32" i="132" s="1"/>
  <c r="B32" i="132"/>
  <c r="F31" i="132"/>
  <c r="G31" i="132" s="1"/>
  <c r="C31" i="132"/>
  <c r="B31" i="132"/>
  <c r="H31" i="132" s="1"/>
  <c r="I30" i="132"/>
  <c r="H30" i="132"/>
  <c r="J30" i="132" s="1"/>
  <c r="G30" i="132"/>
  <c r="D30" i="132"/>
  <c r="G29" i="132"/>
  <c r="C29" i="132"/>
  <c r="I29" i="132" s="1"/>
  <c r="B29" i="132"/>
  <c r="H29" i="132" s="1"/>
  <c r="F28" i="132"/>
  <c r="I28" i="132" s="1"/>
  <c r="E28" i="132"/>
  <c r="H28" i="132" s="1"/>
  <c r="D28" i="132"/>
  <c r="H27" i="132"/>
  <c r="F27" i="132"/>
  <c r="I27" i="132" s="1"/>
  <c r="E27" i="132"/>
  <c r="D27" i="132"/>
  <c r="I26" i="132"/>
  <c r="H26" i="132"/>
  <c r="J26" i="132" s="1"/>
  <c r="G26" i="132"/>
  <c r="C26" i="132"/>
  <c r="B26" i="132"/>
  <c r="D26" i="132" s="1"/>
  <c r="H25" i="132"/>
  <c r="F25" i="132"/>
  <c r="E25" i="132"/>
  <c r="D25" i="132"/>
  <c r="F24" i="132"/>
  <c r="I24" i="132" s="1"/>
  <c r="E24" i="132"/>
  <c r="H24" i="132" s="1"/>
  <c r="D24" i="132"/>
  <c r="F23" i="132"/>
  <c r="E23" i="132"/>
  <c r="H23" i="132" s="1"/>
  <c r="C23" i="132"/>
  <c r="G22" i="132"/>
  <c r="C22" i="132"/>
  <c r="I22" i="132" s="1"/>
  <c r="B22" i="132"/>
  <c r="H22" i="132" s="1"/>
  <c r="F21" i="132"/>
  <c r="I21" i="132" s="1"/>
  <c r="E21" i="132"/>
  <c r="H21" i="132" s="1"/>
  <c r="J21" i="132" s="1"/>
  <c r="D21" i="132"/>
  <c r="F20" i="132"/>
  <c r="I20" i="132" s="1"/>
  <c r="E20" i="132"/>
  <c r="H20" i="132" s="1"/>
  <c r="D20" i="132"/>
  <c r="I19" i="132"/>
  <c r="G19" i="132"/>
  <c r="C19" i="132"/>
  <c r="B19" i="132"/>
  <c r="H19" i="132" s="1"/>
  <c r="I18" i="132"/>
  <c r="F18" i="132"/>
  <c r="E18" i="132"/>
  <c r="G18" i="132" s="1"/>
  <c r="B18" i="132"/>
  <c r="D18" i="132" s="1"/>
  <c r="F17" i="132"/>
  <c r="I17" i="132" s="1"/>
  <c r="E17" i="132"/>
  <c r="D17" i="132"/>
  <c r="I16" i="132"/>
  <c r="H16" i="132"/>
  <c r="J16" i="132" s="1"/>
  <c r="G16" i="132"/>
  <c r="F16" i="132"/>
  <c r="E16" i="132"/>
  <c r="D16" i="132"/>
  <c r="F15" i="132"/>
  <c r="E15" i="132"/>
  <c r="H15" i="132" s="1"/>
  <c r="D15" i="132"/>
  <c r="F14" i="132"/>
  <c r="I14" i="132" s="1"/>
  <c r="E14" i="132"/>
  <c r="H14" i="132" s="1"/>
  <c r="D14" i="132"/>
  <c r="F13" i="132"/>
  <c r="I13" i="132" s="1"/>
  <c r="E13" i="132"/>
  <c r="H13" i="132" s="1"/>
  <c r="J13" i="132" s="1"/>
  <c r="D13" i="132"/>
  <c r="F12" i="132"/>
  <c r="I12" i="132" s="1"/>
  <c r="E12" i="132"/>
  <c r="H12" i="132" s="1"/>
  <c r="J12" i="132" s="1"/>
  <c r="D12" i="132"/>
  <c r="F11" i="132"/>
  <c r="E11" i="132"/>
  <c r="C11" i="132"/>
  <c r="I11" i="132" s="1"/>
  <c r="B11" i="132"/>
  <c r="F10" i="132"/>
  <c r="I10" i="132" s="1"/>
  <c r="E10" i="132"/>
  <c r="H10" i="132" s="1"/>
  <c r="D10" i="132"/>
  <c r="I9" i="132"/>
  <c r="J9" i="132" s="1"/>
  <c r="H9" i="132"/>
  <c r="G9" i="132"/>
  <c r="D9" i="132"/>
  <c r="F8" i="132"/>
  <c r="E8" i="132"/>
  <c r="D8" i="132"/>
  <c r="F21" i="130"/>
  <c r="E21" i="130"/>
  <c r="C21" i="130"/>
  <c r="B21" i="130"/>
  <c r="I20" i="130"/>
  <c r="H20" i="130"/>
  <c r="G20" i="130"/>
  <c r="D20" i="130"/>
  <c r="J20" i="130" s="1"/>
  <c r="I19" i="130"/>
  <c r="H19" i="130"/>
  <c r="G19" i="130"/>
  <c r="D19" i="130"/>
  <c r="J19" i="130" s="1"/>
  <c r="I18" i="130"/>
  <c r="H18" i="130"/>
  <c r="G18" i="130"/>
  <c r="D18" i="130"/>
  <c r="J18" i="130" s="1"/>
  <c r="J17" i="130"/>
  <c r="I17" i="130"/>
  <c r="H17" i="130"/>
  <c r="G17" i="130"/>
  <c r="D17" i="130"/>
  <c r="I16" i="130"/>
  <c r="H16" i="130"/>
  <c r="G16" i="130"/>
  <c r="D16" i="130"/>
  <c r="J16" i="130" s="1"/>
  <c r="I15" i="130"/>
  <c r="H15" i="130"/>
  <c r="G15" i="130"/>
  <c r="D15" i="130"/>
  <c r="J15" i="130" s="1"/>
  <c r="I14" i="130"/>
  <c r="H14" i="130"/>
  <c r="G14" i="130"/>
  <c r="D14" i="130"/>
  <c r="J14" i="130" s="1"/>
  <c r="I13" i="130"/>
  <c r="H13" i="130"/>
  <c r="G13" i="130"/>
  <c r="D13" i="130"/>
  <c r="J13" i="130" s="1"/>
  <c r="J12" i="130"/>
  <c r="I12" i="130"/>
  <c r="H12" i="130"/>
  <c r="G12" i="130"/>
  <c r="D12" i="130"/>
  <c r="I11" i="130"/>
  <c r="H11" i="130"/>
  <c r="G11" i="130"/>
  <c r="D11" i="130"/>
  <c r="J11" i="130" s="1"/>
  <c r="I10" i="130"/>
  <c r="H10" i="130"/>
  <c r="G10" i="130"/>
  <c r="D10" i="130"/>
  <c r="J10" i="130" s="1"/>
  <c r="I9" i="130"/>
  <c r="H9" i="130"/>
  <c r="G9" i="130"/>
  <c r="D9" i="130"/>
  <c r="J9" i="130" s="1"/>
  <c r="I8" i="130"/>
  <c r="H8" i="130"/>
  <c r="G8" i="130"/>
  <c r="D8" i="130"/>
  <c r="F19" i="129"/>
  <c r="E19" i="129"/>
  <c r="C19" i="129"/>
  <c r="B19" i="129"/>
  <c r="I18" i="129"/>
  <c r="H18" i="129"/>
  <c r="J18" i="129" s="1"/>
  <c r="G18" i="129"/>
  <c r="D18" i="129"/>
  <c r="I17" i="129"/>
  <c r="H17" i="129"/>
  <c r="J17" i="129" s="1"/>
  <c r="G17" i="129"/>
  <c r="D17" i="129"/>
  <c r="I16" i="129"/>
  <c r="H16" i="129"/>
  <c r="G16" i="129"/>
  <c r="D16" i="129"/>
  <c r="I15" i="129"/>
  <c r="H15" i="129"/>
  <c r="J15" i="129" s="1"/>
  <c r="G15" i="129"/>
  <c r="D15" i="129"/>
  <c r="I14" i="129"/>
  <c r="H14" i="129"/>
  <c r="G14" i="129"/>
  <c r="D14" i="129"/>
  <c r="I13" i="129"/>
  <c r="H13" i="129"/>
  <c r="J13" i="129" s="1"/>
  <c r="G13" i="129"/>
  <c r="D13" i="129"/>
  <c r="J12" i="129"/>
  <c r="I12" i="129"/>
  <c r="H12" i="129"/>
  <c r="G12" i="129"/>
  <c r="D12" i="129"/>
  <c r="I11" i="129"/>
  <c r="J11" i="129" s="1"/>
  <c r="H11" i="129"/>
  <c r="G11" i="129"/>
  <c r="D11" i="129"/>
  <c r="I10" i="129"/>
  <c r="H10" i="129"/>
  <c r="G10" i="129"/>
  <c r="D10" i="129"/>
  <c r="I9" i="129"/>
  <c r="H9" i="129"/>
  <c r="G9" i="129"/>
  <c r="D9" i="129"/>
  <c r="I8" i="129"/>
  <c r="H8" i="129"/>
  <c r="G8" i="129"/>
  <c r="D8" i="129"/>
  <c r="D19" i="129" l="1"/>
  <c r="I23" i="132"/>
  <c r="D36" i="132"/>
  <c r="J19" i="125"/>
  <c r="G19" i="129"/>
  <c r="H19" i="129"/>
  <c r="J10" i="129"/>
  <c r="E39" i="132"/>
  <c r="G15" i="132"/>
  <c r="H18" i="132"/>
  <c r="J18" i="132" s="1"/>
  <c r="D23" i="132"/>
  <c r="G25" i="132"/>
  <c r="G27" i="132"/>
  <c r="I31" i="132"/>
  <c r="J31" i="132" s="1"/>
  <c r="G36" i="132"/>
  <c r="J9" i="123"/>
  <c r="J28" i="132"/>
  <c r="D32" i="132"/>
  <c r="I19" i="129"/>
  <c r="J8" i="130"/>
  <c r="F39" i="132"/>
  <c r="B39" i="132"/>
  <c r="G17" i="132"/>
  <c r="J23" i="132"/>
  <c r="D31" i="132"/>
  <c r="C39" i="132"/>
  <c r="J14" i="129"/>
  <c r="G21" i="130"/>
  <c r="J19" i="132"/>
  <c r="J27" i="132"/>
  <c r="D10" i="123"/>
  <c r="J9" i="124"/>
  <c r="J11" i="124"/>
  <c r="J20" i="125"/>
  <c r="H21" i="130"/>
  <c r="H17" i="132"/>
  <c r="J17" i="132" s="1"/>
  <c r="H35" i="132"/>
  <c r="J35" i="132" s="1"/>
  <c r="I37" i="132"/>
  <c r="J37" i="132" s="1"/>
  <c r="D16" i="127"/>
  <c r="J9" i="129"/>
  <c r="J16" i="129"/>
  <c r="I21" i="130"/>
  <c r="J14" i="132"/>
  <c r="J22" i="132"/>
  <c r="J24" i="132"/>
  <c r="H32" i="132"/>
  <c r="J32" i="132" s="1"/>
  <c r="G37" i="132"/>
  <c r="J13" i="124"/>
  <c r="J12" i="125"/>
  <c r="J21" i="125" s="1"/>
  <c r="G21" i="125"/>
  <c r="I21" i="125"/>
  <c r="J16" i="125"/>
  <c r="J18" i="125"/>
  <c r="J13" i="125"/>
  <c r="D21" i="125"/>
  <c r="D19" i="124"/>
  <c r="J19" i="124" s="1"/>
  <c r="J8" i="123"/>
  <c r="J10" i="123" s="1"/>
  <c r="J36" i="132"/>
  <c r="J10" i="132"/>
  <c r="J20" i="132"/>
  <c r="J29" i="132"/>
  <c r="J25" i="132"/>
  <c r="H8" i="132"/>
  <c r="G14" i="132"/>
  <c r="D22" i="132"/>
  <c r="G24" i="132"/>
  <c r="G35" i="132"/>
  <c r="D38" i="132"/>
  <c r="I8" i="132"/>
  <c r="D11" i="132"/>
  <c r="G13" i="132"/>
  <c r="I15" i="132"/>
  <c r="J15" i="132" s="1"/>
  <c r="G23" i="132"/>
  <c r="I25" i="132"/>
  <c r="D37" i="132"/>
  <c r="G12" i="132"/>
  <c r="G21" i="132"/>
  <c r="D29" i="132"/>
  <c r="G10" i="132"/>
  <c r="G39" i="132" s="1"/>
  <c r="D19" i="132"/>
  <c r="G20" i="132"/>
  <c r="H11" i="132"/>
  <c r="J11" i="132" s="1"/>
  <c r="G28" i="132"/>
  <c r="I33" i="132"/>
  <c r="J33" i="132" s="1"/>
  <c r="J21" i="130"/>
  <c r="D21" i="130"/>
  <c r="J8" i="129"/>
  <c r="D39" i="132" l="1"/>
  <c r="J19" i="129"/>
  <c r="I39" i="132"/>
  <c r="H39" i="132"/>
  <c r="J8" i="132"/>
  <c r="J39" i="132" s="1"/>
  <c r="F23" i="121" l="1"/>
  <c r="E23" i="121"/>
  <c r="C23" i="121"/>
  <c r="B23" i="121"/>
  <c r="I22" i="121"/>
  <c r="H22" i="121"/>
  <c r="G22" i="121"/>
  <c r="D22" i="121"/>
  <c r="J22" i="121" s="1"/>
  <c r="I21" i="121"/>
  <c r="H21" i="121"/>
  <c r="G21" i="121"/>
  <c r="D21" i="121"/>
  <c r="J21" i="121" s="1"/>
  <c r="I20" i="121"/>
  <c r="H20" i="121"/>
  <c r="G20" i="121"/>
  <c r="D20" i="121"/>
  <c r="I19" i="121"/>
  <c r="H19" i="121"/>
  <c r="G19" i="121"/>
  <c r="D19" i="121"/>
  <c r="J19" i="121" s="1"/>
  <c r="I18" i="121"/>
  <c r="H18" i="121"/>
  <c r="G18" i="121"/>
  <c r="D18" i="121"/>
  <c r="J18" i="121" s="1"/>
  <c r="I17" i="121"/>
  <c r="H17" i="121"/>
  <c r="G17" i="121"/>
  <c r="J17" i="121" s="1"/>
  <c r="D17" i="121"/>
  <c r="J16" i="121"/>
  <c r="I16" i="121"/>
  <c r="H16" i="121"/>
  <c r="G16" i="121"/>
  <c r="D16" i="121"/>
  <c r="I15" i="121"/>
  <c r="H15" i="121"/>
  <c r="G15" i="121"/>
  <c r="D15" i="121"/>
  <c r="J15" i="121" s="1"/>
  <c r="J14" i="121"/>
  <c r="I14" i="121"/>
  <c r="H14" i="121"/>
  <c r="G14" i="121"/>
  <c r="D14" i="121"/>
  <c r="I13" i="121"/>
  <c r="H13" i="121"/>
  <c r="G13" i="121"/>
  <c r="D13" i="121"/>
  <c r="J13" i="121" s="1"/>
  <c r="I12" i="121"/>
  <c r="H12" i="121"/>
  <c r="G12" i="121"/>
  <c r="D12" i="121"/>
  <c r="J12" i="121" s="1"/>
  <c r="I11" i="121"/>
  <c r="H11" i="121"/>
  <c r="G11" i="121"/>
  <c r="J11" i="121" s="1"/>
  <c r="D11" i="121"/>
  <c r="I10" i="121"/>
  <c r="H10" i="121"/>
  <c r="G10" i="121"/>
  <c r="D10" i="121"/>
  <c r="J10" i="121" s="1"/>
  <c r="I9" i="121"/>
  <c r="H9" i="121"/>
  <c r="G9" i="121"/>
  <c r="D9" i="121"/>
  <c r="J9" i="121" s="1"/>
  <c r="I8" i="121"/>
  <c r="H8" i="121"/>
  <c r="G8" i="121"/>
  <c r="D8" i="121"/>
  <c r="F19" i="120"/>
  <c r="E19" i="120"/>
  <c r="C19" i="120"/>
  <c r="B19" i="120"/>
  <c r="I18" i="120"/>
  <c r="H18" i="120"/>
  <c r="G18" i="120"/>
  <c r="D18" i="120"/>
  <c r="J18" i="120" s="1"/>
  <c r="I17" i="120"/>
  <c r="H17" i="120"/>
  <c r="G17" i="120"/>
  <c r="D17" i="120"/>
  <c r="I16" i="120"/>
  <c r="H16" i="120"/>
  <c r="G16" i="120"/>
  <c r="D16" i="120"/>
  <c r="J16" i="120" s="1"/>
  <c r="J15" i="120"/>
  <c r="I15" i="120"/>
  <c r="H15" i="120"/>
  <c r="G15" i="120"/>
  <c r="D15" i="120"/>
  <c r="I14" i="120"/>
  <c r="H14" i="120"/>
  <c r="G14" i="120"/>
  <c r="D14" i="120"/>
  <c r="J14" i="120" s="1"/>
  <c r="I13" i="120"/>
  <c r="H13" i="120"/>
  <c r="G13" i="120"/>
  <c r="D13" i="120"/>
  <c r="J13" i="120" s="1"/>
  <c r="I12" i="120"/>
  <c r="H12" i="120"/>
  <c r="G12" i="120"/>
  <c r="J12" i="120" s="1"/>
  <c r="D12" i="120"/>
  <c r="I11" i="120"/>
  <c r="H11" i="120"/>
  <c r="G11" i="120"/>
  <c r="D11" i="120"/>
  <c r="J11" i="120" s="1"/>
  <c r="I10" i="120"/>
  <c r="H10" i="120"/>
  <c r="G10" i="120"/>
  <c r="D10" i="120"/>
  <c r="J10" i="120" s="1"/>
  <c r="I9" i="120"/>
  <c r="H9" i="120"/>
  <c r="G9" i="120"/>
  <c r="D9" i="120"/>
  <c r="I8" i="120"/>
  <c r="H8" i="120"/>
  <c r="G8" i="120"/>
  <c r="D8" i="120"/>
  <c r="J8" i="120" s="1"/>
  <c r="F19" i="119"/>
  <c r="E19" i="119"/>
  <c r="C19" i="119"/>
  <c r="B19" i="119"/>
  <c r="I18" i="119"/>
  <c r="H18" i="119"/>
  <c r="J18" i="119" s="1"/>
  <c r="G18" i="119"/>
  <c r="D18" i="119"/>
  <c r="I17" i="119"/>
  <c r="H17" i="119"/>
  <c r="J17" i="119" s="1"/>
  <c r="G17" i="119"/>
  <c r="D17" i="119"/>
  <c r="I16" i="119"/>
  <c r="J16" i="119" s="1"/>
  <c r="H16" i="119"/>
  <c r="G16" i="119"/>
  <c r="D16" i="119"/>
  <c r="J15" i="119"/>
  <c r="I15" i="119"/>
  <c r="H15" i="119"/>
  <c r="G15" i="119"/>
  <c r="D15" i="119"/>
  <c r="I14" i="119"/>
  <c r="H14" i="119"/>
  <c r="J14" i="119" s="1"/>
  <c r="G14" i="119"/>
  <c r="D14" i="119"/>
  <c r="I13" i="119"/>
  <c r="H13" i="119"/>
  <c r="J13" i="119" s="1"/>
  <c r="G13" i="119"/>
  <c r="D13" i="119"/>
  <c r="I12" i="119"/>
  <c r="J12" i="119" s="1"/>
  <c r="H12" i="119"/>
  <c r="G12" i="119"/>
  <c r="D12" i="119"/>
  <c r="I11" i="119"/>
  <c r="H11" i="119"/>
  <c r="J11" i="119" s="1"/>
  <c r="G11" i="119"/>
  <c r="D11" i="119"/>
  <c r="I10" i="119"/>
  <c r="H10" i="119"/>
  <c r="G10" i="119"/>
  <c r="D10" i="119"/>
  <c r="I9" i="119"/>
  <c r="H9" i="119"/>
  <c r="G9" i="119"/>
  <c r="D9" i="119"/>
  <c r="J8" i="119"/>
  <c r="I8" i="119"/>
  <c r="H8" i="119"/>
  <c r="G8" i="119"/>
  <c r="D8" i="119"/>
  <c r="I9" i="115"/>
  <c r="H9" i="115"/>
  <c r="G9" i="115"/>
  <c r="D9" i="115"/>
  <c r="I8" i="115"/>
  <c r="H8" i="115"/>
  <c r="G8" i="115"/>
  <c r="D8" i="115"/>
  <c r="I7" i="115"/>
  <c r="H7" i="115"/>
  <c r="G7" i="115"/>
  <c r="D7" i="115"/>
  <c r="I9" i="114"/>
  <c r="H9" i="114"/>
  <c r="G9" i="114"/>
  <c r="J9" i="114" s="1"/>
  <c r="I8" i="114"/>
  <c r="H8" i="114"/>
  <c r="G8" i="114"/>
  <c r="D8" i="114"/>
  <c r="J8" i="114" s="1"/>
  <c r="I7" i="114"/>
  <c r="H7" i="114"/>
  <c r="J7" i="114" s="1"/>
  <c r="G7" i="114"/>
  <c r="D7" i="114"/>
  <c r="J7" i="115" l="1"/>
  <c r="I19" i="120"/>
  <c r="J8" i="115"/>
  <c r="D19" i="119"/>
  <c r="J9" i="120"/>
  <c r="J19" i="120" s="1"/>
  <c r="G23" i="121"/>
  <c r="G19" i="119"/>
  <c r="H23" i="121"/>
  <c r="D23" i="121"/>
  <c r="H19" i="120"/>
  <c r="I23" i="121"/>
  <c r="I19" i="119"/>
  <c r="J10" i="119"/>
  <c r="J17" i="120"/>
  <c r="J8" i="121"/>
  <c r="H19" i="119"/>
  <c r="J9" i="115"/>
  <c r="G19" i="120"/>
  <c r="J20" i="121"/>
  <c r="J23" i="121"/>
  <c r="D19" i="120"/>
  <c r="J9" i="119"/>
  <c r="J19" i="119" s="1"/>
  <c r="L7" i="107" l="1"/>
  <c r="L8" i="107"/>
  <c r="L9" i="107"/>
  <c r="L10" i="107"/>
  <c r="L11" i="107"/>
  <c r="L12" i="107"/>
  <c r="L13" i="107"/>
  <c r="L14" i="107"/>
  <c r="L15" i="107"/>
  <c r="L16" i="107"/>
  <c r="L17" i="107"/>
  <c r="F18" i="111" l="1"/>
  <c r="E18" i="111"/>
  <c r="C18" i="111"/>
  <c r="B18" i="111"/>
  <c r="I17" i="111"/>
  <c r="H17" i="111"/>
  <c r="G17" i="111"/>
  <c r="D17" i="111"/>
  <c r="I16" i="111"/>
  <c r="H16" i="111"/>
  <c r="G16" i="111"/>
  <c r="D16" i="111"/>
  <c r="I15" i="111"/>
  <c r="H15" i="111"/>
  <c r="G15" i="111"/>
  <c r="D15" i="111"/>
  <c r="I14" i="111"/>
  <c r="H14" i="111"/>
  <c r="G14" i="111"/>
  <c r="D14" i="111"/>
  <c r="I13" i="111"/>
  <c r="H13" i="111"/>
  <c r="G13" i="111"/>
  <c r="D13" i="111"/>
  <c r="I12" i="111"/>
  <c r="H12" i="111"/>
  <c r="G12" i="111"/>
  <c r="D12" i="111"/>
  <c r="I11" i="111"/>
  <c r="H11" i="111"/>
  <c r="G11" i="111"/>
  <c r="D11" i="111"/>
  <c r="I10" i="111"/>
  <c r="H10" i="111"/>
  <c r="G10" i="111"/>
  <c r="D10" i="111"/>
  <c r="I9" i="111"/>
  <c r="H9" i="111"/>
  <c r="G9" i="111"/>
  <c r="D9" i="111"/>
  <c r="I8" i="111"/>
  <c r="H8" i="111"/>
  <c r="G8" i="111"/>
  <c r="D8" i="111"/>
  <c r="L29" i="110"/>
  <c r="K29" i="110"/>
  <c r="J29" i="110"/>
  <c r="I29" i="110"/>
  <c r="H29" i="110"/>
  <c r="G29" i="110"/>
  <c r="F29" i="110"/>
  <c r="E29" i="110"/>
  <c r="D29" i="110"/>
  <c r="C29" i="110"/>
  <c r="B29" i="110"/>
  <c r="M28" i="110"/>
  <c r="M27" i="110"/>
  <c r="M26" i="110"/>
  <c r="M25" i="110"/>
  <c r="M24" i="110"/>
  <c r="M23" i="110"/>
  <c r="M22" i="110"/>
  <c r="M21" i="110"/>
  <c r="M20" i="110"/>
  <c r="M19" i="110"/>
  <c r="M18" i="110"/>
  <c r="M17" i="110"/>
  <c r="M16" i="110"/>
  <c r="M15" i="110"/>
  <c r="M14" i="110"/>
  <c r="M13" i="110"/>
  <c r="M12" i="110"/>
  <c r="M11" i="110"/>
  <c r="M10" i="110"/>
  <c r="M9" i="110"/>
  <c r="M8" i="110"/>
  <c r="M7" i="110"/>
  <c r="M29" i="109"/>
  <c r="K29" i="109"/>
  <c r="J29" i="109"/>
  <c r="G29" i="109"/>
  <c r="F29" i="109"/>
  <c r="E29" i="109"/>
  <c r="C29" i="109"/>
  <c r="B29" i="109"/>
  <c r="O28" i="109"/>
  <c r="N29" i="109"/>
  <c r="L29" i="109"/>
  <c r="I29" i="109"/>
  <c r="H29" i="109"/>
  <c r="D29" i="109"/>
  <c r="O26" i="109"/>
  <c r="O25" i="109"/>
  <c r="O24" i="109"/>
  <c r="O23" i="109"/>
  <c r="O22" i="109"/>
  <c r="O21" i="109"/>
  <c r="O20" i="109"/>
  <c r="O19" i="109"/>
  <c r="O18" i="109"/>
  <c r="O17" i="109"/>
  <c r="O16" i="109"/>
  <c r="O15" i="109"/>
  <c r="O14" i="109"/>
  <c r="O13" i="109"/>
  <c r="O12" i="109"/>
  <c r="O11" i="109"/>
  <c r="O10" i="109"/>
  <c r="O9" i="109"/>
  <c r="O8" i="109"/>
  <c r="O7" i="109"/>
  <c r="F30" i="108"/>
  <c r="E30" i="108"/>
  <c r="C30" i="108"/>
  <c r="B30" i="108"/>
  <c r="I29" i="108"/>
  <c r="H29" i="108"/>
  <c r="G29" i="108"/>
  <c r="D29" i="108"/>
  <c r="I28" i="108"/>
  <c r="H28" i="108"/>
  <c r="G28" i="108"/>
  <c r="D28" i="108"/>
  <c r="I27" i="108"/>
  <c r="H27" i="108"/>
  <c r="G27" i="108"/>
  <c r="D27" i="108"/>
  <c r="I26" i="108"/>
  <c r="H26" i="108"/>
  <c r="G26" i="108"/>
  <c r="D26" i="108"/>
  <c r="I25" i="108"/>
  <c r="H25" i="108"/>
  <c r="G25" i="108"/>
  <c r="D25" i="108"/>
  <c r="I24" i="108"/>
  <c r="H24" i="108"/>
  <c r="G24" i="108"/>
  <c r="D24" i="108"/>
  <c r="I23" i="108"/>
  <c r="H23" i="108"/>
  <c r="G23" i="108"/>
  <c r="D23" i="108"/>
  <c r="I22" i="108"/>
  <c r="H22" i="108"/>
  <c r="G22" i="108"/>
  <c r="D22" i="108"/>
  <c r="I21" i="108"/>
  <c r="H21" i="108"/>
  <c r="G21" i="108"/>
  <c r="D21" i="108"/>
  <c r="I20" i="108"/>
  <c r="H20" i="108"/>
  <c r="G20" i="108"/>
  <c r="D20" i="108"/>
  <c r="I19" i="108"/>
  <c r="H19" i="108"/>
  <c r="G19" i="108"/>
  <c r="D19" i="108"/>
  <c r="I18" i="108"/>
  <c r="H18" i="108"/>
  <c r="G18" i="108"/>
  <c r="D18" i="108"/>
  <c r="I17" i="108"/>
  <c r="H17" i="108"/>
  <c r="G17" i="108"/>
  <c r="D17" i="108"/>
  <c r="I16" i="108"/>
  <c r="H16" i="108"/>
  <c r="G16" i="108"/>
  <c r="D16" i="108"/>
  <c r="I15" i="108"/>
  <c r="H15" i="108"/>
  <c r="G15" i="108"/>
  <c r="D15" i="108"/>
  <c r="I14" i="108"/>
  <c r="H14" i="108"/>
  <c r="G14" i="108"/>
  <c r="D14" i="108"/>
  <c r="I13" i="108"/>
  <c r="H13" i="108"/>
  <c r="G13" i="108"/>
  <c r="D13" i="108"/>
  <c r="I12" i="108"/>
  <c r="H12" i="108"/>
  <c r="G12" i="108"/>
  <c r="D12" i="108"/>
  <c r="I11" i="108"/>
  <c r="H11" i="108"/>
  <c r="G11" i="108"/>
  <c r="D11" i="108"/>
  <c r="I10" i="108"/>
  <c r="H10" i="108"/>
  <c r="G10" i="108"/>
  <c r="D10" i="108"/>
  <c r="I9" i="108"/>
  <c r="H9" i="108"/>
  <c r="G9" i="108"/>
  <c r="D9" i="108"/>
  <c r="I8" i="108"/>
  <c r="H8" i="108"/>
  <c r="G8" i="108"/>
  <c r="D8" i="108"/>
  <c r="K18" i="107"/>
  <c r="J18" i="107"/>
  <c r="I18" i="107"/>
  <c r="H18" i="107"/>
  <c r="G18" i="107"/>
  <c r="F18" i="107"/>
  <c r="E18" i="107"/>
  <c r="D18" i="107"/>
  <c r="C18" i="107"/>
  <c r="B18" i="107"/>
  <c r="L18" i="107"/>
  <c r="K20" i="106"/>
  <c r="J20" i="106"/>
  <c r="I20" i="106"/>
  <c r="H20" i="106"/>
  <c r="G20" i="106"/>
  <c r="F20" i="106"/>
  <c r="E20" i="106"/>
  <c r="D20" i="106"/>
  <c r="C20" i="106"/>
  <c r="B20" i="106"/>
  <c r="L19" i="106"/>
  <c r="L18" i="106"/>
  <c r="L17" i="106"/>
  <c r="L16" i="106"/>
  <c r="L15" i="106"/>
  <c r="L14" i="106"/>
  <c r="L13" i="106"/>
  <c r="L12" i="106"/>
  <c r="L11" i="106"/>
  <c r="L10" i="106"/>
  <c r="L9" i="106"/>
  <c r="L8" i="106"/>
  <c r="L7" i="106"/>
  <c r="F18" i="105"/>
  <c r="E18" i="105"/>
  <c r="C18" i="105"/>
  <c r="B18" i="105"/>
  <c r="I17" i="105"/>
  <c r="H17" i="105"/>
  <c r="J17" i="105" s="1"/>
  <c r="G17" i="105"/>
  <c r="D17" i="105"/>
  <c r="I16" i="105"/>
  <c r="H16" i="105"/>
  <c r="G16" i="105"/>
  <c r="D16" i="105"/>
  <c r="I15" i="105"/>
  <c r="H15" i="105"/>
  <c r="G15" i="105"/>
  <c r="D15" i="105"/>
  <c r="I14" i="105"/>
  <c r="H14" i="105"/>
  <c r="G14" i="105"/>
  <c r="D14" i="105"/>
  <c r="I13" i="105"/>
  <c r="H13" i="105"/>
  <c r="J13" i="105" s="1"/>
  <c r="G13" i="105"/>
  <c r="D13" i="105"/>
  <c r="I12" i="105"/>
  <c r="H12" i="105"/>
  <c r="G12" i="105"/>
  <c r="D12" i="105"/>
  <c r="I11" i="105"/>
  <c r="H11" i="105"/>
  <c r="J11" i="105" s="1"/>
  <c r="G11" i="105"/>
  <c r="D11" i="105"/>
  <c r="I10" i="105"/>
  <c r="H10" i="105"/>
  <c r="G10" i="105"/>
  <c r="D10" i="105"/>
  <c r="I9" i="105"/>
  <c r="H9" i="105"/>
  <c r="J9" i="105" s="1"/>
  <c r="G9" i="105"/>
  <c r="D9" i="105"/>
  <c r="I8" i="105"/>
  <c r="H8" i="105"/>
  <c r="G8" i="105"/>
  <c r="D8" i="105"/>
  <c r="J12" i="105" l="1"/>
  <c r="J14" i="105"/>
  <c r="J16" i="105"/>
  <c r="I18" i="105"/>
  <c r="J9" i="111"/>
  <c r="J11" i="111"/>
  <c r="J13" i="111"/>
  <c r="J15" i="111"/>
  <c r="J17" i="111"/>
  <c r="J16" i="108"/>
  <c r="J18" i="108"/>
  <c r="J20" i="108"/>
  <c r="J24" i="108"/>
  <c r="J23" i="108"/>
  <c r="J21" i="108"/>
  <c r="J8" i="108"/>
  <c r="G18" i="105"/>
  <c r="J10" i="105"/>
  <c r="J15" i="105"/>
  <c r="D18" i="105"/>
  <c r="H18" i="105"/>
  <c r="L20" i="106"/>
  <c r="J9" i="108"/>
  <c r="J11" i="108"/>
  <c r="J13" i="108"/>
  <c r="J15" i="108"/>
  <c r="G30" i="108"/>
  <c r="J29" i="108"/>
  <c r="H30" i="108"/>
  <c r="I30" i="108"/>
  <c r="J10" i="108"/>
  <c r="J12" i="108"/>
  <c r="J14" i="108"/>
  <c r="J25" i="108"/>
  <c r="J27" i="108"/>
  <c r="J22" i="108"/>
  <c r="J26" i="108"/>
  <c r="J28" i="108"/>
  <c r="D30" i="108"/>
  <c r="J17" i="108"/>
  <c r="J19" i="108"/>
  <c r="M29" i="110"/>
  <c r="J12" i="111"/>
  <c r="J16" i="111"/>
  <c r="J10" i="111"/>
  <c r="D18" i="111"/>
  <c r="G18" i="111"/>
  <c r="H18" i="111"/>
  <c r="J14" i="111"/>
  <c r="J8" i="111"/>
  <c r="I18" i="111"/>
  <c r="O27" i="109"/>
  <c r="O29" i="109" s="1"/>
  <c r="J8" i="105"/>
  <c r="J30" i="108" l="1"/>
  <c r="J18" i="105"/>
  <c r="J18" i="111"/>
</calcChain>
</file>

<file path=xl/sharedStrings.xml><?xml version="1.0" encoding="utf-8"?>
<sst xmlns="http://schemas.openxmlformats.org/spreadsheetml/2006/main" count="730" uniqueCount="267">
  <si>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</si>
  <si>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</si>
  <si>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</si>
  <si>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</si>
  <si>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</si>
  <si>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</si>
  <si>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</si>
  <si>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</si>
  <si>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</si>
  <si>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</si>
  <si>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</si>
  <si>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</si>
  <si>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</si>
  <si>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</si>
  <si>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</si>
  <si>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</si>
  <si>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</si>
  <si>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</si>
  <si>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</si>
  <si>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</si>
  <si>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</si>
  <si>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</si>
  <si>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</si>
  <si>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</si>
  <si>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</si>
  <si>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</si>
  <si>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</si>
  <si>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</si>
  <si>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</si>
  <si>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</si>
  <si>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</si>
  <si>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</si>
  <si>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</si>
  <si>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</si>
  <si>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</si>
  <si>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</si>
  <si>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</si>
  <si>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</si>
  <si>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</si>
  <si>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</si>
  <si>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</si>
  <si>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undefined</t>
  </si>
  <si>
    <t>Domestic worker*</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</si>
  <si>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</si>
  <si>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</si>
  <si>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</si>
  <si>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</si>
  <si>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</si>
  <si>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</si>
  <si>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</si>
  <si>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</si>
  <si>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</si>
  <si>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</si>
  <si>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</si>
  <si>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</si>
  <si>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</si>
  <si>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</si>
  <si>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</si>
  <si>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</si>
  <si>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</si>
  <si>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</si>
  <si>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</si>
  <si>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</si>
  <si>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 xml:space="preserve"> Domestic worker **  </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</si>
  <si>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</si>
  <si>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</si>
  <si>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</si>
  <si>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</si>
  <si>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</si>
  <si>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</si>
  <si>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</si>
  <si>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</si>
  <si>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</si>
  <si>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</si>
  <si>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</si>
  <si>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</si>
  <si>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</si>
  <si>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</si>
  <si>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</si>
  <si>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</si>
  <si>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</si>
  <si>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</si>
  <si>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</si>
  <si>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</si>
  <si>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</si>
  <si>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</si>
  <si>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</si>
  <si>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</si>
  <si>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</si>
  <si>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</si>
  <si>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</si>
  <si>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</si>
  <si>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</si>
  <si>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</si>
  <si>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</si>
  <si>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</si>
  <si>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</si>
  <si>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</si>
  <si>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</si>
  <si>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</si>
  <si>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</si>
  <si>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</si>
  <si>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</si>
  <si>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</si>
  <si>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The public (government) sector includes those subject to civil service regulations and government employees subject to insurance regulations (GOSI)</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</si>
  <si>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</si>
  <si>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</si>
  <si>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</si>
  <si>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</si>
  <si>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</si>
  <si>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</si>
  <si>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</si>
  <si>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</si>
  <si>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</si>
  <si>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</si>
  <si>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</si>
  <si>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</si>
  <si>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Age group *</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</si>
  <si>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</si>
  <si>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</si>
  <si>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</si>
  <si>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</si>
  <si>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Source: NIC and data owner MHRSD</t>
  </si>
  <si>
    <t>Sex</t>
  </si>
  <si>
    <t>Nationality</t>
  </si>
  <si>
    <t>Others include: Work Permit Certification (board certified, Preparatory Program).</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</si>
  <si>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</si>
  <si>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</si>
  <si>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</si>
  <si>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</si>
  <si>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</si>
  <si>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</si>
  <si>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</si>
  <si>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</si>
  <si>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</si>
  <si>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</si>
  <si>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</si>
  <si>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</si>
  <si>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</si>
  <si>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</si>
  <si>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</si>
  <si>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</si>
  <si>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</si>
  <si>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</si>
  <si>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</si>
  <si>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</si>
  <si>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</si>
  <si>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</si>
  <si>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</si>
  <si>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</si>
  <si>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</si>
  <si>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</si>
  <si>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</si>
  <si>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</si>
  <si>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</si>
  <si>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</si>
  <si>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</si>
  <si>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</si>
  <si>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</si>
  <si>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</si>
  <si>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</si>
  <si>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</si>
  <si>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</si>
  <si>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</si>
  <si>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</si>
  <si>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</si>
  <si>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</si>
  <si>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</si>
  <si>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</si>
  <si>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</si>
  <si>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</si>
  <si>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</si>
  <si>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Disability due to an occupational injury</t>
  </si>
  <si>
    <t>Occupational disability due to a work injury (according to the report of the medical committees)</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</si>
  <si>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</si>
  <si>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</si>
  <si>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</si>
  <si>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</si>
  <si>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</si>
  <si>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</si>
  <si>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</si>
  <si>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</si>
  <si>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</si>
  <si>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</si>
  <si>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</si>
  <si>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</si>
  <si>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</si>
  <si>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</si>
  <si>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</si>
  <si>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</si>
  <si>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</si>
  <si>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</si>
  <si>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</si>
  <si>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</si>
  <si>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</si>
  <si>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</si>
  <si>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</si>
  <si>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</si>
  <si>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</si>
  <si>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</si>
  <si>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</si>
  <si>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</si>
  <si>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</si>
  <si>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</si>
  <si>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</si>
  <si>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</si>
  <si>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</si>
  <si>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</si>
  <si>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</si>
  <si>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</si>
  <si>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</si>
  <si>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</si>
  <si>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</si>
  <si>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</si>
  <si>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</si>
  <si>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</si>
  <si>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</si>
  <si>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</si>
  <si>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</si>
  <si>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</si>
  <si>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</si>
  <si>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</si>
  <si>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</si>
  <si>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</si>
  <si>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</si>
  <si>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</si>
  <si>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</si>
  <si>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</si>
  <si>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</si>
  <si>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</si>
  <si>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</si>
  <si>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</si>
  <si>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</si>
  <si>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</si>
  <si>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</si>
  <si>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</si>
  <si>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</si>
  <si>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</si>
  <si>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</si>
  <si>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</si>
  <si>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</si>
  <si>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</si>
  <si>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</si>
  <si>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</si>
  <si>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</si>
  <si>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</si>
  <si>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</si>
  <si>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</si>
  <si>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</si>
  <si>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</si>
  <si>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</si>
  <si>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</si>
  <si>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</si>
  <si>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</si>
  <si>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Excluding the distribution of Article (9) Paragraph (6) of the Registration and Contributions Regulations</t>
  </si>
  <si>
    <t xml:space="preserve"> Administrative registers , Labor market 2023 First quarter</t>
  </si>
  <si>
    <t xml:space="preserve">Administrative registers , Labor market 2023 First quarter </t>
  </si>
  <si>
    <t>Data pulled on 07-05-2023</t>
  </si>
  <si>
    <t>* GOSI data represents subscriber data.</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</si>
  <si>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</si>
  <si>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</si>
  <si>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</si>
  <si>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Register-based Labour Market Statistics - First quarter 2023</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</si>
  <si>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96,074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</si>
  <si>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Scope</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</si>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</sst>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45"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s>
  <fills count="9">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s>
  <cellStyleXfs count="40">
    <xf numFmtId="0" fontId="0" fillId="0" borderId="0"/>
    <xf numFmtId="0" fontId="9" fillId="0" borderId="0"/>
    <xf numFmtId="0" fontId="11" fillId="0" borderId="0"/>
    <xf numFmtId="0" fontId="12" fillId="0" borderId="0"/>
    <xf numFmtId="0" fontId="19" fillId="0" borderId="0" applyNumberFormat="0" applyFill="0" applyBorder="0" applyAlignment="0" applyProtection="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8" fillId="0" borderId="0"/>
    <xf numFmtId="0" fontId="8" fillId="0" borderId="0"/>
    <xf numFmtId="0" fontId="7" fillId="0" borderId="0"/>
    <xf numFmtId="0" fontId="12" fillId="0" borderId="0"/>
    <xf numFmtId="164" fontId="12" fillId="0" borderId="0" applyFont="0" applyFill="0" applyBorder="0" applyAlignment="0" applyProtection="0"/>
    <xf numFmtId="0" fontId="6" fillId="0" borderId="0"/>
    <xf numFmtId="164" fontId="1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cellStyleXfs>
  <cellXfs count="322">
    <xf numFmtId="0" fontId="0" fillId="0" borderId="0" xfId="0"/>
    <xf numFmtId="0" fontId="11" fillId="0" borderId="0" xfId="2"/>
    <xf numFmtId="0" fontId="11" fillId="2" borderId="0" xfId="2" applyFill="1"/>
    <xf numFmtId="0" fontId="11" fillId="0" borderId="7" xfId="2" applyBorder="1" applyAlignment="1">
      <alignment horizontal="center"/>
    </xf>
    <xf numFmtId="0" fontId="11" fillId="0" borderId="0" xfId="2" applyAlignment="1">
      <alignment readingOrder="2"/>
    </xf>
    <xf numFmtId="0" fontId="11" fillId="0" borderId="9" xfId="2" applyBorder="1" applyAlignment="1">
      <alignment horizontal="center"/>
    </xf>
    <xf numFmtId="0" fontId="11" fillId="0" borderId="11" xfId="2" applyBorder="1" applyAlignment="1">
      <alignment readingOrder="2"/>
    </xf>
    <xf numFmtId="0" fontId="22" fillId="2" borderId="0" xfId="2" applyFont="1" applyFill="1" applyAlignment="1">
      <alignment vertical="center" wrapText="1"/>
    </xf>
    <xf numFmtId="0" fontId="23" fillId="4" borderId="6" xfId="3" applyFont="1" applyFill="1" applyBorder="1" applyAlignment="1">
      <alignment horizontal="center" vertical="center" wrapText="1" shrinkToFit="1"/>
    </xf>
    <xf numFmtId="0" fontId="23" fillId="4" borderId="17" xfId="3" applyFont="1" applyFill="1" applyBorder="1" applyAlignment="1">
      <alignment horizontal="center" vertical="center" wrapText="1" shrinkToFit="1" readingOrder="1"/>
    </xf>
    <xf numFmtId="49" fontId="24" fillId="3" borderId="9" xfId="4" applyNumberFormat="1" applyFont="1" applyFill="1" applyBorder="1" applyAlignment="1">
      <alignment horizontal="center" vertical="center" wrapText="1" readingOrder="1"/>
    </xf>
    <xf numFmtId="3" fontId="24" fillId="3" borderId="9" xfId="4" applyNumberFormat="1" applyFont="1" applyFill="1" applyBorder="1" applyAlignment="1">
      <alignment horizontal="left" vertical="center" wrapText="1" indent="1" readingOrder="1"/>
    </xf>
    <xf numFmtId="49" fontId="24" fillId="5" borderId="9" xfId="4" applyNumberFormat="1" applyFont="1" applyFill="1" applyBorder="1" applyAlignment="1">
      <alignment horizontal="center" vertical="center" wrapText="1" readingOrder="1"/>
    </xf>
    <xf numFmtId="3" fontId="24"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27" fillId="6" borderId="24" xfId="0" applyFont="1" applyFill="1" applyBorder="1" applyAlignment="1">
      <alignment vertical="center"/>
    </xf>
    <xf numFmtId="0" fontId="27" fillId="6" borderId="18" xfId="0" applyFont="1" applyFill="1" applyBorder="1" applyAlignment="1">
      <alignment vertical="center"/>
    </xf>
    <xf numFmtId="0" fontId="28" fillId="6" borderId="18" xfId="0" applyFont="1" applyFill="1" applyBorder="1" applyAlignment="1">
      <alignment vertical="center"/>
    </xf>
    <xf numFmtId="0" fontId="28" fillId="0" borderId="22" xfId="0" applyFont="1" applyBorder="1"/>
    <xf numFmtId="0" fontId="28" fillId="0" borderId="0" xfId="0" applyFont="1"/>
    <xf numFmtId="0" fontId="28" fillId="0" borderId="0" xfId="0" applyFont="1" applyAlignment="1">
      <alignment vertical="top"/>
    </xf>
    <xf numFmtId="0" fontId="28" fillId="2" borderId="22" xfId="0" applyFont="1" applyFill="1" applyBorder="1"/>
    <xf numFmtId="0" fontId="28" fillId="2" borderId="0" xfId="0" applyFont="1" applyFill="1"/>
    <xf numFmtId="0" fontId="29" fillId="2" borderId="0" xfId="0" applyFont="1" applyFill="1" applyAlignment="1">
      <alignment vertical="top"/>
    </xf>
    <xf numFmtId="0" fontId="29" fillId="0" borderId="0" xfId="0" applyFont="1"/>
    <xf numFmtId="0" fontId="30" fillId="0" borderId="22" xfId="0" applyFont="1" applyBorder="1" applyAlignment="1">
      <alignment horizontal="left" vertical="center"/>
    </xf>
    <xf numFmtId="0" fontId="21" fillId="0" borderId="23" xfId="0" applyFont="1" applyBorder="1" applyAlignment="1">
      <alignment horizontal="left" readingOrder="1"/>
    </xf>
    <xf numFmtId="0" fontId="21"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2" fillId="2" borderId="0" xfId="2" applyFont="1" applyFill="1" applyAlignment="1">
      <alignment horizontal="left" vertical="center" wrapText="1" readingOrder="1"/>
    </xf>
    <xf numFmtId="0" fontId="32"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2" fillId="2" borderId="16" xfId="2" applyFont="1" applyFill="1" applyBorder="1" applyAlignment="1">
      <alignment horizontal="left" vertical="center" wrapText="1" readingOrder="1"/>
    </xf>
    <xf numFmtId="0" fontId="32" fillId="2" borderId="26" xfId="2" applyFont="1" applyFill="1" applyBorder="1" applyAlignment="1">
      <alignment horizontal="left" vertical="center" wrapText="1" readingOrder="1"/>
    </xf>
    <xf numFmtId="3" fontId="36" fillId="4" borderId="6" xfId="3" applyNumberFormat="1" applyFont="1" applyFill="1" applyBorder="1" applyAlignment="1">
      <alignment horizontal="center" vertical="center" wrapText="1" shrinkToFit="1"/>
    </xf>
    <xf numFmtId="3" fontId="36" fillId="4" borderId="9" xfId="3" applyNumberFormat="1" applyFont="1" applyFill="1" applyBorder="1" applyAlignment="1">
      <alignment horizontal="center" vertical="center" wrapText="1" shrinkToFit="1"/>
    </xf>
    <xf numFmtId="3" fontId="36" fillId="4" borderId="12" xfId="3" applyNumberFormat="1" applyFont="1" applyFill="1" applyBorder="1" applyAlignment="1">
      <alignment horizontal="center" vertical="center" wrapText="1" shrinkToFit="1"/>
    </xf>
    <xf numFmtId="3" fontId="36" fillId="4" borderId="4" xfId="3" applyNumberFormat="1" applyFont="1" applyFill="1" applyBorder="1" applyAlignment="1">
      <alignment horizontal="center" vertical="center" wrapText="1" shrinkToFit="1"/>
    </xf>
    <xf numFmtId="3" fontId="36" fillId="4" borderId="3" xfId="3" applyNumberFormat="1" applyFont="1" applyFill="1" applyBorder="1" applyAlignment="1">
      <alignment horizontal="center" vertical="center" wrapText="1" shrinkToFit="1"/>
    </xf>
    <xf numFmtId="3" fontId="37" fillId="3" borderId="9" xfId="14" applyNumberFormat="1" applyFont="1" applyFill="1" applyBorder="1" applyAlignment="1">
      <alignment horizontal="center" vertical="center" wrapText="1" readingOrder="1"/>
    </xf>
    <xf numFmtId="3" fontId="37" fillId="5" borderId="9" xfId="14" applyNumberFormat="1" applyFont="1" applyFill="1" applyBorder="1" applyAlignment="1">
      <alignment horizontal="center" vertical="center" wrapText="1" readingOrder="1"/>
    </xf>
    <xf numFmtId="3" fontId="36" fillId="4" borderId="11" xfId="3" applyNumberFormat="1" applyFont="1" applyFill="1" applyBorder="1" applyAlignment="1">
      <alignment horizontal="center" vertical="center" wrapText="1" shrinkToFit="1"/>
    </xf>
    <xf numFmtId="0" fontId="36" fillId="4" borderId="5" xfId="3" applyFont="1" applyFill="1" applyBorder="1" applyAlignment="1">
      <alignment horizontal="center" vertical="center" wrapText="1" shrinkToFit="1"/>
    </xf>
    <xf numFmtId="0" fontId="36" fillId="4" borderId="14" xfId="3" applyFont="1" applyFill="1" applyBorder="1" applyAlignment="1">
      <alignment horizontal="center" vertical="center" wrapText="1" shrinkToFit="1"/>
    </xf>
    <xf numFmtId="0" fontId="36" fillId="4" borderId="9" xfId="3" applyFont="1" applyFill="1" applyBorder="1" applyAlignment="1">
      <alignment horizontal="center" vertical="center" wrapText="1" shrinkToFit="1"/>
    </xf>
    <xf numFmtId="0" fontId="36" fillId="4" borderId="1" xfId="3" applyFont="1" applyFill="1" applyBorder="1" applyAlignment="1">
      <alignment horizontal="center" vertical="center" wrapText="1" shrinkToFit="1"/>
    </xf>
    <xf numFmtId="0" fontId="14" fillId="0" borderId="0" xfId="29" applyFont="1" applyAlignment="1">
      <alignment vertical="center"/>
    </xf>
    <xf numFmtId="0" fontId="4" fillId="0" borderId="0" xfId="29"/>
    <xf numFmtId="0" fontId="13" fillId="0" borderId="0" xfId="29" applyFont="1" applyAlignment="1">
      <alignment vertical="center"/>
    </xf>
    <xf numFmtId="0" fontId="14" fillId="0" borderId="0" xfId="29" applyFont="1" applyAlignment="1">
      <alignment horizontal="center" vertical="center"/>
    </xf>
    <xf numFmtId="0" fontId="15" fillId="0" borderId="0" xfId="29" applyFont="1" applyAlignment="1">
      <alignment vertical="center" readingOrder="1"/>
    </xf>
    <xf numFmtId="0" fontId="40" fillId="0" borderId="0" xfId="29" applyFont="1" applyAlignment="1">
      <alignment horizontal="left" vertical="center" readingOrder="1"/>
    </xf>
    <xf numFmtId="0" fontId="41" fillId="0" borderId="0" xfId="29" applyFont="1"/>
    <xf numFmtId="0" fontId="4" fillId="0" borderId="0" xfId="29" applyAlignment="1">
      <alignment wrapText="1"/>
    </xf>
    <xf numFmtId="3" fontId="37" fillId="3" borderId="1" xfId="29" applyNumberFormat="1" applyFont="1" applyFill="1" applyBorder="1" applyAlignment="1">
      <alignment horizontal="left" vertical="center" wrapText="1" indent="1" readingOrder="1"/>
    </xf>
    <xf numFmtId="3" fontId="37" fillId="3" borderId="1" xfId="30" applyNumberFormat="1" applyFont="1" applyFill="1" applyBorder="1" applyAlignment="1">
      <alignment horizontal="center" vertical="center" wrapText="1" readingOrder="1"/>
    </xf>
    <xf numFmtId="3" fontId="37" fillId="5" borderId="1" xfId="29" applyNumberFormat="1" applyFont="1" applyFill="1" applyBorder="1" applyAlignment="1">
      <alignment horizontal="left" vertical="center" wrapText="1" indent="1" readingOrder="1"/>
    </xf>
    <xf numFmtId="3" fontId="37" fillId="5" borderId="1" xfId="30" applyNumberFormat="1" applyFont="1" applyFill="1" applyBorder="1" applyAlignment="1">
      <alignment horizontal="center" vertical="center" wrapText="1" readingOrder="1"/>
    </xf>
    <xf numFmtId="0" fontId="38" fillId="0" borderId="0" xfId="29" applyFont="1" applyAlignment="1">
      <alignment horizontal="left" indent="1"/>
    </xf>
    <xf numFmtId="0" fontId="17" fillId="0" borderId="0" xfId="29" applyFont="1"/>
    <xf numFmtId="3" fontId="17" fillId="0" borderId="0" xfId="29" applyNumberFormat="1" applyFont="1" applyAlignment="1">
      <alignment horizontal="right" indent="1"/>
    </xf>
    <xf numFmtId="3" fontId="4" fillId="0" borderId="0" xfId="29" applyNumberFormat="1"/>
    <xf numFmtId="0" fontId="34" fillId="0" borderId="0" xfId="30" applyFont="1" applyAlignment="1">
      <alignment vertical="center"/>
    </xf>
    <xf numFmtId="0" fontId="14" fillId="0" borderId="0" xfId="30" applyFont="1" applyAlignment="1">
      <alignment vertical="center"/>
    </xf>
    <xf numFmtId="0" fontId="14" fillId="0" borderId="0" xfId="31" applyFont="1" applyAlignment="1">
      <alignment vertical="center"/>
    </xf>
    <xf numFmtId="0" fontId="4" fillId="0" borderId="0" xfId="31"/>
    <xf numFmtId="0" fontId="13" fillId="0" borderId="0" xfId="31" applyFont="1" applyAlignment="1">
      <alignment vertical="center"/>
    </xf>
    <xf numFmtId="0" fontId="14" fillId="0" borderId="0" xfId="31" applyFont="1" applyAlignment="1">
      <alignment horizontal="center" vertical="center"/>
    </xf>
    <xf numFmtId="0" fontId="41" fillId="0" borderId="0" xfId="31" applyFont="1" applyAlignment="1">
      <alignment wrapText="1"/>
    </xf>
    <xf numFmtId="3" fontId="37" fillId="3" borderId="1" xfId="31" applyNumberFormat="1" applyFont="1" applyFill="1" applyBorder="1" applyAlignment="1">
      <alignment horizontal="left" vertical="center" wrapText="1" indent="1" readingOrder="1"/>
    </xf>
    <xf numFmtId="3" fontId="37" fillId="3" borderId="1" xfId="31" applyNumberFormat="1" applyFont="1" applyFill="1" applyBorder="1" applyAlignment="1">
      <alignment horizontal="center" vertical="center" wrapText="1" readingOrder="1"/>
    </xf>
    <xf numFmtId="3" fontId="37" fillId="5" borderId="1" xfId="31" applyNumberFormat="1" applyFont="1" applyFill="1" applyBorder="1" applyAlignment="1">
      <alignment horizontal="left" vertical="center" wrapText="1" indent="1" readingOrder="1"/>
    </xf>
    <xf numFmtId="3" fontId="37" fillId="5" borderId="1" xfId="31" applyNumberFormat="1" applyFont="1" applyFill="1" applyBorder="1" applyAlignment="1">
      <alignment horizontal="center" vertical="center" wrapText="1" readingOrder="1"/>
    </xf>
    <xf numFmtId="0" fontId="34" fillId="0" borderId="0" xfId="31" applyFont="1" applyAlignment="1">
      <alignment horizontal="right" vertical="center" indent="1" readingOrder="2"/>
    </xf>
    <xf numFmtId="0" fontId="38" fillId="0" borderId="0" xfId="31" applyFont="1" applyAlignment="1">
      <alignment horizontal="right" wrapText="1" indent="1"/>
    </xf>
    <xf numFmtId="0" fontId="38" fillId="0" borderId="0" xfId="31" applyFont="1" applyAlignment="1">
      <alignment wrapText="1"/>
    </xf>
    <xf numFmtId="0" fontId="17" fillId="0" borderId="0" xfId="31" applyFont="1" applyAlignment="1">
      <alignment wrapText="1"/>
    </xf>
    <xf numFmtId="0" fontId="17" fillId="0" borderId="0" xfId="31" applyFont="1" applyAlignment="1">
      <alignment horizontal="left" wrapText="1" indent="1"/>
    </xf>
    <xf numFmtId="0" fontId="38" fillId="0" borderId="0" xfId="31" applyFont="1" applyAlignment="1">
      <alignment horizontal="right" indent="1"/>
    </xf>
    <xf numFmtId="3" fontId="38" fillId="0" borderId="0" xfId="31" applyNumberFormat="1" applyFont="1" applyAlignment="1">
      <alignment horizontal="right" indent="1"/>
    </xf>
    <xf numFmtId="3" fontId="38" fillId="0" borderId="0" xfId="31" applyNumberFormat="1" applyFont="1"/>
    <xf numFmtId="0" fontId="38" fillId="0" borderId="0" xfId="31" applyFont="1"/>
    <xf numFmtId="0" fontId="17" fillId="0" borderId="0" xfId="31" applyFont="1"/>
    <xf numFmtId="0" fontId="17" fillId="0" borderId="0" xfId="31" applyFont="1" applyAlignment="1">
      <alignment horizontal="left" indent="1"/>
    </xf>
    <xf numFmtId="0" fontId="4" fillId="0" borderId="0" xfId="31" applyAlignment="1">
      <alignment wrapText="1"/>
    </xf>
    <xf numFmtId="3" fontId="43" fillId="0" borderId="0" xfId="0" applyNumberFormat="1" applyFont="1" applyAlignment="1">
      <alignment horizontal="center" vertical="center"/>
    </xf>
    <xf numFmtId="0" fontId="43" fillId="0" borderId="0" xfId="0" applyFont="1" applyAlignment="1">
      <alignment horizontal="center" vertical="center"/>
    </xf>
    <xf numFmtId="0" fontId="14" fillId="0" borderId="0" xfId="32" applyFont="1" applyAlignment="1">
      <alignment vertical="center"/>
    </xf>
    <xf numFmtId="0" fontId="4" fillId="0" borderId="0" xfId="32"/>
    <xf numFmtId="0" fontId="13" fillId="0" borderId="0" xfId="32" applyFont="1" applyAlignment="1">
      <alignment vertical="center"/>
    </xf>
    <xf numFmtId="0" fontId="14" fillId="0" borderId="0" xfId="32" applyFont="1" applyAlignment="1">
      <alignment horizontal="center" vertical="center"/>
    </xf>
    <xf numFmtId="0" fontId="35" fillId="0" borderId="0" xfId="32" applyFont="1" applyAlignment="1">
      <alignment vertical="center" readingOrder="1"/>
    </xf>
    <xf numFmtId="0" fontId="40" fillId="0" borderId="0" xfId="32" applyFont="1" applyAlignment="1">
      <alignment vertical="center" readingOrder="1"/>
    </xf>
    <xf numFmtId="0" fontId="44" fillId="0" borderId="0" xfId="32" applyFont="1"/>
    <xf numFmtId="3" fontId="37" fillId="3" borderId="9" xfId="33" applyNumberFormat="1" applyFont="1" applyFill="1" applyBorder="1" applyAlignment="1">
      <alignment horizontal="center" vertical="center" wrapText="1" readingOrder="1"/>
    </xf>
    <xf numFmtId="3" fontId="37" fillId="3" borderId="9" xfId="32" applyNumberFormat="1" applyFont="1" applyFill="1" applyBorder="1" applyAlignment="1">
      <alignment horizontal="center" vertical="center" wrapText="1" readingOrder="1"/>
    </xf>
    <xf numFmtId="3" fontId="37" fillId="3" borderId="9" xfId="32" applyNumberFormat="1" applyFont="1" applyFill="1" applyBorder="1" applyAlignment="1">
      <alignment horizontal="right" vertical="center" wrapText="1" indent="1" readingOrder="1"/>
    </xf>
    <xf numFmtId="3" fontId="37" fillId="5" borderId="9" xfId="33" applyNumberFormat="1" applyFont="1" applyFill="1" applyBorder="1" applyAlignment="1">
      <alignment horizontal="center" vertical="center" wrapText="1" readingOrder="1"/>
    </xf>
    <xf numFmtId="3" fontId="37" fillId="5" borderId="9" xfId="32" applyNumberFormat="1" applyFont="1" applyFill="1" applyBorder="1" applyAlignment="1">
      <alignment horizontal="center" vertical="center" wrapText="1" readingOrder="1"/>
    </xf>
    <xf numFmtId="3" fontId="37" fillId="5" borderId="9" xfId="32" applyNumberFormat="1" applyFont="1" applyFill="1" applyBorder="1" applyAlignment="1">
      <alignment horizontal="right" vertical="center" wrapText="1" indent="1" readingOrder="1"/>
    </xf>
    <xf numFmtId="0" fontId="38" fillId="0" borderId="0" xfId="32" applyFont="1" applyAlignment="1">
      <alignment horizontal="left" indent="1"/>
    </xf>
    <xf numFmtId="0" fontId="17" fillId="0" borderId="0" xfId="32" applyFont="1"/>
    <xf numFmtId="3" fontId="17" fillId="0" borderId="0" xfId="32" applyNumberFormat="1" applyFont="1"/>
    <xf numFmtId="3" fontId="4" fillId="0" borderId="0" xfId="32" applyNumberFormat="1"/>
    <xf numFmtId="0" fontId="4" fillId="0" borderId="0" xfId="30"/>
    <xf numFmtId="0" fontId="13" fillId="0" borderId="0" xfId="30" applyFont="1" applyAlignment="1">
      <alignment vertical="center"/>
    </xf>
    <xf numFmtId="0" fontId="14" fillId="0" borderId="0" xfId="30" applyFont="1" applyAlignment="1">
      <alignment horizontal="center" vertical="center"/>
    </xf>
    <xf numFmtId="0" fontId="15" fillId="0" borderId="0" xfId="30" applyFont="1" applyAlignment="1">
      <alignment vertical="center"/>
    </xf>
    <xf numFmtId="0" fontId="40" fillId="2" borderId="0" xfId="30" applyFont="1" applyFill="1" applyAlignment="1">
      <alignment horizontal="left" vertical="center"/>
    </xf>
    <xf numFmtId="3" fontId="37" fillId="3" borderId="9" xfId="30" applyNumberFormat="1" applyFont="1" applyFill="1" applyBorder="1" applyAlignment="1">
      <alignment horizontal="left" vertical="center" wrapText="1" indent="1"/>
    </xf>
    <xf numFmtId="3" fontId="37" fillId="3" borderId="9" xfId="30" applyNumberFormat="1" applyFont="1" applyFill="1" applyBorder="1" applyAlignment="1">
      <alignment horizontal="center" vertical="center" wrapText="1" readingOrder="1"/>
    </xf>
    <xf numFmtId="3" fontId="37" fillId="5" borderId="9" xfId="30" applyNumberFormat="1" applyFont="1" applyFill="1" applyBorder="1" applyAlignment="1">
      <alignment horizontal="left" vertical="center" wrapText="1" indent="1"/>
    </xf>
    <xf numFmtId="3" fontId="37" fillId="5" borderId="9" xfId="30" applyNumberFormat="1" applyFont="1" applyFill="1" applyBorder="1" applyAlignment="1">
      <alignment horizontal="center" vertical="center" wrapText="1" readingOrder="1"/>
    </xf>
    <xf numFmtId="0" fontId="38" fillId="0" borderId="0" xfId="30" applyFont="1" applyAlignment="1">
      <alignment horizontal="left" indent="1"/>
    </xf>
    <xf numFmtId="0" fontId="17" fillId="0" borderId="0" xfId="30" applyFont="1"/>
    <xf numFmtId="0" fontId="17" fillId="0" borderId="30" xfId="30" applyFont="1" applyBorder="1"/>
    <xf numFmtId="3" fontId="17" fillId="0" borderId="0" xfId="30" applyNumberFormat="1" applyFont="1"/>
    <xf numFmtId="3" fontId="37" fillId="3" borderId="9" xfId="32" applyNumberFormat="1" applyFont="1" applyFill="1" applyBorder="1" applyAlignment="1">
      <alignment horizontal="left" vertical="center" wrapText="1" indent="1" readingOrder="1"/>
    </xf>
    <xf numFmtId="3" fontId="37" fillId="5" borderId="9" xfId="32" applyNumberFormat="1" applyFont="1" applyFill="1" applyBorder="1" applyAlignment="1">
      <alignment horizontal="left" vertical="center" wrapText="1" indent="1" readingOrder="1"/>
    </xf>
    <xf numFmtId="0" fontId="38" fillId="0" borderId="9" xfId="32" applyFont="1" applyBorder="1" applyAlignment="1">
      <alignment horizontal="left" indent="1"/>
    </xf>
    <xf numFmtId="0" fontId="17" fillId="0" borderId="9" xfId="32" applyFont="1" applyBorder="1"/>
    <xf numFmtId="3" fontId="17" fillId="0" borderId="9" xfId="32" applyNumberFormat="1" applyFont="1" applyBorder="1"/>
    <xf numFmtId="0" fontId="14" fillId="0" borderId="0" xfId="34" applyFont="1" applyAlignment="1">
      <alignment vertical="center"/>
    </xf>
    <xf numFmtId="0" fontId="4" fillId="0" borderId="0" xfId="34"/>
    <xf numFmtId="0" fontId="13" fillId="0" borderId="0" xfId="34" applyFont="1" applyAlignment="1">
      <alignment vertical="center"/>
    </xf>
    <xf numFmtId="0" fontId="14" fillId="0" borderId="0" xfId="34" applyFont="1" applyAlignment="1">
      <alignment horizontal="center" vertical="center"/>
    </xf>
    <xf numFmtId="0" fontId="40" fillId="0" borderId="1" xfId="34" applyFont="1" applyBorder="1" applyAlignment="1">
      <alignment horizontal="left" vertical="center" readingOrder="1"/>
    </xf>
    <xf numFmtId="3" fontId="37" fillId="3" borderId="1" xfId="34" applyNumberFormat="1" applyFont="1" applyFill="1" applyBorder="1" applyAlignment="1">
      <alignment horizontal="center" vertical="center" wrapText="1" readingOrder="1"/>
    </xf>
    <xf numFmtId="3" fontId="37" fillId="3" borderId="9" xfId="34" applyNumberFormat="1" applyFont="1" applyFill="1" applyBorder="1" applyAlignment="1">
      <alignment horizontal="center" vertical="center" wrapText="1" readingOrder="1"/>
    </xf>
    <xf numFmtId="3" fontId="37" fillId="5" borderId="1" xfId="34" applyNumberFormat="1" applyFont="1" applyFill="1" applyBorder="1" applyAlignment="1">
      <alignment horizontal="center" vertical="center" wrapText="1" readingOrder="1"/>
    </xf>
    <xf numFmtId="3" fontId="37" fillId="5" borderId="9" xfId="34" applyNumberFormat="1" applyFont="1" applyFill="1" applyBorder="1" applyAlignment="1">
      <alignment horizontal="center" vertical="center" wrapText="1" readingOrder="1"/>
    </xf>
    <xf numFmtId="0" fontId="38" fillId="0" borderId="0" xfId="34" applyFont="1" applyAlignment="1">
      <alignment horizontal="left" indent="1"/>
    </xf>
    <xf numFmtId="0" fontId="17" fillId="0" borderId="0" xfId="34" applyFont="1"/>
    <xf numFmtId="3" fontId="17" fillId="0" borderId="0" xfId="34" applyNumberFormat="1" applyFont="1"/>
    <xf numFmtId="3" fontId="4" fillId="0" borderId="0" xfId="34" applyNumberFormat="1"/>
    <xf numFmtId="0" fontId="36" fillId="4" borderId="4" xfId="3" applyFont="1" applyFill="1" applyBorder="1" applyAlignment="1">
      <alignment horizontal="center" vertical="center" wrapText="1" shrinkToFit="1"/>
    </xf>
    <xf numFmtId="0" fontId="36" fillId="4" borderId="6" xfId="3" applyFont="1" applyFill="1" applyBorder="1" applyAlignment="1">
      <alignment horizontal="center" vertical="center" wrapText="1" shrinkToFit="1"/>
    </xf>
    <xf numFmtId="0" fontId="36" fillId="4" borderId="2" xfId="3" applyFont="1" applyFill="1" applyBorder="1" applyAlignment="1">
      <alignment horizontal="center" vertical="center" wrapText="1" shrinkToFit="1"/>
    </xf>
    <xf numFmtId="0" fontId="17" fillId="0" borderId="1" xfId="29" applyFont="1" applyBorder="1"/>
    <xf numFmtId="0" fontId="17" fillId="0" borderId="13" xfId="29" applyFont="1" applyBorder="1"/>
    <xf numFmtId="0" fontId="17" fillId="0" borderId="13" xfId="29" applyFont="1" applyBorder="1" applyAlignment="1">
      <alignment horizontal="right" indent="1"/>
    </xf>
    <xf numFmtId="0" fontId="17" fillId="0" borderId="8" xfId="29" applyFont="1" applyBorder="1"/>
    <xf numFmtId="0" fontId="38" fillId="0" borderId="0" xfId="31" applyFont="1" applyAlignment="1">
      <alignment horizontal="left" vertical="center" wrapText="1" indent="1"/>
    </xf>
    <xf numFmtId="0" fontId="38" fillId="0" borderId="0" xfId="31" applyFont="1" applyAlignment="1">
      <alignment horizontal="left" vertical="center" indent="1"/>
    </xf>
    <xf numFmtId="0" fontId="38" fillId="2" borderId="10" xfId="30" applyFont="1" applyFill="1" applyBorder="1" applyAlignment="1">
      <alignment horizontal="left" vertical="top" indent="1"/>
    </xf>
    <xf numFmtId="0" fontId="34" fillId="2" borderId="0" xfId="35" applyFont="1" applyFill="1" applyAlignment="1">
      <alignment horizontal="left" vertical="center" indent="1" readingOrder="1"/>
    </xf>
    <xf numFmtId="0" fontId="34" fillId="2" borderId="0" xfId="35" applyFont="1" applyFill="1" applyAlignment="1">
      <alignment horizontal="left" vertical="center" indent="1" readingOrder="2"/>
    </xf>
    <xf numFmtId="0" fontId="34" fillId="2" borderId="0" xfId="35" applyFont="1" applyFill="1" applyAlignment="1">
      <alignment horizontal="left" indent="1"/>
    </xf>
    <xf numFmtId="3" fontId="37" fillId="3" borderId="9" xfId="35" applyNumberFormat="1" applyFont="1" applyFill="1" applyBorder="1" applyAlignment="1">
      <alignment horizontal="center" vertical="center" wrapText="1" readingOrder="1"/>
    </xf>
    <xf numFmtId="3" fontId="37" fillId="5" borderId="9" xfId="35" applyNumberFormat="1" applyFont="1" applyFill="1" applyBorder="1" applyAlignment="1">
      <alignment horizontal="center" vertical="center" wrapText="1" readingOrder="1"/>
    </xf>
    <xf numFmtId="0" fontId="3" fillId="0" borderId="0" xfId="35"/>
    <xf numFmtId="165" fontId="34" fillId="2" borderId="0" xfId="35" applyNumberFormat="1" applyFont="1" applyFill="1" applyAlignment="1">
      <alignment horizontal="left" indent="1"/>
    </xf>
    <xf numFmtId="0" fontId="38" fillId="2" borderId="0" xfId="35" applyFont="1" applyFill="1" applyAlignment="1">
      <alignment horizontal="left" indent="1"/>
    </xf>
    <xf numFmtId="0" fontId="40" fillId="0" borderId="0" xfId="35" applyFont="1" applyAlignment="1">
      <alignment horizontal="left" vertical="center" readingOrder="1"/>
    </xf>
    <xf numFmtId="0" fontId="13" fillId="0" borderId="0" xfId="35" applyFont="1" applyAlignment="1">
      <alignment vertical="center"/>
    </xf>
    <xf numFmtId="0" fontId="14" fillId="0" borderId="0" xfId="35" applyFont="1" applyAlignment="1">
      <alignment vertical="center"/>
    </xf>
    <xf numFmtId="0" fontId="14" fillId="2" borderId="0" xfId="35" applyFont="1" applyFill="1" applyAlignment="1">
      <alignment vertical="center"/>
    </xf>
    <xf numFmtId="0" fontId="16" fillId="0" borderId="0" xfId="35" applyFont="1" applyAlignment="1">
      <alignment vertical="center" readingOrder="2"/>
    </xf>
    <xf numFmtId="0" fontId="16" fillId="0" borderId="0" xfId="35" applyFont="1"/>
    <xf numFmtId="3" fontId="16" fillId="0" borderId="0" xfId="35" applyNumberFormat="1" applyFont="1" applyAlignment="1">
      <alignment horizontal="right"/>
    </xf>
    <xf numFmtId="165" fontId="16" fillId="0" borderId="0" xfId="35" applyNumberFormat="1" applyFont="1"/>
    <xf numFmtId="0" fontId="16" fillId="0" borderId="0" xfId="35" applyFont="1" applyAlignment="1">
      <alignment horizontal="right" vertical="center" readingOrder="2"/>
    </xf>
    <xf numFmtId="0" fontId="16" fillId="0" borderId="0" xfId="35" applyFont="1" applyAlignment="1">
      <alignment horizontal="right"/>
    </xf>
    <xf numFmtId="0" fontId="34" fillId="0" borderId="0" xfId="35" applyFont="1" applyAlignment="1">
      <alignment horizontal="left" indent="1" readingOrder="2"/>
    </xf>
    <xf numFmtId="0" fontId="3" fillId="2" borderId="0" xfId="35" applyFill="1"/>
    <xf numFmtId="0" fontId="16" fillId="2" borderId="0" xfId="35" applyFont="1" applyFill="1"/>
    <xf numFmtId="0" fontId="16" fillId="2" borderId="0" xfId="35" applyFont="1" applyFill="1" applyAlignment="1">
      <alignment horizontal="right"/>
    </xf>
    <xf numFmtId="0" fontId="16" fillId="2" borderId="0" xfId="35" applyFont="1" applyFill="1" applyAlignment="1">
      <alignment vertical="center" readingOrder="2"/>
    </xf>
    <xf numFmtId="3" fontId="37" fillId="5" borderId="1" xfId="35" applyNumberFormat="1" applyFont="1" applyFill="1" applyBorder="1" applyAlignment="1">
      <alignment horizontal="center" vertical="center" wrapText="1" readingOrder="1"/>
    </xf>
    <xf numFmtId="0" fontId="37" fillId="5" borderId="9" xfId="35" applyFont="1" applyFill="1" applyBorder="1" applyAlignment="1">
      <alignment horizontal="center" vertical="center" wrapText="1" readingOrder="1"/>
    </xf>
    <xf numFmtId="0" fontId="37" fillId="3" borderId="9" xfId="35" applyFont="1" applyFill="1" applyBorder="1" applyAlignment="1">
      <alignment horizontal="center" vertical="center" wrapText="1" readingOrder="2"/>
    </xf>
    <xf numFmtId="0" fontId="37" fillId="5" borderId="9" xfId="35" applyFont="1" applyFill="1" applyBorder="1" applyAlignment="1">
      <alignment horizontal="center" vertical="center" wrapText="1" readingOrder="2"/>
    </xf>
    <xf numFmtId="0" fontId="34" fillId="0" borderId="0" xfId="35" applyFont="1" applyAlignment="1">
      <alignment vertical="center"/>
    </xf>
    <xf numFmtId="165" fontId="16" fillId="0" borderId="0" xfId="35" applyNumberFormat="1" applyFont="1" applyAlignment="1">
      <alignment horizontal="right"/>
    </xf>
    <xf numFmtId="0" fontId="34" fillId="0" borderId="0" xfId="35" applyFont="1" applyAlignment="1">
      <alignment horizontal="left" vertical="center" indent="1" readingOrder="2"/>
    </xf>
    <xf numFmtId="0" fontId="16" fillId="0" borderId="0" xfId="35" applyFont="1" applyAlignment="1">
      <alignment horizontal="right" vertical="center" indent="11" readingOrder="2"/>
    </xf>
    <xf numFmtId="3" fontId="3" fillId="0" borderId="0" xfId="35" applyNumberFormat="1"/>
    <xf numFmtId="0" fontId="37" fillId="3" borderId="9" xfId="35" applyFont="1" applyFill="1" applyBorder="1" applyAlignment="1">
      <alignment horizontal="center" vertical="center" wrapText="1" readingOrder="1"/>
    </xf>
    <xf numFmtId="0" fontId="13" fillId="2" borderId="0" xfId="35" applyFont="1" applyFill="1" applyAlignment="1">
      <alignment vertical="center"/>
    </xf>
    <xf numFmtId="0" fontId="14" fillId="0" borderId="0" xfId="36" applyFont="1" applyAlignment="1">
      <alignment vertical="center"/>
    </xf>
    <xf numFmtId="0" fontId="3" fillId="0" borderId="0" xfId="36"/>
    <xf numFmtId="0" fontId="13" fillId="0" borderId="0" xfId="36" applyFont="1" applyAlignment="1">
      <alignment vertical="center"/>
    </xf>
    <xf numFmtId="0" fontId="14" fillId="0" borderId="0" xfId="36" applyFont="1" applyAlignment="1">
      <alignment horizontal="center" vertical="center"/>
    </xf>
    <xf numFmtId="0" fontId="17" fillId="0" borderId="0" xfId="36" applyFont="1"/>
    <xf numFmtId="3" fontId="17" fillId="0" borderId="0" xfId="36" applyNumberFormat="1" applyFont="1"/>
    <xf numFmtId="0" fontId="34" fillId="0" borderId="0" xfId="36" applyFont="1" applyAlignment="1">
      <alignment vertical="center"/>
    </xf>
    <xf numFmtId="0" fontId="40" fillId="0" borderId="0" xfId="36" applyFont="1" applyAlignment="1">
      <alignment horizontal="left" vertical="center" readingOrder="1"/>
    </xf>
    <xf numFmtId="3" fontId="37" fillId="3" borderId="9" xfId="36" applyNumberFormat="1" applyFont="1" applyFill="1" applyBorder="1" applyAlignment="1">
      <alignment horizontal="center" vertical="center" wrapText="1" readingOrder="1"/>
    </xf>
    <xf numFmtId="3" fontId="37" fillId="3" borderId="1" xfId="36" applyNumberFormat="1" applyFont="1" applyFill="1" applyBorder="1" applyAlignment="1">
      <alignment horizontal="center" vertical="center" wrapText="1" readingOrder="1"/>
    </xf>
    <xf numFmtId="3" fontId="37" fillId="5" borderId="9" xfId="36" applyNumberFormat="1" applyFont="1" applyFill="1" applyBorder="1" applyAlignment="1">
      <alignment horizontal="center" vertical="center" wrapText="1" readingOrder="1"/>
    </xf>
    <xf numFmtId="3" fontId="37" fillId="5" borderId="1" xfId="36" applyNumberFormat="1" applyFont="1" applyFill="1" applyBorder="1" applyAlignment="1">
      <alignment horizontal="center" vertical="center" wrapText="1" readingOrder="1"/>
    </xf>
    <xf numFmtId="0" fontId="34" fillId="2" borderId="0" xfId="36" applyFont="1" applyFill="1" applyAlignment="1">
      <alignment horizontal="left" indent="1"/>
    </xf>
    <xf numFmtId="0" fontId="17" fillId="2" borderId="0" xfId="36" applyFont="1" applyFill="1"/>
    <xf numFmtId="0" fontId="38" fillId="2" borderId="0" xfId="36" applyFont="1" applyFill="1" applyAlignment="1">
      <alignment horizontal="left" indent="1"/>
    </xf>
    <xf numFmtId="3" fontId="17" fillId="2" borderId="0" xfId="36" applyNumberFormat="1" applyFont="1" applyFill="1"/>
    <xf numFmtId="0" fontId="17" fillId="2" borderId="0" xfId="36" applyFont="1" applyFill="1" applyAlignment="1">
      <alignment horizontal="center"/>
    </xf>
    <xf numFmtId="0" fontId="3" fillId="0" borderId="0" xfId="36" applyAlignment="1">
      <alignment horizontal="center"/>
    </xf>
    <xf numFmtId="3" fontId="3" fillId="0" borderId="0" xfId="36" applyNumberFormat="1"/>
    <xf numFmtId="165" fontId="3" fillId="0" borderId="0" xfId="36" applyNumberFormat="1"/>
    <xf numFmtId="0" fontId="40" fillId="0" borderId="1" xfId="36" applyFont="1" applyBorder="1" applyAlignment="1">
      <alignment horizontal="left" vertical="center" readingOrder="1"/>
    </xf>
    <xf numFmtId="3" fontId="37" fillId="3" borderId="9" xfId="36" applyNumberFormat="1" applyFont="1" applyFill="1" applyBorder="1" applyAlignment="1">
      <alignment horizontal="left" vertical="center" wrapText="1" indent="1" readingOrder="1"/>
    </xf>
    <xf numFmtId="3" fontId="37" fillId="3" borderId="13" xfId="36" applyNumberFormat="1" applyFont="1" applyFill="1" applyBorder="1" applyAlignment="1">
      <alignment horizontal="center" vertical="center" wrapText="1" readingOrder="1"/>
    </xf>
    <xf numFmtId="3" fontId="37" fillId="5" borderId="9" xfId="36" applyNumberFormat="1" applyFont="1" applyFill="1" applyBorder="1" applyAlignment="1">
      <alignment horizontal="left" vertical="center" wrapText="1" indent="1" readingOrder="1"/>
    </xf>
    <xf numFmtId="3" fontId="37" fillId="5" borderId="13" xfId="36" applyNumberFormat="1" applyFont="1" applyFill="1" applyBorder="1" applyAlignment="1">
      <alignment horizontal="center" vertical="center" wrapText="1" readingOrder="1"/>
    </xf>
    <xf numFmtId="0" fontId="38" fillId="0" borderId="0" xfId="36" applyFont="1" applyAlignment="1">
      <alignment horizontal="left" indent="1"/>
    </xf>
    <xf numFmtId="0" fontId="17" fillId="0" borderId="0" xfId="36" applyFont="1" applyAlignment="1">
      <alignment horizontal="center"/>
    </xf>
    <xf numFmtId="0" fontId="38" fillId="0" borderId="0" xfId="36" applyFont="1"/>
    <xf numFmtId="0" fontId="40" fillId="0" borderId="1" xfId="36" applyFont="1" applyBorder="1" applyAlignment="1">
      <alignment vertical="center" readingOrder="1"/>
    </xf>
    <xf numFmtId="0" fontId="38" fillId="2" borderId="28" xfId="36" applyFont="1" applyFill="1" applyBorder="1" applyAlignment="1">
      <alignment horizontal="left"/>
    </xf>
    <xf numFmtId="0" fontId="38" fillId="0" borderId="29" xfId="36" applyFont="1" applyBorder="1"/>
    <xf numFmtId="0" fontId="17" fillId="2" borderId="29" xfId="36" applyFont="1" applyFill="1" applyBorder="1"/>
    <xf numFmtId="0" fontId="3" fillId="0" borderId="27" xfId="36" applyBorder="1"/>
    <xf numFmtId="0" fontId="38" fillId="2" borderId="0" xfId="36" applyFont="1" applyFill="1" applyAlignment="1">
      <alignment horizontal="left"/>
    </xf>
    <xf numFmtId="0" fontId="3" fillId="2" borderId="0" xfId="36" applyFill="1"/>
    <xf numFmtId="3" fontId="3" fillId="2" borderId="0" xfId="36" applyNumberFormat="1" applyFill="1"/>
    <xf numFmtId="0" fontId="37" fillId="3" borderId="8" xfId="36" applyFont="1" applyFill="1" applyBorder="1" applyAlignment="1">
      <alignment horizontal="center" vertical="center" wrapText="1" readingOrder="2"/>
    </xf>
    <xf numFmtId="0" fontId="37" fillId="5" borderId="12" xfId="36" applyFont="1" applyFill="1" applyBorder="1" applyAlignment="1">
      <alignment horizontal="center" vertical="center" wrapText="1" readingOrder="2"/>
    </xf>
    <xf numFmtId="3" fontId="37" fillId="5" borderId="6" xfId="36" applyNumberFormat="1" applyFont="1" applyFill="1" applyBorder="1" applyAlignment="1">
      <alignment horizontal="center" vertical="center" wrapText="1" readingOrder="1"/>
    </xf>
    <xf numFmtId="3" fontId="37" fillId="5" borderId="11" xfId="36" applyNumberFormat="1" applyFont="1" applyFill="1" applyBorder="1" applyAlignment="1">
      <alignment horizontal="center" vertical="center" wrapText="1" readingOrder="1"/>
    </xf>
    <xf numFmtId="0" fontId="40" fillId="0" borderId="0" xfId="36" applyFont="1" applyAlignment="1">
      <alignment vertical="center" readingOrder="1"/>
    </xf>
    <xf numFmtId="0" fontId="15" fillId="0" borderId="0" xfId="36" applyFont="1" applyAlignment="1">
      <alignment vertical="center" readingOrder="1"/>
    </xf>
    <xf numFmtId="0" fontId="10" fillId="0" borderId="0" xfId="36" applyFont="1" applyAlignment="1">
      <alignment vertical="center" readingOrder="2"/>
    </xf>
    <xf numFmtId="0" fontId="20" fillId="0" borderId="0" xfId="36" applyFont="1" applyAlignment="1">
      <alignment horizontal="center" vertical="center" readingOrder="2"/>
    </xf>
    <xf numFmtId="0" fontId="3" fillId="0" borderId="0" xfId="37"/>
    <xf numFmtId="3" fontId="3" fillId="0" borderId="0" xfId="37" applyNumberFormat="1"/>
    <xf numFmtId="3" fontId="17" fillId="0" borderId="0" xfId="37" applyNumberFormat="1" applyFont="1"/>
    <xf numFmtId="0" fontId="38" fillId="0" borderId="0" xfId="37" applyFont="1" applyAlignment="1">
      <alignment horizontal="left" indent="1"/>
    </xf>
    <xf numFmtId="0" fontId="17" fillId="0" borderId="0" xfId="37" applyFont="1"/>
    <xf numFmtId="0" fontId="3" fillId="0" borderId="0" xfId="38"/>
    <xf numFmtId="0" fontId="40" fillId="0" borderId="1" xfId="37" applyFont="1" applyBorder="1" applyAlignment="1">
      <alignment horizontal="left" vertical="center" readingOrder="1"/>
    </xf>
    <xf numFmtId="0" fontId="13" fillId="0" borderId="0" xfId="37" applyFont="1" applyAlignment="1">
      <alignment vertical="center"/>
    </xf>
    <xf numFmtId="0" fontId="14" fillId="0" borderId="0" xfId="37" applyFont="1" applyAlignment="1">
      <alignment horizontal="center" vertical="center"/>
    </xf>
    <xf numFmtId="0" fontId="14" fillId="0" borderId="0" xfId="37" applyFont="1" applyAlignment="1">
      <alignment vertical="center"/>
    </xf>
    <xf numFmtId="0" fontId="3" fillId="0" borderId="0" xfId="39"/>
    <xf numFmtId="0" fontId="38" fillId="2" borderId="0" xfId="38" applyFont="1" applyFill="1" applyAlignment="1">
      <alignment vertical="center"/>
    </xf>
    <xf numFmtId="3" fontId="17" fillId="0" borderId="0" xfId="39" applyNumberFormat="1" applyFont="1"/>
    <xf numFmtId="0" fontId="17" fillId="0" borderId="8" xfId="39" applyFont="1" applyBorder="1"/>
    <xf numFmtId="0" fontId="17" fillId="0" borderId="13" xfId="39" applyFont="1" applyBorder="1"/>
    <xf numFmtId="0" fontId="41" fillId="0" borderId="13" xfId="39" applyFont="1" applyBorder="1"/>
    <xf numFmtId="0" fontId="40" fillId="0" borderId="1" xfId="39" applyFont="1" applyBorder="1" applyAlignment="1">
      <alignment horizontal="left" vertical="center" readingOrder="1"/>
    </xf>
    <xf numFmtId="0" fontId="13" fillId="0" borderId="0" xfId="39" applyFont="1" applyAlignment="1">
      <alignment vertical="center"/>
    </xf>
    <xf numFmtId="0" fontId="14" fillId="0" borderId="0" xfId="39" applyFont="1" applyAlignment="1">
      <alignment horizontal="center" vertical="center"/>
    </xf>
    <xf numFmtId="0" fontId="14" fillId="0" borderId="0" xfId="39" applyFont="1" applyAlignment="1">
      <alignment vertical="center"/>
    </xf>
    <xf numFmtId="0" fontId="3" fillId="0" borderId="0" xfId="39" applyAlignment="1">
      <alignment vertical="center"/>
    </xf>
    <xf numFmtId="3" fontId="3" fillId="0" borderId="0" xfId="39" applyNumberFormat="1" applyAlignment="1">
      <alignment vertical="center"/>
    </xf>
    <xf numFmtId="0" fontId="38" fillId="0" borderId="0" xfId="39" applyFont="1" applyAlignment="1">
      <alignment horizontal="left" indent="1"/>
    </xf>
    <xf numFmtId="0" fontId="38" fillId="0" borderId="8" xfId="39" applyFont="1" applyBorder="1" applyAlignment="1">
      <alignment horizontal="left" indent="1"/>
    </xf>
    <xf numFmtId="3" fontId="37" fillId="3" borderId="1" xfId="39" applyNumberFormat="1" applyFont="1" applyFill="1" applyBorder="1" applyAlignment="1">
      <alignment horizontal="center" vertical="center" wrapText="1" readingOrder="1"/>
    </xf>
    <xf numFmtId="3" fontId="37" fillId="3" borderId="13" xfId="39" applyNumberFormat="1" applyFont="1" applyFill="1" applyBorder="1" applyAlignment="1">
      <alignment horizontal="center" vertical="center" wrapText="1" readingOrder="1"/>
    </xf>
    <xf numFmtId="3" fontId="37" fillId="3" borderId="9" xfId="38" applyNumberFormat="1" applyFont="1" applyFill="1" applyBorder="1" applyAlignment="1">
      <alignment horizontal="left" vertical="center" wrapText="1" indent="1"/>
    </xf>
    <xf numFmtId="3" fontId="37" fillId="5" borderId="1" xfId="39" applyNumberFormat="1" applyFont="1" applyFill="1" applyBorder="1" applyAlignment="1">
      <alignment horizontal="center" vertical="center" wrapText="1" readingOrder="1"/>
    </xf>
    <xf numFmtId="3" fontId="37" fillId="5" borderId="13" xfId="39" applyNumberFormat="1" applyFont="1" applyFill="1" applyBorder="1" applyAlignment="1">
      <alignment horizontal="center" vertical="center" wrapText="1" readingOrder="1"/>
    </xf>
    <xf numFmtId="3" fontId="37" fillId="5" borderId="9" xfId="38" applyNumberFormat="1" applyFont="1" applyFill="1" applyBorder="1" applyAlignment="1">
      <alignment horizontal="left" vertical="center" wrapText="1" indent="1"/>
    </xf>
    <xf numFmtId="0" fontId="2" fillId="0" borderId="0" xfId="36" applyFont="1" applyAlignment="1">
      <alignment horizontal="left" indent="1"/>
    </xf>
    <xf numFmtId="3" fontId="3" fillId="0" borderId="0" xfId="36" applyNumberFormat="1" applyAlignment="1">
      <alignment horizontal="left" indent="1"/>
    </xf>
    <xf numFmtId="0" fontId="3" fillId="0" borderId="0" xfId="36" applyAlignment="1">
      <alignment horizontal="left" indent="1"/>
    </xf>
    <xf numFmtId="0" fontId="17" fillId="0" borderId="14" xfId="36" applyFont="1" applyBorder="1"/>
    <xf numFmtId="0" fontId="17" fillId="0" borderId="15" xfId="36" applyFont="1" applyBorder="1"/>
    <xf numFmtId="0" fontId="1" fillId="0" borderId="0" xfId="36" applyFont="1" applyAlignment="1">
      <alignment horizontal="left" indent="1"/>
    </xf>
    <xf numFmtId="0" fontId="21" fillId="0" borderId="0" xfId="0" quotePrefix="1" applyFont="1" applyAlignment="1">
      <alignment horizontal="left" vertical="center" wrapText="1" readingOrder="1"/>
    </xf>
    <xf numFmtId="0" fontId="21" fillId="0" borderId="23" xfId="0" quotePrefix="1" applyFont="1" applyBorder="1" applyAlignment="1">
      <alignment horizontal="left" vertical="center" wrapText="1" readingOrder="1"/>
    </xf>
    <xf numFmtId="0" fontId="0" fillId="0" borderId="0" xfId="0" applyAlignment="1">
      <alignment horizontal="left" indent="1"/>
    </xf>
    <xf numFmtId="0" fontId="25" fillId="4" borderId="1" xfId="3" applyFont="1" applyFill="1" applyBorder="1" applyAlignment="1">
      <alignment horizontal="left" vertical="center" wrapText="1" indent="1" shrinkToFit="1"/>
    </xf>
    <xf numFmtId="0" fontId="25" fillId="4" borderId="8" xfId="3" applyFont="1" applyFill="1" applyBorder="1" applyAlignment="1">
      <alignment horizontal="left" vertical="center" wrapText="1" indent="1" shrinkToFit="1"/>
    </xf>
    <xf numFmtId="0" fontId="22" fillId="2" borderId="0" xfId="2" applyFont="1" applyFill="1" applyAlignment="1">
      <alignment horizontal="center" vertical="center" wrapText="1"/>
    </xf>
    <xf numFmtId="0" fontId="22" fillId="2" borderId="16" xfId="2" applyFont="1" applyFill="1" applyBorder="1" applyAlignment="1">
      <alignment horizontal="center" vertical="center" wrapText="1"/>
    </xf>
    <xf numFmtId="0" fontId="32" fillId="2" borderId="22" xfId="2" applyFont="1" applyFill="1" applyBorder="1" applyAlignment="1">
      <alignment horizontal="left" vertical="center" wrapText="1" readingOrder="1"/>
    </xf>
    <xf numFmtId="0" fontId="32" fillId="2" borderId="0" xfId="2" applyFont="1" applyFill="1" applyAlignment="1">
      <alignment horizontal="left" vertical="center" wrapText="1" readingOrder="1"/>
    </xf>
    <xf numFmtId="0" fontId="21" fillId="0" borderId="22" xfId="0" quotePrefix="1" applyFont="1" applyBorder="1" applyAlignment="1">
      <alignment horizontal="left" vertical="center" wrapText="1" readingOrder="1"/>
    </xf>
    <xf numFmtId="0" fontId="21" fillId="0" borderId="0" xfId="0" quotePrefix="1" applyFont="1" applyAlignment="1">
      <alignment horizontal="left" vertical="center" wrapText="1" readingOrder="1"/>
    </xf>
    <xf numFmtId="0" fontId="21" fillId="0" borderId="23" xfId="0" quotePrefix="1" applyFont="1" applyBorder="1" applyAlignment="1">
      <alignment horizontal="left" vertical="center" wrapText="1" readingOrder="1"/>
    </xf>
    <xf numFmtId="0" fontId="32" fillId="2" borderId="23" xfId="2" applyFont="1" applyFill="1" applyBorder="1" applyAlignment="1">
      <alignment horizontal="left" vertical="center" wrapText="1" readingOrder="1"/>
    </xf>
    <xf numFmtId="0" fontId="32" fillId="8" borderId="22" xfId="2" applyFont="1" applyFill="1" applyBorder="1" applyAlignment="1">
      <alignment horizontal="left" vertical="center" wrapText="1" readingOrder="1"/>
    </xf>
    <xf numFmtId="0" fontId="32" fillId="8" borderId="0" xfId="2" applyFont="1" applyFill="1" applyAlignment="1">
      <alignment horizontal="left" vertical="center" wrapText="1" readingOrder="1"/>
    </xf>
    <xf numFmtId="0" fontId="21" fillId="0" borderId="22" xfId="0" applyFont="1" applyBorder="1" applyAlignment="1">
      <alignment horizontal="left" vertical="top" wrapText="1" readingOrder="1"/>
    </xf>
    <xf numFmtId="0" fontId="21" fillId="0" borderId="0" xfId="0" applyFont="1" applyAlignment="1">
      <alignment horizontal="left" vertical="top" wrapText="1" readingOrder="1"/>
    </xf>
    <xf numFmtId="0" fontId="22" fillId="7" borderId="0" xfId="2" applyFont="1" applyFill="1" applyAlignment="1">
      <alignment horizontal="center" vertical="center" wrapText="1"/>
    </xf>
    <xf numFmtId="0" fontId="26" fillId="2" borderId="19" xfId="2" applyFont="1" applyFill="1" applyBorder="1" applyAlignment="1">
      <alignment horizontal="left" vertical="top" wrapText="1" readingOrder="1"/>
    </xf>
    <xf numFmtId="0" fontId="26" fillId="2" borderId="20" xfId="2" applyFont="1" applyFill="1" applyBorder="1" applyAlignment="1">
      <alignment horizontal="left" vertical="top" wrapText="1" readingOrder="1"/>
    </xf>
    <xf numFmtId="0" fontId="26" fillId="2" borderId="21" xfId="2" applyFont="1" applyFill="1" applyBorder="1" applyAlignment="1">
      <alignment horizontal="left" vertical="top" wrapText="1" readingOrder="1"/>
    </xf>
    <xf numFmtId="0" fontId="26" fillId="2" borderId="22" xfId="2" applyFont="1" applyFill="1" applyBorder="1" applyAlignment="1">
      <alignment horizontal="left" vertical="center" wrapText="1" readingOrder="1"/>
    </xf>
    <xf numFmtId="0" fontId="26" fillId="2" borderId="0" xfId="2" applyFont="1" applyFill="1" applyAlignment="1">
      <alignment horizontal="left" vertical="center" wrapText="1" readingOrder="1"/>
    </xf>
    <xf numFmtId="0" fontId="26" fillId="2" borderId="23" xfId="2" applyFont="1" applyFill="1" applyBorder="1" applyAlignment="1">
      <alignment horizontal="left" vertical="center" wrapText="1" readingOrder="1"/>
    </xf>
    <xf numFmtId="0" fontId="31" fillId="2" borderId="22" xfId="2" applyFont="1" applyFill="1" applyBorder="1" applyAlignment="1">
      <alignment horizontal="left" vertical="center" wrapText="1" readingOrder="1"/>
    </xf>
    <xf numFmtId="0" fontId="31" fillId="2" borderId="0" xfId="2" applyFont="1" applyFill="1" applyAlignment="1">
      <alignment horizontal="left" vertical="center" wrapText="1" readingOrder="1"/>
    </xf>
    <xf numFmtId="0" fontId="31" fillId="2" borderId="23" xfId="2" applyFont="1" applyFill="1" applyBorder="1" applyAlignment="1">
      <alignment horizontal="left" vertical="center" wrapText="1" readingOrder="1"/>
    </xf>
    <xf numFmtId="0" fontId="39" fillId="0" borderId="0" xfId="35" applyFont="1" applyAlignment="1">
      <alignment horizontal="center" vertical="center"/>
    </xf>
    <xf numFmtId="0" fontId="36" fillId="4" borderId="1" xfId="3" applyFont="1" applyFill="1" applyBorder="1" applyAlignment="1">
      <alignment horizontal="center" vertical="center" wrapText="1" shrinkToFit="1"/>
    </xf>
    <xf numFmtId="0" fontId="36" fillId="4" borderId="13" xfId="3" applyFont="1" applyFill="1" applyBorder="1" applyAlignment="1">
      <alignment horizontal="center" vertical="center" wrapText="1" shrinkToFit="1"/>
    </xf>
    <xf numFmtId="0" fontId="36" fillId="4" borderId="8" xfId="3" applyFont="1" applyFill="1" applyBorder="1" applyAlignment="1">
      <alignment horizontal="center" vertical="center" wrapText="1" shrinkToFit="1"/>
    </xf>
    <xf numFmtId="0" fontId="36" fillId="4" borderId="9" xfId="3" applyFont="1" applyFill="1" applyBorder="1" applyAlignment="1">
      <alignment horizontal="center" vertical="center" wrapText="1" shrinkToFit="1"/>
    </xf>
    <xf numFmtId="0" fontId="36" fillId="4" borderId="6" xfId="3" applyFont="1" applyFill="1" applyBorder="1" applyAlignment="1">
      <alignment horizontal="center" vertical="center" wrapText="1" shrinkToFit="1"/>
    </xf>
    <xf numFmtId="0" fontId="36" fillId="4" borderId="5" xfId="3" applyFont="1" applyFill="1" applyBorder="1" applyAlignment="1">
      <alignment horizontal="center" vertical="center" wrapText="1" shrinkToFit="1"/>
    </xf>
    <xf numFmtId="0" fontId="35" fillId="0" borderId="0" xfId="36" applyFont="1" applyAlignment="1">
      <alignment horizontal="center"/>
    </xf>
    <xf numFmtId="0" fontId="36" fillId="4" borderId="4" xfId="3" applyFont="1" applyFill="1" applyBorder="1" applyAlignment="1">
      <alignment horizontal="center" vertical="center" wrapText="1" shrinkToFit="1"/>
    </xf>
    <xf numFmtId="0" fontId="36" fillId="4" borderId="14" xfId="3" applyFont="1" applyFill="1" applyBorder="1" applyAlignment="1">
      <alignment horizontal="center" vertical="center" wrapText="1" shrinkToFit="1"/>
    </xf>
    <xf numFmtId="0" fontId="35" fillId="0" borderId="0" xfId="36" applyFont="1" applyAlignment="1">
      <alignment horizontal="center" vertical="center"/>
    </xf>
    <xf numFmtId="0" fontId="35" fillId="0" borderId="0" xfId="36" applyFont="1" applyAlignment="1">
      <alignment horizontal="center" vertical="center" readingOrder="2"/>
    </xf>
    <xf numFmtId="0" fontId="34" fillId="0" borderId="0" xfId="28" applyFont="1" applyAlignment="1">
      <alignment horizontal="left" vertical="center"/>
    </xf>
    <xf numFmtId="0" fontId="35" fillId="0" borderId="0" xfId="29" applyFont="1" applyAlignment="1">
      <alignment horizontal="center" vertical="center" readingOrder="1"/>
    </xf>
    <xf numFmtId="0" fontId="35" fillId="0" borderId="0" xfId="31" applyFont="1" applyAlignment="1">
      <alignment horizontal="center" vertical="center" readingOrder="1"/>
    </xf>
    <xf numFmtId="0" fontId="40" fillId="0" borderId="0" xfId="31" applyFont="1" applyAlignment="1">
      <alignment horizontal="left" vertical="center" readingOrder="1"/>
    </xf>
    <xf numFmtId="0" fontId="38" fillId="0" borderId="0" xfId="31" applyFont="1" applyAlignment="1">
      <alignment horizontal="left" indent="1"/>
    </xf>
    <xf numFmtId="0" fontId="34" fillId="0" borderId="0" xfId="30" applyFont="1" applyAlignment="1">
      <alignment horizontal="left" vertical="center"/>
    </xf>
    <xf numFmtId="0" fontId="35" fillId="0" borderId="0" xfId="32" applyFont="1" applyAlignment="1">
      <alignment horizontal="center" vertical="center" readingOrder="1"/>
    </xf>
    <xf numFmtId="0" fontId="35" fillId="0" borderId="0" xfId="30" applyFont="1" applyAlignment="1">
      <alignment horizontal="center" vertical="center"/>
    </xf>
    <xf numFmtId="0" fontId="35" fillId="2" borderId="0" xfId="36" applyFont="1" applyFill="1" applyAlignment="1">
      <alignment horizontal="center" vertical="center" readingOrder="1"/>
    </xf>
    <xf numFmtId="0" fontId="35" fillId="2" borderId="15" xfId="36" applyFont="1" applyFill="1" applyBorder="1" applyAlignment="1">
      <alignment horizontal="center" vertical="center" readingOrder="1"/>
    </xf>
    <xf numFmtId="0" fontId="38" fillId="2" borderId="0" xfId="36" applyFont="1" applyFill="1" applyAlignment="1">
      <alignment horizontal="left"/>
    </xf>
    <xf numFmtId="0" fontId="42" fillId="2" borderId="15" xfId="36" applyFont="1" applyFill="1" applyBorder="1" applyAlignment="1">
      <alignment horizontal="center" vertical="center" readingOrder="1"/>
    </xf>
    <xf numFmtId="0" fontId="35" fillId="0" borderId="0" xfId="36" applyFont="1" applyAlignment="1">
      <alignment horizontal="center" vertical="center" readingOrder="1"/>
    </xf>
    <xf numFmtId="0" fontId="36" fillId="4" borderId="2" xfId="3" applyFont="1" applyFill="1" applyBorder="1" applyAlignment="1">
      <alignment horizontal="center" vertical="center" wrapText="1" shrinkToFit="1"/>
    </xf>
    <xf numFmtId="0" fontId="36" fillId="4" borderId="7" xfId="3" applyFont="1" applyFill="1" applyBorder="1" applyAlignment="1">
      <alignment horizontal="center" vertical="center" wrapText="1" shrinkToFit="1"/>
    </xf>
    <xf numFmtId="0" fontId="35" fillId="0" borderId="15" xfId="34" applyFont="1" applyBorder="1" applyAlignment="1">
      <alignment horizontal="center" vertical="center" readingOrder="1"/>
    </xf>
    <xf numFmtId="0" fontId="34" fillId="0" borderId="0" xfId="39" applyFont="1" applyAlignment="1">
      <alignment horizontal="left" vertical="center"/>
    </xf>
    <xf numFmtId="0" fontId="35" fillId="0" borderId="15" xfId="37" applyFont="1" applyBorder="1" applyAlignment="1">
      <alignment horizontal="center" vertical="center" readingOrder="1"/>
    </xf>
    <xf numFmtId="0" fontId="35" fillId="0" borderId="15" xfId="39" applyFont="1" applyBorder="1" applyAlignment="1">
      <alignment horizontal="center" vertical="center"/>
    </xf>
  </cellXfs>
  <cellStyles count="40">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3 2 2" xfId="26" xr:uid="{57F7A1AD-680B-44CE-9BCD-19D3AD862F1E}"/>
    <cellStyle name="عادي 2 2 3 2 3 2 2 2" xfId="33" xr:uid="{159D88FB-18BC-47D0-B322-CD87C693BE0F}"/>
    <cellStyle name="عادي 2 2 3 3" xfId="36" xr:uid="{FA511ACB-C880-421C-846F-0B37FBC41668}"/>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8" xfId="28" xr:uid="{C0E44752-6770-4B96-964F-976D6AD8EEB2}"/>
    <cellStyle name="عادي 2 2 9" xfId="35" xr:uid="{527BEA24-76E3-4B7E-812E-C27F41C5B5A1}"/>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2" name="Picture 4">
          <a:extLst>
            <a:ext uri="{FF2B5EF4-FFF2-40B4-BE49-F238E27FC236}">
              <a16:creationId xmlns:a16="http://schemas.microsoft.com/office/drawing/2014/main" id="{418F4403-101E-4BF4-A8D8-201984596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37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2" name="Picture 4">
          <a:extLst>
            <a:ext uri="{FF2B5EF4-FFF2-40B4-BE49-F238E27FC236}">
              <a16:creationId xmlns:a16="http://schemas.microsoft.com/office/drawing/2014/main" id="{7DF3629B-298B-49D8-AD71-D7943F98B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551" y="14152"/>
          <a:ext cx="2050118" cy="37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1044720</xdr:colOff>
      <xdr:row>1</xdr:row>
      <xdr:rowOff>157019</xdr:rowOff>
    </xdr:to>
    <xdr:pic>
      <xdr:nvPicPr>
        <xdr:cNvPr id="2" name="Picture 4">
          <a:extLst>
            <a:ext uri="{FF2B5EF4-FFF2-40B4-BE49-F238E27FC236}">
              <a16:creationId xmlns:a16="http://schemas.microsoft.com/office/drawing/2014/main" id="{DC2FAAEC-5168-4B3A-BACE-7545CDBE1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4047" y="14153"/>
          <a:ext cx="1846033" cy="32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631F837A-FEF9-489F-A72A-5DFBA4237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AA691F59-4214-4B41-A09E-B0E2B8223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5FB5FD91-5C59-4E9C-AD3A-1827E3FDD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0EDA1D54-A86C-4879-84D8-BC9D644DC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960120</xdr:colOff>
      <xdr:row>0</xdr:row>
      <xdr:rowOff>63874</xdr:rowOff>
    </xdr:from>
    <xdr:ext cx="1275120" cy="461620"/>
    <xdr:pic>
      <xdr:nvPicPr>
        <xdr:cNvPr id="2" name="Picture 4">
          <a:extLst>
            <a:ext uri="{FF2B5EF4-FFF2-40B4-BE49-F238E27FC236}">
              <a16:creationId xmlns:a16="http://schemas.microsoft.com/office/drawing/2014/main" id="{1B8B53F5-4263-47FA-82B5-E21676894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8620" y="63874"/>
          <a:ext cx="1275120" cy="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996044</xdr:colOff>
      <xdr:row>0</xdr:row>
      <xdr:rowOff>38101</xdr:rowOff>
    </xdr:from>
    <xdr:ext cx="1231032" cy="467130"/>
    <xdr:pic>
      <xdr:nvPicPr>
        <xdr:cNvPr id="2" name="Picture 4">
          <a:extLst>
            <a:ext uri="{FF2B5EF4-FFF2-40B4-BE49-F238E27FC236}">
              <a16:creationId xmlns:a16="http://schemas.microsoft.com/office/drawing/2014/main" id="{B38676EC-A3CD-46BD-8CC4-5A229CFBA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83144" y="3810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1020772</xdr:colOff>
      <xdr:row>1</xdr:row>
      <xdr:rowOff>116676</xdr:rowOff>
    </xdr:to>
    <xdr:pic>
      <xdr:nvPicPr>
        <xdr:cNvPr id="2" name="Picture 4">
          <a:extLst>
            <a:ext uri="{FF2B5EF4-FFF2-40B4-BE49-F238E27FC236}">
              <a16:creationId xmlns:a16="http://schemas.microsoft.com/office/drawing/2014/main" id="{6991AEA9-4A94-4C29-828A-17E3D1B63A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23" y="57696"/>
          <a:ext cx="1327749" cy="24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9</xdr:col>
      <xdr:colOff>934807</xdr:colOff>
      <xdr:row>1</xdr:row>
      <xdr:rowOff>64394</xdr:rowOff>
    </xdr:to>
    <xdr:pic>
      <xdr:nvPicPr>
        <xdr:cNvPr id="2" name="Picture 4">
          <a:extLst>
            <a:ext uri="{FF2B5EF4-FFF2-40B4-BE49-F238E27FC236}">
              <a16:creationId xmlns:a16="http://schemas.microsoft.com/office/drawing/2014/main" id="{BF34CF69-2651-46C0-AE0C-948A59E1E9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357" y="4034"/>
          <a:ext cx="1398610" cy="24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2" name="Picture 4">
          <a:extLst>
            <a:ext uri="{FF2B5EF4-FFF2-40B4-BE49-F238E27FC236}">
              <a16:creationId xmlns:a16="http://schemas.microsoft.com/office/drawing/2014/main" id="{3E431F43-896E-4294-92EE-23FE694D8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2068" y="69348"/>
          <a:ext cx="1577627" cy="27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6"/>
  <sheetViews>
    <sheetView showGridLines="0" tabSelected="1" view="pageBreakPreview" zoomScale="70" zoomScaleNormal="70" zoomScaleSheetLayoutView="70" workbookViewId="0">
      <selection activeCell="H11" sqref="H11"/>
    </sheetView>
  </sheetViews>
  <sheetFormatPr defaultRowHeight="15" x14ac:dyDescent="0.25"/>
  <cols>
    <col min="1" max="1" width="16.42578125" style="15" customWidth="1"/>
    <col min="2" max="2" width="190.42578125" customWidth="1"/>
  </cols>
  <sheetData>
    <row r="1" spans="1:7" s="1" customFormat="1" x14ac:dyDescent="0.25">
      <c r="A1" s="3"/>
      <c r="B1" s="4"/>
    </row>
    <row r="2" spans="1:7" s="1" customFormat="1" x14ac:dyDescent="0.25">
      <c r="A2" s="5"/>
      <c r="B2" s="6"/>
    </row>
    <row r="3" spans="1:7" s="1" customFormat="1" ht="28.9" customHeight="1" x14ac:dyDescent="0.25">
      <c r="A3" s="269" t="s">
        <v>255</v>
      </c>
      <c r="B3" s="269"/>
      <c r="C3" s="7"/>
      <c r="D3" s="7"/>
      <c r="E3" s="7"/>
      <c r="F3" s="7"/>
      <c r="G3" s="7"/>
    </row>
    <row r="4" spans="1:7" s="1" customFormat="1" ht="29.65" customHeight="1" thickBot="1" x14ac:dyDescent="0.3">
      <c r="A4" s="270"/>
      <c r="B4" s="270"/>
      <c r="C4" s="7"/>
      <c r="D4" s="7"/>
      <c r="E4" s="7"/>
      <c r="F4" s="7"/>
      <c r="G4" s="7"/>
    </row>
    <row r="5" spans="1:7" s="1" customFormat="1" ht="54" customHeight="1" x14ac:dyDescent="0.25">
      <c r="A5" s="8" t="s">
        <v>75</v>
      </c>
      <c r="B5" s="9" t="s">
        <v>76</v>
      </c>
    </row>
    <row r="6" spans="1:7" ht="20.100000000000001" customHeight="1" x14ac:dyDescent="0.25">
      <c r="A6" s="10" t="s">
        <v>99</v>
      </c>
      <c r="B6" s="11" t="s">
        <v>264</v>
      </c>
    </row>
    <row r="7" spans="1:7" ht="20.100000000000001" customHeight="1" x14ac:dyDescent="0.25">
      <c r="A7" s="267" t="s">
        <v>259</v>
      </c>
      <c r="B7" s="268"/>
    </row>
    <row r="8" spans="1:7" ht="20.100000000000001" customHeight="1" x14ac:dyDescent="0.25">
      <c r="A8" s="12" t="s">
        <v>157</v>
      </c>
      <c r="B8" s="13" t="s">
        <v>265</v>
      </c>
    </row>
    <row r="9" spans="1:7" ht="20.100000000000001" customHeight="1" x14ac:dyDescent="0.25">
      <c r="A9" s="10" t="s">
        <v>158</v>
      </c>
      <c r="B9" s="11" t="s">
        <v>266</v>
      </c>
    </row>
    <row r="10" spans="1:7" ht="20.100000000000001" customHeight="1" x14ac:dyDescent="0.25">
      <c r="A10" s="267" t="s">
        <v>77</v>
      </c>
      <c r="B10" s="268"/>
    </row>
    <row r="11" spans="1:7" ht="20.100000000000001" customHeight="1" x14ac:dyDescent="0.25">
      <c r="A11" s="12" t="s">
        <v>180</v>
      </c>
      <c r="B11" s="13" t="s">
        <v>111</v>
      </c>
    </row>
    <row r="12" spans="1:7" ht="20.100000000000001" customHeight="1" x14ac:dyDescent="0.25">
      <c r="A12" s="10" t="s">
        <v>159</v>
      </c>
      <c r="B12" s="11" t="s">
        <v>116</v>
      </c>
    </row>
    <row r="13" spans="1:7" ht="20.100000000000001" customHeight="1" x14ac:dyDescent="0.25">
      <c r="A13" s="12" t="s">
        <v>160</v>
      </c>
      <c r="B13" s="13" t="s">
        <v>112</v>
      </c>
    </row>
    <row r="14" spans="1:7" ht="20.100000000000001" customHeight="1" x14ac:dyDescent="0.25">
      <c r="A14" s="10" t="s">
        <v>186</v>
      </c>
      <c r="B14" s="11" t="s">
        <v>187</v>
      </c>
    </row>
    <row r="15" spans="1:7" ht="20.100000000000001" customHeight="1" x14ac:dyDescent="0.25">
      <c r="A15" s="12" t="s">
        <v>188</v>
      </c>
      <c r="B15" s="13" t="s">
        <v>248</v>
      </c>
    </row>
    <row r="16" spans="1:7" ht="20.100000000000001" customHeight="1" x14ac:dyDescent="0.25">
      <c r="A16" s="10" t="s">
        <v>190</v>
      </c>
      <c r="B16" s="11" t="s">
        <v>249</v>
      </c>
    </row>
    <row r="17" spans="1:2" ht="20.100000000000001" customHeight="1" x14ac:dyDescent="0.25">
      <c r="A17" s="12" t="s">
        <v>192</v>
      </c>
      <c r="B17" s="13" t="s">
        <v>250</v>
      </c>
    </row>
    <row r="18" spans="1:2" ht="20.100000000000001" customHeight="1" x14ac:dyDescent="0.25">
      <c r="A18" s="10" t="s">
        <v>194</v>
      </c>
      <c r="B18" s="11" t="s">
        <v>251</v>
      </c>
    </row>
    <row r="19" spans="1:2" ht="20.100000000000001" customHeight="1" x14ac:dyDescent="0.25">
      <c r="A19" s="12" t="s">
        <v>196</v>
      </c>
      <c r="B19" s="13" t="s">
        <v>252</v>
      </c>
    </row>
    <row r="20" spans="1:2" ht="20.100000000000001" customHeight="1" x14ac:dyDescent="0.25">
      <c r="A20" s="267" t="s">
        <v>78</v>
      </c>
      <c r="B20" s="268"/>
    </row>
    <row r="21" spans="1:2" ht="20.100000000000001" customHeight="1" x14ac:dyDescent="0.25">
      <c r="A21" s="12" t="s">
        <v>181</v>
      </c>
      <c r="B21" s="13" t="s">
        <v>113</v>
      </c>
    </row>
    <row r="22" spans="1:2" ht="20.100000000000001" customHeight="1" x14ac:dyDescent="0.25">
      <c r="A22" s="10" t="s">
        <v>161</v>
      </c>
      <c r="B22" s="11" t="s">
        <v>182</v>
      </c>
    </row>
    <row r="23" spans="1:2" ht="20.100000000000001" customHeight="1" x14ac:dyDescent="0.25">
      <c r="A23" s="12" t="s">
        <v>162</v>
      </c>
      <c r="B23" s="13" t="s">
        <v>114</v>
      </c>
    </row>
    <row r="24" spans="1:2" ht="20.100000000000001" customHeight="1" x14ac:dyDescent="0.25">
      <c r="A24" s="267" t="s">
        <v>79</v>
      </c>
      <c r="B24" s="268"/>
    </row>
    <row r="25" spans="1:2" ht="20.100000000000001" customHeight="1" x14ac:dyDescent="0.25">
      <c r="A25" s="12" t="s">
        <v>163</v>
      </c>
      <c r="B25" s="13" t="s">
        <v>115</v>
      </c>
    </row>
    <row r="26" spans="1:2" ht="20.100000000000001" customHeight="1" x14ac:dyDescent="0.25">
      <c r="A26" s="10" t="s">
        <v>198</v>
      </c>
      <c r="B26" s="11" t="s">
        <v>199</v>
      </c>
    </row>
    <row r="27" spans="1:2" ht="20.100000000000001" customHeight="1" x14ac:dyDescent="0.25">
      <c r="A27" s="12" t="s">
        <v>184</v>
      </c>
      <c r="B27" s="13" t="s">
        <v>183</v>
      </c>
    </row>
    <row r="28" spans="1:2" ht="20.100000000000001" customHeight="1" x14ac:dyDescent="0.25">
      <c r="A28" s="267" t="s">
        <v>132</v>
      </c>
      <c r="B28" s="268"/>
    </row>
    <row r="29" spans="1:2" ht="20.100000000000001" customHeight="1" x14ac:dyDescent="0.25">
      <c r="A29" s="12" t="s">
        <v>164</v>
      </c>
      <c r="B29" s="13" t="s">
        <v>131</v>
      </c>
    </row>
    <row r="30" spans="1:2" ht="26.25" x14ac:dyDescent="0.25">
      <c r="A30" s="267" t="s">
        <v>80</v>
      </c>
      <c r="B30" s="268"/>
    </row>
    <row r="31" spans="1:2" ht="26.25" x14ac:dyDescent="0.25">
      <c r="A31" s="12" t="s">
        <v>185</v>
      </c>
      <c r="B31" s="13" t="s">
        <v>29</v>
      </c>
    </row>
    <row r="32" spans="1:2" x14ac:dyDescent="0.25">
      <c r="A32" s="14"/>
    </row>
    <row r="33" spans="1:1" x14ac:dyDescent="0.25">
      <c r="A33" s="14"/>
    </row>
    <row r="34" spans="1:1" x14ac:dyDescent="0.25">
      <c r="A34" s="14"/>
    </row>
    <row r="35" spans="1:1" x14ac:dyDescent="0.25">
      <c r="A35" s="14"/>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14"/>
    </row>
    <row r="43" spans="1:1" x14ac:dyDescent="0.25">
      <c r="A43" s="14"/>
    </row>
    <row r="44" spans="1:1" x14ac:dyDescent="0.25">
      <c r="A44" s="14"/>
    </row>
    <row r="45" spans="1:1" x14ac:dyDescent="0.25">
      <c r="A45" s="14"/>
    </row>
    <row r="46" spans="1:1" x14ac:dyDescent="0.25">
      <c r="A46" s="14"/>
    </row>
    <row r="47" spans="1:1" x14ac:dyDescent="0.25">
      <c r="A47" s="14"/>
    </row>
    <row r="48" spans="1:1"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row r="138" spans="1:1" x14ac:dyDescent="0.25">
      <c r="A138" s="14"/>
    </row>
    <row r="139" spans="1:1" x14ac:dyDescent="0.25">
      <c r="A139" s="14"/>
    </row>
    <row r="140" spans="1:1" x14ac:dyDescent="0.25">
      <c r="A140" s="14"/>
    </row>
    <row r="141" spans="1:1" x14ac:dyDescent="0.25">
      <c r="A141" s="14"/>
    </row>
    <row r="142" spans="1:1" x14ac:dyDescent="0.25">
      <c r="A142" s="14"/>
    </row>
    <row r="143" spans="1:1" x14ac:dyDescent="0.25">
      <c r="A143" s="14"/>
    </row>
    <row r="144" spans="1:1" x14ac:dyDescent="0.25">
      <c r="A144" s="14"/>
    </row>
    <row r="145" spans="1:1" x14ac:dyDescent="0.25">
      <c r="A145" s="14"/>
    </row>
    <row r="146" spans="1:1" x14ac:dyDescent="0.25">
      <c r="A146" s="14"/>
    </row>
    <row r="147" spans="1:1" x14ac:dyDescent="0.25">
      <c r="A147" s="14"/>
    </row>
    <row r="148" spans="1:1" x14ac:dyDescent="0.25">
      <c r="A148" s="14"/>
    </row>
    <row r="149" spans="1:1" x14ac:dyDescent="0.25">
      <c r="A149" s="14"/>
    </row>
    <row r="150" spans="1:1" x14ac:dyDescent="0.25">
      <c r="A150" s="14"/>
    </row>
    <row r="151" spans="1:1" x14ac:dyDescent="0.25">
      <c r="A151" s="14"/>
    </row>
    <row r="152" spans="1:1" x14ac:dyDescent="0.25">
      <c r="A152" s="14"/>
    </row>
    <row r="153" spans="1:1" x14ac:dyDescent="0.25">
      <c r="A153" s="14"/>
    </row>
    <row r="154" spans="1:1" x14ac:dyDescent="0.25">
      <c r="A154" s="14"/>
    </row>
    <row r="155" spans="1:1" x14ac:dyDescent="0.25">
      <c r="A155" s="14"/>
    </row>
    <row r="156" spans="1:1" x14ac:dyDescent="0.25">
      <c r="A156" s="14"/>
    </row>
    <row r="157" spans="1:1" x14ac:dyDescent="0.25">
      <c r="A157" s="14"/>
    </row>
    <row r="158" spans="1:1" x14ac:dyDescent="0.25">
      <c r="A158" s="14"/>
    </row>
    <row r="159" spans="1:1" x14ac:dyDescent="0.25">
      <c r="A159" s="14"/>
    </row>
    <row r="160" spans="1:1" x14ac:dyDescent="0.25">
      <c r="A160" s="14"/>
    </row>
    <row r="161" spans="1:1" x14ac:dyDescent="0.25">
      <c r="A161" s="14"/>
    </row>
    <row r="162" spans="1:1" x14ac:dyDescent="0.25">
      <c r="A162" s="14"/>
    </row>
    <row r="163" spans="1:1" x14ac:dyDescent="0.25">
      <c r="A163" s="14"/>
    </row>
    <row r="164" spans="1:1" x14ac:dyDescent="0.25">
      <c r="A164" s="14"/>
    </row>
    <row r="165" spans="1:1" x14ac:dyDescent="0.25">
      <c r="A165" s="14"/>
    </row>
    <row r="166" spans="1:1" x14ac:dyDescent="0.25">
      <c r="A166" s="14"/>
    </row>
    <row r="167" spans="1:1" x14ac:dyDescent="0.25">
      <c r="A167" s="14"/>
    </row>
    <row r="168" spans="1:1" x14ac:dyDescent="0.25">
      <c r="A168" s="14"/>
    </row>
    <row r="169" spans="1:1" x14ac:dyDescent="0.25">
      <c r="A169" s="14"/>
    </row>
    <row r="170" spans="1:1" x14ac:dyDescent="0.25">
      <c r="A170" s="14"/>
    </row>
    <row r="171" spans="1:1" x14ac:dyDescent="0.25">
      <c r="A171" s="14"/>
    </row>
    <row r="172" spans="1:1" x14ac:dyDescent="0.25">
      <c r="A172" s="14"/>
    </row>
    <row r="173" spans="1:1" x14ac:dyDescent="0.25">
      <c r="A173" s="14"/>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row r="181" spans="1:1" x14ac:dyDescent="0.25">
      <c r="A181" s="14"/>
    </row>
    <row r="182" spans="1:1" x14ac:dyDescent="0.25">
      <c r="A182" s="14"/>
    </row>
    <row r="183" spans="1:1" x14ac:dyDescent="0.25">
      <c r="A183" s="14"/>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row r="194" spans="1:1" x14ac:dyDescent="0.25">
      <c r="A194" s="14"/>
    </row>
    <row r="195" spans="1:1" x14ac:dyDescent="0.25">
      <c r="A195" s="14"/>
    </row>
    <row r="196" spans="1:1" x14ac:dyDescent="0.25">
      <c r="A196" s="14"/>
    </row>
    <row r="197" spans="1:1" x14ac:dyDescent="0.25">
      <c r="A197" s="14"/>
    </row>
    <row r="198" spans="1:1" x14ac:dyDescent="0.25">
      <c r="A198" s="14"/>
    </row>
    <row r="199" spans="1:1" x14ac:dyDescent="0.25">
      <c r="A199" s="14"/>
    </row>
    <row r="200" spans="1:1" x14ac:dyDescent="0.25">
      <c r="A200" s="14"/>
    </row>
    <row r="201" spans="1:1" x14ac:dyDescent="0.25">
      <c r="A201" s="14"/>
    </row>
    <row r="202" spans="1:1" x14ac:dyDescent="0.25">
      <c r="A202" s="14"/>
    </row>
    <row r="203" spans="1:1" x14ac:dyDescent="0.25">
      <c r="A203" s="14"/>
    </row>
    <row r="204" spans="1:1" x14ac:dyDescent="0.25">
      <c r="A204" s="14"/>
    </row>
    <row r="205" spans="1:1" x14ac:dyDescent="0.25">
      <c r="A205" s="14"/>
    </row>
    <row r="206" spans="1:1" x14ac:dyDescent="0.25">
      <c r="A206" s="14"/>
    </row>
    <row r="207" spans="1:1" x14ac:dyDescent="0.25">
      <c r="A207" s="14"/>
    </row>
    <row r="208" spans="1:1" x14ac:dyDescent="0.25">
      <c r="A208" s="14"/>
    </row>
    <row r="209" spans="1:1" x14ac:dyDescent="0.25">
      <c r="A209" s="14"/>
    </row>
    <row r="210" spans="1:1" x14ac:dyDescent="0.25">
      <c r="A210" s="14"/>
    </row>
    <row r="211" spans="1:1" x14ac:dyDescent="0.25">
      <c r="A211" s="14"/>
    </row>
    <row r="212" spans="1:1" x14ac:dyDescent="0.25">
      <c r="A212" s="14"/>
    </row>
    <row r="213" spans="1:1" x14ac:dyDescent="0.25">
      <c r="A213" s="14"/>
    </row>
    <row r="214" spans="1:1" x14ac:dyDescent="0.25">
      <c r="A214" s="14"/>
    </row>
    <row r="215" spans="1:1" x14ac:dyDescent="0.25">
      <c r="A215" s="14"/>
    </row>
    <row r="216" spans="1:1" x14ac:dyDescent="0.25">
      <c r="A216" s="14"/>
    </row>
    <row r="217" spans="1:1" x14ac:dyDescent="0.25">
      <c r="A217" s="14"/>
    </row>
    <row r="218" spans="1:1" x14ac:dyDescent="0.25">
      <c r="A218" s="14"/>
    </row>
    <row r="219" spans="1:1" x14ac:dyDescent="0.25">
      <c r="A219" s="14"/>
    </row>
    <row r="220" spans="1:1" x14ac:dyDescent="0.25">
      <c r="A220" s="14"/>
    </row>
    <row r="221" spans="1:1" x14ac:dyDescent="0.25">
      <c r="A221" s="14"/>
    </row>
    <row r="222" spans="1:1" x14ac:dyDescent="0.25">
      <c r="A222" s="14"/>
    </row>
    <row r="223" spans="1:1" x14ac:dyDescent="0.25">
      <c r="A223" s="14"/>
    </row>
    <row r="224" spans="1:1"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sheetData>
  <mergeCells count="7">
    <mergeCell ref="A30:B30"/>
    <mergeCell ref="A3:B4"/>
    <mergeCell ref="A7:B7"/>
    <mergeCell ref="A10:B10"/>
    <mergeCell ref="A20:B20"/>
    <mergeCell ref="A24:B24"/>
    <mergeCell ref="A28:B28"/>
  </mergeCells>
  <phoneticPr fontId="33" type="noConversion"/>
  <hyperlinks>
    <hyperlink ref="A6:B6" location="'1'!A1" display="1" xr:uid="{00000000-0004-0000-0000-000000000000}"/>
    <hyperlink ref="A8:B8" location="'2-2'!A1" display="2-2" xr:uid="{00000000-0004-0000-0000-000002000000}"/>
    <hyperlink ref="A11:B11" location="'3-2'!A1" display="3-2" xr:uid="{00000000-0004-0000-0000-000006000000}"/>
    <hyperlink ref="A12:B12" location="'3-3'!A1" display="3-3" xr:uid="{00000000-0004-0000-0000-000007000000}"/>
    <hyperlink ref="A13:B13" location="'3-4'!A1" display="3-4" xr:uid="{00000000-0004-0000-0000-000008000000}"/>
    <hyperlink ref="A22:B22" location="'4-3'!A1" display="4-3" xr:uid="{00000000-0004-0000-0000-00000B000000}"/>
    <hyperlink ref="A23:B23" location="'4-4'!A1" display="4-4" xr:uid="{00000000-0004-0000-0000-00000C000000}"/>
    <hyperlink ref="B8" location="'3'!A1" display="Total Employed persons by Sex , Nationality and Adopted Regulations " xr:uid="{00000000-0004-0000-0000-000010000000}"/>
    <hyperlink ref="B9" location="'3'!A1" display="3" xr:uid="{00000000-0004-0000-0000-000011000000}"/>
    <hyperlink ref="A9:B9" location="'2-3'!A1" display="2-3" xr:uid="{00000000-0004-0000-0000-000012000000}"/>
    <hyperlink ref="A21" location="'13'!A1" display="13" xr:uid="{00000000-0004-0000-0000-000013000000}"/>
    <hyperlink ref="A21:B21" location="'4-2'!A1" display="4-2" xr:uid="{00000000-0004-0000-0000-000014000000}"/>
    <hyperlink ref="A22" location="' 15'!A1" display="15" xr:uid="{00000000-0004-0000-0000-000016000000}"/>
    <hyperlink ref="A23" location="' 16'!A1" display="16" xr:uid="{00000000-0004-0000-0000-000017000000}"/>
    <hyperlink ref="A29:B29" location="'6-2'!A1" display="6-2" xr:uid="{2F0732B5-630D-4C69-98A8-D03B91AB690C}"/>
    <hyperlink ref="A25:B25" location="'5-2'!A1" display="5-2" xr:uid="{A75BF2E8-67F4-4921-8CD5-5BD48B9B323B}"/>
    <hyperlink ref="A27:B27" location="'5-4'!A1" display="5-4" xr:uid="{FE55A7DE-BE65-49D4-BF87-88FFA094AF8E}"/>
    <hyperlink ref="A31:B31" location="'7-2'!A1" display="7-2" xr:uid="{E40A079B-F033-4EAE-89B1-C2AA06EB6A0A}"/>
    <hyperlink ref="A17:B17" location="'3-8'!A1" display="3-8" xr:uid="{86D1A485-6B06-4826-B677-301D14A1B1AA}"/>
    <hyperlink ref="A18:B18" location="'3-9'!A1" display="3-9" xr:uid="{6F307D5A-EB08-49A4-9639-71D39E32CD04}"/>
    <hyperlink ref="A19:B19" location="'3-10'!A1" display="3-10" xr:uid="{DDDED8AD-8C26-433E-8E28-87C8E3193E92}"/>
    <hyperlink ref="A14:B14" location="'3-5'!A1" display="3-5" xr:uid="{A28815D9-10DF-497A-9FE7-AF3E6D8FF856}"/>
    <hyperlink ref="A15:B15" location="'3-6'!A1" display="3-6" xr:uid="{892EA65D-A586-4C08-B7BE-624AF3C4BD67}"/>
    <hyperlink ref="A16:B16" location="'3-7'!A1" display="3-7" xr:uid="{7DF75270-D074-4AB8-B18B-C0A275B4AA3A}"/>
    <hyperlink ref="A26:B26" location="'5-3'!A1" display="5-3" xr:uid="{68F6476B-EE4A-40D3-AB7D-790990138C59}"/>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50"/>
  <sheetViews>
    <sheetView showGridLines="0" view="pageBreakPreview" zoomScale="55" zoomScaleNormal="55" zoomScaleSheetLayoutView="55" workbookViewId="0">
      <selection activeCell="A23" sqref="A23"/>
    </sheetView>
  </sheetViews>
  <sheetFormatPr defaultColWidth="8.85546875" defaultRowHeight="15" x14ac:dyDescent="0.25"/>
  <cols>
    <col min="1" max="1" width="53.85546875" style="93" customWidth="1"/>
    <col min="2" max="2" width="13.140625" style="93" customWidth="1"/>
    <col min="3" max="3" width="15.5703125" style="93" customWidth="1"/>
    <col min="4" max="5" width="18" style="93" customWidth="1"/>
    <col min="6" max="6" width="15.5703125" style="93" customWidth="1"/>
    <col min="7" max="9" width="18.85546875" style="93" customWidth="1"/>
    <col min="10" max="12" width="15.5703125" style="93" customWidth="1"/>
    <col min="13" max="13" width="13.140625" style="93" customWidth="1"/>
    <col min="14" max="19" width="8.85546875" style="93"/>
    <col min="20" max="20" width="55.140625" style="93" customWidth="1"/>
    <col min="21" max="16384" width="8.85546875" style="93"/>
  </cols>
  <sheetData>
    <row r="1" spans="1:24" x14ac:dyDescent="0.25">
      <c r="A1" s="308" t="s">
        <v>256</v>
      </c>
      <c r="B1" s="308"/>
      <c r="C1" s="92"/>
    </row>
    <row r="2" spans="1:24" s="94" customFormat="1" x14ac:dyDescent="0.25">
      <c r="A2" s="308"/>
      <c r="B2" s="308"/>
      <c r="C2" s="92"/>
      <c r="K2" s="93"/>
      <c r="L2" s="93"/>
      <c r="M2" s="93"/>
      <c r="N2" s="93"/>
      <c r="O2" s="93"/>
      <c r="P2" s="93"/>
      <c r="Q2" s="93"/>
      <c r="R2" s="93"/>
      <c r="S2" s="93"/>
      <c r="T2" s="93"/>
      <c r="U2" s="93"/>
      <c r="V2" s="93"/>
      <c r="W2" s="93"/>
      <c r="X2" s="93"/>
    </row>
    <row r="3" spans="1:24" s="94" customFormat="1" x14ac:dyDescent="0.25">
      <c r="A3" s="95"/>
      <c r="B3" s="95"/>
      <c r="C3" s="95"/>
      <c r="K3" s="93"/>
      <c r="L3" s="93"/>
      <c r="M3" s="93"/>
      <c r="N3" s="93"/>
      <c r="O3" s="93"/>
      <c r="P3" s="93"/>
      <c r="Q3" s="93"/>
      <c r="R3" s="93"/>
      <c r="S3" s="93"/>
      <c r="T3" s="93"/>
      <c r="U3" s="93"/>
      <c r="V3" s="93"/>
      <c r="W3" s="93"/>
      <c r="X3" s="93"/>
    </row>
    <row r="4" spans="1:24" ht="22.5" x14ac:dyDescent="0.25">
      <c r="A4" s="309" t="s">
        <v>191</v>
      </c>
      <c r="B4" s="309"/>
      <c r="C4" s="309"/>
      <c r="D4" s="309"/>
      <c r="E4" s="309"/>
      <c r="F4" s="309"/>
      <c r="G4" s="309"/>
      <c r="H4" s="309"/>
      <c r="I4" s="309"/>
      <c r="J4" s="309"/>
      <c r="K4" s="309"/>
      <c r="L4" s="309"/>
      <c r="M4" s="96"/>
    </row>
    <row r="5" spans="1:24" ht="22.5" x14ac:dyDescent="0.55000000000000004">
      <c r="A5" s="97" t="s">
        <v>214</v>
      </c>
      <c r="B5" s="292" t="s">
        <v>201</v>
      </c>
      <c r="C5" s="293"/>
      <c r="D5" s="293"/>
      <c r="E5" s="293"/>
      <c r="F5" s="293"/>
      <c r="G5" s="293"/>
      <c r="H5" s="293"/>
      <c r="I5" s="293"/>
      <c r="J5" s="293"/>
      <c r="K5" s="293"/>
      <c r="L5" s="293"/>
      <c r="M5" s="98"/>
    </row>
    <row r="6" spans="1:24" ht="90" x14ac:dyDescent="0.55000000000000004">
      <c r="A6" s="49" t="s">
        <v>38</v>
      </c>
      <c r="B6" s="49" t="s">
        <v>202</v>
      </c>
      <c r="C6" s="49" t="s">
        <v>203</v>
      </c>
      <c r="D6" s="49" t="s">
        <v>204</v>
      </c>
      <c r="E6" s="49" t="s">
        <v>205</v>
      </c>
      <c r="F6" s="49" t="s">
        <v>206</v>
      </c>
      <c r="G6" s="49" t="s">
        <v>207</v>
      </c>
      <c r="H6" s="49" t="s">
        <v>208</v>
      </c>
      <c r="I6" s="49" t="s">
        <v>209</v>
      </c>
      <c r="J6" s="49" t="s">
        <v>210</v>
      </c>
      <c r="K6" s="49" t="s">
        <v>211</v>
      </c>
      <c r="L6" s="49" t="s">
        <v>2</v>
      </c>
      <c r="M6" s="98"/>
    </row>
    <row r="7" spans="1:24" ht="22.5" x14ac:dyDescent="0.55000000000000004">
      <c r="A7" s="99" t="s">
        <v>4</v>
      </c>
      <c r="B7" s="100">
        <v>5489</v>
      </c>
      <c r="C7" s="100">
        <v>12455</v>
      </c>
      <c r="D7" s="100">
        <v>15745</v>
      </c>
      <c r="E7" s="100">
        <v>17909</v>
      </c>
      <c r="F7" s="100">
        <v>13158</v>
      </c>
      <c r="G7" s="100">
        <v>38</v>
      </c>
      <c r="H7" s="101">
        <v>1908</v>
      </c>
      <c r="I7" s="100">
        <v>1424</v>
      </c>
      <c r="J7" s="100">
        <v>3647</v>
      </c>
      <c r="K7" s="100">
        <v>919</v>
      </c>
      <c r="L7" s="100">
        <f t="shared" ref="L7:L17" si="0">SUM(B7:K7)</f>
        <v>72692</v>
      </c>
      <c r="M7" s="98"/>
    </row>
    <row r="8" spans="1:24" ht="22.5" x14ac:dyDescent="0.55000000000000004">
      <c r="A8" s="102" t="s">
        <v>5</v>
      </c>
      <c r="B8" s="103">
        <v>20191</v>
      </c>
      <c r="C8" s="103">
        <v>90320</v>
      </c>
      <c r="D8" s="103">
        <v>84915</v>
      </c>
      <c r="E8" s="103">
        <v>79614</v>
      </c>
      <c r="F8" s="103">
        <v>106213</v>
      </c>
      <c r="G8" s="103">
        <v>870</v>
      </c>
      <c r="H8" s="104">
        <v>56699</v>
      </c>
      <c r="I8" s="103">
        <v>53341</v>
      </c>
      <c r="J8" s="103">
        <v>383008</v>
      </c>
      <c r="K8" s="103">
        <v>16878</v>
      </c>
      <c r="L8" s="103">
        <f t="shared" si="0"/>
        <v>892049</v>
      </c>
      <c r="M8" s="98"/>
    </row>
    <row r="9" spans="1:24" ht="22.5" x14ac:dyDescent="0.55000000000000004">
      <c r="A9" s="99" t="s">
        <v>6</v>
      </c>
      <c r="B9" s="100">
        <v>32530</v>
      </c>
      <c r="C9" s="100">
        <v>272587</v>
      </c>
      <c r="D9" s="100">
        <v>135222</v>
      </c>
      <c r="E9" s="100">
        <v>111203</v>
      </c>
      <c r="F9" s="100">
        <v>151396</v>
      </c>
      <c r="G9" s="100">
        <v>2353</v>
      </c>
      <c r="H9" s="101">
        <v>128281</v>
      </c>
      <c r="I9" s="100">
        <v>125984</v>
      </c>
      <c r="J9" s="100">
        <v>841010</v>
      </c>
      <c r="K9" s="100">
        <v>29425</v>
      </c>
      <c r="L9" s="100">
        <f t="shared" si="0"/>
        <v>1829991</v>
      </c>
      <c r="M9" s="98"/>
    </row>
    <row r="10" spans="1:24" ht="22.5" x14ac:dyDescent="0.55000000000000004">
      <c r="A10" s="102" t="s">
        <v>7</v>
      </c>
      <c r="B10" s="103">
        <v>47628</v>
      </c>
      <c r="C10" s="103">
        <v>294062</v>
      </c>
      <c r="D10" s="103">
        <v>167215</v>
      </c>
      <c r="E10" s="103">
        <v>115447</v>
      </c>
      <c r="F10" s="103">
        <v>144623</v>
      </c>
      <c r="G10" s="103">
        <v>3035</v>
      </c>
      <c r="H10" s="104">
        <v>192324</v>
      </c>
      <c r="I10" s="103">
        <v>173062</v>
      </c>
      <c r="J10" s="103">
        <v>790279</v>
      </c>
      <c r="K10" s="103">
        <v>30220</v>
      </c>
      <c r="L10" s="103">
        <f t="shared" si="0"/>
        <v>1957895</v>
      </c>
      <c r="M10" s="98"/>
    </row>
    <row r="11" spans="1:24" ht="22.5" x14ac:dyDescent="0.55000000000000004">
      <c r="A11" s="99" t="s">
        <v>8</v>
      </c>
      <c r="B11" s="100">
        <v>54657</v>
      </c>
      <c r="C11" s="100">
        <v>253787</v>
      </c>
      <c r="D11" s="100">
        <v>175396</v>
      </c>
      <c r="E11" s="100">
        <v>94693</v>
      </c>
      <c r="F11" s="100">
        <v>132828</v>
      </c>
      <c r="G11" s="100">
        <v>4980</v>
      </c>
      <c r="H11" s="101">
        <v>234987</v>
      </c>
      <c r="I11" s="100">
        <v>209641</v>
      </c>
      <c r="J11" s="100">
        <v>704184</v>
      </c>
      <c r="K11" s="100">
        <v>25550</v>
      </c>
      <c r="L11" s="100">
        <f t="shared" si="0"/>
        <v>1890703</v>
      </c>
      <c r="M11" s="98"/>
    </row>
    <row r="12" spans="1:24" ht="22.5" x14ac:dyDescent="0.55000000000000004">
      <c r="A12" s="102" t="s">
        <v>9</v>
      </c>
      <c r="B12" s="103">
        <v>50920</v>
      </c>
      <c r="C12" s="103">
        <v>169264</v>
      </c>
      <c r="D12" s="103">
        <v>135377</v>
      </c>
      <c r="E12" s="103">
        <v>68032</v>
      </c>
      <c r="F12" s="103">
        <v>104145</v>
      </c>
      <c r="G12" s="103">
        <v>5969</v>
      </c>
      <c r="H12" s="104">
        <v>201295</v>
      </c>
      <c r="I12" s="103">
        <v>172373</v>
      </c>
      <c r="J12" s="103">
        <v>530197</v>
      </c>
      <c r="K12" s="103">
        <v>16900</v>
      </c>
      <c r="L12" s="103">
        <f t="shared" si="0"/>
        <v>1454472</v>
      </c>
      <c r="M12" s="98"/>
    </row>
    <row r="13" spans="1:24" ht="22.5" x14ac:dyDescent="0.55000000000000004">
      <c r="A13" s="99" t="s">
        <v>10</v>
      </c>
      <c r="B13" s="100">
        <v>36734</v>
      </c>
      <c r="C13" s="100">
        <v>103964</v>
      </c>
      <c r="D13" s="100">
        <v>91012</v>
      </c>
      <c r="E13" s="100">
        <v>40096</v>
      </c>
      <c r="F13" s="100">
        <v>64952</v>
      </c>
      <c r="G13" s="100">
        <v>5668</v>
      </c>
      <c r="H13" s="101">
        <v>138246</v>
      </c>
      <c r="I13" s="100">
        <v>110951</v>
      </c>
      <c r="J13" s="100">
        <v>319666</v>
      </c>
      <c r="K13" s="100">
        <v>11165</v>
      </c>
      <c r="L13" s="100">
        <f t="shared" si="0"/>
        <v>922454</v>
      </c>
      <c r="M13" s="98"/>
    </row>
    <row r="14" spans="1:24" ht="22.5" x14ac:dyDescent="0.55000000000000004">
      <c r="A14" s="102" t="s">
        <v>11</v>
      </c>
      <c r="B14" s="103">
        <v>26937</v>
      </c>
      <c r="C14" s="103">
        <v>68401</v>
      </c>
      <c r="D14" s="103">
        <v>65928</v>
      </c>
      <c r="E14" s="103">
        <v>25903</v>
      </c>
      <c r="F14" s="103">
        <v>45268</v>
      </c>
      <c r="G14" s="103">
        <v>5066</v>
      </c>
      <c r="H14" s="104">
        <v>97433</v>
      </c>
      <c r="I14" s="103">
        <v>77922</v>
      </c>
      <c r="J14" s="103">
        <v>210755</v>
      </c>
      <c r="K14" s="103">
        <v>8386</v>
      </c>
      <c r="L14" s="103">
        <f t="shared" si="0"/>
        <v>631999</v>
      </c>
      <c r="M14" s="98"/>
    </row>
    <row r="15" spans="1:24" ht="22.5" x14ac:dyDescent="0.55000000000000004">
      <c r="A15" s="99" t="s">
        <v>12</v>
      </c>
      <c r="B15" s="100">
        <v>19853</v>
      </c>
      <c r="C15" s="100">
        <v>46703</v>
      </c>
      <c r="D15" s="100">
        <v>46971</v>
      </c>
      <c r="E15" s="100">
        <v>19141</v>
      </c>
      <c r="F15" s="100">
        <v>31925</v>
      </c>
      <c r="G15" s="100">
        <v>2934</v>
      </c>
      <c r="H15" s="101">
        <v>61475</v>
      </c>
      <c r="I15" s="100">
        <v>53709</v>
      </c>
      <c r="J15" s="100">
        <v>129490</v>
      </c>
      <c r="K15" s="100">
        <v>6979</v>
      </c>
      <c r="L15" s="100">
        <f t="shared" si="0"/>
        <v>419180</v>
      </c>
      <c r="M15" s="98"/>
    </row>
    <row r="16" spans="1:24" ht="22.5" x14ac:dyDescent="0.55000000000000004">
      <c r="A16" s="102" t="s">
        <v>39</v>
      </c>
      <c r="B16" s="103">
        <v>11280</v>
      </c>
      <c r="C16" s="103">
        <v>27200</v>
      </c>
      <c r="D16" s="103">
        <v>24764</v>
      </c>
      <c r="E16" s="103">
        <v>8076</v>
      </c>
      <c r="F16" s="103">
        <v>15655</v>
      </c>
      <c r="G16" s="103">
        <v>1668</v>
      </c>
      <c r="H16" s="104">
        <v>29079</v>
      </c>
      <c r="I16" s="103">
        <v>30452</v>
      </c>
      <c r="J16" s="103">
        <v>65371</v>
      </c>
      <c r="K16" s="103">
        <v>3575</v>
      </c>
      <c r="L16" s="103">
        <f t="shared" si="0"/>
        <v>217120</v>
      </c>
      <c r="M16" s="98"/>
    </row>
    <row r="17" spans="1:13" ht="22.5" x14ac:dyDescent="0.55000000000000004">
      <c r="A17" s="99" t="s">
        <v>40</v>
      </c>
      <c r="B17" s="100">
        <v>9614</v>
      </c>
      <c r="C17" s="100">
        <v>23184</v>
      </c>
      <c r="D17" s="100">
        <v>18042</v>
      </c>
      <c r="E17" s="100">
        <v>4960</v>
      </c>
      <c r="F17" s="100">
        <v>9776</v>
      </c>
      <c r="G17" s="100">
        <v>1124</v>
      </c>
      <c r="H17" s="101">
        <v>15838</v>
      </c>
      <c r="I17" s="100">
        <v>20749</v>
      </c>
      <c r="J17" s="100">
        <v>44738</v>
      </c>
      <c r="K17" s="100">
        <v>2455</v>
      </c>
      <c r="L17" s="100">
        <f t="shared" si="0"/>
        <v>150480</v>
      </c>
      <c r="M17" s="98"/>
    </row>
    <row r="18" spans="1:13" ht="22.5" x14ac:dyDescent="0.55000000000000004">
      <c r="A18" s="49" t="s">
        <v>2</v>
      </c>
      <c r="B18" s="40">
        <f t="shared" ref="B18:L18" si="1">SUM(B7:B17)</f>
        <v>315833</v>
      </c>
      <c r="C18" s="40">
        <f t="shared" si="1"/>
        <v>1361927</v>
      </c>
      <c r="D18" s="40">
        <f t="shared" si="1"/>
        <v>960587</v>
      </c>
      <c r="E18" s="40">
        <f t="shared" si="1"/>
        <v>585074</v>
      </c>
      <c r="F18" s="40">
        <f t="shared" si="1"/>
        <v>819939</v>
      </c>
      <c r="G18" s="40">
        <f t="shared" si="1"/>
        <v>33705</v>
      </c>
      <c r="H18" s="40">
        <f t="shared" si="1"/>
        <v>1157565</v>
      </c>
      <c r="I18" s="40">
        <f t="shared" si="1"/>
        <v>1029608</v>
      </c>
      <c r="J18" s="40">
        <f t="shared" si="1"/>
        <v>4022345</v>
      </c>
      <c r="K18" s="40">
        <f t="shared" si="1"/>
        <v>152452</v>
      </c>
      <c r="L18" s="40">
        <f t="shared" si="1"/>
        <v>10439035</v>
      </c>
      <c r="M18" s="98"/>
    </row>
    <row r="19" spans="1:13" ht="18" x14ac:dyDescent="0.45">
      <c r="A19" s="105" t="s">
        <v>37</v>
      </c>
      <c r="B19" s="106"/>
      <c r="C19" s="106"/>
      <c r="D19" s="106"/>
      <c r="E19" s="106"/>
      <c r="F19" s="106"/>
      <c r="G19" s="106"/>
      <c r="H19" s="106"/>
      <c r="I19" s="106"/>
      <c r="J19" s="106"/>
      <c r="K19" s="106"/>
      <c r="L19" s="106"/>
      <c r="M19" s="106"/>
    </row>
    <row r="20" spans="1:13" ht="18" x14ac:dyDescent="0.45">
      <c r="A20" s="105" t="s">
        <v>36</v>
      </c>
      <c r="B20" s="107"/>
      <c r="C20" s="107"/>
      <c r="D20" s="107"/>
      <c r="E20" s="107"/>
      <c r="F20" s="107"/>
      <c r="G20" s="107"/>
      <c r="H20" s="107"/>
      <c r="I20" s="107"/>
      <c r="J20" s="107"/>
      <c r="K20" s="107"/>
      <c r="L20" s="107"/>
      <c r="M20" s="107"/>
    </row>
    <row r="21" spans="1:13" ht="18" x14ac:dyDescent="0.25">
      <c r="A21" s="149" t="s">
        <v>246</v>
      </c>
    </row>
    <row r="22" spans="1:13" s="260" customFormat="1" x14ac:dyDescent="0.25">
      <c r="A22" s="258" t="s">
        <v>257</v>
      </c>
      <c r="B22" s="259"/>
      <c r="C22" s="259"/>
      <c r="D22" s="259"/>
      <c r="E22" s="259"/>
      <c r="F22" s="259"/>
      <c r="G22" s="259"/>
      <c r="H22" s="259"/>
      <c r="I22" s="259"/>
      <c r="J22" s="259"/>
    </row>
    <row r="23" spans="1:13" ht="18" x14ac:dyDescent="0.25">
      <c r="A23" s="149" t="s">
        <v>258</v>
      </c>
    </row>
    <row r="36" spans="2:12" x14ac:dyDescent="0.25">
      <c r="B36" s="108"/>
      <c r="C36" s="108"/>
      <c r="D36" s="108"/>
      <c r="E36" s="108"/>
      <c r="F36" s="108"/>
      <c r="G36" s="108"/>
      <c r="H36" s="108"/>
      <c r="I36" s="108"/>
      <c r="J36" s="108"/>
      <c r="K36" s="108"/>
      <c r="L36" s="108"/>
    </row>
    <row r="37" spans="2:12" x14ac:dyDescent="0.25">
      <c r="B37" s="108"/>
      <c r="C37" s="108"/>
      <c r="D37" s="108"/>
      <c r="E37" s="108"/>
      <c r="F37" s="108"/>
      <c r="G37" s="108"/>
      <c r="H37" s="108"/>
      <c r="I37" s="108"/>
      <c r="J37" s="108"/>
      <c r="K37" s="108"/>
      <c r="L37" s="108"/>
    </row>
    <row r="38" spans="2:12" x14ac:dyDescent="0.25">
      <c r="B38" s="108"/>
      <c r="C38" s="108"/>
      <c r="D38" s="108"/>
      <c r="E38" s="108"/>
      <c r="F38" s="108"/>
      <c r="G38" s="108"/>
      <c r="H38" s="108"/>
      <c r="I38" s="108"/>
      <c r="J38" s="108"/>
      <c r="K38" s="108"/>
      <c r="L38" s="108"/>
    </row>
    <row r="39" spans="2:12" x14ac:dyDescent="0.25">
      <c r="B39" s="108"/>
      <c r="C39" s="108"/>
      <c r="D39" s="108"/>
      <c r="E39" s="108"/>
      <c r="F39" s="108"/>
      <c r="G39" s="108"/>
      <c r="H39" s="108"/>
      <c r="I39" s="108"/>
      <c r="J39" s="108"/>
      <c r="K39" s="108"/>
      <c r="L39" s="108"/>
    </row>
    <row r="40" spans="2:12" x14ac:dyDescent="0.25">
      <c r="B40" s="108"/>
      <c r="C40" s="108"/>
      <c r="D40" s="108"/>
      <c r="E40" s="108"/>
      <c r="F40" s="108"/>
      <c r="G40" s="108"/>
      <c r="H40" s="108"/>
      <c r="I40" s="108"/>
      <c r="J40" s="108"/>
      <c r="K40" s="108"/>
      <c r="L40" s="108"/>
    </row>
    <row r="41" spans="2:12" x14ac:dyDescent="0.25">
      <c r="B41" s="108"/>
      <c r="C41" s="108"/>
      <c r="D41" s="108"/>
      <c r="E41" s="108"/>
      <c r="F41" s="108"/>
      <c r="G41" s="108"/>
      <c r="H41" s="108"/>
      <c r="I41" s="108"/>
      <c r="J41" s="108"/>
      <c r="K41" s="108"/>
      <c r="L41" s="108"/>
    </row>
    <row r="42" spans="2:12" x14ac:dyDescent="0.25">
      <c r="B42" s="108"/>
      <c r="C42" s="108"/>
      <c r="D42" s="108"/>
      <c r="E42" s="108"/>
      <c r="F42" s="108"/>
      <c r="G42" s="108"/>
      <c r="H42" s="108"/>
      <c r="I42" s="108"/>
      <c r="J42" s="108"/>
      <c r="K42" s="108"/>
      <c r="L42" s="108"/>
    </row>
    <row r="43" spans="2:12" x14ac:dyDescent="0.25">
      <c r="B43" s="108"/>
      <c r="C43" s="108"/>
      <c r="D43" s="108"/>
      <c r="E43" s="108"/>
      <c r="F43" s="108"/>
      <c r="G43" s="108"/>
      <c r="H43" s="108"/>
      <c r="I43" s="108"/>
      <c r="J43" s="108"/>
      <c r="K43" s="108"/>
      <c r="L43" s="108"/>
    </row>
    <row r="44" spans="2:12" x14ac:dyDescent="0.25">
      <c r="B44" s="108"/>
      <c r="C44" s="108"/>
      <c r="D44" s="108"/>
      <c r="E44" s="108"/>
      <c r="F44" s="108"/>
      <c r="G44" s="108"/>
      <c r="H44" s="108"/>
      <c r="I44" s="108"/>
      <c r="J44" s="108"/>
      <c r="K44" s="108"/>
      <c r="L44" s="108"/>
    </row>
    <row r="45" spans="2:12" x14ac:dyDescent="0.25">
      <c r="B45" s="108"/>
      <c r="C45" s="108"/>
      <c r="D45" s="108"/>
      <c r="E45" s="108"/>
      <c r="F45" s="108"/>
      <c r="G45" s="108"/>
      <c r="H45" s="108"/>
      <c r="I45" s="108"/>
      <c r="J45" s="108"/>
      <c r="K45" s="108"/>
      <c r="L45" s="108"/>
    </row>
    <row r="46" spans="2:12" x14ac:dyDescent="0.25">
      <c r="B46" s="108"/>
      <c r="C46" s="108"/>
      <c r="D46" s="108"/>
      <c r="E46" s="108"/>
      <c r="F46" s="108"/>
      <c r="G46" s="108"/>
      <c r="H46" s="108"/>
      <c r="I46" s="108"/>
      <c r="J46" s="108"/>
      <c r="K46" s="108"/>
      <c r="L46" s="108"/>
    </row>
    <row r="47" spans="2:12" x14ac:dyDescent="0.25">
      <c r="B47" s="108"/>
      <c r="C47" s="108"/>
      <c r="D47" s="108"/>
      <c r="E47" s="108"/>
      <c r="F47" s="108"/>
      <c r="G47" s="108"/>
      <c r="H47" s="108"/>
      <c r="I47" s="108"/>
      <c r="J47" s="108"/>
      <c r="K47" s="108"/>
      <c r="L47" s="108"/>
    </row>
    <row r="48" spans="2:12" x14ac:dyDescent="0.25">
      <c r="B48" s="108"/>
      <c r="C48" s="108"/>
      <c r="D48" s="108"/>
      <c r="E48" s="108"/>
      <c r="F48" s="108"/>
      <c r="G48" s="108"/>
      <c r="H48" s="108"/>
      <c r="I48" s="108"/>
      <c r="J48" s="108"/>
      <c r="K48" s="108"/>
      <c r="L48" s="108"/>
    </row>
    <row r="49" spans="2:12" x14ac:dyDescent="0.25">
      <c r="B49" s="108"/>
      <c r="C49" s="108"/>
      <c r="D49" s="108"/>
      <c r="E49" s="108"/>
      <c r="F49" s="108"/>
      <c r="G49" s="108"/>
      <c r="H49" s="108"/>
      <c r="I49" s="108"/>
      <c r="J49" s="108"/>
      <c r="K49" s="108"/>
      <c r="L49" s="108"/>
    </row>
    <row r="50" spans="2:12" x14ac:dyDescent="0.25">
      <c r="B50" s="108"/>
      <c r="C50" s="108"/>
      <c r="D50" s="108"/>
      <c r="E50" s="108"/>
      <c r="F50" s="108"/>
      <c r="G50" s="108"/>
      <c r="H50" s="108"/>
      <c r="I50" s="108"/>
      <c r="J50" s="108"/>
      <c r="K50" s="108"/>
      <c r="L50" s="108"/>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5"/>
  <sheetViews>
    <sheetView showGridLines="0" view="pageBreakPreview" zoomScale="55" zoomScaleNormal="55" zoomScaleSheetLayoutView="55" zoomScalePageLayoutView="80" workbookViewId="0">
      <selection activeCell="A35" sqref="A35"/>
    </sheetView>
  </sheetViews>
  <sheetFormatPr defaultColWidth="9" defaultRowHeight="15" x14ac:dyDescent="0.25"/>
  <cols>
    <col min="1" max="1" width="64.140625" style="109" customWidth="1"/>
    <col min="2" max="2" width="11.42578125" style="109" bestFit="1" customWidth="1"/>
    <col min="3" max="3" width="10.140625" style="109" bestFit="1" customWidth="1"/>
    <col min="4" max="4" width="13.85546875" style="109" bestFit="1" customWidth="1"/>
    <col min="5" max="5" width="12.85546875" style="109" bestFit="1" customWidth="1"/>
    <col min="6" max="6" width="9.42578125" style="109" bestFit="1" customWidth="1"/>
    <col min="7" max="7" width="11.42578125" style="109" bestFit="1" customWidth="1"/>
    <col min="8" max="9" width="12" style="109" customWidth="1"/>
    <col min="10" max="10" width="14.42578125" style="109" customWidth="1"/>
    <col min="11" max="11" width="54.42578125" style="109" customWidth="1"/>
    <col min="12" max="16384" width="9" style="109"/>
  </cols>
  <sheetData>
    <row r="1" spans="1:31" x14ac:dyDescent="0.25">
      <c r="A1" s="308" t="s">
        <v>256</v>
      </c>
      <c r="B1" s="308"/>
      <c r="C1" s="68"/>
    </row>
    <row r="2" spans="1:31" s="110" customFormat="1" x14ac:dyDescent="0.25">
      <c r="A2" s="308"/>
      <c r="B2" s="308"/>
      <c r="C2" s="68"/>
      <c r="K2" s="109"/>
      <c r="L2" s="109"/>
      <c r="M2" s="109"/>
      <c r="N2" s="109"/>
      <c r="O2" s="109"/>
      <c r="P2" s="109"/>
      <c r="Q2" s="109"/>
      <c r="R2" s="109"/>
      <c r="S2" s="109"/>
      <c r="T2" s="109"/>
      <c r="U2" s="109"/>
      <c r="V2" s="109"/>
      <c r="W2" s="109"/>
      <c r="X2" s="109"/>
      <c r="Y2" s="109"/>
      <c r="Z2" s="109"/>
      <c r="AA2" s="109"/>
      <c r="AB2" s="109"/>
      <c r="AC2" s="109"/>
      <c r="AD2" s="109"/>
      <c r="AE2" s="109"/>
    </row>
    <row r="3" spans="1:31" s="110" customFormat="1" x14ac:dyDescent="0.25">
      <c r="A3" s="111"/>
      <c r="B3" s="111"/>
      <c r="C3" s="111"/>
      <c r="K3" s="109"/>
      <c r="L3" s="109"/>
      <c r="M3" s="109"/>
      <c r="N3" s="109"/>
      <c r="O3" s="109"/>
      <c r="P3" s="109"/>
      <c r="Q3" s="109"/>
      <c r="R3" s="109"/>
      <c r="S3" s="109"/>
      <c r="T3" s="109"/>
      <c r="U3" s="109"/>
      <c r="V3" s="109"/>
      <c r="W3" s="109"/>
      <c r="X3" s="109"/>
      <c r="Y3" s="109"/>
      <c r="Z3" s="109"/>
      <c r="AA3" s="109"/>
      <c r="AB3" s="109"/>
      <c r="AC3" s="109"/>
      <c r="AD3" s="109"/>
      <c r="AE3" s="109"/>
    </row>
    <row r="4" spans="1:31" ht="22.5" x14ac:dyDescent="0.25">
      <c r="A4" s="310" t="s">
        <v>193</v>
      </c>
      <c r="B4" s="310"/>
      <c r="C4" s="310"/>
      <c r="D4" s="310"/>
      <c r="E4" s="310"/>
      <c r="F4" s="310"/>
      <c r="G4" s="310"/>
      <c r="H4" s="310"/>
      <c r="I4" s="310"/>
      <c r="J4" s="310"/>
      <c r="K4" s="112"/>
    </row>
    <row r="5" spans="1:31" ht="17.649999999999999" customHeight="1" x14ac:dyDescent="0.25">
      <c r="A5" s="113" t="s">
        <v>216</v>
      </c>
      <c r="B5" s="292" t="s">
        <v>124</v>
      </c>
      <c r="C5" s="293"/>
      <c r="D5" s="293"/>
      <c r="E5" s="293"/>
      <c r="F5" s="293"/>
      <c r="G5" s="293"/>
      <c r="H5" s="293"/>
      <c r="I5" s="293"/>
      <c r="J5" s="294"/>
    </row>
    <row r="6" spans="1:31" ht="21.6" customHeight="1" x14ac:dyDescent="0.25">
      <c r="A6" s="295" t="s">
        <v>217</v>
      </c>
      <c r="B6" s="295" t="s">
        <v>0</v>
      </c>
      <c r="C6" s="295"/>
      <c r="D6" s="295"/>
      <c r="E6" s="295" t="s">
        <v>1</v>
      </c>
      <c r="F6" s="295"/>
      <c r="G6" s="295"/>
      <c r="H6" s="295" t="s">
        <v>2</v>
      </c>
      <c r="I6" s="295"/>
      <c r="J6" s="295"/>
    </row>
    <row r="7" spans="1:31" ht="21.6" customHeight="1" x14ac:dyDescent="0.25">
      <c r="A7" s="295"/>
      <c r="B7" s="49" t="s">
        <v>27</v>
      </c>
      <c r="C7" s="49" t="s">
        <v>28</v>
      </c>
      <c r="D7" s="49" t="s">
        <v>2</v>
      </c>
      <c r="E7" s="49" t="s">
        <v>27</v>
      </c>
      <c r="F7" s="49" t="s">
        <v>28</v>
      </c>
      <c r="G7" s="49" t="s">
        <v>2</v>
      </c>
      <c r="H7" s="49" t="s">
        <v>27</v>
      </c>
      <c r="I7" s="49" t="s">
        <v>28</v>
      </c>
      <c r="J7" s="49" t="s">
        <v>2</v>
      </c>
    </row>
    <row r="8" spans="1:31" ht="22.5" x14ac:dyDescent="0.25">
      <c r="A8" s="114" t="s">
        <v>218</v>
      </c>
      <c r="B8" s="115">
        <v>16125</v>
      </c>
      <c r="C8" s="115">
        <v>10069</v>
      </c>
      <c r="D8" s="115">
        <f t="shared" ref="D8:D29" si="0">SUM(B8:C8)</f>
        <v>26194</v>
      </c>
      <c r="E8" s="115">
        <v>492043</v>
      </c>
      <c r="F8" s="115">
        <v>3072</v>
      </c>
      <c r="G8" s="115">
        <f t="shared" ref="G8:G29" si="1">SUM(E8:F8)</f>
        <v>495115</v>
      </c>
      <c r="H8" s="115">
        <f>B8+E8</f>
        <v>508168</v>
      </c>
      <c r="I8" s="115">
        <f>C8+F8</f>
        <v>13141</v>
      </c>
      <c r="J8" s="115">
        <f t="shared" ref="J8:J29" si="2">SUM(H8:I8)</f>
        <v>521309</v>
      </c>
    </row>
    <row r="9" spans="1:31" ht="22.5" x14ac:dyDescent="0.25">
      <c r="A9" s="116" t="s">
        <v>219</v>
      </c>
      <c r="B9" s="117">
        <v>99412</v>
      </c>
      <c r="C9" s="117">
        <v>7619</v>
      </c>
      <c r="D9" s="117">
        <f t="shared" si="0"/>
        <v>107031</v>
      </c>
      <c r="E9" s="117">
        <v>38715</v>
      </c>
      <c r="F9" s="117">
        <v>709</v>
      </c>
      <c r="G9" s="117">
        <f t="shared" si="1"/>
        <v>39424</v>
      </c>
      <c r="H9" s="117">
        <f t="shared" ref="H9:I29" si="3">B9+E9</f>
        <v>138127</v>
      </c>
      <c r="I9" s="117">
        <f t="shared" si="3"/>
        <v>8328</v>
      </c>
      <c r="J9" s="117">
        <f t="shared" si="2"/>
        <v>146455</v>
      </c>
    </row>
    <row r="10" spans="1:31" ht="22.5" x14ac:dyDescent="0.25">
      <c r="A10" s="114" t="s">
        <v>220</v>
      </c>
      <c r="B10" s="115">
        <v>182496</v>
      </c>
      <c r="C10" s="115">
        <v>93817</v>
      </c>
      <c r="D10" s="115">
        <f t="shared" si="0"/>
        <v>276313</v>
      </c>
      <c r="E10" s="115">
        <v>802968</v>
      </c>
      <c r="F10" s="115">
        <v>7501</v>
      </c>
      <c r="G10" s="115">
        <f t="shared" si="1"/>
        <v>810469</v>
      </c>
      <c r="H10" s="115">
        <f t="shared" si="3"/>
        <v>985464</v>
      </c>
      <c r="I10" s="115">
        <f t="shared" si="3"/>
        <v>101318</v>
      </c>
      <c r="J10" s="115">
        <f t="shared" si="2"/>
        <v>1086782</v>
      </c>
    </row>
    <row r="11" spans="1:31" ht="22.5" x14ac:dyDescent="0.25">
      <c r="A11" s="116" t="s">
        <v>221</v>
      </c>
      <c r="B11" s="117">
        <v>31714</v>
      </c>
      <c r="C11" s="117">
        <v>981</v>
      </c>
      <c r="D11" s="117">
        <f t="shared" si="0"/>
        <v>32695</v>
      </c>
      <c r="E11" s="117">
        <v>6302</v>
      </c>
      <c r="F11" s="117">
        <v>14</v>
      </c>
      <c r="G11" s="117">
        <f t="shared" si="1"/>
        <v>6316</v>
      </c>
      <c r="H11" s="117">
        <f t="shared" si="3"/>
        <v>38016</v>
      </c>
      <c r="I11" s="117">
        <f t="shared" si="3"/>
        <v>995</v>
      </c>
      <c r="J11" s="117">
        <f t="shared" si="2"/>
        <v>39011</v>
      </c>
    </row>
    <row r="12" spans="1:31" ht="45" x14ac:dyDescent="0.25">
      <c r="A12" s="114" t="s">
        <v>222</v>
      </c>
      <c r="B12" s="115">
        <v>14647</v>
      </c>
      <c r="C12" s="115">
        <v>6768</v>
      </c>
      <c r="D12" s="115">
        <f t="shared" si="0"/>
        <v>21415</v>
      </c>
      <c r="E12" s="115">
        <v>97369</v>
      </c>
      <c r="F12" s="115">
        <v>3545</v>
      </c>
      <c r="G12" s="115">
        <f t="shared" si="1"/>
        <v>100914</v>
      </c>
      <c r="H12" s="115">
        <f t="shared" si="3"/>
        <v>112016</v>
      </c>
      <c r="I12" s="115">
        <f t="shared" si="3"/>
        <v>10313</v>
      </c>
      <c r="J12" s="115">
        <f t="shared" si="2"/>
        <v>122329</v>
      </c>
    </row>
    <row r="13" spans="1:31" ht="22.5" x14ac:dyDescent="0.25">
      <c r="A13" s="116" t="s">
        <v>223</v>
      </c>
      <c r="B13" s="117">
        <v>228802</v>
      </c>
      <c r="C13" s="117">
        <v>139214</v>
      </c>
      <c r="D13" s="117">
        <f t="shared" si="0"/>
        <v>368016</v>
      </c>
      <c r="E13" s="117">
        <v>2157728</v>
      </c>
      <c r="F13" s="117">
        <v>14958</v>
      </c>
      <c r="G13" s="117">
        <f t="shared" si="1"/>
        <v>2172686</v>
      </c>
      <c r="H13" s="117">
        <f t="shared" si="3"/>
        <v>2386530</v>
      </c>
      <c r="I13" s="117">
        <f t="shared" si="3"/>
        <v>154172</v>
      </c>
      <c r="J13" s="117">
        <f t="shared" si="2"/>
        <v>2540702</v>
      </c>
    </row>
    <row r="14" spans="1:31" ht="45" x14ac:dyDescent="0.25">
      <c r="A14" s="114" t="s">
        <v>224</v>
      </c>
      <c r="B14" s="115">
        <v>225667</v>
      </c>
      <c r="C14" s="115">
        <v>199067</v>
      </c>
      <c r="D14" s="115">
        <f t="shared" si="0"/>
        <v>424734</v>
      </c>
      <c r="E14" s="115">
        <v>1214855</v>
      </c>
      <c r="F14" s="115">
        <v>13961</v>
      </c>
      <c r="G14" s="115">
        <f t="shared" si="1"/>
        <v>1228816</v>
      </c>
      <c r="H14" s="115">
        <f t="shared" si="3"/>
        <v>1440522</v>
      </c>
      <c r="I14" s="115">
        <f t="shared" si="3"/>
        <v>213028</v>
      </c>
      <c r="J14" s="115">
        <f t="shared" si="2"/>
        <v>1653550</v>
      </c>
    </row>
    <row r="15" spans="1:31" ht="22.5" x14ac:dyDescent="0.25">
      <c r="A15" s="116" t="s">
        <v>225</v>
      </c>
      <c r="B15" s="117">
        <v>89265</v>
      </c>
      <c r="C15" s="117">
        <v>34908</v>
      </c>
      <c r="D15" s="117">
        <f t="shared" si="0"/>
        <v>124173</v>
      </c>
      <c r="E15" s="117">
        <v>333174</v>
      </c>
      <c r="F15" s="117">
        <v>2195</v>
      </c>
      <c r="G15" s="117">
        <f t="shared" si="1"/>
        <v>335369</v>
      </c>
      <c r="H15" s="117">
        <f t="shared" si="3"/>
        <v>422439</v>
      </c>
      <c r="I15" s="117">
        <f t="shared" si="3"/>
        <v>37103</v>
      </c>
      <c r="J15" s="117">
        <f t="shared" si="2"/>
        <v>459542</v>
      </c>
    </row>
    <row r="16" spans="1:31" ht="22.5" x14ac:dyDescent="0.25">
      <c r="A16" s="114" t="s">
        <v>226</v>
      </c>
      <c r="B16" s="115">
        <v>78771</v>
      </c>
      <c r="C16" s="115">
        <v>72272</v>
      </c>
      <c r="D16" s="115">
        <f t="shared" si="0"/>
        <v>151043</v>
      </c>
      <c r="E16" s="115">
        <v>537346</v>
      </c>
      <c r="F16" s="115">
        <v>5793</v>
      </c>
      <c r="G16" s="115">
        <f t="shared" si="1"/>
        <v>543139</v>
      </c>
      <c r="H16" s="115">
        <f t="shared" si="3"/>
        <v>616117</v>
      </c>
      <c r="I16" s="115">
        <f t="shared" si="3"/>
        <v>78065</v>
      </c>
      <c r="J16" s="115">
        <f t="shared" si="2"/>
        <v>694182</v>
      </c>
    </row>
    <row r="17" spans="1:10" ht="22.5" x14ac:dyDescent="0.25">
      <c r="A17" s="116" t="s">
        <v>227</v>
      </c>
      <c r="B17" s="117">
        <v>47260</v>
      </c>
      <c r="C17" s="117">
        <v>28523</v>
      </c>
      <c r="D17" s="117">
        <f t="shared" si="0"/>
        <v>75783</v>
      </c>
      <c r="E17" s="117">
        <v>45574</v>
      </c>
      <c r="F17" s="117">
        <v>1950</v>
      </c>
      <c r="G17" s="117">
        <f t="shared" si="1"/>
        <v>47524</v>
      </c>
      <c r="H17" s="117">
        <f t="shared" si="3"/>
        <v>92834</v>
      </c>
      <c r="I17" s="117">
        <f t="shared" si="3"/>
        <v>30473</v>
      </c>
      <c r="J17" s="117">
        <f t="shared" si="2"/>
        <v>123307</v>
      </c>
    </row>
    <row r="18" spans="1:10" ht="22.5" x14ac:dyDescent="0.25">
      <c r="A18" s="114" t="s">
        <v>228</v>
      </c>
      <c r="B18" s="115">
        <v>56179</v>
      </c>
      <c r="C18" s="115">
        <v>19573</v>
      </c>
      <c r="D18" s="115">
        <f t="shared" si="0"/>
        <v>75752</v>
      </c>
      <c r="E18" s="115">
        <v>15806</v>
      </c>
      <c r="F18" s="115">
        <v>716</v>
      </c>
      <c r="G18" s="115">
        <f t="shared" si="1"/>
        <v>16522</v>
      </c>
      <c r="H18" s="115">
        <f t="shared" si="3"/>
        <v>71985</v>
      </c>
      <c r="I18" s="115">
        <f t="shared" si="3"/>
        <v>20289</v>
      </c>
      <c r="J18" s="115">
        <f t="shared" si="2"/>
        <v>92274</v>
      </c>
    </row>
    <row r="19" spans="1:10" ht="22.5" x14ac:dyDescent="0.25">
      <c r="A19" s="116" t="s">
        <v>229</v>
      </c>
      <c r="B19" s="117">
        <v>14791</v>
      </c>
      <c r="C19" s="117">
        <v>8647</v>
      </c>
      <c r="D19" s="117">
        <f t="shared" si="0"/>
        <v>23438</v>
      </c>
      <c r="E19" s="117">
        <v>31565</v>
      </c>
      <c r="F19" s="117">
        <v>671</v>
      </c>
      <c r="G19" s="117">
        <f t="shared" si="1"/>
        <v>32236</v>
      </c>
      <c r="H19" s="117">
        <f t="shared" si="3"/>
        <v>46356</v>
      </c>
      <c r="I19" s="117">
        <f t="shared" si="3"/>
        <v>9318</v>
      </c>
      <c r="J19" s="117">
        <f t="shared" si="2"/>
        <v>55674</v>
      </c>
    </row>
    <row r="20" spans="1:10" ht="22.5" x14ac:dyDescent="0.25">
      <c r="A20" s="114" t="s">
        <v>230</v>
      </c>
      <c r="B20" s="115">
        <v>73393</v>
      </c>
      <c r="C20" s="115">
        <v>40012</v>
      </c>
      <c r="D20" s="115">
        <f t="shared" si="0"/>
        <v>113405</v>
      </c>
      <c r="E20" s="115">
        <v>107681</v>
      </c>
      <c r="F20" s="115">
        <v>4254</v>
      </c>
      <c r="G20" s="115">
        <f t="shared" si="1"/>
        <v>111935</v>
      </c>
      <c r="H20" s="115">
        <f t="shared" si="3"/>
        <v>181074</v>
      </c>
      <c r="I20" s="115">
        <f t="shared" si="3"/>
        <v>44266</v>
      </c>
      <c r="J20" s="115">
        <f t="shared" si="2"/>
        <v>225340</v>
      </c>
    </row>
    <row r="21" spans="1:10" ht="22.5" x14ac:dyDescent="0.25">
      <c r="A21" s="116" t="s">
        <v>231</v>
      </c>
      <c r="B21" s="117">
        <v>128291</v>
      </c>
      <c r="C21" s="117">
        <v>77182</v>
      </c>
      <c r="D21" s="117">
        <f t="shared" si="0"/>
        <v>205473</v>
      </c>
      <c r="E21" s="117">
        <v>865461</v>
      </c>
      <c r="F21" s="117">
        <v>133898</v>
      </c>
      <c r="G21" s="117">
        <f t="shared" si="1"/>
        <v>999359</v>
      </c>
      <c r="H21" s="117">
        <f t="shared" si="3"/>
        <v>993752</v>
      </c>
      <c r="I21" s="117">
        <f t="shared" si="3"/>
        <v>211080</v>
      </c>
      <c r="J21" s="117">
        <f t="shared" si="2"/>
        <v>1204832</v>
      </c>
    </row>
    <row r="22" spans="1:10" ht="45" x14ac:dyDescent="0.25">
      <c r="A22" s="114" t="s">
        <v>232</v>
      </c>
      <c r="B22" s="115">
        <v>161194</v>
      </c>
      <c r="C22" s="115">
        <v>48140</v>
      </c>
      <c r="D22" s="115">
        <f t="shared" si="0"/>
        <v>209334</v>
      </c>
      <c r="E22" s="115">
        <v>48909</v>
      </c>
      <c r="F22" s="115">
        <v>9465</v>
      </c>
      <c r="G22" s="115">
        <f t="shared" si="1"/>
        <v>58374</v>
      </c>
      <c r="H22" s="115">
        <f t="shared" si="3"/>
        <v>210103</v>
      </c>
      <c r="I22" s="115">
        <f t="shared" si="3"/>
        <v>57605</v>
      </c>
      <c r="J22" s="115">
        <f t="shared" si="2"/>
        <v>267708</v>
      </c>
    </row>
    <row r="23" spans="1:10" ht="22.5" x14ac:dyDescent="0.25">
      <c r="A23" s="116" t="s">
        <v>233</v>
      </c>
      <c r="B23" s="117">
        <v>40754</v>
      </c>
      <c r="C23" s="117">
        <v>65592</v>
      </c>
      <c r="D23" s="117">
        <f t="shared" si="0"/>
        <v>106346</v>
      </c>
      <c r="E23" s="117">
        <v>64563</v>
      </c>
      <c r="F23" s="117">
        <v>13866</v>
      </c>
      <c r="G23" s="117">
        <f t="shared" si="1"/>
        <v>78429</v>
      </c>
      <c r="H23" s="117">
        <f t="shared" si="3"/>
        <v>105317</v>
      </c>
      <c r="I23" s="117">
        <f t="shared" si="3"/>
        <v>79458</v>
      </c>
      <c r="J23" s="117">
        <f t="shared" si="2"/>
        <v>184775</v>
      </c>
    </row>
    <row r="24" spans="1:10" ht="22.5" x14ac:dyDescent="0.25">
      <c r="A24" s="114" t="s">
        <v>234</v>
      </c>
      <c r="B24" s="115">
        <v>104431</v>
      </c>
      <c r="C24" s="115">
        <v>114547</v>
      </c>
      <c r="D24" s="115">
        <f t="shared" si="0"/>
        <v>218978</v>
      </c>
      <c r="E24" s="115">
        <v>130868</v>
      </c>
      <c r="F24" s="115">
        <v>102506</v>
      </c>
      <c r="G24" s="115">
        <f t="shared" si="1"/>
        <v>233374</v>
      </c>
      <c r="H24" s="115">
        <f t="shared" si="3"/>
        <v>235299</v>
      </c>
      <c r="I24" s="115">
        <f t="shared" si="3"/>
        <v>217053</v>
      </c>
      <c r="J24" s="115">
        <f t="shared" si="2"/>
        <v>452352</v>
      </c>
    </row>
    <row r="25" spans="1:10" ht="22.5" x14ac:dyDescent="0.25">
      <c r="A25" s="116" t="s">
        <v>235</v>
      </c>
      <c r="B25" s="117">
        <v>6324</v>
      </c>
      <c r="C25" s="117">
        <v>6921</v>
      </c>
      <c r="D25" s="117">
        <f t="shared" si="0"/>
        <v>13245</v>
      </c>
      <c r="E25" s="117">
        <v>18004</v>
      </c>
      <c r="F25" s="117">
        <v>2260</v>
      </c>
      <c r="G25" s="117">
        <f t="shared" si="1"/>
        <v>20264</v>
      </c>
      <c r="H25" s="117">
        <f t="shared" si="3"/>
        <v>24328</v>
      </c>
      <c r="I25" s="117">
        <f t="shared" si="3"/>
        <v>9181</v>
      </c>
      <c r="J25" s="117">
        <f t="shared" si="2"/>
        <v>33509</v>
      </c>
    </row>
    <row r="26" spans="1:10" ht="22.5" x14ac:dyDescent="0.25">
      <c r="A26" s="114" t="s">
        <v>236</v>
      </c>
      <c r="B26" s="115">
        <v>20191</v>
      </c>
      <c r="C26" s="115">
        <v>20979</v>
      </c>
      <c r="D26" s="115">
        <f t="shared" si="0"/>
        <v>41170</v>
      </c>
      <c r="E26" s="115">
        <v>176459</v>
      </c>
      <c r="F26" s="115">
        <v>21756</v>
      </c>
      <c r="G26" s="115">
        <f t="shared" si="1"/>
        <v>198215</v>
      </c>
      <c r="H26" s="115">
        <f t="shared" si="3"/>
        <v>196650</v>
      </c>
      <c r="I26" s="115">
        <f t="shared" si="3"/>
        <v>42735</v>
      </c>
      <c r="J26" s="115">
        <f t="shared" si="2"/>
        <v>239385</v>
      </c>
    </row>
    <row r="27" spans="1:10" ht="90" x14ac:dyDescent="0.25">
      <c r="A27" s="116" t="s">
        <v>237</v>
      </c>
      <c r="B27" s="117">
        <v>3</v>
      </c>
      <c r="C27" s="117">
        <v>4</v>
      </c>
      <c r="D27" s="117">
        <f t="shared" si="0"/>
        <v>7</v>
      </c>
      <c r="E27" s="117">
        <v>73</v>
      </c>
      <c r="F27" s="117">
        <v>5</v>
      </c>
      <c r="G27" s="117">
        <f t="shared" si="1"/>
        <v>78</v>
      </c>
      <c r="H27" s="117">
        <f t="shared" si="3"/>
        <v>76</v>
      </c>
      <c r="I27" s="117">
        <f t="shared" si="3"/>
        <v>9</v>
      </c>
      <c r="J27" s="117">
        <f t="shared" si="2"/>
        <v>85</v>
      </c>
    </row>
    <row r="28" spans="1:10" ht="22.5" x14ac:dyDescent="0.25">
      <c r="A28" s="114" t="s">
        <v>238</v>
      </c>
      <c r="B28" s="115">
        <v>475</v>
      </c>
      <c r="C28" s="115">
        <v>131</v>
      </c>
      <c r="D28" s="115">
        <f t="shared" si="0"/>
        <v>606</v>
      </c>
      <c r="E28" s="115">
        <v>232</v>
      </c>
      <c r="F28" s="115">
        <v>0</v>
      </c>
      <c r="G28" s="115">
        <f t="shared" si="1"/>
        <v>232</v>
      </c>
      <c r="H28" s="115">
        <f t="shared" si="3"/>
        <v>707</v>
      </c>
      <c r="I28" s="115">
        <f t="shared" si="3"/>
        <v>131</v>
      </c>
      <c r="J28" s="115">
        <f t="shared" si="2"/>
        <v>838</v>
      </c>
    </row>
    <row r="29" spans="1:10" ht="22.5" x14ac:dyDescent="0.25">
      <c r="A29" s="116" t="s">
        <v>239</v>
      </c>
      <c r="B29" s="117">
        <v>7825</v>
      </c>
      <c r="C29" s="117">
        <v>8212</v>
      </c>
      <c r="D29" s="117">
        <f t="shared" si="0"/>
        <v>16037</v>
      </c>
      <c r="E29" s="117">
        <v>275393</v>
      </c>
      <c r="F29" s="117">
        <v>3664</v>
      </c>
      <c r="G29" s="117">
        <f t="shared" si="1"/>
        <v>279057</v>
      </c>
      <c r="H29" s="117">
        <f t="shared" si="3"/>
        <v>283218</v>
      </c>
      <c r="I29" s="117">
        <f t="shared" si="3"/>
        <v>11876</v>
      </c>
      <c r="J29" s="117">
        <f t="shared" si="2"/>
        <v>295094</v>
      </c>
    </row>
    <row r="30" spans="1:10" ht="22.5" x14ac:dyDescent="0.25">
      <c r="A30" s="49" t="s">
        <v>2</v>
      </c>
      <c r="B30" s="40">
        <f t="shared" ref="B30:J30" si="4">SUM(B8:B29)</f>
        <v>1628010</v>
      </c>
      <c r="C30" s="40">
        <f t="shared" si="4"/>
        <v>1003178</v>
      </c>
      <c r="D30" s="40">
        <f t="shared" si="4"/>
        <v>2631188</v>
      </c>
      <c r="E30" s="40">
        <f t="shared" si="4"/>
        <v>7461088</v>
      </c>
      <c r="F30" s="40">
        <f t="shared" si="4"/>
        <v>346759</v>
      </c>
      <c r="G30" s="40">
        <f t="shared" si="4"/>
        <v>7807847</v>
      </c>
      <c r="H30" s="40">
        <f t="shared" si="4"/>
        <v>9089098</v>
      </c>
      <c r="I30" s="40">
        <f t="shared" si="4"/>
        <v>1349937</v>
      </c>
      <c r="J30" s="40">
        <f t="shared" si="4"/>
        <v>10439035</v>
      </c>
    </row>
    <row r="31" spans="1:10" ht="18" x14ac:dyDescent="0.45">
      <c r="A31" s="118" t="s">
        <v>37</v>
      </c>
      <c r="B31" s="119"/>
      <c r="C31" s="119"/>
      <c r="D31" s="119"/>
      <c r="E31" s="119"/>
      <c r="F31" s="119"/>
      <c r="G31" s="119"/>
      <c r="H31" s="119"/>
      <c r="I31" s="119"/>
      <c r="J31" s="120"/>
    </row>
    <row r="32" spans="1:10" ht="18" x14ac:dyDescent="0.45">
      <c r="A32" s="118" t="s">
        <v>36</v>
      </c>
      <c r="B32" s="121"/>
      <c r="C32" s="121"/>
      <c r="D32" s="121"/>
      <c r="E32" s="121"/>
      <c r="F32" s="121"/>
      <c r="G32" s="121"/>
      <c r="H32" s="121"/>
      <c r="I32" s="121"/>
      <c r="J32" s="121"/>
    </row>
    <row r="33" spans="1:10" ht="18" x14ac:dyDescent="0.25">
      <c r="A33" s="149" t="s">
        <v>247</v>
      </c>
    </row>
    <row r="34" spans="1:10" s="260" customFormat="1" x14ac:dyDescent="0.25">
      <c r="A34" s="258" t="s">
        <v>257</v>
      </c>
      <c r="B34" s="259"/>
      <c r="C34" s="259"/>
      <c r="D34" s="259"/>
      <c r="E34" s="259"/>
      <c r="F34" s="259"/>
      <c r="G34" s="259"/>
      <c r="H34" s="259"/>
      <c r="I34" s="259"/>
      <c r="J34" s="259"/>
    </row>
    <row r="35" spans="1:10" x14ac:dyDescent="0.25">
      <c r="A35" s="258" t="s">
        <v>258</v>
      </c>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4"/>
  <sheetViews>
    <sheetView showGridLines="0" view="pageBreakPreview" zoomScale="55" zoomScaleNormal="10" zoomScaleSheetLayoutView="55" workbookViewId="0">
      <selection activeCell="A34" sqref="A34"/>
    </sheetView>
  </sheetViews>
  <sheetFormatPr defaultColWidth="8.85546875" defaultRowHeight="15" x14ac:dyDescent="0.25"/>
  <cols>
    <col min="1" max="1" width="85.42578125" style="93" customWidth="1"/>
    <col min="2" max="3" width="12.5703125" style="93" customWidth="1"/>
    <col min="4" max="4" width="14.42578125" style="93" customWidth="1"/>
    <col min="5" max="5" width="12.5703125" style="93" customWidth="1"/>
    <col min="6" max="6" width="14.140625" style="93" customWidth="1"/>
    <col min="7" max="9" width="12.5703125" style="93" customWidth="1"/>
    <col min="10" max="10" width="15.85546875" style="93" customWidth="1"/>
    <col min="11" max="15" width="12.5703125" style="93" customWidth="1"/>
    <col min="16" max="262" width="9.140625" style="93" customWidth="1"/>
    <col min="263" max="16384" width="8.85546875" style="93"/>
  </cols>
  <sheetData>
    <row r="1" spans="1:25" x14ac:dyDescent="0.25">
      <c r="A1" s="308" t="s">
        <v>256</v>
      </c>
      <c r="B1" s="308"/>
      <c r="C1" s="92"/>
    </row>
    <row r="2" spans="1:25" s="94" customFormat="1" x14ac:dyDescent="0.25">
      <c r="A2" s="308"/>
      <c r="B2" s="308"/>
      <c r="C2" s="92"/>
      <c r="K2" s="93"/>
      <c r="L2" s="93"/>
      <c r="M2" s="93"/>
      <c r="N2" s="93"/>
      <c r="O2" s="93"/>
      <c r="P2" s="93"/>
      <c r="Q2" s="93"/>
      <c r="R2" s="93"/>
      <c r="S2" s="93"/>
      <c r="T2" s="93"/>
      <c r="U2" s="93"/>
      <c r="V2" s="93"/>
      <c r="W2" s="93"/>
      <c r="X2" s="93"/>
      <c r="Y2" s="93"/>
    </row>
    <row r="3" spans="1:25" s="94" customFormat="1" x14ac:dyDescent="0.25">
      <c r="A3" s="95"/>
      <c r="B3" s="95"/>
      <c r="C3" s="95"/>
      <c r="K3" s="93"/>
      <c r="L3" s="93"/>
      <c r="M3" s="93"/>
      <c r="N3" s="93"/>
      <c r="O3" s="93"/>
      <c r="P3" s="93"/>
      <c r="Q3" s="93"/>
      <c r="R3" s="93"/>
      <c r="S3" s="93"/>
      <c r="T3" s="93"/>
      <c r="U3" s="93"/>
      <c r="V3" s="93"/>
      <c r="W3" s="93"/>
      <c r="X3" s="93"/>
      <c r="Y3" s="93"/>
    </row>
    <row r="4" spans="1:25" ht="19.149999999999999" customHeight="1" x14ac:dyDescent="0.25">
      <c r="A4" s="309" t="s">
        <v>195</v>
      </c>
      <c r="B4" s="309"/>
      <c r="C4" s="309"/>
      <c r="D4" s="309"/>
      <c r="E4" s="309"/>
      <c r="F4" s="309"/>
      <c r="G4" s="309"/>
      <c r="H4" s="309"/>
      <c r="I4" s="309"/>
      <c r="J4" s="309"/>
      <c r="K4" s="309"/>
      <c r="L4" s="309"/>
      <c r="M4" s="309"/>
      <c r="N4" s="309"/>
      <c r="O4" s="309"/>
    </row>
    <row r="5" spans="1:25" ht="22.5" x14ac:dyDescent="0.25">
      <c r="A5" s="97" t="s">
        <v>240</v>
      </c>
      <c r="B5" s="292" t="s">
        <v>241</v>
      </c>
      <c r="C5" s="293"/>
      <c r="D5" s="293"/>
      <c r="E5" s="293"/>
      <c r="F5" s="293"/>
      <c r="G5" s="293"/>
      <c r="H5" s="293"/>
      <c r="I5" s="293"/>
      <c r="J5" s="293"/>
      <c r="K5" s="293"/>
      <c r="L5" s="293"/>
      <c r="M5" s="293"/>
      <c r="N5" s="293"/>
      <c r="O5" s="294"/>
    </row>
    <row r="6" spans="1:25" ht="43.15" customHeight="1" x14ac:dyDescent="0.25">
      <c r="A6" s="49" t="s">
        <v>242</v>
      </c>
      <c r="B6" s="49" t="s">
        <v>14</v>
      </c>
      <c r="C6" s="49" t="s">
        <v>15</v>
      </c>
      <c r="D6" s="49" t="s">
        <v>16</v>
      </c>
      <c r="E6" s="49" t="s">
        <v>17</v>
      </c>
      <c r="F6" s="49" t="s">
        <v>18</v>
      </c>
      <c r="G6" s="49" t="s">
        <v>19</v>
      </c>
      <c r="H6" s="49" t="s">
        <v>20</v>
      </c>
      <c r="I6" s="49" t="s">
        <v>21</v>
      </c>
      <c r="J6" s="49" t="s">
        <v>22</v>
      </c>
      <c r="K6" s="49" t="s">
        <v>23</v>
      </c>
      <c r="L6" s="49" t="s">
        <v>24</v>
      </c>
      <c r="M6" s="49" t="s">
        <v>25</v>
      </c>
      <c r="N6" s="49" t="s">
        <v>26</v>
      </c>
      <c r="O6" s="49" t="s">
        <v>2</v>
      </c>
    </row>
    <row r="7" spans="1:25" ht="22.5" x14ac:dyDescent="0.25">
      <c r="A7" s="122" t="s">
        <v>218</v>
      </c>
      <c r="B7" s="100">
        <v>385244</v>
      </c>
      <c r="C7" s="100">
        <v>28333</v>
      </c>
      <c r="D7" s="100">
        <v>5960</v>
      </c>
      <c r="E7" s="100">
        <v>21065</v>
      </c>
      <c r="F7" s="100">
        <v>29863</v>
      </c>
      <c r="G7" s="100">
        <v>5739</v>
      </c>
      <c r="H7" s="100">
        <v>4646</v>
      </c>
      <c r="I7" s="100">
        <v>21826</v>
      </c>
      <c r="J7" s="100">
        <v>804</v>
      </c>
      <c r="K7" s="100">
        <v>5269</v>
      </c>
      <c r="L7" s="100">
        <v>8139</v>
      </c>
      <c r="M7" s="100">
        <v>648</v>
      </c>
      <c r="N7" s="100">
        <v>3773</v>
      </c>
      <c r="O7" s="100">
        <f t="shared" ref="O7:O28" si="0">SUM(B7:N7)</f>
        <v>521309</v>
      </c>
    </row>
    <row r="8" spans="1:25" ht="22.5" x14ac:dyDescent="0.25">
      <c r="A8" s="123" t="s">
        <v>219</v>
      </c>
      <c r="B8" s="103">
        <v>9763</v>
      </c>
      <c r="C8" s="103">
        <v>6224</v>
      </c>
      <c r="D8" s="103">
        <v>1869</v>
      </c>
      <c r="E8" s="103">
        <v>712</v>
      </c>
      <c r="F8" s="103">
        <v>125351</v>
      </c>
      <c r="G8" s="103">
        <v>744</v>
      </c>
      <c r="H8" s="103">
        <v>254</v>
      </c>
      <c r="I8" s="103">
        <v>44</v>
      </c>
      <c r="J8" s="103">
        <v>331</v>
      </c>
      <c r="K8" s="103">
        <v>561</v>
      </c>
      <c r="L8" s="103">
        <v>250</v>
      </c>
      <c r="M8" s="103">
        <v>228</v>
      </c>
      <c r="N8" s="103">
        <v>124</v>
      </c>
      <c r="O8" s="103">
        <f t="shared" si="0"/>
        <v>146455</v>
      </c>
    </row>
    <row r="9" spans="1:25" ht="22.5" x14ac:dyDescent="0.25">
      <c r="A9" s="122" t="s">
        <v>220</v>
      </c>
      <c r="B9" s="100">
        <v>423599</v>
      </c>
      <c r="C9" s="100">
        <v>216388</v>
      </c>
      <c r="D9" s="100">
        <v>44230</v>
      </c>
      <c r="E9" s="100">
        <v>51835</v>
      </c>
      <c r="F9" s="100">
        <v>244326</v>
      </c>
      <c r="G9" s="100">
        <v>36340</v>
      </c>
      <c r="H9" s="100">
        <v>13025</v>
      </c>
      <c r="I9" s="100">
        <v>11252</v>
      </c>
      <c r="J9" s="100">
        <v>4945</v>
      </c>
      <c r="K9" s="100">
        <v>18346</v>
      </c>
      <c r="L9" s="100">
        <v>10851</v>
      </c>
      <c r="M9" s="100">
        <v>4708</v>
      </c>
      <c r="N9" s="100">
        <v>6937</v>
      </c>
      <c r="O9" s="100">
        <f t="shared" si="0"/>
        <v>1086782</v>
      </c>
    </row>
    <row r="10" spans="1:25" ht="22.5" x14ac:dyDescent="0.25">
      <c r="A10" s="123" t="s">
        <v>221</v>
      </c>
      <c r="B10" s="103">
        <v>13719</v>
      </c>
      <c r="C10" s="103">
        <v>11102</v>
      </c>
      <c r="D10" s="103">
        <v>193</v>
      </c>
      <c r="E10" s="103">
        <v>281</v>
      </c>
      <c r="F10" s="103">
        <v>8130</v>
      </c>
      <c r="G10" s="103">
        <v>5223</v>
      </c>
      <c r="H10" s="103">
        <v>28</v>
      </c>
      <c r="I10" s="103">
        <v>25</v>
      </c>
      <c r="J10" s="103">
        <v>8</v>
      </c>
      <c r="K10" s="103">
        <v>257</v>
      </c>
      <c r="L10" s="103">
        <v>23</v>
      </c>
      <c r="M10" s="103">
        <v>11</v>
      </c>
      <c r="N10" s="103">
        <v>11</v>
      </c>
      <c r="O10" s="103">
        <f t="shared" si="0"/>
        <v>39011</v>
      </c>
    </row>
    <row r="11" spans="1:25" ht="22.5" x14ac:dyDescent="0.25">
      <c r="A11" s="122" t="s">
        <v>222</v>
      </c>
      <c r="B11" s="100">
        <v>79132</v>
      </c>
      <c r="C11" s="100">
        <v>19466</v>
      </c>
      <c r="D11" s="100">
        <v>3958</v>
      </c>
      <c r="E11" s="100">
        <v>1294</v>
      </c>
      <c r="F11" s="100">
        <v>14861</v>
      </c>
      <c r="G11" s="100">
        <v>1380</v>
      </c>
      <c r="H11" s="100">
        <v>249</v>
      </c>
      <c r="I11" s="100">
        <v>472</v>
      </c>
      <c r="J11" s="100">
        <v>94</v>
      </c>
      <c r="K11" s="100">
        <v>613</v>
      </c>
      <c r="L11" s="100">
        <v>521</v>
      </c>
      <c r="M11" s="100">
        <v>98</v>
      </c>
      <c r="N11" s="100">
        <v>191</v>
      </c>
      <c r="O11" s="100">
        <f t="shared" si="0"/>
        <v>122329</v>
      </c>
    </row>
    <row r="12" spans="1:25" ht="22.5" x14ac:dyDescent="0.25">
      <c r="A12" s="123" t="s">
        <v>223</v>
      </c>
      <c r="B12" s="103">
        <v>1021158</v>
      </c>
      <c r="C12" s="103">
        <v>447228</v>
      </c>
      <c r="D12" s="103">
        <v>86939</v>
      </c>
      <c r="E12" s="103">
        <v>111558</v>
      </c>
      <c r="F12" s="103">
        <v>673242</v>
      </c>
      <c r="G12" s="103">
        <v>61618</v>
      </c>
      <c r="H12" s="103">
        <v>19607</v>
      </c>
      <c r="I12" s="103">
        <v>24421</v>
      </c>
      <c r="J12" s="103">
        <v>12401</v>
      </c>
      <c r="K12" s="103">
        <v>26905</v>
      </c>
      <c r="L12" s="103">
        <v>34041</v>
      </c>
      <c r="M12" s="103">
        <v>9041</v>
      </c>
      <c r="N12" s="103">
        <v>12543</v>
      </c>
      <c r="O12" s="103">
        <f t="shared" si="0"/>
        <v>2540702</v>
      </c>
    </row>
    <row r="13" spans="1:25" ht="22.5" x14ac:dyDescent="0.25">
      <c r="A13" s="122" t="s">
        <v>224</v>
      </c>
      <c r="B13" s="100">
        <v>605853</v>
      </c>
      <c r="C13" s="100">
        <v>442166</v>
      </c>
      <c r="D13" s="100">
        <v>74446</v>
      </c>
      <c r="E13" s="100">
        <v>64351</v>
      </c>
      <c r="F13" s="100">
        <v>246860</v>
      </c>
      <c r="G13" s="100">
        <v>69745</v>
      </c>
      <c r="H13" s="100">
        <v>26185</v>
      </c>
      <c r="I13" s="100">
        <v>24050</v>
      </c>
      <c r="J13" s="100">
        <v>10798</v>
      </c>
      <c r="K13" s="100">
        <v>44272</v>
      </c>
      <c r="L13" s="100">
        <v>17644</v>
      </c>
      <c r="M13" s="100">
        <v>10777</v>
      </c>
      <c r="N13" s="100">
        <v>16403</v>
      </c>
      <c r="O13" s="100">
        <f t="shared" si="0"/>
        <v>1653550</v>
      </c>
    </row>
    <row r="14" spans="1:25" ht="22.5" x14ac:dyDescent="0.25">
      <c r="A14" s="123" t="s">
        <v>225</v>
      </c>
      <c r="B14" s="103">
        <v>195270</v>
      </c>
      <c r="C14" s="103">
        <v>103721</v>
      </c>
      <c r="D14" s="103">
        <v>10821</v>
      </c>
      <c r="E14" s="103">
        <v>14758</v>
      </c>
      <c r="F14" s="103">
        <v>99461</v>
      </c>
      <c r="G14" s="103">
        <v>11637</v>
      </c>
      <c r="H14" s="103">
        <v>3841</v>
      </c>
      <c r="I14" s="103">
        <v>2978</v>
      </c>
      <c r="J14" s="103">
        <v>1973</v>
      </c>
      <c r="K14" s="103">
        <v>4322</v>
      </c>
      <c r="L14" s="103">
        <v>6413</v>
      </c>
      <c r="M14" s="103">
        <v>677</v>
      </c>
      <c r="N14" s="103">
        <v>3670</v>
      </c>
      <c r="O14" s="103">
        <f t="shared" si="0"/>
        <v>459542</v>
      </c>
    </row>
    <row r="15" spans="1:25" ht="22.5" x14ac:dyDescent="0.25">
      <c r="A15" s="122" t="s">
        <v>226</v>
      </c>
      <c r="B15" s="100">
        <v>226822</v>
      </c>
      <c r="C15" s="100">
        <v>175693</v>
      </c>
      <c r="D15" s="100">
        <v>41005</v>
      </c>
      <c r="E15" s="100">
        <v>27165</v>
      </c>
      <c r="F15" s="100">
        <v>110776</v>
      </c>
      <c r="G15" s="100">
        <v>38694</v>
      </c>
      <c r="H15" s="100">
        <v>14960</v>
      </c>
      <c r="I15" s="100">
        <v>10940</v>
      </c>
      <c r="J15" s="100">
        <v>5583</v>
      </c>
      <c r="K15" s="100">
        <v>22040</v>
      </c>
      <c r="L15" s="100">
        <v>8753</v>
      </c>
      <c r="M15" s="100">
        <v>5561</v>
      </c>
      <c r="N15" s="100">
        <v>6190</v>
      </c>
      <c r="O15" s="100">
        <f t="shared" si="0"/>
        <v>694182</v>
      </c>
    </row>
    <row r="16" spans="1:25" ht="22.5" x14ac:dyDescent="0.25">
      <c r="A16" s="123" t="s">
        <v>227</v>
      </c>
      <c r="B16" s="103">
        <v>103579</v>
      </c>
      <c r="C16" s="103">
        <v>9759</v>
      </c>
      <c r="D16" s="103">
        <v>670</v>
      </c>
      <c r="E16" s="103">
        <v>685</v>
      </c>
      <c r="F16" s="103">
        <v>7201</v>
      </c>
      <c r="G16" s="103">
        <v>469</v>
      </c>
      <c r="H16" s="103">
        <v>162</v>
      </c>
      <c r="I16" s="103">
        <v>246</v>
      </c>
      <c r="J16" s="103">
        <v>60</v>
      </c>
      <c r="K16" s="103">
        <v>169</v>
      </c>
      <c r="L16" s="103">
        <v>141</v>
      </c>
      <c r="M16" s="103">
        <v>82</v>
      </c>
      <c r="N16" s="103">
        <v>84</v>
      </c>
      <c r="O16" s="103">
        <f t="shared" si="0"/>
        <v>123307</v>
      </c>
    </row>
    <row r="17" spans="1:15" ht="22.5" x14ac:dyDescent="0.25">
      <c r="A17" s="122" t="s">
        <v>228</v>
      </c>
      <c r="B17" s="100">
        <v>72184</v>
      </c>
      <c r="C17" s="100">
        <v>11424</v>
      </c>
      <c r="D17" s="100">
        <v>534</v>
      </c>
      <c r="E17" s="100">
        <v>185</v>
      </c>
      <c r="F17" s="100">
        <v>7418</v>
      </c>
      <c r="G17" s="100">
        <v>206</v>
      </c>
      <c r="H17" s="100">
        <v>35</v>
      </c>
      <c r="I17" s="100">
        <v>61</v>
      </c>
      <c r="J17" s="100">
        <v>67</v>
      </c>
      <c r="K17" s="100">
        <v>59</v>
      </c>
      <c r="L17" s="100">
        <v>69</v>
      </c>
      <c r="M17" s="100">
        <v>15</v>
      </c>
      <c r="N17" s="100">
        <v>17</v>
      </c>
      <c r="O17" s="100">
        <f t="shared" si="0"/>
        <v>92274</v>
      </c>
    </row>
    <row r="18" spans="1:15" ht="22.5" x14ac:dyDescent="0.25">
      <c r="A18" s="123" t="s">
        <v>229</v>
      </c>
      <c r="B18" s="103">
        <v>26867</v>
      </c>
      <c r="C18" s="103">
        <v>15519</v>
      </c>
      <c r="D18" s="103">
        <v>1525</v>
      </c>
      <c r="E18" s="103">
        <v>1823</v>
      </c>
      <c r="F18" s="103">
        <v>6762</v>
      </c>
      <c r="G18" s="103">
        <v>1245</v>
      </c>
      <c r="H18" s="103">
        <v>388</v>
      </c>
      <c r="I18" s="103">
        <v>357</v>
      </c>
      <c r="J18" s="103">
        <v>135</v>
      </c>
      <c r="K18" s="103">
        <v>527</v>
      </c>
      <c r="L18" s="103">
        <v>218</v>
      </c>
      <c r="M18" s="103">
        <v>109</v>
      </c>
      <c r="N18" s="103">
        <v>199</v>
      </c>
      <c r="O18" s="103">
        <f t="shared" si="0"/>
        <v>55674</v>
      </c>
    </row>
    <row r="19" spans="1:15" ht="22.5" x14ac:dyDescent="0.25">
      <c r="A19" s="122" t="s">
        <v>230</v>
      </c>
      <c r="B19" s="100">
        <v>134535</v>
      </c>
      <c r="C19" s="100">
        <v>37267</v>
      </c>
      <c r="D19" s="100">
        <v>4278</v>
      </c>
      <c r="E19" s="100">
        <v>3145</v>
      </c>
      <c r="F19" s="100">
        <v>36394</v>
      </c>
      <c r="G19" s="100">
        <v>3050</v>
      </c>
      <c r="H19" s="100">
        <v>1121</v>
      </c>
      <c r="I19" s="100">
        <v>1262</v>
      </c>
      <c r="J19" s="100">
        <v>385</v>
      </c>
      <c r="K19" s="100">
        <v>1366</v>
      </c>
      <c r="L19" s="100">
        <v>1054</v>
      </c>
      <c r="M19" s="100">
        <v>602</v>
      </c>
      <c r="N19" s="100">
        <v>881</v>
      </c>
      <c r="O19" s="100">
        <f t="shared" si="0"/>
        <v>225340</v>
      </c>
    </row>
    <row r="20" spans="1:15" ht="22.5" x14ac:dyDescent="0.25">
      <c r="A20" s="123" t="s">
        <v>231</v>
      </c>
      <c r="B20" s="103">
        <v>701252</v>
      </c>
      <c r="C20" s="103">
        <v>159633</v>
      </c>
      <c r="D20" s="103">
        <v>16083</v>
      </c>
      <c r="E20" s="103">
        <v>48546</v>
      </c>
      <c r="F20" s="103">
        <v>201770</v>
      </c>
      <c r="G20" s="103">
        <v>32580</v>
      </c>
      <c r="H20" s="103">
        <v>7375</v>
      </c>
      <c r="I20" s="103">
        <v>8503</v>
      </c>
      <c r="J20" s="103">
        <v>2992</v>
      </c>
      <c r="K20" s="103">
        <v>5514</v>
      </c>
      <c r="L20" s="103">
        <v>15385</v>
      </c>
      <c r="M20" s="103">
        <v>1821</v>
      </c>
      <c r="N20" s="103">
        <v>3378</v>
      </c>
      <c r="O20" s="103">
        <f t="shared" si="0"/>
        <v>1204832</v>
      </c>
    </row>
    <row r="21" spans="1:15" ht="22.5" x14ac:dyDescent="0.25">
      <c r="A21" s="122" t="s">
        <v>232</v>
      </c>
      <c r="B21" s="100">
        <v>150953</v>
      </c>
      <c r="C21" s="100">
        <v>34017</v>
      </c>
      <c r="D21" s="100">
        <v>3579</v>
      </c>
      <c r="E21" s="100">
        <v>8586</v>
      </c>
      <c r="F21" s="100">
        <v>27113</v>
      </c>
      <c r="G21" s="100">
        <v>18179</v>
      </c>
      <c r="H21" s="100">
        <v>1700</v>
      </c>
      <c r="I21" s="100">
        <v>4248</v>
      </c>
      <c r="J21" s="100">
        <v>2915</v>
      </c>
      <c r="K21" s="100">
        <v>3577</v>
      </c>
      <c r="L21" s="100">
        <v>6313</v>
      </c>
      <c r="M21" s="100">
        <v>2789</v>
      </c>
      <c r="N21" s="100">
        <v>3739</v>
      </c>
      <c r="O21" s="100">
        <f t="shared" si="0"/>
        <v>267708</v>
      </c>
    </row>
    <row r="22" spans="1:15" ht="22.5" x14ac:dyDescent="0.25">
      <c r="A22" s="123" t="s">
        <v>233</v>
      </c>
      <c r="B22" s="103">
        <v>87513</v>
      </c>
      <c r="C22" s="103">
        <v>38070</v>
      </c>
      <c r="D22" s="103">
        <v>8737</v>
      </c>
      <c r="E22" s="103">
        <v>5821</v>
      </c>
      <c r="F22" s="103">
        <v>24622</v>
      </c>
      <c r="G22" s="103">
        <v>5035</v>
      </c>
      <c r="H22" s="103">
        <v>4211</v>
      </c>
      <c r="I22" s="103">
        <v>2285</v>
      </c>
      <c r="J22" s="103">
        <v>1214</v>
      </c>
      <c r="K22" s="103">
        <v>3856</v>
      </c>
      <c r="L22" s="103">
        <v>1095</v>
      </c>
      <c r="M22" s="103">
        <v>666</v>
      </c>
      <c r="N22" s="103">
        <v>1650</v>
      </c>
      <c r="O22" s="103">
        <f t="shared" si="0"/>
        <v>184775</v>
      </c>
    </row>
    <row r="23" spans="1:15" ht="22.5" x14ac:dyDescent="0.25">
      <c r="A23" s="122" t="s">
        <v>234</v>
      </c>
      <c r="B23" s="100">
        <v>189128</v>
      </c>
      <c r="C23" s="100">
        <v>86283</v>
      </c>
      <c r="D23" s="100">
        <v>25956</v>
      </c>
      <c r="E23" s="100">
        <v>19475</v>
      </c>
      <c r="F23" s="100">
        <v>71678</v>
      </c>
      <c r="G23" s="100">
        <v>19943</v>
      </c>
      <c r="H23" s="100">
        <v>9575</v>
      </c>
      <c r="I23" s="100">
        <v>7756</v>
      </c>
      <c r="J23" s="100">
        <v>1859</v>
      </c>
      <c r="K23" s="100">
        <v>9973</v>
      </c>
      <c r="L23" s="100">
        <v>4329</v>
      </c>
      <c r="M23" s="100">
        <v>2390</v>
      </c>
      <c r="N23" s="100">
        <v>4007</v>
      </c>
      <c r="O23" s="100">
        <f t="shared" si="0"/>
        <v>452352</v>
      </c>
    </row>
    <row r="24" spans="1:15" ht="22.5" x14ac:dyDescent="0.25">
      <c r="A24" s="123" t="s">
        <v>235</v>
      </c>
      <c r="B24" s="103">
        <v>15602</v>
      </c>
      <c r="C24" s="103">
        <v>7663</v>
      </c>
      <c r="D24" s="103">
        <v>1067</v>
      </c>
      <c r="E24" s="103">
        <v>1238</v>
      </c>
      <c r="F24" s="103">
        <v>4017</v>
      </c>
      <c r="G24" s="103">
        <v>1383</v>
      </c>
      <c r="H24" s="103">
        <v>459</v>
      </c>
      <c r="I24" s="103">
        <v>513</v>
      </c>
      <c r="J24" s="103">
        <v>225</v>
      </c>
      <c r="K24" s="103">
        <v>646</v>
      </c>
      <c r="L24" s="103">
        <v>346</v>
      </c>
      <c r="M24" s="103">
        <v>132</v>
      </c>
      <c r="N24" s="103">
        <v>218</v>
      </c>
      <c r="O24" s="103">
        <f t="shared" si="0"/>
        <v>33509</v>
      </c>
    </row>
    <row r="25" spans="1:15" ht="22.5" x14ac:dyDescent="0.25">
      <c r="A25" s="122" t="s">
        <v>236</v>
      </c>
      <c r="B25" s="100">
        <v>106290</v>
      </c>
      <c r="C25" s="100">
        <v>38584</v>
      </c>
      <c r="D25" s="100">
        <v>9766</v>
      </c>
      <c r="E25" s="100">
        <v>16147</v>
      </c>
      <c r="F25" s="100">
        <v>32811</v>
      </c>
      <c r="G25" s="100">
        <v>9367</v>
      </c>
      <c r="H25" s="100">
        <v>4924</v>
      </c>
      <c r="I25" s="100">
        <v>4629</v>
      </c>
      <c r="J25" s="100">
        <v>1958</v>
      </c>
      <c r="K25" s="100">
        <v>6606</v>
      </c>
      <c r="L25" s="100">
        <v>4190</v>
      </c>
      <c r="M25" s="100">
        <v>1345</v>
      </c>
      <c r="N25" s="100">
        <v>2768</v>
      </c>
      <c r="O25" s="100">
        <f t="shared" si="0"/>
        <v>239385</v>
      </c>
    </row>
    <row r="26" spans="1:15" ht="67.5" x14ac:dyDescent="0.25">
      <c r="A26" s="123" t="s">
        <v>237</v>
      </c>
      <c r="B26" s="103">
        <v>10</v>
      </c>
      <c r="C26" s="103">
        <v>3</v>
      </c>
      <c r="D26" s="103">
        <v>3</v>
      </c>
      <c r="E26" s="103">
        <v>19</v>
      </c>
      <c r="F26" s="103">
        <v>34</v>
      </c>
      <c r="G26" s="103">
        <v>7</v>
      </c>
      <c r="H26" s="103">
        <v>0</v>
      </c>
      <c r="I26" s="103">
        <v>6</v>
      </c>
      <c r="J26" s="103">
        <v>0</v>
      </c>
      <c r="K26" s="103">
        <v>2</v>
      </c>
      <c r="L26" s="103">
        <v>1</v>
      </c>
      <c r="M26" s="103">
        <v>0</v>
      </c>
      <c r="N26" s="103">
        <v>0</v>
      </c>
      <c r="O26" s="103">
        <f t="shared" si="0"/>
        <v>85</v>
      </c>
    </row>
    <row r="27" spans="1:15" ht="22.5" x14ac:dyDescent="0.25">
      <c r="A27" s="122" t="s">
        <v>238</v>
      </c>
      <c r="B27" s="100">
        <v>516</v>
      </c>
      <c r="C27" s="100">
        <v>69</v>
      </c>
      <c r="D27" s="100">
        <v>0</v>
      </c>
      <c r="E27" s="100">
        <v>9</v>
      </c>
      <c r="F27" s="100">
        <v>0</v>
      </c>
      <c r="G27" s="100">
        <v>0</v>
      </c>
      <c r="H27" s="100">
        <v>0</v>
      </c>
      <c r="I27" s="100">
        <v>0</v>
      </c>
      <c r="J27" s="100">
        <v>0</v>
      </c>
      <c r="K27" s="100">
        <v>244</v>
      </c>
      <c r="L27" s="100">
        <v>0</v>
      </c>
      <c r="M27" s="100">
        <v>0</v>
      </c>
      <c r="N27" s="100">
        <v>0</v>
      </c>
      <c r="O27" s="100">
        <f t="shared" si="0"/>
        <v>838</v>
      </c>
    </row>
    <row r="28" spans="1:15" ht="22.5" x14ac:dyDescent="0.25">
      <c r="A28" s="123" t="s">
        <v>215</v>
      </c>
      <c r="B28" s="103">
        <v>188348</v>
      </c>
      <c r="C28" s="103">
        <v>32297</v>
      </c>
      <c r="D28" s="103">
        <v>9335</v>
      </c>
      <c r="E28" s="103">
        <v>7275</v>
      </c>
      <c r="F28" s="103">
        <v>15043</v>
      </c>
      <c r="G28" s="103">
        <v>10184</v>
      </c>
      <c r="H28" s="103">
        <v>3583</v>
      </c>
      <c r="I28" s="103">
        <v>8239</v>
      </c>
      <c r="J28" s="103">
        <v>1362</v>
      </c>
      <c r="K28" s="103">
        <v>7373</v>
      </c>
      <c r="L28" s="103">
        <v>7579</v>
      </c>
      <c r="M28" s="103">
        <v>1537</v>
      </c>
      <c r="N28" s="103">
        <v>2939</v>
      </c>
      <c r="O28" s="103">
        <f t="shared" si="0"/>
        <v>295094</v>
      </c>
    </row>
    <row r="29" spans="1:15" ht="22.5" x14ac:dyDescent="0.25">
      <c r="A29" s="49" t="s">
        <v>2</v>
      </c>
      <c r="B29" s="40">
        <f t="shared" ref="B29:O29" si="1">SUM(B7:B28)</f>
        <v>4737337</v>
      </c>
      <c r="C29" s="40">
        <f t="shared" si="1"/>
        <v>1920909</v>
      </c>
      <c r="D29" s="40">
        <f t="shared" si="1"/>
        <v>350954</v>
      </c>
      <c r="E29" s="40">
        <f t="shared" si="1"/>
        <v>405973</v>
      </c>
      <c r="F29" s="40">
        <f t="shared" si="1"/>
        <v>1987733</v>
      </c>
      <c r="G29" s="40">
        <f t="shared" si="1"/>
        <v>332768</v>
      </c>
      <c r="H29" s="40">
        <f t="shared" si="1"/>
        <v>116328</v>
      </c>
      <c r="I29" s="40">
        <f t="shared" si="1"/>
        <v>134113</v>
      </c>
      <c r="J29" s="40">
        <f t="shared" si="1"/>
        <v>50109</v>
      </c>
      <c r="K29" s="40">
        <f t="shared" si="1"/>
        <v>162497</v>
      </c>
      <c r="L29" s="40">
        <f t="shared" si="1"/>
        <v>127355</v>
      </c>
      <c r="M29" s="40">
        <f t="shared" si="1"/>
        <v>43237</v>
      </c>
      <c r="N29" s="40">
        <f t="shared" si="1"/>
        <v>69722</v>
      </c>
      <c r="O29" s="40">
        <f t="shared" si="1"/>
        <v>10439035</v>
      </c>
    </row>
    <row r="30" spans="1:15" ht="18" x14ac:dyDescent="0.45">
      <c r="A30" s="124" t="s">
        <v>243</v>
      </c>
      <c r="B30" s="125"/>
      <c r="C30" s="125"/>
      <c r="D30" s="125"/>
      <c r="E30" s="125"/>
      <c r="F30" s="125"/>
      <c r="G30" s="125"/>
      <c r="H30" s="125"/>
      <c r="I30" s="125"/>
      <c r="J30" s="125"/>
      <c r="K30" s="125"/>
      <c r="L30" s="125"/>
      <c r="M30" s="125"/>
      <c r="N30" s="125"/>
      <c r="O30" s="125"/>
    </row>
    <row r="31" spans="1:15" ht="18" x14ac:dyDescent="0.45">
      <c r="A31" s="124" t="s">
        <v>36</v>
      </c>
      <c r="B31" s="126"/>
      <c r="C31" s="126"/>
      <c r="D31" s="126"/>
      <c r="E31" s="126"/>
      <c r="F31" s="126"/>
      <c r="G31" s="126"/>
      <c r="H31" s="126"/>
      <c r="I31" s="126"/>
      <c r="J31" s="126"/>
      <c r="K31" s="126"/>
      <c r="L31" s="126"/>
      <c r="M31" s="126"/>
      <c r="N31" s="126"/>
      <c r="O31" s="126"/>
    </row>
    <row r="32" spans="1:15" ht="18" x14ac:dyDescent="0.25">
      <c r="A32" s="149" t="s">
        <v>247</v>
      </c>
    </row>
    <row r="33" spans="1:10" s="260" customFormat="1" x14ac:dyDescent="0.25">
      <c r="A33" s="258" t="s">
        <v>257</v>
      </c>
      <c r="B33" s="259"/>
      <c r="C33" s="259"/>
      <c r="D33" s="259"/>
      <c r="E33" s="259"/>
      <c r="F33" s="259"/>
      <c r="G33" s="259"/>
      <c r="H33" s="259"/>
      <c r="I33" s="259"/>
      <c r="J33" s="259"/>
    </row>
    <row r="34" spans="1:10" x14ac:dyDescent="0.25">
      <c r="A34" s="258" t="s">
        <v>258</v>
      </c>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3"/>
  <sheetViews>
    <sheetView showGridLines="0" view="pageBreakPreview" zoomScale="55" zoomScaleNormal="55" zoomScaleSheetLayoutView="55" workbookViewId="0">
      <selection activeCell="A36" sqref="A36"/>
    </sheetView>
  </sheetViews>
  <sheetFormatPr defaultColWidth="8.85546875" defaultRowHeight="15" x14ac:dyDescent="0.25"/>
  <cols>
    <col min="1" max="1" width="53.85546875" style="93" customWidth="1"/>
    <col min="2" max="13" width="13.140625" style="93" customWidth="1"/>
    <col min="14" max="19" width="8.85546875" style="93"/>
    <col min="20" max="20" width="55.140625" style="93" customWidth="1"/>
    <col min="21" max="16384" width="8.85546875" style="93"/>
  </cols>
  <sheetData>
    <row r="1" spans="1:24" x14ac:dyDescent="0.25">
      <c r="A1" s="308" t="s">
        <v>256</v>
      </c>
      <c r="B1" s="308"/>
      <c r="C1" s="92"/>
    </row>
    <row r="2" spans="1:24" s="94" customFormat="1" x14ac:dyDescent="0.25">
      <c r="A2" s="308"/>
      <c r="B2" s="308"/>
      <c r="C2" s="92"/>
      <c r="K2" s="93"/>
      <c r="L2" s="93"/>
      <c r="M2" s="93"/>
      <c r="N2" s="93"/>
      <c r="O2" s="93"/>
      <c r="P2" s="93"/>
      <c r="Q2" s="93"/>
      <c r="R2" s="93"/>
      <c r="S2" s="93"/>
      <c r="T2" s="93"/>
      <c r="U2" s="93"/>
      <c r="V2" s="93"/>
      <c r="W2" s="93"/>
      <c r="X2" s="93"/>
    </row>
    <row r="3" spans="1:24" s="94" customFormat="1" x14ac:dyDescent="0.25">
      <c r="A3" s="95"/>
      <c r="B3" s="95"/>
      <c r="C3" s="95"/>
      <c r="K3" s="93"/>
      <c r="L3" s="93"/>
      <c r="M3" s="93"/>
      <c r="N3" s="93"/>
      <c r="O3" s="93"/>
      <c r="P3" s="93"/>
      <c r="Q3" s="93"/>
      <c r="R3" s="93"/>
      <c r="S3" s="93"/>
      <c r="T3" s="93"/>
      <c r="U3" s="93"/>
      <c r="V3" s="93"/>
      <c r="W3" s="93"/>
      <c r="X3" s="93"/>
    </row>
    <row r="4" spans="1:24" ht="22.5" x14ac:dyDescent="0.25">
      <c r="A4" s="309" t="s">
        <v>197</v>
      </c>
      <c r="B4" s="309"/>
      <c r="C4" s="309"/>
      <c r="D4" s="309"/>
      <c r="E4" s="309"/>
      <c r="F4" s="309"/>
      <c r="G4" s="309"/>
      <c r="H4" s="309"/>
      <c r="I4" s="309"/>
      <c r="J4" s="309"/>
      <c r="K4" s="309"/>
      <c r="L4" s="309"/>
      <c r="M4" s="309"/>
    </row>
    <row r="5" spans="1:24" ht="22.5" x14ac:dyDescent="0.25">
      <c r="A5" s="97" t="s">
        <v>244</v>
      </c>
      <c r="B5" s="292" t="s">
        <v>38</v>
      </c>
      <c r="C5" s="293"/>
      <c r="D5" s="293"/>
      <c r="E5" s="293"/>
      <c r="F5" s="293"/>
      <c r="G5" s="293"/>
      <c r="H5" s="293"/>
      <c r="I5" s="293"/>
      <c r="J5" s="293"/>
      <c r="K5" s="293"/>
      <c r="L5" s="293"/>
      <c r="M5" s="294"/>
    </row>
    <row r="6" spans="1:24" ht="54" customHeight="1" x14ac:dyDescent="0.25">
      <c r="A6" s="49" t="s">
        <v>242</v>
      </c>
      <c r="B6" s="49" t="s">
        <v>4</v>
      </c>
      <c r="C6" s="49" t="s">
        <v>5</v>
      </c>
      <c r="D6" s="49" t="s">
        <v>6</v>
      </c>
      <c r="E6" s="49" t="s">
        <v>7</v>
      </c>
      <c r="F6" s="49" t="s">
        <v>8</v>
      </c>
      <c r="G6" s="49" t="s">
        <v>9</v>
      </c>
      <c r="H6" s="49" t="s">
        <v>10</v>
      </c>
      <c r="I6" s="49" t="s">
        <v>11</v>
      </c>
      <c r="J6" s="49" t="s">
        <v>12</v>
      </c>
      <c r="K6" s="49" t="s">
        <v>39</v>
      </c>
      <c r="L6" s="49" t="s">
        <v>40</v>
      </c>
      <c r="M6" s="49" t="s">
        <v>2</v>
      </c>
    </row>
    <row r="7" spans="1:24" ht="22.5" x14ac:dyDescent="0.25">
      <c r="A7" s="122" t="s">
        <v>218</v>
      </c>
      <c r="B7" s="100">
        <v>2007</v>
      </c>
      <c r="C7" s="100">
        <v>76058</v>
      </c>
      <c r="D7" s="100">
        <v>107327</v>
      </c>
      <c r="E7" s="100">
        <v>89831</v>
      </c>
      <c r="F7" s="100">
        <v>85112</v>
      </c>
      <c r="G7" s="100">
        <v>65159</v>
      </c>
      <c r="H7" s="101">
        <v>38628</v>
      </c>
      <c r="I7" s="100">
        <v>25576</v>
      </c>
      <c r="J7" s="100">
        <v>16210</v>
      </c>
      <c r="K7" s="100">
        <v>8700</v>
      </c>
      <c r="L7" s="100">
        <v>6701</v>
      </c>
      <c r="M7" s="100">
        <f t="shared" ref="M7:M28" si="0">SUM(B7:L7)</f>
        <v>521309</v>
      </c>
    </row>
    <row r="8" spans="1:24" ht="22.5" x14ac:dyDescent="0.25">
      <c r="A8" s="123" t="s">
        <v>219</v>
      </c>
      <c r="B8" s="103">
        <v>1227</v>
      </c>
      <c r="C8" s="103">
        <v>12885</v>
      </c>
      <c r="D8" s="103">
        <v>29853</v>
      </c>
      <c r="E8" s="103">
        <v>29757</v>
      </c>
      <c r="F8" s="103">
        <v>24509</v>
      </c>
      <c r="G8" s="103">
        <v>17631</v>
      </c>
      <c r="H8" s="104">
        <v>12729</v>
      </c>
      <c r="I8" s="103">
        <v>9098</v>
      </c>
      <c r="J8" s="103">
        <v>5881</v>
      </c>
      <c r="K8" s="103">
        <v>2248</v>
      </c>
      <c r="L8" s="103">
        <v>637</v>
      </c>
      <c r="M8" s="103">
        <f t="shared" si="0"/>
        <v>146455</v>
      </c>
    </row>
    <row r="9" spans="1:24" ht="22.5" x14ac:dyDescent="0.25">
      <c r="A9" s="122" t="s">
        <v>220</v>
      </c>
      <c r="B9" s="100">
        <v>9118</v>
      </c>
      <c r="C9" s="100">
        <v>88927</v>
      </c>
      <c r="D9" s="100">
        <v>171497</v>
      </c>
      <c r="E9" s="100">
        <v>191110</v>
      </c>
      <c r="F9" s="100">
        <v>195538</v>
      </c>
      <c r="G9" s="100">
        <v>154368</v>
      </c>
      <c r="H9" s="101">
        <v>104896</v>
      </c>
      <c r="I9" s="100">
        <v>76862</v>
      </c>
      <c r="J9" s="100">
        <v>52362</v>
      </c>
      <c r="K9" s="100">
        <v>26301</v>
      </c>
      <c r="L9" s="100">
        <v>15803</v>
      </c>
      <c r="M9" s="100">
        <f t="shared" si="0"/>
        <v>1086782</v>
      </c>
    </row>
    <row r="10" spans="1:24" ht="34.15" customHeight="1" x14ac:dyDescent="0.25">
      <c r="A10" s="123" t="s">
        <v>221</v>
      </c>
      <c r="B10" s="103">
        <v>55</v>
      </c>
      <c r="C10" s="103">
        <v>476</v>
      </c>
      <c r="D10" s="103">
        <v>5231</v>
      </c>
      <c r="E10" s="103">
        <v>11077</v>
      </c>
      <c r="F10" s="103">
        <v>8670</v>
      </c>
      <c r="G10" s="103">
        <v>5905</v>
      </c>
      <c r="H10" s="104">
        <v>3761</v>
      </c>
      <c r="I10" s="103">
        <v>2230</v>
      </c>
      <c r="J10" s="103">
        <v>1263</v>
      </c>
      <c r="K10" s="103">
        <v>218</v>
      </c>
      <c r="L10" s="103">
        <v>125</v>
      </c>
      <c r="M10" s="103">
        <f t="shared" si="0"/>
        <v>39011</v>
      </c>
    </row>
    <row r="11" spans="1:24" ht="45" x14ac:dyDescent="0.25">
      <c r="A11" s="122" t="s">
        <v>222</v>
      </c>
      <c r="B11" s="100">
        <v>424</v>
      </c>
      <c r="C11" s="100">
        <v>9173</v>
      </c>
      <c r="D11" s="100">
        <v>19389</v>
      </c>
      <c r="E11" s="100">
        <v>26377</v>
      </c>
      <c r="F11" s="100">
        <v>25264</v>
      </c>
      <c r="G11" s="100">
        <v>19490</v>
      </c>
      <c r="H11" s="101">
        <v>10556</v>
      </c>
      <c r="I11" s="100">
        <v>6157</v>
      </c>
      <c r="J11" s="100">
        <v>3403</v>
      </c>
      <c r="K11" s="100">
        <v>1378</v>
      </c>
      <c r="L11" s="100">
        <v>718</v>
      </c>
      <c r="M11" s="100">
        <f t="shared" si="0"/>
        <v>122329</v>
      </c>
    </row>
    <row r="12" spans="1:24" ht="22.5" x14ac:dyDescent="0.25">
      <c r="A12" s="123" t="s">
        <v>223</v>
      </c>
      <c r="B12" s="103">
        <v>14118</v>
      </c>
      <c r="C12" s="103">
        <v>210034</v>
      </c>
      <c r="D12" s="103">
        <v>400297</v>
      </c>
      <c r="E12" s="103">
        <v>449434</v>
      </c>
      <c r="F12" s="103">
        <v>480579</v>
      </c>
      <c r="G12" s="103">
        <v>380700</v>
      </c>
      <c r="H12" s="104">
        <v>242400</v>
      </c>
      <c r="I12" s="103">
        <v>165289</v>
      </c>
      <c r="J12" s="103">
        <v>106660</v>
      </c>
      <c r="K12" s="103">
        <v>53662</v>
      </c>
      <c r="L12" s="103">
        <v>37529</v>
      </c>
      <c r="M12" s="103">
        <f t="shared" si="0"/>
        <v>2540702</v>
      </c>
    </row>
    <row r="13" spans="1:24" ht="45" x14ac:dyDescent="0.25">
      <c r="A13" s="122" t="s">
        <v>224</v>
      </c>
      <c r="B13" s="100">
        <v>20333</v>
      </c>
      <c r="C13" s="100">
        <v>145816</v>
      </c>
      <c r="D13" s="100">
        <v>268736</v>
      </c>
      <c r="E13" s="100">
        <v>285868</v>
      </c>
      <c r="F13" s="100">
        <v>278458</v>
      </c>
      <c r="G13" s="100">
        <v>226291</v>
      </c>
      <c r="H13" s="101">
        <v>151932</v>
      </c>
      <c r="I13" s="100">
        <v>110891</v>
      </c>
      <c r="J13" s="100">
        <v>80397</v>
      </c>
      <c r="K13" s="100">
        <v>47843</v>
      </c>
      <c r="L13" s="100">
        <v>36985</v>
      </c>
      <c r="M13" s="100">
        <f t="shared" si="0"/>
        <v>1653550</v>
      </c>
    </row>
    <row r="14" spans="1:24" ht="22.5" x14ac:dyDescent="0.25">
      <c r="A14" s="123" t="s">
        <v>225</v>
      </c>
      <c r="B14" s="103">
        <v>3573</v>
      </c>
      <c r="C14" s="103">
        <v>31543</v>
      </c>
      <c r="D14" s="103">
        <v>68179</v>
      </c>
      <c r="E14" s="103">
        <v>84153</v>
      </c>
      <c r="F14" s="103">
        <v>88428</v>
      </c>
      <c r="G14" s="103">
        <v>70547</v>
      </c>
      <c r="H14" s="104">
        <v>45106</v>
      </c>
      <c r="I14" s="103">
        <v>30959</v>
      </c>
      <c r="J14" s="103">
        <v>20751</v>
      </c>
      <c r="K14" s="103">
        <v>10097</v>
      </c>
      <c r="L14" s="103">
        <v>6206</v>
      </c>
      <c r="M14" s="103">
        <f t="shared" si="0"/>
        <v>459542</v>
      </c>
    </row>
    <row r="15" spans="1:24" ht="22.5" x14ac:dyDescent="0.25">
      <c r="A15" s="122" t="s">
        <v>226</v>
      </c>
      <c r="B15" s="100">
        <v>8598</v>
      </c>
      <c r="C15" s="100">
        <v>80551</v>
      </c>
      <c r="D15" s="100">
        <v>155288</v>
      </c>
      <c r="E15" s="100">
        <v>137240</v>
      </c>
      <c r="F15" s="100">
        <v>110158</v>
      </c>
      <c r="G15" s="100">
        <v>79492</v>
      </c>
      <c r="H15" s="101">
        <v>49418</v>
      </c>
      <c r="I15" s="100">
        <v>33648</v>
      </c>
      <c r="J15" s="100">
        <v>21966</v>
      </c>
      <c r="K15" s="100">
        <v>11207</v>
      </c>
      <c r="L15" s="100">
        <v>6616</v>
      </c>
      <c r="M15" s="100">
        <f t="shared" si="0"/>
        <v>694182</v>
      </c>
    </row>
    <row r="16" spans="1:24" ht="22.5" x14ac:dyDescent="0.25">
      <c r="A16" s="123" t="s">
        <v>227</v>
      </c>
      <c r="B16" s="103">
        <v>640</v>
      </c>
      <c r="C16" s="103">
        <v>9738</v>
      </c>
      <c r="D16" s="103">
        <v>28354</v>
      </c>
      <c r="E16" s="103">
        <v>25645</v>
      </c>
      <c r="F16" s="103">
        <v>20825</v>
      </c>
      <c r="G16" s="103">
        <v>16452</v>
      </c>
      <c r="H16" s="104">
        <v>10289</v>
      </c>
      <c r="I16" s="103">
        <v>6007</v>
      </c>
      <c r="J16" s="103">
        <v>3144</v>
      </c>
      <c r="K16" s="103">
        <v>1307</v>
      </c>
      <c r="L16" s="103">
        <v>906</v>
      </c>
      <c r="M16" s="103">
        <f t="shared" si="0"/>
        <v>123307</v>
      </c>
    </row>
    <row r="17" spans="1:13" ht="22.5" x14ac:dyDescent="0.25">
      <c r="A17" s="122" t="s">
        <v>228</v>
      </c>
      <c r="B17" s="100">
        <v>116</v>
      </c>
      <c r="C17" s="100">
        <v>2997</v>
      </c>
      <c r="D17" s="100">
        <v>15986</v>
      </c>
      <c r="E17" s="100">
        <v>23040</v>
      </c>
      <c r="F17" s="100">
        <v>19720</v>
      </c>
      <c r="G17" s="100">
        <v>14720</v>
      </c>
      <c r="H17" s="101">
        <v>7859</v>
      </c>
      <c r="I17" s="100">
        <v>4119</v>
      </c>
      <c r="J17" s="100">
        <v>2085</v>
      </c>
      <c r="K17" s="100">
        <v>920</v>
      </c>
      <c r="L17" s="100">
        <v>712</v>
      </c>
      <c r="M17" s="100">
        <f t="shared" si="0"/>
        <v>92274</v>
      </c>
    </row>
    <row r="18" spans="1:13" ht="22.5" x14ac:dyDescent="0.25">
      <c r="A18" s="123" t="s">
        <v>229</v>
      </c>
      <c r="B18" s="103">
        <v>571</v>
      </c>
      <c r="C18" s="103">
        <v>4317</v>
      </c>
      <c r="D18" s="103">
        <v>9495</v>
      </c>
      <c r="E18" s="103">
        <v>10272</v>
      </c>
      <c r="F18" s="103">
        <v>9524</v>
      </c>
      <c r="G18" s="103">
        <v>7356</v>
      </c>
      <c r="H18" s="104">
        <v>5033</v>
      </c>
      <c r="I18" s="103">
        <v>3561</v>
      </c>
      <c r="J18" s="103">
        <v>2689</v>
      </c>
      <c r="K18" s="103">
        <v>1574</v>
      </c>
      <c r="L18" s="103">
        <v>1282</v>
      </c>
      <c r="M18" s="103">
        <f t="shared" si="0"/>
        <v>55674</v>
      </c>
    </row>
    <row r="19" spans="1:13" ht="22.5" x14ac:dyDescent="0.25">
      <c r="A19" s="122" t="s">
        <v>230</v>
      </c>
      <c r="B19" s="100">
        <v>1513</v>
      </c>
      <c r="C19" s="100">
        <v>16766</v>
      </c>
      <c r="D19" s="100">
        <v>46392</v>
      </c>
      <c r="E19" s="100">
        <v>45399</v>
      </c>
      <c r="F19" s="100">
        <v>38868</v>
      </c>
      <c r="G19" s="100">
        <v>28173</v>
      </c>
      <c r="H19" s="101">
        <v>17992</v>
      </c>
      <c r="I19" s="100">
        <v>12506</v>
      </c>
      <c r="J19" s="100">
        <v>8982</v>
      </c>
      <c r="K19" s="100">
        <v>4781</v>
      </c>
      <c r="L19" s="100">
        <v>3968</v>
      </c>
      <c r="M19" s="100">
        <f t="shared" si="0"/>
        <v>225340</v>
      </c>
    </row>
    <row r="20" spans="1:13" ht="22.5" x14ac:dyDescent="0.25">
      <c r="A20" s="123" t="s">
        <v>231</v>
      </c>
      <c r="B20" s="103">
        <v>4902</v>
      </c>
      <c r="C20" s="103">
        <v>101131</v>
      </c>
      <c r="D20" s="103">
        <v>235105</v>
      </c>
      <c r="E20" s="103">
        <v>246243</v>
      </c>
      <c r="F20" s="103">
        <v>229832</v>
      </c>
      <c r="G20" s="103">
        <v>170746</v>
      </c>
      <c r="H20" s="104">
        <v>95672</v>
      </c>
      <c r="I20" s="103">
        <v>57714</v>
      </c>
      <c r="J20" s="103">
        <v>35001</v>
      </c>
      <c r="K20" s="103">
        <v>17206</v>
      </c>
      <c r="L20" s="103">
        <v>11280</v>
      </c>
      <c r="M20" s="103">
        <f t="shared" si="0"/>
        <v>1204832</v>
      </c>
    </row>
    <row r="21" spans="1:13" ht="45" x14ac:dyDescent="0.25">
      <c r="A21" s="122" t="s">
        <v>232</v>
      </c>
      <c r="B21" s="100">
        <v>982</v>
      </c>
      <c r="C21" s="100">
        <v>13180</v>
      </c>
      <c r="D21" s="100">
        <v>44343</v>
      </c>
      <c r="E21" s="100">
        <v>61750</v>
      </c>
      <c r="F21" s="100">
        <v>53558</v>
      </c>
      <c r="G21" s="100">
        <v>37743</v>
      </c>
      <c r="H21" s="101">
        <v>23882</v>
      </c>
      <c r="I21" s="100">
        <v>15825</v>
      </c>
      <c r="J21" s="100">
        <v>10819</v>
      </c>
      <c r="K21" s="100">
        <v>3825</v>
      </c>
      <c r="L21" s="100">
        <v>1801</v>
      </c>
      <c r="M21" s="100">
        <f t="shared" si="0"/>
        <v>267708</v>
      </c>
    </row>
    <row r="22" spans="1:13" ht="22.5" x14ac:dyDescent="0.25">
      <c r="A22" s="123" t="s">
        <v>233</v>
      </c>
      <c r="B22" s="103">
        <v>259</v>
      </c>
      <c r="C22" s="103">
        <v>8001</v>
      </c>
      <c r="D22" s="103">
        <v>31099</v>
      </c>
      <c r="E22" s="103">
        <v>36002</v>
      </c>
      <c r="F22" s="103">
        <v>33754</v>
      </c>
      <c r="G22" s="103">
        <v>25336</v>
      </c>
      <c r="H22" s="104">
        <v>18026</v>
      </c>
      <c r="I22" s="103">
        <v>14101</v>
      </c>
      <c r="J22" s="103">
        <v>9870</v>
      </c>
      <c r="K22" s="103">
        <v>5250</v>
      </c>
      <c r="L22" s="103">
        <v>3077</v>
      </c>
      <c r="M22" s="103">
        <f t="shared" si="0"/>
        <v>184775</v>
      </c>
    </row>
    <row r="23" spans="1:13" ht="22.5" x14ac:dyDescent="0.25">
      <c r="A23" s="122" t="s">
        <v>234</v>
      </c>
      <c r="B23" s="100">
        <v>920</v>
      </c>
      <c r="C23" s="100">
        <v>26671</v>
      </c>
      <c r="D23" s="100">
        <v>89303</v>
      </c>
      <c r="E23" s="100">
        <v>104717</v>
      </c>
      <c r="F23" s="100">
        <v>90691</v>
      </c>
      <c r="G23" s="100">
        <v>55681</v>
      </c>
      <c r="H23" s="101">
        <v>33881</v>
      </c>
      <c r="I23" s="100">
        <v>22478</v>
      </c>
      <c r="J23" s="100">
        <v>14152</v>
      </c>
      <c r="K23" s="100">
        <v>7551</v>
      </c>
      <c r="L23" s="100">
        <v>6307</v>
      </c>
      <c r="M23" s="100">
        <f t="shared" si="0"/>
        <v>452352</v>
      </c>
    </row>
    <row r="24" spans="1:13" ht="22.5" x14ac:dyDescent="0.25">
      <c r="A24" s="123" t="s">
        <v>235</v>
      </c>
      <c r="B24" s="103">
        <v>403</v>
      </c>
      <c r="C24" s="103">
        <v>3549</v>
      </c>
      <c r="D24" s="103">
        <v>7727</v>
      </c>
      <c r="E24" s="103">
        <v>7113</v>
      </c>
      <c r="F24" s="103">
        <v>5588</v>
      </c>
      <c r="G24" s="103">
        <v>3763</v>
      </c>
      <c r="H24" s="104">
        <v>2233</v>
      </c>
      <c r="I24" s="103">
        <v>1417</v>
      </c>
      <c r="J24" s="103">
        <v>859</v>
      </c>
      <c r="K24" s="103">
        <v>476</v>
      </c>
      <c r="L24" s="103">
        <v>381</v>
      </c>
      <c r="M24" s="103">
        <f t="shared" si="0"/>
        <v>33509</v>
      </c>
    </row>
    <row r="25" spans="1:13" ht="22.5" x14ac:dyDescent="0.25">
      <c r="A25" s="122" t="s">
        <v>236</v>
      </c>
      <c r="B25" s="100">
        <v>1293</v>
      </c>
      <c r="C25" s="100">
        <v>21435</v>
      </c>
      <c r="D25" s="100">
        <v>45873</v>
      </c>
      <c r="E25" s="100">
        <v>43720</v>
      </c>
      <c r="F25" s="100">
        <v>41232</v>
      </c>
      <c r="G25" s="100">
        <v>33400</v>
      </c>
      <c r="H25" s="101">
        <v>21174</v>
      </c>
      <c r="I25" s="100">
        <v>14593</v>
      </c>
      <c r="J25" s="100">
        <v>9592</v>
      </c>
      <c r="K25" s="100">
        <v>4452</v>
      </c>
      <c r="L25" s="100">
        <v>2621</v>
      </c>
      <c r="M25" s="100">
        <f t="shared" si="0"/>
        <v>239385</v>
      </c>
    </row>
    <row r="26" spans="1:13" ht="112.5" x14ac:dyDescent="0.25">
      <c r="A26" s="123" t="s">
        <v>237</v>
      </c>
      <c r="B26" s="103">
        <v>0</v>
      </c>
      <c r="C26" s="103">
        <v>4</v>
      </c>
      <c r="D26" s="103">
        <v>13</v>
      </c>
      <c r="E26" s="103">
        <v>12</v>
      </c>
      <c r="F26" s="103">
        <v>17</v>
      </c>
      <c r="G26" s="103">
        <v>9</v>
      </c>
      <c r="H26" s="103">
        <v>14</v>
      </c>
      <c r="I26" s="103">
        <v>7</v>
      </c>
      <c r="J26" s="103">
        <v>6</v>
      </c>
      <c r="K26" s="103">
        <v>0</v>
      </c>
      <c r="L26" s="103">
        <v>3</v>
      </c>
      <c r="M26" s="103">
        <f t="shared" si="0"/>
        <v>85</v>
      </c>
    </row>
    <row r="27" spans="1:13" ht="45" x14ac:dyDescent="0.25">
      <c r="A27" s="122" t="s">
        <v>238</v>
      </c>
      <c r="B27" s="100">
        <v>0</v>
      </c>
      <c r="C27" s="100">
        <v>13</v>
      </c>
      <c r="D27" s="100">
        <v>101</v>
      </c>
      <c r="E27" s="100">
        <v>207</v>
      </c>
      <c r="F27" s="100">
        <v>182</v>
      </c>
      <c r="G27" s="100">
        <v>118</v>
      </c>
      <c r="H27" s="101">
        <v>75</v>
      </c>
      <c r="I27" s="100">
        <v>55</v>
      </c>
      <c r="J27" s="100">
        <v>32</v>
      </c>
      <c r="K27" s="100">
        <v>35</v>
      </c>
      <c r="L27" s="100">
        <v>20</v>
      </c>
      <c r="M27" s="100">
        <f t="shared" si="0"/>
        <v>838</v>
      </c>
    </row>
    <row r="28" spans="1:13" ht="22.5" x14ac:dyDescent="0.25">
      <c r="A28" s="123" t="s">
        <v>215</v>
      </c>
      <c r="B28" s="103">
        <v>1640</v>
      </c>
      <c r="C28" s="103">
        <v>28784</v>
      </c>
      <c r="D28" s="103">
        <v>50403</v>
      </c>
      <c r="E28" s="103">
        <v>48928</v>
      </c>
      <c r="F28" s="103">
        <v>50196</v>
      </c>
      <c r="G28" s="103">
        <v>41392</v>
      </c>
      <c r="H28" s="104">
        <v>26898</v>
      </c>
      <c r="I28" s="103">
        <v>18906</v>
      </c>
      <c r="J28" s="103">
        <v>13056</v>
      </c>
      <c r="K28" s="103">
        <v>8089</v>
      </c>
      <c r="L28" s="103">
        <v>6802</v>
      </c>
      <c r="M28" s="103">
        <f t="shared" si="0"/>
        <v>295094</v>
      </c>
    </row>
    <row r="29" spans="1:13" ht="39" customHeight="1" x14ac:dyDescent="0.25">
      <c r="A29" s="49" t="s">
        <v>2</v>
      </c>
      <c r="B29" s="40">
        <f t="shared" ref="B29:M29" si="1">SUM(B7:B28)</f>
        <v>72692</v>
      </c>
      <c r="C29" s="40">
        <f t="shared" si="1"/>
        <v>892049</v>
      </c>
      <c r="D29" s="40">
        <f t="shared" si="1"/>
        <v>1829991</v>
      </c>
      <c r="E29" s="40">
        <f t="shared" si="1"/>
        <v>1957895</v>
      </c>
      <c r="F29" s="40">
        <f t="shared" si="1"/>
        <v>1890703</v>
      </c>
      <c r="G29" s="40">
        <f t="shared" si="1"/>
        <v>1454472</v>
      </c>
      <c r="H29" s="40">
        <f t="shared" si="1"/>
        <v>922454</v>
      </c>
      <c r="I29" s="40">
        <f t="shared" si="1"/>
        <v>631999</v>
      </c>
      <c r="J29" s="40">
        <f t="shared" si="1"/>
        <v>419180</v>
      </c>
      <c r="K29" s="40">
        <f t="shared" si="1"/>
        <v>217120</v>
      </c>
      <c r="L29" s="40">
        <f t="shared" si="1"/>
        <v>150480</v>
      </c>
      <c r="M29" s="40">
        <f t="shared" si="1"/>
        <v>10439035</v>
      </c>
    </row>
    <row r="30" spans="1:13" ht="18" x14ac:dyDescent="0.45">
      <c r="A30" s="105" t="s">
        <v>37</v>
      </c>
      <c r="B30" s="106"/>
      <c r="C30" s="106"/>
      <c r="D30" s="106"/>
      <c r="E30" s="106"/>
      <c r="F30" s="106"/>
      <c r="G30" s="106"/>
      <c r="H30" s="106"/>
      <c r="I30" s="106"/>
      <c r="J30" s="106"/>
      <c r="K30" s="106"/>
      <c r="L30" s="106"/>
      <c r="M30" s="106"/>
    </row>
    <row r="31" spans="1:13" ht="18" x14ac:dyDescent="0.45">
      <c r="A31" s="105" t="s">
        <v>36</v>
      </c>
      <c r="B31" s="107"/>
      <c r="C31" s="107"/>
      <c r="D31" s="107"/>
      <c r="E31" s="107"/>
      <c r="F31" s="107"/>
      <c r="G31" s="107"/>
      <c r="H31" s="107"/>
      <c r="I31" s="107"/>
      <c r="J31" s="107"/>
      <c r="K31" s="107"/>
      <c r="L31" s="107"/>
      <c r="M31" s="107"/>
    </row>
    <row r="32" spans="1:13" ht="18" x14ac:dyDescent="0.25">
      <c r="A32" s="149" t="s">
        <v>247</v>
      </c>
      <c r="B32" s="108"/>
      <c r="C32" s="108"/>
      <c r="D32" s="108"/>
      <c r="E32" s="108"/>
      <c r="F32" s="108"/>
      <c r="G32" s="108"/>
      <c r="H32" s="108"/>
      <c r="I32" s="108"/>
      <c r="J32" s="108"/>
      <c r="K32" s="108"/>
      <c r="L32" s="108"/>
      <c r="M32" s="108"/>
    </row>
    <row r="33" spans="1:10" s="260" customFormat="1" x14ac:dyDescent="0.25">
      <c r="A33" s="258" t="s">
        <v>257</v>
      </c>
      <c r="B33" s="259"/>
      <c r="C33" s="259"/>
      <c r="D33" s="259"/>
      <c r="E33" s="259"/>
      <c r="F33" s="259"/>
      <c r="G33" s="259"/>
      <c r="H33" s="259"/>
      <c r="I33" s="259"/>
      <c r="J33" s="259"/>
    </row>
    <row r="34" spans="1:10" x14ac:dyDescent="0.25">
      <c r="A34" s="258" t="s">
        <v>258</v>
      </c>
    </row>
    <row r="60" spans="2:13" x14ac:dyDescent="0.25">
      <c r="B60" s="108"/>
      <c r="C60" s="108"/>
      <c r="D60" s="108"/>
      <c r="E60" s="108"/>
      <c r="F60" s="108"/>
      <c r="G60" s="108"/>
      <c r="H60" s="108"/>
      <c r="I60" s="108"/>
      <c r="J60" s="108"/>
      <c r="K60" s="108"/>
      <c r="L60" s="108"/>
      <c r="M60" s="108"/>
    </row>
    <row r="61" spans="2:13" x14ac:dyDescent="0.25">
      <c r="B61" s="108"/>
      <c r="C61" s="108"/>
      <c r="D61" s="108"/>
      <c r="E61" s="108"/>
      <c r="F61" s="108"/>
      <c r="G61" s="108"/>
      <c r="H61" s="108"/>
      <c r="I61" s="108"/>
      <c r="J61" s="108"/>
      <c r="K61" s="108"/>
      <c r="L61" s="108"/>
      <c r="M61" s="108"/>
    </row>
    <row r="62" spans="2:13" x14ac:dyDescent="0.25">
      <c r="B62" s="108"/>
      <c r="C62" s="108"/>
      <c r="D62" s="108"/>
      <c r="E62" s="108"/>
      <c r="F62" s="108"/>
      <c r="G62" s="108"/>
      <c r="H62" s="108"/>
      <c r="I62" s="108"/>
      <c r="J62" s="108"/>
      <c r="K62" s="108"/>
      <c r="L62" s="108"/>
      <c r="M62" s="108"/>
    </row>
    <row r="63" spans="2:13" x14ac:dyDescent="0.25">
      <c r="B63" s="108"/>
      <c r="C63" s="108"/>
      <c r="D63" s="108"/>
      <c r="E63" s="108"/>
      <c r="F63" s="108"/>
      <c r="G63" s="108"/>
      <c r="H63" s="108"/>
      <c r="I63" s="108"/>
      <c r="J63" s="108"/>
      <c r="K63" s="108"/>
      <c r="L63" s="108"/>
      <c r="M63" s="108"/>
    </row>
    <row r="64" spans="2:13" x14ac:dyDescent="0.25">
      <c r="B64" s="108"/>
      <c r="C64" s="108"/>
      <c r="D64" s="108"/>
      <c r="E64" s="108"/>
      <c r="F64" s="108"/>
      <c r="G64" s="108"/>
      <c r="H64" s="108"/>
      <c r="I64" s="108"/>
      <c r="J64" s="108"/>
      <c r="K64" s="108"/>
      <c r="L64" s="108"/>
      <c r="M64" s="108"/>
    </row>
    <row r="65" spans="2:13" x14ac:dyDescent="0.25">
      <c r="B65" s="108"/>
      <c r="C65" s="108"/>
      <c r="D65" s="108"/>
      <c r="E65" s="108"/>
      <c r="F65" s="108"/>
      <c r="G65" s="108"/>
      <c r="H65" s="108"/>
      <c r="I65" s="108"/>
      <c r="J65" s="108"/>
      <c r="K65" s="108"/>
      <c r="L65" s="108"/>
      <c r="M65" s="108"/>
    </row>
    <row r="66" spans="2:13" x14ac:dyDescent="0.25">
      <c r="B66" s="108"/>
      <c r="C66" s="108"/>
      <c r="D66" s="108"/>
      <c r="E66" s="108"/>
      <c r="F66" s="108"/>
      <c r="G66" s="108"/>
      <c r="H66" s="108"/>
      <c r="I66" s="108"/>
      <c r="J66" s="108"/>
      <c r="K66" s="108"/>
      <c r="L66" s="108"/>
      <c r="M66" s="108"/>
    </row>
    <row r="67" spans="2:13" x14ac:dyDescent="0.25">
      <c r="B67" s="108"/>
      <c r="C67" s="108"/>
      <c r="D67" s="108"/>
      <c r="E67" s="108"/>
      <c r="F67" s="108"/>
      <c r="G67" s="108"/>
      <c r="H67" s="108"/>
      <c r="I67" s="108"/>
      <c r="J67" s="108"/>
      <c r="K67" s="108"/>
      <c r="L67" s="108"/>
      <c r="M67" s="108"/>
    </row>
    <row r="68" spans="2:13" x14ac:dyDescent="0.25">
      <c r="B68" s="108"/>
      <c r="C68" s="108"/>
      <c r="D68" s="108"/>
      <c r="E68" s="108"/>
      <c r="F68" s="108"/>
      <c r="G68" s="108"/>
      <c r="H68" s="108"/>
      <c r="I68" s="108"/>
      <c r="J68" s="108"/>
      <c r="K68" s="108"/>
      <c r="L68" s="108"/>
      <c r="M68" s="108"/>
    </row>
    <row r="69" spans="2:13" x14ac:dyDescent="0.25">
      <c r="B69" s="108"/>
      <c r="C69" s="108"/>
      <c r="D69" s="108"/>
      <c r="E69" s="108"/>
      <c r="F69" s="108"/>
      <c r="G69" s="108"/>
      <c r="H69" s="108"/>
      <c r="I69" s="108"/>
      <c r="J69" s="108"/>
      <c r="K69" s="108"/>
      <c r="L69" s="108"/>
      <c r="M69" s="108"/>
    </row>
    <row r="70" spans="2:13" x14ac:dyDescent="0.25">
      <c r="B70" s="108"/>
      <c r="C70" s="108"/>
      <c r="D70" s="108"/>
      <c r="E70" s="108"/>
      <c r="F70" s="108"/>
      <c r="G70" s="108"/>
      <c r="H70" s="108"/>
      <c r="I70" s="108"/>
      <c r="J70" s="108"/>
      <c r="K70" s="108"/>
      <c r="L70" s="108"/>
      <c r="M70" s="108"/>
    </row>
    <row r="71" spans="2:13" x14ac:dyDescent="0.25">
      <c r="B71" s="108"/>
      <c r="C71" s="108"/>
      <c r="D71" s="108"/>
      <c r="E71" s="108"/>
      <c r="F71" s="108"/>
      <c r="G71" s="108"/>
      <c r="H71" s="108"/>
      <c r="I71" s="108"/>
      <c r="J71" s="108"/>
      <c r="K71" s="108"/>
      <c r="L71" s="108"/>
      <c r="M71" s="108"/>
    </row>
    <row r="72" spans="2:13" x14ac:dyDescent="0.25">
      <c r="B72" s="108"/>
      <c r="C72" s="108"/>
      <c r="D72" s="108"/>
      <c r="E72" s="108"/>
      <c r="F72" s="108"/>
      <c r="G72" s="108"/>
      <c r="H72" s="108"/>
      <c r="I72" s="108"/>
      <c r="J72" s="108"/>
      <c r="K72" s="108"/>
      <c r="L72" s="108"/>
      <c r="M72" s="108"/>
    </row>
    <row r="73" spans="2:13" x14ac:dyDescent="0.25">
      <c r="B73" s="108"/>
      <c r="C73" s="108"/>
      <c r="D73" s="108"/>
      <c r="E73" s="108"/>
      <c r="F73" s="108"/>
      <c r="G73" s="108"/>
      <c r="H73" s="108"/>
      <c r="I73" s="108"/>
      <c r="J73" s="108"/>
      <c r="K73" s="108"/>
      <c r="L73" s="108"/>
      <c r="M73" s="108"/>
    </row>
    <row r="74" spans="2:13" x14ac:dyDescent="0.25">
      <c r="B74" s="108"/>
      <c r="C74" s="108"/>
      <c r="D74" s="108"/>
      <c r="E74" s="108"/>
      <c r="F74" s="108"/>
      <c r="G74" s="108"/>
      <c r="H74" s="108"/>
      <c r="I74" s="108"/>
      <c r="J74" s="108"/>
      <c r="K74" s="108"/>
      <c r="L74" s="108"/>
      <c r="M74" s="108"/>
    </row>
    <row r="75" spans="2:13" x14ac:dyDescent="0.25">
      <c r="B75" s="108"/>
      <c r="C75" s="108"/>
      <c r="D75" s="108"/>
      <c r="E75" s="108"/>
      <c r="F75" s="108"/>
      <c r="G75" s="108"/>
      <c r="H75" s="108"/>
      <c r="I75" s="108"/>
      <c r="J75" s="108"/>
      <c r="K75" s="108"/>
      <c r="L75" s="108"/>
      <c r="M75" s="108"/>
    </row>
    <row r="76" spans="2:13" x14ac:dyDescent="0.25">
      <c r="B76" s="108"/>
      <c r="C76" s="108"/>
      <c r="D76" s="108"/>
      <c r="E76" s="108"/>
      <c r="F76" s="108"/>
      <c r="G76" s="108"/>
      <c r="H76" s="108"/>
      <c r="I76" s="108"/>
      <c r="J76" s="108"/>
      <c r="K76" s="108"/>
      <c r="L76" s="108"/>
      <c r="M76" s="108"/>
    </row>
    <row r="77" spans="2:13" x14ac:dyDescent="0.25">
      <c r="B77" s="108"/>
      <c r="C77" s="108"/>
      <c r="D77" s="108"/>
      <c r="E77" s="108"/>
      <c r="F77" s="108"/>
      <c r="G77" s="108"/>
      <c r="H77" s="108"/>
      <c r="I77" s="108"/>
      <c r="J77" s="108"/>
      <c r="K77" s="108"/>
      <c r="L77" s="108"/>
      <c r="M77" s="108"/>
    </row>
    <row r="78" spans="2:13" x14ac:dyDescent="0.25">
      <c r="B78" s="108"/>
      <c r="C78" s="108"/>
      <c r="D78" s="108"/>
      <c r="E78" s="108"/>
      <c r="F78" s="108"/>
      <c r="G78" s="108"/>
      <c r="H78" s="108"/>
      <c r="I78" s="108"/>
      <c r="J78" s="108"/>
      <c r="K78" s="108"/>
      <c r="L78" s="108"/>
      <c r="M78" s="108"/>
    </row>
    <row r="79" spans="2:13" x14ac:dyDescent="0.25">
      <c r="B79" s="108"/>
      <c r="C79" s="108"/>
      <c r="D79" s="108"/>
      <c r="E79" s="108"/>
      <c r="F79" s="108"/>
      <c r="G79" s="108"/>
      <c r="H79" s="108"/>
      <c r="I79" s="108"/>
      <c r="J79" s="108"/>
      <c r="K79" s="108"/>
      <c r="L79" s="108"/>
      <c r="M79" s="108"/>
    </row>
    <row r="80" spans="2:13" x14ac:dyDescent="0.25">
      <c r="B80" s="108"/>
      <c r="C80" s="108"/>
      <c r="D80" s="108"/>
      <c r="E80" s="108"/>
      <c r="F80" s="108"/>
      <c r="G80" s="108"/>
      <c r="H80" s="108"/>
      <c r="I80" s="108"/>
      <c r="J80" s="108"/>
      <c r="K80" s="108"/>
      <c r="L80" s="108"/>
      <c r="M80" s="108"/>
    </row>
    <row r="81" spans="2:13" x14ac:dyDescent="0.25">
      <c r="B81" s="108"/>
      <c r="C81" s="108"/>
      <c r="D81" s="108"/>
      <c r="E81" s="108"/>
      <c r="F81" s="108"/>
      <c r="G81" s="108"/>
      <c r="H81" s="108"/>
      <c r="I81" s="108"/>
      <c r="J81" s="108"/>
      <c r="K81" s="108"/>
      <c r="L81" s="108"/>
      <c r="M81" s="108"/>
    </row>
    <row r="82" spans="2:13" x14ac:dyDescent="0.25">
      <c r="B82" s="108"/>
      <c r="C82" s="108"/>
      <c r="D82" s="108"/>
      <c r="E82" s="108"/>
      <c r="F82" s="108"/>
      <c r="G82" s="108"/>
      <c r="H82" s="108"/>
      <c r="I82" s="108"/>
      <c r="J82" s="108"/>
      <c r="K82" s="108"/>
      <c r="L82" s="108"/>
      <c r="M82" s="108"/>
    </row>
    <row r="83" spans="2:13" x14ac:dyDescent="0.25">
      <c r="B83" s="108"/>
      <c r="C83" s="108"/>
      <c r="D83" s="108"/>
      <c r="E83" s="108"/>
      <c r="F83" s="108"/>
      <c r="G83" s="108"/>
      <c r="H83" s="108"/>
      <c r="I83" s="108"/>
      <c r="J83" s="108"/>
      <c r="K83" s="108"/>
      <c r="L83" s="108"/>
      <c r="M83" s="108"/>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7"/>
  <sheetViews>
    <sheetView showGridLines="0" view="pageBreakPreview" zoomScale="70" zoomScaleNormal="80" zoomScaleSheetLayoutView="70" workbookViewId="0">
      <selection activeCell="A23" sqref="A23"/>
    </sheetView>
  </sheetViews>
  <sheetFormatPr defaultColWidth="8.7109375" defaultRowHeight="15" x14ac:dyDescent="0.25"/>
  <cols>
    <col min="1" max="1" width="22.42578125" style="185" customWidth="1"/>
    <col min="2" max="9" width="12.42578125" style="185" customWidth="1"/>
    <col min="10" max="10" width="17.42578125" style="185" customWidth="1"/>
    <col min="11" max="16384" width="8.7109375" style="185"/>
  </cols>
  <sheetData>
    <row r="1" spans="1:31" ht="18" x14ac:dyDescent="0.25">
      <c r="A1" s="190" t="s">
        <v>256</v>
      </c>
      <c r="B1" s="184"/>
      <c r="C1" s="184"/>
    </row>
    <row r="2" spans="1:31" s="186" customFormat="1" x14ac:dyDescent="0.25">
      <c r="A2" s="184"/>
      <c r="B2" s="184"/>
      <c r="C2" s="184"/>
      <c r="K2" s="185"/>
      <c r="L2" s="185"/>
      <c r="M2" s="185"/>
      <c r="N2" s="185"/>
      <c r="O2" s="185"/>
      <c r="P2" s="185"/>
      <c r="Q2" s="185"/>
      <c r="R2" s="185"/>
      <c r="S2" s="185"/>
      <c r="T2" s="185"/>
      <c r="U2" s="185"/>
      <c r="V2" s="185"/>
      <c r="W2" s="185"/>
      <c r="X2" s="185"/>
      <c r="Y2" s="185"/>
      <c r="Z2" s="185"/>
      <c r="AA2" s="185"/>
      <c r="AB2" s="185"/>
      <c r="AC2" s="185"/>
      <c r="AD2" s="185"/>
      <c r="AE2" s="185"/>
    </row>
    <row r="3" spans="1:31" s="186" customFormat="1" x14ac:dyDescent="0.25">
      <c r="A3" s="187"/>
      <c r="B3" s="187"/>
      <c r="C3" s="187"/>
      <c r="K3" s="185"/>
      <c r="L3" s="185"/>
      <c r="M3" s="185"/>
      <c r="N3" s="185"/>
      <c r="O3" s="185"/>
      <c r="P3" s="185"/>
      <c r="Q3" s="185"/>
      <c r="R3" s="185"/>
      <c r="S3" s="185"/>
      <c r="T3" s="185"/>
      <c r="U3" s="185"/>
      <c r="V3" s="185"/>
      <c r="W3" s="185"/>
      <c r="X3" s="185"/>
      <c r="Y3" s="185"/>
      <c r="Z3" s="185"/>
      <c r="AA3" s="185"/>
      <c r="AB3" s="185"/>
      <c r="AC3" s="185"/>
      <c r="AD3" s="185"/>
      <c r="AE3" s="185"/>
    </row>
    <row r="4" spans="1:31" ht="22.5" x14ac:dyDescent="0.25">
      <c r="A4" s="311" t="s">
        <v>117</v>
      </c>
      <c r="B4" s="311"/>
      <c r="C4" s="311"/>
      <c r="D4" s="311"/>
      <c r="E4" s="311"/>
      <c r="F4" s="311"/>
      <c r="G4" s="311"/>
      <c r="H4" s="311"/>
      <c r="I4" s="311"/>
      <c r="J4" s="311"/>
    </row>
    <row r="5" spans="1:31" ht="22.5" x14ac:dyDescent="0.25">
      <c r="A5" s="191" t="s">
        <v>177</v>
      </c>
      <c r="B5" s="292" t="s">
        <v>124</v>
      </c>
      <c r="C5" s="293"/>
      <c r="D5" s="293"/>
      <c r="E5" s="293"/>
      <c r="F5" s="293"/>
      <c r="G5" s="293"/>
      <c r="H5" s="293"/>
      <c r="I5" s="293"/>
      <c r="J5" s="294"/>
    </row>
    <row r="6" spans="1:31" ht="16.149999999999999" customHeight="1" x14ac:dyDescent="0.25">
      <c r="A6" s="295" t="s">
        <v>38</v>
      </c>
      <c r="B6" s="295" t="s">
        <v>0</v>
      </c>
      <c r="C6" s="295"/>
      <c r="D6" s="295"/>
      <c r="E6" s="295" t="s">
        <v>1</v>
      </c>
      <c r="F6" s="295"/>
      <c r="G6" s="295"/>
      <c r="H6" s="295" t="s">
        <v>2</v>
      </c>
      <c r="I6" s="295"/>
      <c r="J6" s="295"/>
    </row>
    <row r="7" spans="1:31" ht="25.15" customHeight="1" x14ac:dyDescent="0.25">
      <c r="A7" s="295"/>
      <c r="B7" s="49" t="s">
        <v>27</v>
      </c>
      <c r="C7" s="49" t="s">
        <v>28</v>
      </c>
      <c r="D7" s="49" t="s">
        <v>2</v>
      </c>
      <c r="E7" s="49" t="s">
        <v>27</v>
      </c>
      <c r="F7" s="49" t="s">
        <v>28</v>
      </c>
      <c r="G7" s="49" t="s">
        <v>2</v>
      </c>
      <c r="H7" s="49" t="s">
        <v>27</v>
      </c>
      <c r="I7" s="49" t="s">
        <v>28</v>
      </c>
      <c r="J7" s="49" t="s">
        <v>2</v>
      </c>
    </row>
    <row r="8" spans="1:31" ht="19.149999999999999" customHeight="1" x14ac:dyDescent="0.25">
      <c r="A8" s="192" t="s">
        <v>4</v>
      </c>
      <c r="B8" s="192">
        <v>24</v>
      </c>
      <c r="C8" s="192">
        <v>4</v>
      </c>
      <c r="D8" s="192">
        <f>SUM(B8:C8)</f>
        <v>28</v>
      </c>
      <c r="E8" s="192">
        <v>3</v>
      </c>
      <c r="F8" s="192">
        <v>3</v>
      </c>
      <c r="G8" s="192">
        <f>SUM(E8:F8)</f>
        <v>6</v>
      </c>
      <c r="H8" s="192">
        <f>B8+E8</f>
        <v>27</v>
      </c>
      <c r="I8" s="192">
        <f>C8+F8</f>
        <v>7</v>
      </c>
      <c r="J8" s="193">
        <f>H8+I8</f>
        <v>34</v>
      </c>
    </row>
    <row r="9" spans="1:31" ht="19.5" customHeight="1" x14ac:dyDescent="0.25">
      <c r="A9" s="194" t="s">
        <v>5</v>
      </c>
      <c r="B9" s="194">
        <v>1235</v>
      </c>
      <c r="C9" s="194">
        <v>211</v>
      </c>
      <c r="D9" s="194">
        <f t="shared" ref="D9:D18" si="0">SUM(B9:C9)</f>
        <v>1446</v>
      </c>
      <c r="E9" s="194">
        <v>1</v>
      </c>
      <c r="F9" s="194">
        <v>2</v>
      </c>
      <c r="G9" s="194">
        <f t="shared" ref="G9:G18" si="1">SUM(E9:F9)</f>
        <v>3</v>
      </c>
      <c r="H9" s="194">
        <f t="shared" ref="H9:I18" si="2">B9+E9</f>
        <v>1236</v>
      </c>
      <c r="I9" s="194">
        <f t="shared" si="2"/>
        <v>213</v>
      </c>
      <c r="J9" s="195">
        <f t="shared" ref="J9:J18" si="3">H9+I9</f>
        <v>1449</v>
      </c>
    </row>
    <row r="10" spans="1:31" ht="19.149999999999999" customHeight="1" x14ac:dyDescent="0.25">
      <c r="A10" s="192" t="s">
        <v>6</v>
      </c>
      <c r="B10" s="192">
        <v>19387</v>
      </c>
      <c r="C10" s="192">
        <v>6272</v>
      </c>
      <c r="D10" s="192">
        <f t="shared" si="0"/>
        <v>25659</v>
      </c>
      <c r="E10" s="192">
        <v>9</v>
      </c>
      <c r="F10" s="192">
        <v>14</v>
      </c>
      <c r="G10" s="192">
        <f t="shared" si="1"/>
        <v>23</v>
      </c>
      <c r="H10" s="192">
        <f t="shared" si="2"/>
        <v>19396</v>
      </c>
      <c r="I10" s="192">
        <f t="shared" si="2"/>
        <v>6286</v>
      </c>
      <c r="J10" s="193">
        <f t="shared" si="3"/>
        <v>25682</v>
      </c>
    </row>
    <row r="11" spans="1:31" ht="19.5" customHeight="1" x14ac:dyDescent="0.25">
      <c r="A11" s="194" t="s">
        <v>7</v>
      </c>
      <c r="B11" s="194">
        <v>77881</v>
      </c>
      <c r="C11" s="194">
        <v>37948</v>
      </c>
      <c r="D11" s="194">
        <f t="shared" si="0"/>
        <v>115829</v>
      </c>
      <c r="E11" s="194">
        <v>190</v>
      </c>
      <c r="F11" s="194">
        <v>686</v>
      </c>
      <c r="G11" s="194">
        <f t="shared" si="1"/>
        <v>876</v>
      </c>
      <c r="H11" s="194">
        <f t="shared" si="2"/>
        <v>78071</v>
      </c>
      <c r="I11" s="194">
        <f t="shared" si="2"/>
        <v>38634</v>
      </c>
      <c r="J11" s="195">
        <f t="shared" si="3"/>
        <v>116705</v>
      </c>
    </row>
    <row r="12" spans="1:31" ht="19.5" customHeight="1" x14ac:dyDescent="0.25">
      <c r="A12" s="192" t="s">
        <v>8</v>
      </c>
      <c r="B12" s="192">
        <v>152922</v>
      </c>
      <c r="C12" s="192">
        <v>88608</v>
      </c>
      <c r="D12" s="192">
        <f t="shared" si="0"/>
        <v>241530</v>
      </c>
      <c r="E12" s="192">
        <v>1523</v>
      </c>
      <c r="F12" s="192">
        <v>3422</v>
      </c>
      <c r="G12" s="192">
        <f t="shared" si="1"/>
        <v>4945</v>
      </c>
      <c r="H12" s="192">
        <f t="shared" si="2"/>
        <v>154445</v>
      </c>
      <c r="I12" s="192">
        <f t="shared" si="2"/>
        <v>92030</v>
      </c>
      <c r="J12" s="193">
        <f t="shared" si="3"/>
        <v>246475</v>
      </c>
    </row>
    <row r="13" spans="1:31" ht="19.5" customHeight="1" x14ac:dyDescent="0.25">
      <c r="A13" s="194" t="s">
        <v>9</v>
      </c>
      <c r="B13" s="194">
        <v>169414</v>
      </c>
      <c r="C13" s="194">
        <v>136642</v>
      </c>
      <c r="D13" s="194">
        <f t="shared" si="0"/>
        <v>306056</v>
      </c>
      <c r="E13" s="194">
        <v>3352</v>
      </c>
      <c r="F13" s="194">
        <v>4592</v>
      </c>
      <c r="G13" s="194">
        <f t="shared" si="1"/>
        <v>7944</v>
      </c>
      <c r="H13" s="194">
        <f t="shared" si="2"/>
        <v>172766</v>
      </c>
      <c r="I13" s="194">
        <f t="shared" si="2"/>
        <v>141234</v>
      </c>
      <c r="J13" s="195">
        <f t="shared" si="3"/>
        <v>314000</v>
      </c>
    </row>
    <row r="14" spans="1:31" ht="19.5" customHeight="1" x14ac:dyDescent="0.25">
      <c r="A14" s="192" t="s">
        <v>10</v>
      </c>
      <c r="B14" s="192">
        <v>140802</v>
      </c>
      <c r="C14" s="192">
        <v>134350</v>
      </c>
      <c r="D14" s="192">
        <f t="shared" si="0"/>
        <v>275152</v>
      </c>
      <c r="E14" s="192">
        <v>4750</v>
      </c>
      <c r="F14" s="192">
        <v>4158</v>
      </c>
      <c r="G14" s="192">
        <f t="shared" si="1"/>
        <v>8908</v>
      </c>
      <c r="H14" s="192">
        <f t="shared" si="2"/>
        <v>145552</v>
      </c>
      <c r="I14" s="192">
        <f t="shared" si="2"/>
        <v>138508</v>
      </c>
      <c r="J14" s="193">
        <f t="shared" si="3"/>
        <v>284060</v>
      </c>
    </row>
    <row r="15" spans="1:31" ht="19.5" customHeight="1" x14ac:dyDescent="0.25">
      <c r="A15" s="194" t="s">
        <v>11</v>
      </c>
      <c r="B15" s="194">
        <v>97501</v>
      </c>
      <c r="C15" s="194">
        <v>76098</v>
      </c>
      <c r="D15" s="194">
        <f t="shared" si="0"/>
        <v>173599</v>
      </c>
      <c r="E15" s="194">
        <v>4398</v>
      </c>
      <c r="F15" s="194">
        <v>3289</v>
      </c>
      <c r="G15" s="194">
        <f t="shared" si="1"/>
        <v>7687</v>
      </c>
      <c r="H15" s="194">
        <f t="shared" si="2"/>
        <v>101899</v>
      </c>
      <c r="I15" s="194">
        <f t="shared" si="2"/>
        <v>79387</v>
      </c>
      <c r="J15" s="195">
        <f t="shared" si="3"/>
        <v>181286</v>
      </c>
    </row>
    <row r="16" spans="1:31" ht="19.5" customHeight="1" x14ac:dyDescent="0.25">
      <c r="A16" s="192" t="s">
        <v>12</v>
      </c>
      <c r="B16" s="192">
        <v>62863</v>
      </c>
      <c r="C16" s="192">
        <v>30711</v>
      </c>
      <c r="D16" s="192">
        <f t="shared" si="0"/>
        <v>93574</v>
      </c>
      <c r="E16" s="192">
        <v>3346</v>
      </c>
      <c r="F16" s="192">
        <v>1995</v>
      </c>
      <c r="G16" s="192">
        <f t="shared" si="1"/>
        <v>5341</v>
      </c>
      <c r="H16" s="192">
        <f t="shared" si="2"/>
        <v>66209</v>
      </c>
      <c r="I16" s="192">
        <f t="shared" si="2"/>
        <v>32706</v>
      </c>
      <c r="J16" s="193">
        <f t="shared" si="3"/>
        <v>98915</v>
      </c>
    </row>
    <row r="17" spans="1:10" ht="19.5" customHeight="1" x14ac:dyDescent="0.25">
      <c r="A17" s="194" t="s">
        <v>39</v>
      </c>
      <c r="B17" s="194">
        <v>3827</v>
      </c>
      <c r="C17" s="194">
        <v>1469</v>
      </c>
      <c r="D17" s="194">
        <f t="shared" si="0"/>
        <v>5296</v>
      </c>
      <c r="E17" s="194">
        <v>2577</v>
      </c>
      <c r="F17" s="194">
        <v>1204</v>
      </c>
      <c r="G17" s="194">
        <f t="shared" si="1"/>
        <v>3781</v>
      </c>
      <c r="H17" s="194">
        <f t="shared" si="2"/>
        <v>6404</v>
      </c>
      <c r="I17" s="194">
        <f t="shared" si="2"/>
        <v>2673</v>
      </c>
      <c r="J17" s="195">
        <f t="shared" si="3"/>
        <v>9077</v>
      </c>
    </row>
    <row r="18" spans="1:10" ht="19.5" customHeight="1" x14ac:dyDescent="0.25">
      <c r="A18" s="192" t="s">
        <v>40</v>
      </c>
      <c r="B18" s="192">
        <v>884</v>
      </c>
      <c r="C18" s="192">
        <v>240</v>
      </c>
      <c r="D18" s="192">
        <f t="shared" si="0"/>
        <v>1124</v>
      </c>
      <c r="E18" s="192">
        <v>2769</v>
      </c>
      <c r="F18" s="192">
        <v>1300</v>
      </c>
      <c r="G18" s="192">
        <f t="shared" si="1"/>
        <v>4069</v>
      </c>
      <c r="H18" s="192">
        <f t="shared" si="2"/>
        <v>3653</v>
      </c>
      <c r="I18" s="192">
        <f t="shared" si="2"/>
        <v>1540</v>
      </c>
      <c r="J18" s="193">
        <f t="shared" si="3"/>
        <v>5193</v>
      </c>
    </row>
    <row r="19" spans="1:10" ht="22.5" x14ac:dyDescent="0.25">
      <c r="A19" s="49" t="s">
        <v>50</v>
      </c>
      <c r="B19" s="39">
        <f t="shared" ref="B19:J19" si="4">SUM(B8:B18)</f>
        <v>726740</v>
      </c>
      <c r="C19" s="39">
        <f t="shared" si="4"/>
        <v>512553</v>
      </c>
      <c r="D19" s="39">
        <f t="shared" si="4"/>
        <v>1239293</v>
      </c>
      <c r="E19" s="39">
        <f t="shared" si="4"/>
        <v>22918</v>
      </c>
      <c r="F19" s="39">
        <f t="shared" si="4"/>
        <v>20665</v>
      </c>
      <c r="G19" s="39">
        <f t="shared" si="4"/>
        <v>43583</v>
      </c>
      <c r="H19" s="39">
        <f t="shared" si="4"/>
        <v>749658</v>
      </c>
      <c r="I19" s="39">
        <f t="shared" si="4"/>
        <v>533218</v>
      </c>
      <c r="J19" s="39">
        <f t="shared" si="4"/>
        <v>1282876</v>
      </c>
    </row>
    <row r="20" spans="1:10" ht="18" x14ac:dyDescent="0.45">
      <c r="A20" s="196" t="s">
        <v>43</v>
      </c>
      <c r="B20" s="197"/>
      <c r="C20" s="197"/>
      <c r="D20" s="197"/>
      <c r="E20" s="197"/>
      <c r="F20" s="197"/>
      <c r="G20" s="197"/>
      <c r="H20" s="197"/>
      <c r="I20" s="197"/>
    </row>
    <row r="21" spans="1:10" ht="18" x14ac:dyDescent="0.45">
      <c r="A21" s="198" t="s">
        <v>44</v>
      </c>
      <c r="B21" s="197"/>
      <c r="C21" s="197"/>
      <c r="D21" s="197"/>
      <c r="E21" s="197"/>
      <c r="F21" s="197"/>
      <c r="G21" s="197"/>
      <c r="H21" s="197"/>
      <c r="I21" s="197"/>
    </row>
    <row r="22" spans="1:10" ht="18" x14ac:dyDescent="0.45">
      <c r="A22" s="198" t="s">
        <v>36</v>
      </c>
      <c r="B22" s="197"/>
      <c r="C22" s="199"/>
      <c r="D22" s="199"/>
      <c r="E22" s="197"/>
      <c r="F22" s="197"/>
      <c r="G22" s="197"/>
      <c r="H22" s="197"/>
      <c r="I22" s="200"/>
    </row>
    <row r="23" spans="1:10" x14ac:dyDescent="0.25">
      <c r="A23" s="266" t="s">
        <v>260</v>
      </c>
    </row>
    <row r="24" spans="1:10" x14ac:dyDescent="0.25">
      <c r="E24" s="201"/>
    </row>
    <row r="25" spans="1:10" x14ac:dyDescent="0.25">
      <c r="B25" s="202"/>
      <c r="C25" s="202"/>
      <c r="D25" s="202"/>
      <c r="E25" s="202"/>
      <c r="F25" s="202"/>
      <c r="G25" s="202"/>
      <c r="H25" s="202"/>
      <c r="I25" s="202"/>
      <c r="J25" s="202"/>
    </row>
    <row r="28" spans="1:10" x14ac:dyDescent="0.25">
      <c r="D28" s="203"/>
    </row>
    <row r="29" spans="1:10" x14ac:dyDescent="0.25">
      <c r="D29" s="203"/>
    </row>
    <row r="30" spans="1:10" x14ac:dyDescent="0.25">
      <c r="D30" s="203"/>
    </row>
    <row r="31" spans="1:10" x14ac:dyDescent="0.25">
      <c r="D31" s="203"/>
    </row>
    <row r="32" spans="1:10" x14ac:dyDescent="0.25">
      <c r="D32" s="203"/>
    </row>
    <row r="36" spans="2:10" x14ac:dyDescent="0.25">
      <c r="B36" s="202"/>
      <c r="C36" s="202"/>
      <c r="D36" s="202"/>
      <c r="E36" s="202"/>
      <c r="F36" s="202"/>
      <c r="G36" s="202"/>
      <c r="H36" s="202"/>
      <c r="I36" s="202"/>
      <c r="J36" s="202"/>
    </row>
    <row r="37" spans="2:10" x14ac:dyDescent="0.25">
      <c r="B37" s="202"/>
      <c r="C37" s="202"/>
      <c r="D37" s="202"/>
      <c r="E37" s="202"/>
      <c r="F37" s="202"/>
      <c r="G37" s="202"/>
      <c r="H37" s="202"/>
      <c r="I37" s="202"/>
      <c r="J37" s="202"/>
    </row>
    <row r="38" spans="2:10" x14ac:dyDescent="0.25">
      <c r="B38" s="202"/>
      <c r="C38" s="202"/>
      <c r="D38" s="202"/>
      <c r="E38" s="202"/>
      <c r="F38" s="202"/>
      <c r="G38" s="202"/>
      <c r="H38" s="202"/>
      <c r="I38" s="202"/>
      <c r="J38" s="202"/>
    </row>
    <row r="39" spans="2:10" x14ac:dyDescent="0.25">
      <c r="B39" s="202"/>
      <c r="C39" s="202"/>
      <c r="D39" s="202"/>
      <c r="E39" s="202"/>
      <c r="F39" s="202"/>
      <c r="G39" s="202"/>
      <c r="H39" s="202"/>
      <c r="I39" s="202"/>
      <c r="J39" s="202"/>
    </row>
    <row r="40" spans="2:10" x14ac:dyDescent="0.25">
      <c r="B40" s="202"/>
      <c r="C40" s="202"/>
      <c r="D40" s="202"/>
      <c r="E40" s="202"/>
      <c r="F40" s="202"/>
      <c r="G40" s="202"/>
      <c r="H40" s="202"/>
      <c r="I40" s="202"/>
      <c r="J40" s="202"/>
    </row>
    <row r="41" spans="2:10" x14ac:dyDescent="0.25">
      <c r="B41" s="202"/>
      <c r="C41" s="202"/>
      <c r="D41" s="202"/>
      <c r="E41" s="202"/>
      <c r="F41" s="202"/>
      <c r="G41" s="202"/>
      <c r="H41" s="202"/>
      <c r="I41" s="202"/>
      <c r="J41" s="202"/>
    </row>
    <row r="42" spans="2:10" x14ac:dyDescent="0.25">
      <c r="B42" s="202"/>
      <c r="C42" s="202"/>
      <c r="D42" s="202"/>
      <c r="E42" s="202"/>
      <c r="F42" s="202"/>
      <c r="G42" s="202"/>
      <c r="H42" s="202"/>
      <c r="I42" s="202"/>
      <c r="J42" s="202"/>
    </row>
    <row r="43" spans="2:10" x14ac:dyDescent="0.25">
      <c r="B43" s="202"/>
      <c r="C43" s="202"/>
      <c r="D43" s="202"/>
      <c r="E43" s="202"/>
      <c r="F43" s="202"/>
      <c r="G43" s="202"/>
      <c r="H43" s="202"/>
      <c r="I43" s="202"/>
      <c r="J43" s="202"/>
    </row>
    <row r="44" spans="2:10" x14ac:dyDescent="0.25">
      <c r="B44" s="202"/>
      <c r="C44" s="202"/>
      <c r="D44" s="202"/>
      <c r="E44" s="202"/>
      <c r="F44" s="202"/>
      <c r="G44" s="202"/>
      <c r="H44" s="202"/>
      <c r="I44" s="202"/>
      <c r="J44" s="202"/>
    </row>
    <row r="45" spans="2:10" x14ac:dyDescent="0.25">
      <c r="B45" s="202"/>
      <c r="C45" s="202"/>
      <c r="D45" s="202"/>
      <c r="E45" s="202"/>
      <c r="F45" s="202"/>
      <c r="G45" s="202"/>
      <c r="H45" s="202"/>
      <c r="I45" s="202"/>
      <c r="J45" s="202"/>
    </row>
    <row r="46" spans="2:10" x14ac:dyDescent="0.25">
      <c r="B46" s="202"/>
      <c r="C46" s="202"/>
      <c r="D46" s="202"/>
      <c r="E46" s="202"/>
      <c r="F46" s="202"/>
      <c r="G46" s="202"/>
      <c r="H46" s="202"/>
      <c r="I46" s="202"/>
      <c r="J46" s="202"/>
    </row>
    <row r="47" spans="2:10" x14ac:dyDescent="0.25">
      <c r="B47" s="202"/>
      <c r="C47" s="202"/>
      <c r="D47" s="202"/>
      <c r="E47" s="202"/>
      <c r="F47" s="202"/>
      <c r="G47" s="202"/>
      <c r="H47" s="202"/>
      <c r="I47" s="202"/>
      <c r="J47" s="202"/>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1"/>
  <sheetViews>
    <sheetView showGridLines="0" view="pageBreakPreview" zoomScale="55" zoomScaleNormal="70" zoomScaleSheetLayoutView="55" workbookViewId="0">
      <selection activeCell="A23" sqref="A23"/>
    </sheetView>
  </sheetViews>
  <sheetFormatPr defaultColWidth="8.7109375" defaultRowHeight="15" x14ac:dyDescent="0.25"/>
  <cols>
    <col min="1" max="1" width="36.42578125" style="185" customWidth="1"/>
    <col min="2" max="2" width="12.42578125" style="185" customWidth="1"/>
    <col min="3" max="3" width="14.140625" style="185" customWidth="1"/>
    <col min="4" max="4" width="12.42578125" style="185" customWidth="1"/>
    <col min="5" max="5" width="13.7109375" style="185" customWidth="1"/>
    <col min="6" max="6" width="13.42578125" style="185" customWidth="1"/>
    <col min="7" max="7" width="12.5703125" style="185" customWidth="1"/>
    <col min="8" max="8" width="13.42578125" style="185" customWidth="1"/>
    <col min="9" max="9" width="14.42578125" style="185" customWidth="1"/>
    <col min="10" max="10" width="15.42578125" style="185" customWidth="1"/>
    <col min="11" max="11" width="37.42578125" style="185" customWidth="1"/>
    <col min="12" max="16" width="8.7109375" style="185"/>
    <col min="17" max="17" width="9" style="185" customWidth="1"/>
    <col min="18" max="16384" width="8.7109375" style="185"/>
  </cols>
  <sheetData>
    <row r="1" spans="1:31" ht="18" x14ac:dyDescent="0.25">
      <c r="A1" s="190" t="s">
        <v>256</v>
      </c>
      <c r="B1" s="184"/>
      <c r="C1" s="184"/>
    </row>
    <row r="2" spans="1:31" s="186" customFormat="1" x14ac:dyDescent="0.25">
      <c r="A2" s="184"/>
      <c r="B2" s="184"/>
      <c r="C2" s="184"/>
      <c r="K2" s="185"/>
      <c r="L2" s="185"/>
      <c r="M2" s="185"/>
      <c r="N2" s="185"/>
      <c r="O2" s="185"/>
      <c r="P2" s="185"/>
      <c r="Q2" s="185"/>
      <c r="R2" s="185"/>
      <c r="S2" s="185"/>
      <c r="T2" s="185"/>
      <c r="U2" s="185"/>
      <c r="V2" s="185"/>
      <c r="W2" s="185"/>
      <c r="X2" s="185"/>
      <c r="Y2" s="185"/>
      <c r="Z2" s="185"/>
      <c r="AA2" s="185"/>
      <c r="AB2" s="185"/>
      <c r="AC2" s="185"/>
      <c r="AD2" s="185"/>
      <c r="AE2" s="185"/>
    </row>
    <row r="3" spans="1:31" s="186" customFormat="1" x14ac:dyDescent="0.25">
      <c r="A3" s="187"/>
      <c r="B3" s="187"/>
      <c r="C3" s="187"/>
      <c r="K3" s="185"/>
      <c r="L3" s="185"/>
      <c r="M3" s="185"/>
      <c r="N3" s="185"/>
      <c r="O3" s="185"/>
      <c r="P3" s="185"/>
      <c r="Q3" s="185"/>
      <c r="R3" s="185"/>
      <c r="S3" s="185"/>
      <c r="T3" s="185"/>
      <c r="U3" s="185"/>
      <c r="V3" s="185"/>
      <c r="W3" s="185"/>
      <c r="X3" s="185"/>
      <c r="Y3" s="185"/>
      <c r="Z3" s="185"/>
      <c r="AA3" s="185"/>
      <c r="AB3" s="185"/>
      <c r="AC3" s="185"/>
      <c r="AD3" s="185"/>
      <c r="AE3" s="185"/>
    </row>
    <row r="4" spans="1:31" ht="22.5" x14ac:dyDescent="0.25">
      <c r="A4" s="312" t="s">
        <v>118</v>
      </c>
      <c r="B4" s="312"/>
      <c r="C4" s="312"/>
      <c r="D4" s="312"/>
      <c r="E4" s="312"/>
      <c r="F4" s="312"/>
      <c r="G4" s="312"/>
      <c r="H4" s="312"/>
      <c r="I4" s="312"/>
      <c r="J4" s="312"/>
    </row>
    <row r="5" spans="1:31" ht="22.5" x14ac:dyDescent="0.25">
      <c r="A5" s="204" t="s">
        <v>165</v>
      </c>
      <c r="B5" s="292" t="s">
        <v>124</v>
      </c>
      <c r="C5" s="293"/>
      <c r="D5" s="293"/>
      <c r="E5" s="293"/>
      <c r="F5" s="293"/>
      <c r="G5" s="293"/>
      <c r="H5" s="293"/>
      <c r="I5" s="293"/>
      <c r="J5" s="294"/>
    </row>
    <row r="6" spans="1:31" ht="18.75" customHeight="1" x14ac:dyDescent="0.25">
      <c r="A6" s="296" t="s">
        <v>107</v>
      </c>
      <c r="B6" s="295" t="s">
        <v>0</v>
      </c>
      <c r="C6" s="295"/>
      <c r="D6" s="295"/>
      <c r="E6" s="295" t="s">
        <v>1</v>
      </c>
      <c r="F6" s="295"/>
      <c r="G6" s="295"/>
      <c r="H6" s="295" t="s">
        <v>2</v>
      </c>
      <c r="I6" s="295"/>
      <c r="J6" s="295"/>
    </row>
    <row r="7" spans="1:31" ht="18" customHeight="1" x14ac:dyDescent="0.25">
      <c r="A7" s="297"/>
      <c r="B7" s="49" t="s">
        <v>27</v>
      </c>
      <c r="C7" s="49" t="s">
        <v>28</v>
      </c>
      <c r="D7" s="49" t="s">
        <v>2</v>
      </c>
      <c r="E7" s="49" t="s">
        <v>27</v>
      </c>
      <c r="F7" s="49" t="s">
        <v>28</v>
      </c>
      <c r="G7" s="49" t="s">
        <v>2</v>
      </c>
      <c r="H7" s="49" t="s">
        <v>27</v>
      </c>
      <c r="I7" s="49" t="s">
        <v>28</v>
      </c>
      <c r="J7" s="49" t="s">
        <v>2</v>
      </c>
    </row>
    <row r="8" spans="1:31" ht="22.5" x14ac:dyDescent="0.25">
      <c r="A8" s="205" t="s">
        <v>67</v>
      </c>
      <c r="B8" s="206">
        <v>12016</v>
      </c>
      <c r="C8" s="193">
        <v>8030</v>
      </c>
      <c r="D8" s="193">
        <f t="shared" ref="D8:D18" si="0">SUM(B8:C8)</f>
        <v>20046</v>
      </c>
      <c r="E8" s="193">
        <v>397</v>
      </c>
      <c r="F8" s="193">
        <v>219</v>
      </c>
      <c r="G8" s="193">
        <f t="shared" ref="G8:G18" si="1">SUM(E8:F8)</f>
        <v>616</v>
      </c>
      <c r="H8" s="193">
        <f t="shared" ref="H8:J18" si="2">B8+E8</f>
        <v>12413</v>
      </c>
      <c r="I8" s="193">
        <f t="shared" si="2"/>
        <v>8249</v>
      </c>
      <c r="J8" s="193">
        <f t="shared" si="2"/>
        <v>20662</v>
      </c>
    </row>
    <row r="9" spans="1:31" ht="22.5" x14ac:dyDescent="0.25">
      <c r="A9" s="207" t="s">
        <v>68</v>
      </c>
      <c r="B9" s="208">
        <v>25273</v>
      </c>
      <c r="C9" s="195">
        <v>4066</v>
      </c>
      <c r="D9" s="195">
        <f t="shared" si="0"/>
        <v>29339</v>
      </c>
      <c r="E9" s="195">
        <v>7</v>
      </c>
      <c r="F9" s="195">
        <v>0</v>
      </c>
      <c r="G9" s="195">
        <f t="shared" si="1"/>
        <v>7</v>
      </c>
      <c r="H9" s="195">
        <f t="shared" si="2"/>
        <v>25280</v>
      </c>
      <c r="I9" s="195">
        <f t="shared" si="2"/>
        <v>4066</v>
      </c>
      <c r="J9" s="195">
        <f t="shared" si="2"/>
        <v>29346</v>
      </c>
    </row>
    <row r="10" spans="1:31" ht="22.5" x14ac:dyDescent="0.25">
      <c r="A10" s="205" t="s">
        <v>100</v>
      </c>
      <c r="B10" s="206">
        <v>46566</v>
      </c>
      <c r="C10" s="193">
        <v>24484</v>
      </c>
      <c r="D10" s="193">
        <f t="shared" si="0"/>
        <v>71050</v>
      </c>
      <c r="E10" s="193">
        <v>188</v>
      </c>
      <c r="F10" s="193">
        <v>1660</v>
      </c>
      <c r="G10" s="193">
        <f t="shared" si="1"/>
        <v>1848</v>
      </c>
      <c r="H10" s="193">
        <f t="shared" si="2"/>
        <v>46754</v>
      </c>
      <c r="I10" s="193">
        <f t="shared" si="2"/>
        <v>26144</v>
      </c>
      <c r="J10" s="193">
        <f t="shared" si="2"/>
        <v>72898</v>
      </c>
    </row>
    <row r="11" spans="1:31" ht="22.5" x14ac:dyDescent="0.25">
      <c r="A11" s="207" t="s">
        <v>69</v>
      </c>
      <c r="B11" s="208">
        <v>114628</v>
      </c>
      <c r="C11" s="195">
        <v>20279</v>
      </c>
      <c r="D11" s="195">
        <f t="shared" si="0"/>
        <v>134907</v>
      </c>
      <c r="E11" s="195">
        <v>23</v>
      </c>
      <c r="F11" s="195">
        <v>4</v>
      </c>
      <c r="G11" s="195">
        <f t="shared" si="1"/>
        <v>27</v>
      </c>
      <c r="H11" s="195">
        <f t="shared" si="2"/>
        <v>114651</v>
      </c>
      <c r="I11" s="195">
        <f t="shared" si="2"/>
        <v>20283</v>
      </c>
      <c r="J11" s="195">
        <f t="shared" si="2"/>
        <v>134934</v>
      </c>
    </row>
    <row r="12" spans="1:31" ht="45" x14ac:dyDescent="0.25">
      <c r="A12" s="205" t="s">
        <v>70</v>
      </c>
      <c r="B12" s="206">
        <v>65079</v>
      </c>
      <c r="C12" s="193">
        <v>70997</v>
      </c>
      <c r="D12" s="193">
        <f t="shared" si="0"/>
        <v>136076</v>
      </c>
      <c r="E12" s="193">
        <v>189</v>
      </c>
      <c r="F12" s="193">
        <v>3324</v>
      </c>
      <c r="G12" s="193">
        <f t="shared" si="1"/>
        <v>3513</v>
      </c>
      <c r="H12" s="193">
        <f t="shared" si="2"/>
        <v>65268</v>
      </c>
      <c r="I12" s="193">
        <f t="shared" si="2"/>
        <v>74321</v>
      </c>
      <c r="J12" s="193">
        <f t="shared" si="2"/>
        <v>139589</v>
      </c>
    </row>
    <row r="13" spans="1:31" ht="22.5" x14ac:dyDescent="0.25">
      <c r="A13" s="207" t="s">
        <v>71</v>
      </c>
      <c r="B13" s="208">
        <v>10954</v>
      </c>
      <c r="C13" s="195">
        <v>5330</v>
      </c>
      <c r="D13" s="195">
        <f t="shared" si="0"/>
        <v>16284</v>
      </c>
      <c r="E13" s="195">
        <v>3</v>
      </c>
      <c r="F13" s="195">
        <v>3</v>
      </c>
      <c r="G13" s="195">
        <f t="shared" si="1"/>
        <v>6</v>
      </c>
      <c r="H13" s="195">
        <f t="shared" si="2"/>
        <v>10957</v>
      </c>
      <c r="I13" s="195">
        <f t="shared" si="2"/>
        <v>5333</v>
      </c>
      <c r="J13" s="195">
        <f t="shared" si="2"/>
        <v>16290</v>
      </c>
    </row>
    <row r="14" spans="1:31" ht="22.5" x14ac:dyDescent="0.25">
      <c r="A14" s="205" t="s">
        <v>72</v>
      </c>
      <c r="B14" s="206">
        <v>352983</v>
      </c>
      <c r="C14" s="193">
        <v>321503</v>
      </c>
      <c r="D14" s="193">
        <f t="shared" si="0"/>
        <v>674486</v>
      </c>
      <c r="E14" s="193">
        <v>7387</v>
      </c>
      <c r="F14" s="193">
        <v>9013</v>
      </c>
      <c r="G14" s="193">
        <f t="shared" si="1"/>
        <v>16400</v>
      </c>
      <c r="H14" s="193">
        <f t="shared" si="2"/>
        <v>360370</v>
      </c>
      <c r="I14" s="193">
        <f t="shared" si="2"/>
        <v>330516</v>
      </c>
      <c r="J14" s="193">
        <f t="shared" si="2"/>
        <v>690886</v>
      </c>
    </row>
    <row r="15" spans="1:31" ht="22.5" x14ac:dyDescent="0.25">
      <c r="A15" s="207" t="s">
        <v>73</v>
      </c>
      <c r="B15" s="208">
        <v>33350</v>
      </c>
      <c r="C15" s="195">
        <v>23442</v>
      </c>
      <c r="D15" s="195">
        <f t="shared" si="0"/>
        <v>56792</v>
      </c>
      <c r="E15" s="195">
        <v>4670</v>
      </c>
      <c r="F15" s="195">
        <v>1822</v>
      </c>
      <c r="G15" s="195">
        <f t="shared" si="1"/>
        <v>6492</v>
      </c>
      <c r="H15" s="195">
        <f t="shared" si="2"/>
        <v>38020</v>
      </c>
      <c r="I15" s="195">
        <f t="shared" si="2"/>
        <v>25264</v>
      </c>
      <c r="J15" s="195">
        <f t="shared" si="2"/>
        <v>63284</v>
      </c>
    </row>
    <row r="16" spans="1:31" ht="22.5" x14ac:dyDescent="0.25">
      <c r="A16" s="205" t="s">
        <v>74</v>
      </c>
      <c r="B16" s="206">
        <v>14689</v>
      </c>
      <c r="C16" s="193">
        <v>9081</v>
      </c>
      <c r="D16" s="193">
        <f t="shared" si="0"/>
        <v>23770</v>
      </c>
      <c r="E16" s="193">
        <v>9519</v>
      </c>
      <c r="F16" s="193">
        <v>4119</v>
      </c>
      <c r="G16" s="193">
        <f t="shared" si="1"/>
        <v>13638</v>
      </c>
      <c r="H16" s="193">
        <f t="shared" si="2"/>
        <v>24208</v>
      </c>
      <c r="I16" s="193">
        <f t="shared" si="2"/>
        <v>13200</v>
      </c>
      <c r="J16" s="193">
        <f t="shared" si="2"/>
        <v>37408</v>
      </c>
    </row>
    <row r="17" spans="1:10" ht="22.5" x14ac:dyDescent="0.25">
      <c r="A17" s="207" t="s">
        <v>3</v>
      </c>
      <c r="B17" s="208">
        <v>519</v>
      </c>
      <c r="C17" s="195">
        <v>314</v>
      </c>
      <c r="D17" s="195">
        <f t="shared" si="0"/>
        <v>833</v>
      </c>
      <c r="E17" s="195">
        <v>41</v>
      </c>
      <c r="F17" s="195">
        <v>13</v>
      </c>
      <c r="G17" s="195">
        <f t="shared" si="1"/>
        <v>54</v>
      </c>
      <c r="H17" s="195">
        <f t="shared" si="2"/>
        <v>560</v>
      </c>
      <c r="I17" s="195">
        <f t="shared" si="2"/>
        <v>327</v>
      </c>
      <c r="J17" s="195">
        <f t="shared" si="2"/>
        <v>887</v>
      </c>
    </row>
    <row r="18" spans="1:10" ht="22.5" x14ac:dyDescent="0.25">
      <c r="A18" s="205" t="s">
        <v>66</v>
      </c>
      <c r="B18" s="206">
        <v>50683</v>
      </c>
      <c r="C18" s="193">
        <v>25027</v>
      </c>
      <c r="D18" s="193">
        <f t="shared" si="0"/>
        <v>75710</v>
      </c>
      <c r="E18" s="193">
        <v>494</v>
      </c>
      <c r="F18" s="193">
        <v>488</v>
      </c>
      <c r="G18" s="193">
        <f t="shared" si="1"/>
        <v>982</v>
      </c>
      <c r="H18" s="193">
        <f t="shared" si="2"/>
        <v>51177</v>
      </c>
      <c r="I18" s="193">
        <f t="shared" si="2"/>
        <v>25515</v>
      </c>
      <c r="J18" s="193">
        <f t="shared" si="2"/>
        <v>76692</v>
      </c>
    </row>
    <row r="19" spans="1:10" ht="22.5" x14ac:dyDescent="0.25">
      <c r="A19" s="40" t="s">
        <v>2</v>
      </c>
      <c r="B19" s="41">
        <f t="shared" ref="B19:J19" si="3">SUM(B8:B18)</f>
        <v>726740</v>
      </c>
      <c r="C19" s="41">
        <f t="shared" si="3"/>
        <v>512553</v>
      </c>
      <c r="D19" s="41">
        <f t="shared" si="3"/>
        <v>1239293</v>
      </c>
      <c r="E19" s="41">
        <f t="shared" si="3"/>
        <v>22918</v>
      </c>
      <c r="F19" s="41">
        <f t="shared" si="3"/>
        <v>20665</v>
      </c>
      <c r="G19" s="41">
        <f t="shared" si="3"/>
        <v>43583</v>
      </c>
      <c r="H19" s="41">
        <f t="shared" si="3"/>
        <v>749658</v>
      </c>
      <c r="I19" s="41">
        <f t="shared" si="3"/>
        <v>533218</v>
      </c>
      <c r="J19" s="41">
        <f t="shared" si="3"/>
        <v>1282876</v>
      </c>
    </row>
    <row r="20" spans="1:10" ht="18" x14ac:dyDescent="0.45">
      <c r="A20" s="196" t="s">
        <v>43</v>
      </c>
      <c r="B20" s="197"/>
      <c r="C20" s="197"/>
      <c r="D20" s="197"/>
      <c r="E20" s="197"/>
      <c r="F20" s="197"/>
      <c r="G20" s="197"/>
      <c r="H20" s="197"/>
      <c r="I20" s="197"/>
      <c r="J20" s="199"/>
    </row>
    <row r="21" spans="1:10" ht="18" x14ac:dyDescent="0.45">
      <c r="A21" s="209" t="s">
        <v>45</v>
      </c>
      <c r="B21" s="188"/>
      <c r="C21" s="188"/>
      <c r="D21" s="188"/>
      <c r="E21" s="188"/>
      <c r="F21" s="188"/>
      <c r="G21" s="188"/>
      <c r="H21" s="188"/>
      <c r="I21" s="188"/>
      <c r="J21" s="188"/>
    </row>
    <row r="22" spans="1:10" ht="18" x14ac:dyDescent="0.45">
      <c r="A22" s="209" t="s">
        <v>36</v>
      </c>
      <c r="B22" s="188"/>
      <c r="C22" s="189"/>
      <c r="D22" s="189"/>
      <c r="E22" s="188"/>
      <c r="F22" s="188"/>
      <c r="G22" s="188"/>
      <c r="H22" s="188"/>
      <c r="I22" s="210"/>
      <c r="J22" s="188"/>
    </row>
    <row r="23" spans="1:10" ht="18" x14ac:dyDescent="0.45">
      <c r="A23" s="209" t="s">
        <v>125</v>
      </c>
    </row>
    <row r="24" spans="1:10" x14ac:dyDescent="0.25">
      <c r="A24" t="s">
        <v>260</v>
      </c>
    </row>
    <row r="38" spans="2:10" x14ac:dyDescent="0.25">
      <c r="B38" s="202"/>
      <c r="C38" s="202"/>
      <c r="D38" s="202"/>
      <c r="E38" s="202"/>
      <c r="F38" s="202"/>
      <c r="G38" s="202"/>
      <c r="H38" s="202"/>
      <c r="I38" s="202"/>
      <c r="J38" s="202"/>
    </row>
    <row r="39" spans="2:10" x14ac:dyDescent="0.25">
      <c r="B39" s="202"/>
      <c r="C39" s="202"/>
      <c r="D39" s="202"/>
      <c r="E39" s="202"/>
      <c r="F39" s="202"/>
      <c r="G39" s="202"/>
      <c r="H39" s="202"/>
      <c r="I39" s="202"/>
      <c r="J39" s="202"/>
    </row>
    <row r="40" spans="2:10" x14ac:dyDescent="0.25">
      <c r="B40" s="202"/>
      <c r="C40" s="202"/>
      <c r="D40" s="202"/>
      <c r="E40" s="202"/>
      <c r="F40" s="202"/>
      <c r="G40" s="202"/>
      <c r="H40" s="202"/>
      <c r="I40" s="202"/>
      <c r="J40" s="202"/>
    </row>
    <row r="41" spans="2:10" x14ac:dyDescent="0.25">
      <c r="B41" s="202"/>
      <c r="C41" s="202"/>
      <c r="D41" s="202"/>
      <c r="E41" s="202"/>
      <c r="F41" s="202"/>
      <c r="G41" s="202"/>
      <c r="H41" s="202"/>
      <c r="I41" s="202"/>
      <c r="J41" s="202"/>
    </row>
    <row r="42" spans="2:10" x14ac:dyDescent="0.25">
      <c r="B42" s="202"/>
      <c r="C42" s="202"/>
      <c r="D42" s="202"/>
      <c r="E42" s="202"/>
      <c r="F42" s="202"/>
      <c r="G42" s="202"/>
      <c r="H42" s="202"/>
      <c r="I42" s="202"/>
      <c r="J42" s="202"/>
    </row>
    <row r="43" spans="2:10" x14ac:dyDescent="0.25">
      <c r="B43" s="202"/>
      <c r="C43" s="202"/>
      <c r="D43" s="202"/>
      <c r="E43" s="202"/>
      <c r="F43" s="202"/>
      <c r="G43" s="202"/>
      <c r="H43" s="202"/>
      <c r="I43" s="202"/>
      <c r="J43" s="202"/>
    </row>
    <row r="44" spans="2:10" x14ac:dyDescent="0.25">
      <c r="B44" s="202"/>
      <c r="C44" s="202"/>
      <c r="D44" s="202"/>
      <c r="E44" s="202"/>
      <c r="F44" s="202"/>
      <c r="G44" s="202"/>
      <c r="H44" s="202"/>
      <c r="I44" s="202"/>
      <c r="J44" s="202"/>
    </row>
    <row r="45" spans="2:10" x14ac:dyDescent="0.25">
      <c r="B45" s="202"/>
      <c r="C45" s="202"/>
      <c r="D45" s="202"/>
      <c r="E45" s="202"/>
      <c r="F45" s="202"/>
      <c r="G45" s="202"/>
      <c r="H45" s="202"/>
      <c r="I45" s="202"/>
      <c r="J45" s="202"/>
    </row>
    <row r="46" spans="2:10" x14ac:dyDescent="0.25">
      <c r="B46" s="202"/>
      <c r="C46" s="202"/>
      <c r="D46" s="202"/>
      <c r="E46" s="202"/>
      <c r="F46" s="202"/>
      <c r="G46" s="202"/>
      <c r="H46" s="202"/>
      <c r="I46" s="202"/>
      <c r="J46" s="202"/>
    </row>
    <row r="47" spans="2:10" x14ac:dyDescent="0.25">
      <c r="B47" s="202"/>
      <c r="C47" s="202"/>
      <c r="D47" s="202"/>
      <c r="E47" s="202"/>
      <c r="F47" s="202"/>
      <c r="G47" s="202"/>
      <c r="H47" s="202"/>
      <c r="I47" s="202"/>
      <c r="J47" s="202"/>
    </row>
    <row r="48" spans="2:10" x14ac:dyDescent="0.25">
      <c r="B48" s="202"/>
      <c r="C48" s="202"/>
      <c r="D48" s="202"/>
      <c r="E48" s="202"/>
      <c r="F48" s="202"/>
      <c r="G48" s="202"/>
      <c r="H48" s="202"/>
      <c r="I48" s="202"/>
      <c r="J48" s="202"/>
    </row>
    <row r="49" spans="2:10" x14ac:dyDescent="0.25">
      <c r="B49" s="202"/>
      <c r="C49" s="202"/>
      <c r="D49" s="202"/>
      <c r="E49" s="202"/>
      <c r="F49" s="202"/>
      <c r="G49" s="202"/>
      <c r="H49" s="202"/>
      <c r="I49" s="202"/>
      <c r="J49" s="202"/>
    </row>
    <row r="50" spans="2:10" ht="19.5" customHeight="1" x14ac:dyDescent="0.25">
      <c r="B50" s="202"/>
      <c r="C50" s="202"/>
      <c r="D50" s="202"/>
      <c r="E50" s="202"/>
      <c r="F50" s="202"/>
      <c r="G50" s="202"/>
      <c r="H50" s="202"/>
      <c r="I50" s="202"/>
      <c r="J50" s="202"/>
    </row>
    <row r="51" spans="2:10" x14ac:dyDescent="0.25">
      <c r="B51" s="202"/>
      <c r="C51" s="202"/>
      <c r="D51" s="202"/>
      <c r="E51" s="202"/>
      <c r="F51" s="202"/>
      <c r="G51" s="202"/>
      <c r="H51" s="202"/>
      <c r="I51" s="202"/>
      <c r="J51" s="202"/>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topLeftCell="A3" zoomScale="55" zoomScaleNormal="70" zoomScaleSheetLayoutView="55" workbookViewId="0">
      <selection activeCell="A26" sqref="A26:A27"/>
    </sheetView>
  </sheetViews>
  <sheetFormatPr defaultColWidth="8.7109375" defaultRowHeight="15" x14ac:dyDescent="0.25"/>
  <cols>
    <col min="1" max="1" width="20.7109375" style="185" bestFit="1" customWidth="1"/>
    <col min="2" max="3" width="13.140625" style="185" bestFit="1" customWidth="1"/>
    <col min="4" max="4" width="15.7109375" style="185" bestFit="1" customWidth="1"/>
    <col min="5" max="6" width="11.42578125" style="185" bestFit="1" customWidth="1"/>
    <col min="7" max="7" width="13.7109375" style="185" customWidth="1"/>
    <col min="8" max="9" width="13.140625" style="185" bestFit="1" customWidth="1"/>
    <col min="10" max="10" width="15.7109375" style="185" bestFit="1" customWidth="1"/>
    <col min="11" max="16384" width="8.7109375" style="185"/>
  </cols>
  <sheetData>
    <row r="1" spans="1:31" ht="18" x14ac:dyDescent="0.25">
      <c r="A1" s="190" t="s">
        <v>256</v>
      </c>
      <c r="B1" s="184"/>
      <c r="C1" s="184"/>
    </row>
    <row r="2" spans="1:31" s="186" customFormat="1" x14ac:dyDescent="0.25">
      <c r="A2" s="184"/>
      <c r="B2" s="184"/>
      <c r="C2" s="184"/>
      <c r="K2" s="185"/>
      <c r="L2" s="185"/>
      <c r="M2" s="185"/>
      <c r="N2" s="185"/>
      <c r="O2" s="185"/>
      <c r="P2" s="185"/>
      <c r="Q2" s="185"/>
      <c r="R2" s="185"/>
      <c r="S2" s="185"/>
      <c r="T2" s="185"/>
      <c r="U2" s="185"/>
      <c r="V2" s="185"/>
      <c r="W2" s="185"/>
      <c r="X2" s="185"/>
      <c r="Y2" s="185"/>
      <c r="Z2" s="185"/>
      <c r="AA2" s="185"/>
      <c r="AB2" s="185"/>
      <c r="AC2" s="185"/>
      <c r="AD2" s="185"/>
      <c r="AE2" s="185"/>
    </row>
    <row r="3" spans="1:31" s="186" customFormat="1" x14ac:dyDescent="0.25">
      <c r="A3" s="187"/>
      <c r="B3" s="187"/>
      <c r="C3" s="187"/>
      <c r="K3" s="185"/>
      <c r="L3" s="185"/>
      <c r="M3" s="185"/>
      <c r="N3" s="185"/>
      <c r="O3" s="185"/>
      <c r="P3" s="185"/>
      <c r="Q3" s="185"/>
      <c r="R3" s="185"/>
      <c r="S3" s="185"/>
      <c r="T3" s="185"/>
      <c r="U3" s="185"/>
      <c r="V3" s="185"/>
      <c r="W3" s="185"/>
      <c r="X3" s="185"/>
      <c r="Y3" s="185"/>
      <c r="Z3" s="185"/>
      <c r="AA3" s="185"/>
      <c r="AB3" s="185"/>
      <c r="AC3" s="185"/>
      <c r="AD3" s="185"/>
      <c r="AE3" s="185"/>
    </row>
    <row r="4" spans="1:31" ht="22.5" x14ac:dyDescent="0.25">
      <c r="A4" s="314" t="s">
        <v>119</v>
      </c>
      <c r="B4" s="314"/>
      <c r="C4" s="314"/>
      <c r="D4" s="314"/>
      <c r="E4" s="314"/>
      <c r="F4" s="314"/>
      <c r="G4" s="314"/>
      <c r="H4" s="314"/>
      <c r="I4" s="314"/>
      <c r="J4" s="314"/>
    </row>
    <row r="5" spans="1:31" ht="19.5" customHeight="1" x14ac:dyDescent="0.25">
      <c r="A5" s="212" t="s">
        <v>166</v>
      </c>
      <c r="B5" s="292" t="s">
        <v>124</v>
      </c>
      <c r="C5" s="293"/>
      <c r="D5" s="293"/>
      <c r="E5" s="293"/>
      <c r="F5" s="293"/>
      <c r="G5" s="293"/>
      <c r="H5" s="293"/>
      <c r="I5" s="293"/>
      <c r="J5" s="294"/>
    </row>
    <row r="6" spans="1:31" ht="21.75" customHeight="1" x14ac:dyDescent="0.25">
      <c r="A6" s="296" t="s">
        <v>13</v>
      </c>
      <c r="B6" s="295" t="s">
        <v>0</v>
      </c>
      <c r="C6" s="295"/>
      <c r="D6" s="295"/>
      <c r="E6" s="295" t="s">
        <v>1</v>
      </c>
      <c r="F6" s="295"/>
      <c r="G6" s="295"/>
      <c r="H6" s="295" t="s">
        <v>2</v>
      </c>
      <c r="I6" s="295"/>
      <c r="J6" s="295"/>
    </row>
    <row r="7" spans="1:31" ht="22.5" x14ac:dyDescent="0.25">
      <c r="A7" s="297"/>
      <c r="B7" s="49" t="s">
        <v>27</v>
      </c>
      <c r="C7" s="49" t="s">
        <v>28</v>
      </c>
      <c r="D7" s="49" t="s">
        <v>2</v>
      </c>
      <c r="E7" s="49" t="s">
        <v>27</v>
      </c>
      <c r="F7" s="49" t="s">
        <v>28</v>
      </c>
      <c r="G7" s="49" t="s">
        <v>2</v>
      </c>
      <c r="H7" s="49" t="s">
        <v>27</v>
      </c>
      <c r="I7" s="49" t="s">
        <v>28</v>
      </c>
      <c r="J7" s="49" t="s">
        <v>2</v>
      </c>
    </row>
    <row r="8" spans="1:31" ht="22.5" x14ac:dyDescent="0.25">
      <c r="A8" s="205" t="s">
        <v>14</v>
      </c>
      <c r="B8" s="206">
        <v>269079</v>
      </c>
      <c r="C8" s="193">
        <v>176849</v>
      </c>
      <c r="D8" s="193">
        <f>SUM(B8:C8)</f>
        <v>445928</v>
      </c>
      <c r="E8" s="193">
        <v>4984</v>
      </c>
      <c r="F8" s="193">
        <v>4026</v>
      </c>
      <c r="G8" s="193">
        <f>SUM(E8:F8)</f>
        <v>9010</v>
      </c>
      <c r="H8" s="193">
        <f>B8+E8</f>
        <v>274063</v>
      </c>
      <c r="I8" s="193">
        <f t="shared" ref="I8:J22" si="0">C8+F8</f>
        <v>180875</v>
      </c>
      <c r="J8" s="193">
        <f>D8+G8</f>
        <v>454938</v>
      </c>
    </row>
    <row r="9" spans="1:31" ht="22.5" x14ac:dyDescent="0.25">
      <c r="A9" s="207" t="s">
        <v>15</v>
      </c>
      <c r="B9" s="208">
        <v>101286</v>
      </c>
      <c r="C9" s="195">
        <v>75182</v>
      </c>
      <c r="D9" s="195">
        <f t="shared" ref="D9:D22" si="1">SUM(B9:C9)</f>
        <v>176468</v>
      </c>
      <c r="E9" s="195">
        <v>3603</v>
      </c>
      <c r="F9" s="195">
        <v>2954</v>
      </c>
      <c r="G9" s="195">
        <f t="shared" ref="G9:G22" si="2">SUM(E9:F9)</f>
        <v>6557</v>
      </c>
      <c r="H9" s="195">
        <f t="shared" ref="H9:H22" si="3">B9+E9</f>
        <v>104889</v>
      </c>
      <c r="I9" s="195">
        <f t="shared" si="0"/>
        <v>78136</v>
      </c>
      <c r="J9" s="195">
        <f t="shared" si="0"/>
        <v>183025</v>
      </c>
    </row>
    <row r="10" spans="1:31" ht="22.5" x14ac:dyDescent="0.25">
      <c r="A10" s="205" t="s">
        <v>16</v>
      </c>
      <c r="B10" s="206">
        <v>38505</v>
      </c>
      <c r="C10" s="193">
        <v>29006</v>
      </c>
      <c r="D10" s="193">
        <f t="shared" si="1"/>
        <v>67511</v>
      </c>
      <c r="E10" s="193">
        <v>1318</v>
      </c>
      <c r="F10" s="193">
        <v>1578</v>
      </c>
      <c r="G10" s="193">
        <f t="shared" si="2"/>
        <v>2896</v>
      </c>
      <c r="H10" s="193">
        <f t="shared" si="3"/>
        <v>39823</v>
      </c>
      <c r="I10" s="193">
        <f t="shared" si="0"/>
        <v>30584</v>
      </c>
      <c r="J10" s="193">
        <f t="shared" si="0"/>
        <v>70407</v>
      </c>
    </row>
    <row r="11" spans="1:31" ht="22.5" x14ac:dyDescent="0.25">
      <c r="A11" s="207" t="s">
        <v>17</v>
      </c>
      <c r="B11" s="208">
        <v>33920</v>
      </c>
      <c r="C11" s="195">
        <v>26941</v>
      </c>
      <c r="D11" s="195">
        <f t="shared" si="1"/>
        <v>60861</v>
      </c>
      <c r="E11" s="195">
        <v>1494</v>
      </c>
      <c r="F11" s="195">
        <v>1626</v>
      </c>
      <c r="G11" s="195">
        <f t="shared" si="2"/>
        <v>3120</v>
      </c>
      <c r="H11" s="195">
        <f t="shared" si="3"/>
        <v>35414</v>
      </c>
      <c r="I11" s="195">
        <f t="shared" si="0"/>
        <v>28567</v>
      </c>
      <c r="J11" s="195">
        <f t="shared" si="0"/>
        <v>63981</v>
      </c>
    </row>
    <row r="12" spans="1:31" ht="22.5" x14ac:dyDescent="0.25">
      <c r="A12" s="205" t="s">
        <v>18</v>
      </c>
      <c r="B12" s="206">
        <v>64829</v>
      </c>
      <c r="C12" s="193">
        <v>50221</v>
      </c>
      <c r="D12" s="193">
        <f t="shared" si="1"/>
        <v>115050</v>
      </c>
      <c r="E12" s="193">
        <v>3270</v>
      </c>
      <c r="F12" s="193">
        <v>2421</v>
      </c>
      <c r="G12" s="193">
        <f t="shared" si="2"/>
        <v>5691</v>
      </c>
      <c r="H12" s="193">
        <f t="shared" si="3"/>
        <v>68099</v>
      </c>
      <c r="I12" s="193">
        <f t="shared" si="0"/>
        <v>52642</v>
      </c>
      <c r="J12" s="193">
        <f t="shared" si="0"/>
        <v>120741</v>
      </c>
    </row>
    <row r="13" spans="1:31" ht="22.5" x14ac:dyDescent="0.25">
      <c r="A13" s="207" t="s">
        <v>19</v>
      </c>
      <c r="B13" s="208">
        <v>48634</v>
      </c>
      <c r="C13" s="195">
        <v>46147</v>
      </c>
      <c r="D13" s="195">
        <f t="shared" si="1"/>
        <v>94781</v>
      </c>
      <c r="E13" s="195">
        <v>2048</v>
      </c>
      <c r="F13" s="195">
        <v>2161</v>
      </c>
      <c r="G13" s="195">
        <f t="shared" si="2"/>
        <v>4209</v>
      </c>
      <c r="H13" s="195">
        <f t="shared" si="3"/>
        <v>50682</v>
      </c>
      <c r="I13" s="195">
        <f t="shared" si="0"/>
        <v>48308</v>
      </c>
      <c r="J13" s="195">
        <f t="shared" si="0"/>
        <v>98990</v>
      </c>
    </row>
    <row r="14" spans="1:31" ht="22.5" x14ac:dyDescent="0.25">
      <c r="A14" s="205" t="s">
        <v>20</v>
      </c>
      <c r="B14" s="206">
        <v>19649</v>
      </c>
      <c r="C14" s="193">
        <v>15245</v>
      </c>
      <c r="D14" s="193">
        <f t="shared" si="1"/>
        <v>34894</v>
      </c>
      <c r="E14" s="193">
        <v>920</v>
      </c>
      <c r="F14" s="193">
        <v>649</v>
      </c>
      <c r="G14" s="193">
        <f t="shared" si="2"/>
        <v>1569</v>
      </c>
      <c r="H14" s="193">
        <f t="shared" si="3"/>
        <v>20569</v>
      </c>
      <c r="I14" s="193">
        <f t="shared" si="0"/>
        <v>15894</v>
      </c>
      <c r="J14" s="193">
        <f t="shared" si="0"/>
        <v>36463</v>
      </c>
    </row>
    <row r="15" spans="1:31" ht="22.5" x14ac:dyDescent="0.25">
      <c r="A15" s="207" t="s">
        <v>21</v>
      </c>
      <c r="B15" s="208">
        <v>18034</v>
      </c>
      <c r="C15" s="195">
        <v>14707</v>
      </c>
      <c r="D15" s="195">
        <f t="shared" si="1"/>
        <v>32741</v>
      </c>
      <c r="E15" s="195">
        <v>716</v>
      </c>
      <c r="F15" s="195">
        <v>706</v>
      </c>
      <c r="G15" s="195">
        <f t="shared" si="2"/>
        <v>1422</v>
      </c>
      <c r="H15" s="195">
        <f t="shared" si="3"/>
        <v>18750</v>
      </c>
      <c r="I15" s="195">
        <f t="shared" si="0"/>
        <v>15413</v>
      </c>
      <c r="J15" s="195">
        <f t="shared" si="0"/>
        <v>34163</v>
      </c>
    </row>
    <row r="16" spans="1:31" ht="22.5" x14ac:dyDescent="0.25">
      <c r="A16" s="205" t="s">
        <v>22</v>
      </c>
      <c r="B16" s="206">
        <v>11242</v>
      </c>
      <c r="C16" s="193">
        <v>7275</v>
      </c>
      <c r="D16" s="193">
        <f t="shared" si="1"/>
        <v>18517</v>
      </c>
      <c r="E16" s="193">
        <v>951</v>
      </c>
      <c r="F16" s="193">
        <v>747</v>
      </c>
      <c r="G16" s="193">
        <f t="shared" si="2"/>
        <v>1698</v>
      </c>
      <c r="H16" s="193">
        <f t="shared" si="3"/>
        <v>12193</v>
      </c>
      <c r="I16" s="193">
        <f t="shared" si="0"/>
        <v>8022</v>
      </c>
      <c r="J16" s="193">
        <f t="shared" si="0"/>
        <v>20215</v>
      </c>
    </row>
    <row r="17" spans="1:13" ht="22.5" x14ac:dyDescent="0.25">
      <c r="A17" s="207" t="s">
        <v>23</v>
      </c>
      <c r="B17" s="208">
        <v>28103</v>
      </c>
      <c r="C17" s="195">
        <v>24495</v>
      </c>
      <c r="D17" s="195">
        <f t="shared" si="1"/>
        <v>52598</v>
      </c>
      <c r="E17" s="195">
        <v>1176</v>
      </c>
      <c r="F17" s="195">
        <v>1060</v>
      </c>
      <c r="G17" s="195">
        <f t="shared" si="2"/>
        <v>2236</v>
      </c>
      <c r="H17" s="195">
        <f t="shared" si="3"/>
        <v>29279</v>
      </c>
      <c r="I17" s="195">
        <f t="shared" si="0"/>
        <v>25555</v>
      </c>
      <c r="J17" s="195">
        <f t="shared" si="0"/>
        <v>54834</v>
      </c>
    </row>
    <row r="18" spans="1:13" ht="22.5" x14ac:dyDescent="0.25">
      <c r="A18" s="205" t="s">
        <v>24</v>
      </c>
      <c r="B18" s="206">
        <v>18446</v>
      </c>
      <c r="C18" s="193">
        <v>11210</v>
      </c>
      <c r="D18" s="193">
        <f t="shared" si="1"/>
        <v>29656</v>
      </c>
      <c r="E18" s="193">
        <v>956</v>
      </c>
      <c r="F18" s="193">
        <v>1317</v>
      </c>
      <c r="G18" s="193">
        <f t="shared" si="2"/>
        <v>2273</v>
      </c>
      <c r="H18" s="193">
        <f t="shared" si="3"/>
        <v>19402</v>
      </c>
      <c r="I18" s="193">
        <f t="shared" si="0"/>
        <v>12527</v>
      </c>
      <c r="J18" s="193">
        <f t="shared" si="0"/>
        <v>31929</v>
      </c>
    </row>
    <row r="19" spans="1:13" ht="22.5" x14ac:dyDescent="0.25">
      <c r="A19" s="207" t="s">
        <v>25</v>
      </c>
      <c r="B19" s="208">
        <v>12805</v>
      </c>
      <c r="C19" s="195">
        <v>11349</v>
      </c>
      <c r="D19" s="195">
        <f>SUM(B19:C19)</f>
        <v>24154</v>
      </c>
      <c r="E19" s="195">
        <v>506</v>
      </c>
      <c r="F19" s="195">
        <v>720</v>
      </c>
      <c r="G19" s="195">
        <f t="shared" si="2"/>
        <v>1226</v>
      </c>
      <c r="H19" s="195">
        <f t="shared" si="3"/>
        <v>13311</v>
      </c>
      <c r="I19" s="195">
        <f t="shared" si="0"/>
        <v>12069</v>
      </c>
      <c r="J19" s="195">
        <f t="shared" si="0"/>
        <v>25380</v>
      </c>
    </row>
    <row r="20" spans="1:13" ht="22.5" x14ac:dyDescent="0.25">
      <c r="A20" s="205" t="s">
        <v>26</v>
      </c>
      <c r="B20" s="206">
        <v>16770</v>
      </c>
      <c r="C20" s="193">
        <v>11264</v>
      </c>
      <c r="D20" s="193">
        <f t="shared" si="1"/>
        <v>28034</v>
      </c>
      <c r="E20" s="193">
        <v>952</v>
      </c>
      <c r="F20" s="193">
        <v>699</v>
      </c>
      <c r="G20" s="193">
        <f t="shared" si="2"/>
        <v>1651</v>
      </c>
      <c r="H20" s="193">
        <f t="shared" si="3"/>
        <v>17722</v>
      </c>
      <c r="I20" s="193">
        <f t="shared" si="0"/>
        <v>11963</v>
      </c>
      <c r="J20" s="193">
        <f t="shared" si="0"/>
        <v>29685</v>
      </c>
    </row>
    <row r="21" spans="1:13" ht="45" x14ac:dyDescent="0.25">
      <c r="A21" s="207" t="s">
        <v>108</v>
      </c>
      <c r="B21" s="208">
        <v>399</v>
      </c>
      <c r="C21" s="195">
        <v>83</v>
      </c>
      <c r="D21" s="195">
        <f t="shared" si="1"/>
        <v>482</v>
      </c>
      <c r="E21" s="195">
        <v>5</v>
      </c>
      <c r="F21" s="195"/>
      <c r="G21" s="195">
        <f t="shared" si="2"/>
        <v>5</v>
      </c>
      <c r="H21" s="195">
        <f t="shared" si="3"/>
        <v>404</v>
      </c>
      <c r="I21" s="195">
        <f t="shared" si="0"/>
        <v>83</v>
      </c>
      <c r="J21" s="195">
        <f t="shared" si="0"/>
        <v>487</v>
      </c>
    </row>
    <row r="22" spans="1:13" ht="22.5" x14ac:dyDescent="0.25">
      <c r="A22" s="205" t="s">
        <v>41</v>
      </c>
      <c r="B22" s="206">
        <v>45039</v>
      </c>
      <c r="C22" s="193">
        <v>12579</v>
      </c>
      <c r="D22" s="193">
        <f t="shared" si="1"/>
        <v>57618</v>
      </c>
      <c r="E22" s="193">
        <v>19</v>
      </c>
      <c r="F22" s="193">
        <v>1</v>
      </c>
      <c r="G22" s="193">
        <f t="shared" si="2"/>
        <v>20</v>
      </c>
      <c r="H22" s="193">
        <f t="shared" si="3"/>
        <v>45058</v>
      </c>
      <c r="I22" s="193">
        <f t="shared" si="0"/>
        <v>12580</v>
      </c>
      <c r="J22" s="193">
        <f t="shared" si="0"/>
        <v>57638</v>
      </c>
    </row>
    <row r="23" spans="1:13" ht="23.25" thickBot="1" x14ac:dyDescent="0.3">
      <c r="A23" s="141" t="s">
        <v>2</v>
      </c>
      <c r="B23" s="39">
        <f t="shared" ref="B23:J23" si="4">SUM(B8:B22)</f>
        <v>726740</v>
      </c>
      <c r="C23" s="39">
        <f t="shared" si="4"/>
        <v>512553</v>
      </c>
      <c r="D23" s="39">
        <f t="shared" si="4"/>
        <v>1239293</v>
      </c>
      <c r="E23" s="39">
        <f t="shared" si="4"/>
        <v>22918</v>
      </c>
      <c r="F23" s="39">
        <f t="shared" si="4"/>
        <v>20665</v>
      </c>
      <c r="G23" s="39">
        <f t="shared" si="4"/>
        <v>43583</v>
      </c>
      <c r="H23" s="39">
        <f t="shared" si="4"/>
        <v>749658</v>
      </c>
      <c r="I23" s="39">
        <f t="shared" si="4"/>
        <v>533218</v>
      </c>
      <c r="J23" s="39">
        <f t="shared" si="4"/>
        <v>1282876</v>
      </c>
    </row>
    <row r="24" spans="1:13" ht="18.75" thickBot="1" x14ac:dyDescent="0.5">
      <c r="A24" s="213" t="s">
        <v>35</v>
      </c>
      <c r="B24" s="214"/>
      <c r="C24" s="215"/>
      <c r="D24" s="215"/>
      <c r="E24" s="215"/>
      <c r="F24" s="215"/>
      <c r="G24" s="215"/>
      <c r="H24" s="215"/>
      <c r="I24" s="215"/>
      <c r="J24" s="216"/>
    </row>
    <row r="25" spans="1:13" ht="18" x14ac:dyDescent="0.45">
      <c r="A25" s="313" t="s">
        <v>46</v>
      </c>
      <c r="B25" s="313"/>
      <c r="C25" s="197"/>
      <c r="D25" s="197"/>
      <c r="E25" s="197"/>
      <c r="F25" s="197"/>
      <c r="G25" s="197"/>
      <c r="H25" s="197"/>
      <c r="I25" s="197"/>
    </row>
    <row r="26" spans="1:13" ht="18" x14ac:dyDescent="0.45">
      <c r="A26" s="217" t="s">
        <v>36</v>
      </c>
      <c r="B26" s="211"/>
      <c r="C26" s="199"/>
      <c r="D26" s="199"/>
      <c r="E26" s="199"/>
      <c r="F26" s="199"/>
      <c r="G26" s="199"/>
      <c r="H26" s="199"/>
      <c r="I26" s="199"/>
    </row>
    <row r="27" spans="1:13" x14ac:dyDescent="0.25">
      <c r="A27" t="s">
        <v>260</v>
      </c>
      <c r="B27" s="218"/>
      <c r="C27" s="218"/>
      <c r="D27" s="218"/>
      <c r="E27" s="218"/>
      <c r="F27" s="218"/>
      <c r="G27" s="218"/>
      <c r="H27" s="218"/>
      <c r="I27" s="218"/>
      <c r="J27" s="218"/>
      <c r="K27" s="218"/>
      <c r="L27" s="218"/>
      <c r="M27" s="218"/>
    </row>
    <row r="28" spans="1:13" x14ac:dyDescent="0.25">
      <c r="A28" s="218"/>
      <c r="B28" s="218"/>
      <c r="C28" s="218"/>
      <c r="D28" s="218"/>
      <c r="E28" s="218"/>
      <c r="F28" s="218"/>
      <c r="G28" s="218"/>
      <c r="H28" s="218"/>
      <c r="I28" s="218"/>
      <c r="J28" s="218"/>
      <c r="K28" s="218"/>
      <c r="L28" s="218"/>
      <c r="M28" s="218"/>
    </row>
    <row r="29" spans="1:13" x14ac:dyDescent="0.25">
      <c r="A29" s="218"/>
      <c r="B29" s="218"/>
      <c r="C29" s="218"/>
      <c r="D29" s="218"/>
      <c r="E29" s="218"/>
      <c r="F29" s="218"/>
      <c r="G29" s="218"/>
      <c r="H29" s="218"/>
      <c r="I29" s="218"/>
      <c r="J29" s="218"/>
      <c r="K29" s="218"/>
      <c r="L29" s="218"/>
      <c r="M29" s="218"/>
    </row>
    <row r="30" spans="1:13" x14ac:dyDescent="0.25">
      <c r="A30" s="218"/>
      <c r="B30" s="218"/>
      <c r="C30" s="218"/>
      <c r="D30" s="218"/>
      <c r="E30" s="218"/>
      <c r="F30" s="218"/>
      <c r="G30" s="218"/>
      <c r="H30" s="218"/>
      <c r="I30" s="218"/>
      <c r="J30" s="218"/>
      <c r="K30" s="218"/>
      <c r="L30" s="218"/>
      <c r="M30" s="218"/>
    </row>
    <row r="31" spans="1:13" x14ac:dyDescent="0.25">
      <c r="A31" s="218"/>
      <c r="B31" s="218"/>
      <c r="C31" s="218"/>
      <c r="D31" s="218"/>
      <c r="E31" s="218"/>
      <c r="F31" s="218"/>
      <c r="G31" s="218"/>
      <c r="H31" s="218"/>
      <c r="I31" s="218"/>
      <c r="J31" s="218"/>
      <c r="K31" s="218"/>
      <c r="L31" s="218"/>
      <c r="M31" s="218"/>
    </row>
    <row r="32" spans="1:13" x14ac:dyDescent="0.25">
      <c r="A32" s="218"/>
      <c r="B32" s="218"/>
      <c r="C32" s="218"/>
      <c r="D32" s="218"/>
      <c r="E32" s="218"/>
      <c r="F32" s="218"/>
      <c r="G32" s="218"/>
      <c r="H32" s="218"/>
      <c r="I32" s="218"/>
      <c r="J32" s="218"/>
      <c r="K32" s="218"/>
      <c r="L32" s="218"/>
      <c r="M32" s="218"/>
    </row>
    <row r="33" spans="1:13" x14ac:dyDescent="0.25">
      <c r="A33" s="218"/>
      <c r="B33" s="218"/>
      <c r="C33" s="218"/>
      <c r="D33" s="218"/>
      <c r="E33" s="218"/>
      <c r="F33" s="218"/>
      <c r="G33" s="218"/>
      <c r="H33" s="218"/>
      <c r="I33" s="218"/>
      <c r="J33" s="218"/>
      <c r="K33" s="218"/>
      <c r="L33" s="218"/>
      <c r="M33" s="218"/>
    </row>
    <row r="34" spans="1:13" x14ac:dyDescent="0.25">
      <c r="A34" s="218"/>
      <c r="B34" s="218"/>
      <c r="C34" s="218"/>
      <c r="D34" s="218"/>
      <c r="E34" s="218"/>
      <c r="F34" s="218"/>
      <c r="G34" s="218"/>
      <c r="H34" s="218"/>
      <c r="I34" s="218"/>
      <c r="J34" s="218"/>
      <c r="K34" s="218"/>
      <c r="L34" s="218"/>
      <c r="M34" s="218"/>
    </row>
    <row r="35" spans="1:13" x14ac:dyDescent="0.25">
      <c r="A35" s="218"/>
      <c r="B35" s="218"/>
      <c r="C35" s="218"/>
      <c r="D35" s="218"/>
      <c r="E35" s="218"/>
      <c r="F35" s="218"/>
      <c r="G35" s="218"/>
      <c r="H35" s="218"/>
      <c r="I35" s="218"/>
      <c r="J35" s="218"/>
      <c r="K35" s="218"/>
      <c r="L35" s="218"/>
      <c r="M35" s="218"/>
    </row>
    <row r="36" spans="1:13" x14ac:dyDescent="0.25">
      <c r="A36" s="218"/>
      <c r="B36" s="218"/>
      <c r="C36" s="218"/>
      <c r="D36" s="218"/>
      <c r="E36" s="218"/>
      <c r="F36" s="218"/>
      <c r="G36" s="218"/>
      <c r="H36" s="218"/>
      <c r="I36" s="218"/>
      <c r="J36" s="218"/>
      <c r="K36" s="218"/>
      <c r="L36" s="218"/>
      <c r="M36" s="218"/>
    </row>
    <row r="37" spans="1:13" x14ac:dyDescent="0.25">
      <c r="A37" s="218"/>
      <c r="B37" s="218"/>
      <c r="C37" s="218"/>
      <c r="D37" s="218"/>
      <c r="E37" s="218"/>
      <c r="F37" s="218"/>
      <c r="G37" s="218"/>
      <c r="H37" s="218"/>
      <c r="I37" s="218"/>
      <c r="J37" s="218"/>
      <c r="K37" s="218"/>
      <c r="L37" s="218"/>
      <c r="M37" s="218"/>
    </row>
    <row r="38" spans="1:13" x14ac:dyDescent="0.25">
      <c r="A38" s="218"/>
      <c r="B38" s="218"/>
      <c r="C38" s="218"/>
      <c r="D38" s="218"/>
      <c r="E38" s="218"/>
      <c r="F38" s="218"/>
      <c r="G38" s="218"/>
      <c r="H38" s="218"/>
      <c r="I38" s="218"/>
      <c r="J38" s="218"/>
      <c r="K38" s="218"/>
      <c r="L38" s="218"/>
      <c r="M38" s="218"/>
    </row>
    <row r="39" spans="1:13" x14ac:dyDescent="0.25">
      <c r="A39" s="218"/>
      <c r="B39" s="218"/>
      <c r="C39" s="218"/>
      <c r="D39" s="218"/>
      <c r="E39" s="218"/>
      <c r="F39" s="218"/>
      <c r="G39" s="218"/>
      <c r="H39" s="218"/>
      <c r="I39" s="218"/>
      <c r="J39" s="218"/>
      <c r="K39" s="218"/>
      <c r="L39" s="218"/>
      <c r="M39" s="218"/>
    </row>
    <row r="40" spans="1:13" x14ac:dyDescent="0.25">
      <c r="A40" s="218"/>
      <c r="B40" s="218"/>
      <c r="C40" s="218"/>
      <c r="D40" s="218"/>
      <c r="E40" s="218"/>
      <c r="F40" s="218"/>
      <c r="G40" s="218"/>
      <c r="H40" s="218"/>
      <c r="I40" s="218"/>
      <c r="J40" s="218"/>
      <c r="K40" s="218"/>
      <c r="L40" s="218"/>
      <c r="M40" s="218"/>
    </row>
    <row r="41" spans="1:13" x14ac:dyDescent="0.25">
      <c r="A41" s="218"/>
      <c r="B41" s="218"/>
      <c r="C41" s="218"/>
      <c r="D41" s="218"/>
      <c r="E41" s="218"/>
      <c r="F41" s="218"/>
      <c r="G41" s="218"/>
      <c r="H41" s="218"/>
      <c r="I41" s="218"/>
      <c r="J41" s="218"/>
      <c r="K41" s="218"/>
      <c r="L41" s="218"/>
      <c r="M41" s="218"/>
    </row>
    <row r="42" spans="1:13" x14ac:dyDescent="0.25">
      <c r="A42" s="218"/>
      <c r="B42" s="218"/>
      <c r="C42" s="218"/>
      <c r="D42" s="218"/>
      <c r="E42" s="218"/>
      <c r="F42" s="218"/>
      <c r="G42" s="218"/>
      <c r="H42" s="218"/>
      <c r="I42" s="218"/>
      <c r="J42" s="218"/>
      <c r="K42" s="218"/>
      <c r="L42" s="218"/>
      <c r="M42" s="218"/>
    </row>
    <row r="43" spans="1:13" x14ac:dyDescent="0.25">
      <c r="A43" s="218"/>
      <c r="B43" s="218"/>
      <c r="C43" s="218"/>
      <c r="D43" s="218"/>
      <c r="E43" s="218"/>
      <c r="F43" s="218"/>
      <c r="G43" s="218"/>
      <c r="H43" s="218"/>
      <c r="I43" s="218"/>
      <c r="J43" s="218"/>
      <c r="K43" s="218"/>
      <c r="L43" s="218"/>
      <c r="M43" s="218"/>
    </row>
    <row r="44" spans="1:13" x14ac:dyDescent="0.25">
      <c r="A44" s="218"/>
      <c r="B44" s="218"/>
      <c r="C44" s="218"/>
      <c r="D44" s="218"/>
      <c r="E44" s="218"/>
      <c r="F44" s="218"/>
      <c r="G44" s="218"/>
      <c r="H44" s="218"/>
      <c r="I44" s="218"/>
      <c r="J44" s="218"/>
      <c r="K44" s="218"/>
      <c r="L44" s="218"/>
      <c r="M44" s="218"/>
    </row>
    <row r="45" spans="1:13" x14ac:dyDescent="0.25">
      <c r="A45" s="218"/>
      <c r="B45" s="218"/>
      <c r="C45" s="218"/>
      <c r="D45" s="218"/>
      <c r="E45" s="218"/>
      <c r="F45" s="218"/>
      <c r="G45" s="218"/>
      <c r="H45" s="218"/>
      <c r="I45" s="218"/>
      <c r="J45" s="218"/>
      <c r="K45" s="218"/>
      <c r="L45" s="218"/>
      <c r="M45" s="218"/>
    </row>
    <row r="46" spans="1:13" x14ac:dyDescent="0.25">
      <c r="A46" s="218"/>
      <c r="B46" s="219"/>
      <c r="C46" s="219"/>
      <c r="D46" s="219"/>
      <c r="E46" s="219"/>
      <c r="F46" s="219"/>
      <c r="G46" s="219"/>
      <c r="H46" s="219"/>
      <c r="I46" s="219"/>
      <c r="J46" s="219"/>
      <c r="K46" s="218"/>
      <c r="L46" s="218"/>
      <c r="M46" s="218"/>
    </row>
    <row r="47" spans="1:13" x14ac:dyDescent="0.25">
      <c r="A47" s="218"/>
      <c r="B47" s="219"/>
      <c r="C47" s="219"/>
      <c r="D47" s="219"/>
      <c r="E47" s="219"/>
      <c r="F47" s="219"/>
      <c r="G47" s="219"/>
      <c r="H47" s="219"/>
      <c r="I47" s="219"/>
      <c r="J47" s="219"/>
      <c r="K47" s="218"/>
      <c r="L47" s="218"/>
      <c r="M47" s="218"/>
    </row>
    <row r="48" spans="1:13" x14ac:dyDescent="0.25">
      <c r="A48" s="218"/>
      <c r="B48" s="219"/>
      <c r="C48" s="219"/>
      <c r="D48" s="219"/>
      <c r="E48" s="219"/>
      <c r="F48" s="219"/>
      <c r="G48" s="219"/>
      <c r="H48" s="219"/>
      <c r="I48" s="219"/>
      <c r="J48" s="219"/>
      <c r="K48" s="218"/>
      <c r="L48" s="218"/>
      <c r="M48" s="218"/>
    </row>
    <row r="49" spans="2:10" x14ac:dyDescent="0.25">
      <c r="B49" s="219"/>
      <c r="C49" s="219"/>
      <c r="D49" s="219"/>
      <c r="E49" s="219"/>
      <c r="F49" s="219"/>
      <c r="G49" s="219"/>
      <c r="H49" s="219"/>
      <c r="I49" s="219"/>
      <c r="J49" s="219"/>
    </row>
    <row r="50" spans="2:10" x14ac:dyDescent="0.25">
      <c r="B50" s="219"/>
      <c r="C50" s="219"/>
      <c r="D50" s="219"/>
      <c r="E50" s="219"/>
      <c r="F50" s="219"/>
      <c r="G50" s="219"/>
      <c r="H50" s="219"/>
      <c r="I50" s="219"/>
      <c r="J50" s="219"/>
    </row>
    <row r="51" spans="2:10" x14ac:dyDescent="0.25">
      <c r="B51" s="219"/>
      <c r="C51" s="219"/>
      <c r="D51" s="219"/>
      <c r="E51" s="219"/>
      <c r="F51" s="219"/>
      <c r="G51" s="219"/>
      <c r="H51" s="219"/>
      <c r="I51" s="219"/>
      <c r="J51" s="219"/>
    </row>
    <row r="52" spans="2:10" x14ac:dyDescent="0.25">
      <c r="B52" s="219"/>
      <c r="C52" s="219"/>
      <c r="D52" s="219"/>
      <c r="E52" s="219"/>
      <c r="F52" s="219"/>
      <c r="G52" s="219"/>
      <c r="H52" s="219"/>
      <c r="I52" s="219"/>
      <c r="J52" s="219"/>
    </row>
    <row r="53" spans="2:10" x14ac:dyDescent="0.25">
      <c r="B53" s="219"/>
      <c r="C53" s="219"/>
      <c r="D53" s="219"/>
      <c r="E53" s="219"/>
      <c r="F53" s="219"/>
      <c r="G53" s="219"/>
      <c r="H53" s="219"/>
      <c r="I53" s="219"/>
      <c r="J53" s="219"/>
    </row>
    <row r="54" spans="2:10" x14ac:dyDescent="0.25">
      <c r="B54" s="219"/>
      <c r="C54" s="219"/>
      <c r="D54" s="219"/>
      <c r="E54" s="219"/>
      <c r="F54" s="219"/>
      <c r="G54" s="219"/>
      <c r="H54" s="219"/>
      <c r="I54" s="219"/>
      <c r="J54" s="219"/>
    </row>
    <row r="55" spans="2:10" x14ac:dyDescent="0.25">
      <c r="B55" s="219"/>
      <c r="C55" s="219"/>
      <c r="D55" s="219"/>
      <c r="E55" s="219"/>
      <c r="F55" s="219"/>
      <c r="G55" s="219"/>
      <c r="H55" s="219"/>
      <c r="I55" s="219"/>
      <c r="J55" s="219"/>
    </row>
    <row r="56" spans="2:10" x14ac:dyDescent="0.25">
      <c r="B56" s="219"/>
      <c r="C56" s="219"/>
      <c r="D56" s="219"/>
      <c r="E56" s="219"/>
      <c r="F56" s="219"/>
      <c r="G56" s="219"/>
      <c r="H56" s="219"/>
      <c r="I56" s="219"/>
      <c r="J56" s="219"/>
    </row>
    <row r="57" spans="2:10" x14ac:dyDescent="0.25">
      <c r="B57" s="219"/>
      <c r="C57" s="219"/>
      <c r="D57" s="219"/>
      <c r="E57" s="219"/>
      <c r="F57" s="219"/>
      <c r="G57" s="219"/>
      <c r="H57" s="219"/>
      <c r="I57" s="219"/>
      <c r="J57" s="219"/>
    </row>
    <row r="58" spans="2:10" x14ac:dyDescent="0.25">
      <c r="B58" s="219"/>
      <c r="C58" s="219"/>
      <c r="D58" s="219"/>
      <c r="E58" s="219"/>
      <c r="F58" s="219"/>
      <c r="G58" s="219"/>
      <c r="H58" s="219"/>
      <c r="I58" s="219"/>
      <c r="J58" s="219"/>
    </row>
    <row r="59" spans="2:10" x14ac:dyDescent="0.25">
      <c r="B59" s="219"/>
      <c r="C59" s="219"/>
      <c r="D59" s="219"/>
      <c r="E59" s="219"/>
      <c r="F59" s="219"/>
      <c r="G59" s="219"/>
      <c r="H59" s="219"/>
      <c r="I59" s="219"/>
      <c r="J59" s="219"/>
    </row>
    <row r="60" spans="2:10" x14ac:dyDescent="0.25">
      <c r="B60" s="219"/>
      <c r="C60" s="219"/>
      <c r="D60" s="219"/>
      <c r="E60" s="219"/>
      <c r="F60" s="219"/>
      <c r="G60" s="219"/>
      <c r="H60" s="219"/>
      <c r="I60" s="219"/>
      <c r="J60" s="219"/>
    </row>
    <row r="61" spans="2:10" x14ac:dyDescent="0.25">
      <c r="B61" s="219"/>
      <c r="C61" s="219"/>
      <c r="D61" s="219"/>
      <c r="E61" s="219"/>
      <c r="F61" s="219"/>
      <c r="G61" s="219"/>
      <c r="H61" s="219"/>
      <c r="I61" s="219"/>
      <c r="J61" s="219"/>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B37" sqref="B37"/>
    </sheetView>
  </sheetViews>
  <sheetFormatPr defaultColWidth="8.7109375" defaultRowHeight="15" x14ac:dyDescent="0.25"/>
  <cols>
    <col min="1" max="1" width="18.5703125" style="185" customWidth="1"/>
    <col min="2" max="4" width="11.42578125" style="185" bestFit="1" customWidth="1"/>
    <col min="5" max="5" width="13.140625" style="185" bestFit="1" customWidth="1"/>
    <col min="6" max="6" width="11.42578125" style="185" bestFit="1" customWidth="1"/>
    <col min="7" max="8" width="13.140625" style="185" bestFit="1" customWidth="1"/>
    <col min="9" max="9" width="11.42578125" style="185" bestFit="1" customWidth="1"/>
    <col min="10" max="10" width="16.42578125" style="185" customWidth="1"/>
    <col min="11" max="16384" width="8.7109375" style="185"/>
  </cols>
  <sheetData>
    <row r="1" spans="1:31" ht="18" x14ac:dyDescent="0.25">
      <c r="A1" s="190" t="s">
        <v>256</v>
      </c>
      <c r="B1" s="184"/>
      <c r="C1" s="184"/>
    </row>
    <row r="2" spans="1:31" s="186" customFormat="1" x14ac:dyDescent="0.25">
      <c r="A2" s="184"/>
      <c r="B2" s="184"/>
      <c r="C2" s="184"/>
      <c r="K2" s="185"/>
      <c r="L2" s="185"/>
      <c r="M2" s="185"/>
      <c r="N2" s="185"/>
      <c r="O2" s="185"/>
      <c r="P2" s="185"/>
      <c r="Q2" s="185"/>
      <c r="R2" s="185"/>
      <c r="S2" s="185"/>
      <c r="T2" s="185"/>
      <c r="U2" s="185"/>
      <c r="V2" s="185"/>
      <c r="W2" s="185"/>
      <c r="X2" s="185"/>
      <c r="Y2" s="185"/>
      <c r="Z2" s="185"/>
      <c r="AA2" s="185"/>
      <c r="AB2" s="185"/>
      <c r="AC2" s="185"/>
      <c r="AD2" s="185"/>
      <c r="AE2" s="185"/>
    </row>
    <row r="3" spans="1:31" s="186" customFormat="1" x14ac:dyDescent="0.25">
      <c r="A3" s="187"/>
      <c r="B3" s="187"/>
      <c r="C3" s="187"/>
      <c r="K3" s="185"/>
      <c r="L3" s="185"/>
      <c r="M3" s="185"/>
      <c r="N3" s="185"/>
      <c r="O3" s="185"/>
      <c r="P3" s="185"/>
      <c r="Q3" s="185"/>
      <c r="R3" s="185"/>
      <c r="S3" s="185"/>
      <c r="T3" s="185"/>
      <c r="U3" s="185"/>
      <c r="V3" s="185"/>
      <c r="W3" s="185"/>
      <c r="X3" s="185"/>
      <c r="Y3" s="185"/>
      <c r="Z3" s="185"/>
      <c r="AA3" s="185"/>
      <c r="AB3" s="185"/>
      <c r="AC3" s="185"/>
      <c r="AD3" s="185"/>
      <c r="AE3" s="185"/>
    </row>
    <row r="4" spans="1:31" ht="22.5" x14ac:dyDescent="0.25">
      <c r="A4" s="315" t="s">
        <v>115</v>
      </c>
      <c r="B4" s="315"/>
      <c r="C4" s="315"/>
      <c r="D4" s="315"/>
      <c r="E4" s="315"/>
      <c r="F4" s="315"/>
      <c r="G4" s="315"/>
      <c r="H4" s="315"/>
      <c r="I4" s="315"/>
      <c r="J4" s="315"/>
    </row>
    <row r="5" spans="1:31" ht="22.5" x14ac:dyDescent="0.25">
      <c r="A5" s="191" t="s">
        <v>167</v>
      </c>
      <c r="B5" s="292" t="s">
        <v>124</v>
      </c>
      <c r="C5" s="293"/>
      <c r="D5" s="293"/>
      <c r="E5" s="293"/>
      <c r="F5" s="293"/>
      <c r="G5" s="293"/>
      <c r="H5" s="293"/>
      <c r="I5" s="293"/>
      <c r="J5" s="294"/>
    </row>
    <row r="6" spans="1:31" ht="16.149999999999999" customHeight="1" x14ac:dyDescent="0.25">
      <c r="A6" s="316" t="s">
        <v>38</v>
      </c>
      <c r="B6" s="297" t="s">
        <v>0</v>
      </c>
      <c r="C6" s="297"/>
      <c r="D6" s="297"/>
      <c r="E6" s="297" t="s">
        <v>1</v>
      </c>
      <c r="F6" s="297"/>
      <c r="G6" s="297"/>
      <c r="H6" s="297" t="s">
        <v>2</v>
      </c>
      <c r="I6" s="297"/>
      <c r="J6" s="300"/>
    </row>
    <row r="7" spans="1:31" ht="22.5" x14ac:dyDescent="0.25">
      <c r="A7" s="317"/>
      <c r="B7" s="47" t="s">
        <v>27</v>
      </c>
      <c r="C7" s="47" t="s">
        <v>28</v>
      </c>
      <c r="D7" s="47" t="s">
        <v>2</v>
      </c>
      <c r="E7" s="47" t="s">
        <v>27</v>
      </c>
      <c r="F7" s="47" t="s">
        <v>28</v>
      </c>
      <c r="G7" s="47" t="s">
        <v>2</v>
      </c>
      <c r="H7" s="47" t="s">
        <v>27</v>
      </c>
      <c r="I7" s="47" t="s">
        <v>28</v>
      </c>
      <c r="J7" s="48" t="s">
        <v>2</v>
      </c>
    </row>
    <row r="8" spans="1:31" ht="24" customHeight="1" x14ac:dyDescent="0.25">
      <c r="A8" s="192" t="s">
        <v>4</v>
      </c>
      <c r="B8" s="192">
        <v>5192</v>
      </c>
      <c r="C8" s="192">
        <v>2013</v>
      </c>
      <c r="D8" s="192">
        <f t="shared" ref="D8:D18" si="0">B8+C8</f>
        <v>7205</v>
      </c>
      <c r="E8" s="192">
        <v>19</v>
      </c>
      <c r="F8" s="192">
        <v>10</v>
      </c>
      <c r="G8" s="192">
        <f t="shared" ref="G8:G18" si="1">E8+F8</f>
        <v>29</v>
      </c>
      <c r="H8" s="192">
        <f t="shared" ref="H8:I18" si="2">B8+E8</f>
        <v>5211</v>
      </c>
      <c r="I8" s="192">
        <f t="shared" si="2"/>
        <v>2023</v>
      </c>
      <c r="J8" s="193">
        <f t="shared" ref="J8:J18" si="3">H8+I8</f>
        <v>7234</v>
      </c>
    </row>
    <row r="9" spans="1:31" ht="24" customHeight="1" x14ac:dyDescent="0.25">
      <c r="A9" s="194" t="s">
        <v>5</v>
      </c>
      <c r="B9" s="194">
        <v>22319</v>
      </c>
      <c r="C9" s="194">
        <v>11214</v>
      </c>
      <c r="D9" s="194">
        <f t="shared" si="0"/>
        <v>33533</v>
      </c>
      <c r="E9" s="194">
        <v>10524</v>
      </c>
      <c r="F9" s="194">
        <v>122</v>
      </c>
      <c r="G9" s="194">
        <f t="shared" si="1"/>
        <v>10646</v>
      </c>
      <c r="H9" s="194">
        <f t="shared" si="2"/>
        <v>32843</v>
      </c>
      <c r="I9" s="194">
        <f t="shared" si="2"/>
        <v>11336</v>
      </c>
      <c r="J9" s="195">
        <f t="shared" si="3"/>
        <v>44179</v>
      </c>
    </row>
    <row r="10" spans="1:31" ht="24" customHeight="1" x14ac:dyDescent="0.25">
      <c r="A10" s="192" t="s">
        <v>6</v>
      </c>
      <c r="B10" s="192">
        <v>20158</v>
      </c>
      <c r="C10" s="192">
        <v>15934</v>
      </c>
      <c r="D10" s="192">
        <f t="shared" si="0"/>
        <v>36092</v>
      </c>
      <c r="E10" s="192">
        <v>24428</v>
      </c>
      <c r="F10" s="192">
        <v>553</v>
      </c>
      <c r="G10" s="192">
        <f t="shared" si="1"/>
        <v>24981</v>
      </c>
      <c r="H10" s="192">
        <f t="shared" si="2"/>
        <v>44586</v>
      </c>
      <c r="I10" s="192">
        <f t="shared" si="2"/>
        <v>16487</v>
      </c>
      <c r="J10" s="193">
        <f t="shared" si="3"/>
        <v>61073</v>
      </c>
    </row>
    <row r="11" spans="1:31" ht="24" customHeight="1" x14ac:dyDescent="0.25">
      <c r="A11" s="194" t="s">
        <v>7</v>
      </c>
      <c r="B11" s="194">
        <v>11289</v>
      </c>
      <c r="C11" s="194">
        <v>12576</v>
      </c>
      <c r="D11" s="194">
        <f t="shared" si="0"/>
        <v>23865</v>
      </c>
      <c r="E11" s="194">
        <v>22833</v>
      </c>
      <c r="F11" s="194">
        <v>733</v>
      </c>
      <c r="G11" s="194">
        <f t="shared" si="1"/>
        <v>23566</v>
      </c>
      <c r="H11" s="194">
        <f t="shared" si="2"/>
        <v>34122</v>
      </c>
      <c r="I11" s="194">
        <f t="shared" si="2"/>
        <v>13309</v>
      </c>
      <c r="J11" s="195">
        <f t="shared" si="3"/>
        <v>47431</v>
      </c>
    </row>
    <row r="12" spans="1:31" ht="24" customHeight="1" x14ac:dyDescent="0.25">
      <c r="A12" s="192" t="s">
        <v>8</v>
      </c>
      <c r="B12" s="192">
        <v>6537</v>
      </c>
      <c r="C12" s="192">
        <v>8303</v>
      </c>
      <c r="D12" s="192">
        <f t="shared" si="0"/>
        <v>14840</v>
      </c>
      <c r="E12" s="192">
        <v>21645</v>
      </c>
      <c r="F12" s="192">
        <v>679</v>
      </c>
      <c r="G12" s="192">
        <f t="shared" si="1"/>
        <v>22324</v>
      </c>
      <c r="H12" s="192">
        <f t="shared" si="2"/>
        <v>28182</v>
      </c>
      <c r="I12" s="192">
        <f t="shared" si="2"/>
        <v>8982</v>
      </c>
      <c r="J12" s="193">
        <f t="shared" si="3"/>
        <v>37164</v>
      </c>
    </row>
    <row r="13" spans="1:31" ht="24" customHeight="1" x14ac:dyDescent="0.25">
      <c r="A13" s="194" t="s">
        <v>9</v>
      </c>
      <c r="B13" s="194">
        <v>4161</v>
      </c>
      <c r="C13" s="194">
        <v>5176</v>
      </c>
      <c r="D13" s="194">
        <f t="shared" si="0"/>
        <v>9337</v>
      </c>
      <c r="E13" s="194">
        <v>15806</v>
      </c>
      <c r="F13" s="194">
        <v>543</v>
      </c>
      <c r="G13" s="194">
        <f t="shared" si="1"/>
        <v>16349</v>
      </c>
      <c r="H13" s="194">
        <f t="shared" si="2"/>
        <v>19967</v>
      </c>
      <c r="I13" s="194">
        <f t="shared" si="2"/>
        <v>5719</v>
      </c>
      <c r="J13" s="195">
        <f t="shared" si="3"/>
        <v>25686</v>
      </c>
    </row>
    <row r="14" spans="1:31" ht="24" customHeight="1" x14ac:dyDescent="0.25">
      <c r="A14" s="192" t="s">
        <v>10</v>
      </c>
      <c r="B14" s="192">
        <v>2425</v>
      </c>
      <c r="C14" s="192">
        <v>3074</v>
      </c>
      <c r="D14" s="192">
        <f t="shared" si="0"/>
        <v>5499</v>
      </c>
      <c r="E14" s="192">
        <v>9193</v>
      </c>
      <c r="F14" s="192">
        <v>310</v>
      </c>
      <c r="G14" s="192">
        <f t="shared" si="1"/>
        <v>9503</v>
      </c>
      <c r="H14" s="192">
        <f t="shared" si="2"/>
        <v>11618</v>
      </c>
      <c r="I14" s="192">
        <f t="shared" si="2"/>
        <v>3384</v>
      </c>
      <c r="J14" s="193">
        <f t="shared" si="3"/>
        <v>15002</v>
      </c>
    </row>
    <row r="15" spans="1:31" ht="24" customHeight="1" x14ac:dyDescent="0.25">
      <c r="A15" s="194" t="s">
        <v>11</v>
      </c>
      <c r="B15" s="194">
        <v>1718</v>
      </c>
      <c r="C15" s="194">
        <v>2092</v>
      </c>
      <c r="D15" s="194">
        <f t="shared" si="0"/>
        <v>3810</v>
      </c>
      <c r="E15" s="194">
        <v>5729</v>
      </c>
      <c r="F15" s="194">
        <v>157</v>
      </c>
      <c r="G15" s="194">
        <f t="shared" si="1"/>
        <v>5886</v>
      </c>
      <c r="H15" s="194">
        <f t="shared" si="2"/>
        <v>7447</v>
      </c>
      <c r="I15" s="194">
        <f t="shared" si="2"/>
        <v>2249</v>
      </c>
      <c r="J15" s="195">
        <f t="shared" si="3"/>
        <v>9696</v>
      </c>
    </row>
    <row r="16" spans="1:31" ht="24" customHeight="1" x14ac:dyDescent="0.25">
      <c r="A16" s="192" t="s">
        <v>12</v>
      </c>
      <c r="B16" s="192">
        <v>1454</v>
      </c>
      <c r="C16" s="192">
        <v>1362</v>
      </c>
      <c r="D16" s="192">
        <f t="shared" si="0"/>
        <v>2816</v>
      </c>
      <c r="E16" s="192">
        <v>3771</v>
      </c>
      <c r="F16" s="192">
        <v>90</v>
      </c>
      <c r="G16" s="192">
        <f t="shared" si="1"/>
        <v>3861</v>
      </c>
      <c r="H16" s="192">
        <f t="shared" si="2"/>
        <v>5225</v>
      </c>
      <c r="I16" s="192">
        <f t="shared" si="2"/>
        <v>1452</v>
      </c>
      <c r="J16" s="193">
        <f t="shared" si="3"/>
        <v>6677</v>
      </c>
    </row>
    <row r="17" spans="1:10" ht="24" customHeight="1" x14ac:dyDescent="0.25">
      <c r="A17" s="194" t="s">
        <v>39</v>
      </c>
      <c r="B17" s="194">
        <v>475</v>
      </c>
      <c r="C17" s="194">
        <v>494</v>
      </c>
      <c r="D17" s="194">
        <f t="shared" si="0"/>
        <v>969</v>
      </c>
      <c r="E17" s="194">
        <v>1812</v>
      </c>
      <c r="F17" s="194">
        <v>59</v>
      </c>
      <c r="G17" s="194">
        <f t="shared" si="1"/>
        <v>1871</v>
      </c>
      <c r="H17" s="194">
        <f t="shared" si="2"/>
        <v>2287</v>
      </c>
      <c r="I17" s="194">
        <f t="shared" si="2"/>
        <v>553</v>
      </c>
      <c r="J17" s="195">
        <f t="shared" si="3"/>
        <v>2840</v>
      </c>
    </row>
    <row r="18" spans="1:10" ht="24" customHeight="1" x14ac:dyDescent="0.25">
      <c r="A18" s="192" t="s">
        <v>40</v>
      </c>
      <c r="B18" s="192">
        <v>240</v>
      </c>
      <c r="C18" s="192">
        <v>235</v>
      </c>
      <c r="D18" s="192">
        <f t="shared" si="0"/>
        <v>475</v>
      </c>
      <c r="E18" s="192">
        <v>1212</v>
      </c>
      <c r="F18" s="192">
        <v>33</v>
      </c>
      <c r="G18" s="192">
        <f t="shared" si="1"/>
        <v>1245</v>
      </c>
      <c r="H18" s="192">
        <f t="shared" si="2"/>
        <v>1452</v>
      </c>
      <c r="I18" s="192">
        <f t="shared" si="2"/>
        <v>268</v>
      </c>
      <c r="J18" s="193">
        <f t="shared" si="3"/>
        <v>1720</v>
      </c>
    </row>
    <row r="19" spans="1:10" ht="22.5" x14ac:dyDescent="0.25">
      <c r="A19" s="140" t="s">
        <v>50</v>
      </c>
      <c r="B19" s="39">
        <f t="shared" ref="B19:J19" si="4">SUM(B8:B18)</f>
        <v>75968</v>
      </c>
      <c r="C19" s="39">
        <f t="shared" si="4"/>
        <v>62473</v>
      </c>
      <c r="D19" s="39">
        <f t="shared" si="4"/>
        <v>138441</v>
      </c>
      <c r="E19" s="39">
        <f t="shared" si="4"/>
        <v>116972</v>
      </c>
      <c r="F19" s="39">
        <f t="shared" si="4"/>
        <v>3289</v>
      </c>
      <c r="G19" s="39">
        <f t="shared" si="4"/>
        <v>120261</v>
      </c>
      <c r="H19" s="39">
        <f t="shared" si="4"/>
        <v>192940</v>
      </c>
      <c r="I19" s="39">
        <f t="shared" si="4"/>
        <v>65762</v>
      </c>
      <c r="J19" s="39">
        <f t="shared" si="4"/>
        <v>258702</v>
      </c>
    </row>
    <row r="20" spans="1:10" ht="18" x14ac:dyDescent="0.45">
      <c r="A20" s="209" t="s">
        <v>51</v>
      </c>
      <c r="B20" s="188"/>
      <c r="C20" s="188"/>
      <c r="D20" s="188"/>
      <c r="E20" s="188"/>
      <c r="F20" s="188"/>
      <c r="G20" s="188"/>
      <c r="H20" s="188"/>
      <c r="I20" s="188"/>
    </row>
    <row r="21" spans="1:10" ht="18" x14ac:dyDescent="0.45">
      <c r="A21" s="209" t="s">
        <v>36</v>
      </c>
      <c r="B21" s="188"/>
      <c r="C21" s="189"/>
      <c r="D21" s="189"/>
      <c r="E21" s="188"/>
      <c r="F21" s="188"/>
      <c r="G21" s="188"/>
      <c r="H21" s="188"/>
      <c r="I21" s="210"/>
    </row>
    <row r="22" spans="1:10" x14ac:dyDescent="0.25">
      <c r="A22" s="258" t="s">
        <v>257</v>
      </c>
    </row>
    <row r="36" spans="2:10" x14ac:dyDescent="0.25">
      <c r="B36" s="202"/>
      <c r="C36" s="202"/>
      <c r="D36" s="202"/>
      <c r="E36" s="202"/>
      <c r="F36" s="202"/>
      <c r="G36" s="202"/>
      <c r="H36" s="202"/>
      <c r="I36" s="202"/>
      <c r="J36" s="202"/>
    </row>
    <row r="37" spans="2:10" x14ac:dyDescent="0.25">
      <c r="B37" s="202"/>
      <c r="C37" s="202"/>
      <c r="D37" s="202"/>
      <c r="E37" s="202"/>
      <c r="F37" s="202"/>
      <c r="G37" s="202"/>
      <c r="H37" s="202"/>
      <c r="I37" s="202"/>
      <c r="J37" s="202"/>
    </row>
    <row r="38" spans="2:10" x14ac:dyDescent="0.25">
      <c r="B38" s="202"/>
      <c r="C38" s="202"/>
      <c r="D38" s="202"/>
      <c r="E38" s="202"/>
      <c r="F38" s="202"/>
      <c r="G38" s="202"/>
      <c r="H38" s="202"/>
      <c r="I38" s="202"/>
      <c r="J38" s="202"/>
    </row>
    <row r="39" spans="2:10" x14ac:dyDescent="0.25">
      <c r="B39" s="202"/>
      <c r="C39" s="202"/>
      <c r="D39" s="202"/>
      <c r="E39" s="202"/>
      <c r="F39" s="202"/>
      <c r="G39" s="202"/>
      <c r="H39" s="202"/>
      <c r="I39" s="202"/>
      <c r="J39" s="202"/>
    </row>
    <row r="40" spans="2:10" x14ac:dyDescent="0.25">
      <c r="B40" s="202"/>
      <c r="C40" s="202"/>
      <c r="D40" s="202"/>
      <c r="E40" s="202"/>
      <c r="F40" s="202"/>
      <c r="G40" s="202"/>
      <c r="H40" s="202"/>
      <c r="I40" s="202"/>
      <c r="J40" s="202"/>
    </row>
    <row r="41" spans="2:10" x14ac:dyDescent="0.25">
      <c r="B41" s="202"/>
      <c r="C41" s="202"/>
      <c r="D41" s="202"/>
      <c r="E41" s="202"/>
      <c r="F41" s="202"/>
      <c r="G41" s="202"/>
      <c r="H41" s="202"/>
      <c r="I41" s="202"/>
      <c r="J41" s="202"/>
    </row>
    <row r="42" spans="2:10" x14ac:dyDescent="0.25">
      <c r="B42" s="202"/>
      <c r="C42" s="202"/>
      <c r="D42" s="202"/>
      <c r="E42" s="202"/>
      <c r="F42" s="202"/>
      <c r="G42" s="202"/>
      <c r="H42" s="202"/>
      <c r="I42" s="202"/>
      <c r="J42" s="202"/>
    </row>
    <row r="43" spans="2:10" x14ac:dyDescent="0.25">
      <c r="B43" s="202"/>
      <c r="C43" s="202"/>
      <c r="D43" s="202"/>
      <c r="E43" s="202"/>
      <c r="F43" s="202"/>
      <c r="G43" s="202"/>
      <c r="H43" s="202"/>
      <c r="I43" s="202"/>
      <c r="J43" s="202"/>
    </row>
    <row r="44" spans="2:10" x14ac:dyDescent="0.25">
      <c r="B44" s="202"/>
      <c r="C44" s="202"/>
      <c r="D44" s="202"/>
      <c r="E44" s="202"/>
      <c r="F44" s="202"/>
      <c r="G44" s="202"/>
      <c r="H44" s="202"/>
      <c r="I44" s="202"/>
      <c r="J44" s="202"/>
    </row>
    <row r="45" spans="2:10" x14ac:dyDescent="0.25">
      <c r="B45" s="202"/>
      <c r="C45" s="202"/>
      <c r="D45" s="202"/>
      <c r="E45" s="202"/>
      <c r="F45" s="202"/>
      <c r="G45" s="202"/>
      <c r="H45" s="202"/>
      <c r="I45" s="202"/>
      <c r="J45" s="202"/>
    </row>
    <row r="46" spans="2:10" x14ac:dyDescent="0.25">
      <c r="B46" s="202"/>
      <c r="C46" s="202"/>
      <c r="D46" s="202"/>
      <c r="E46" s="202"/>
      <c r="F46" s="202"/>
      <c r="G46" s="202"/>
      <c r="H46" s="202"/>
      <c r="I46" s="202"/>
      <c r="J46" s="202"/>
    </row>
    <row r="47" spans="2:10" x14ac:dyDescent="0.25">
      <c r="B47" s="202"/>
      <c r="C47" s="202"/>
      <c r="D47" s="202"/>
      <c r="E47" s="202"/>
      <c r="F47" s="202"/>
      <c r="G47" s="202"/>
      <c r="H47" s="202"/>
      <c r="I47" s="202"/>
      <c r="J47" s="202"/>
    </row>
    <row r="48" spans="2:10" x14ac:dyDescent="0.25">
      <c r="B48" s="202"/>
      <c r="C48" s="202"/>
      <c r="D48" s="202"/>
      <c r="E48" s="202"/>
      <c r="F48" s="202"/>
      <c r="G48" s="202"/>
      <c r="H48" s="202"/>
      <c r="I48" s="202"/>
      <c r="J48" s="202"/>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B37" sqref="B37"/>
    </sheetView>
  </sheetViews>
  <sheetFormatPr defaultColWidth="8.85546875" defaultRowHeight="15" x14ac:dyDescent="0.25"/>
  <cols>
    <col min="1" max="1" width="47" style="128" customWidth="1"/>
    <col min="2" max="4" width="11.42578125" style="128" bestFit="1" customWidth="1"/>
    <col min="5" max="5" width="13.140625" style="128" bestFit="1" customWidth="1"/>
    <col min="6" max="6" width="11.42578125" style="128" bestFit="1" customWidth="1"/>
    <col min="7" max="8" width="13.140625" style="128" bestFit="1" customWidth="1"/>
    <col min="9" max="9" width="11.42578125" style="128" bestFit="1" customWidth="1"/>
    <col min="10" max="10" width="13.140625" style="128" bestFit="1" customWidth="1"/>
    <col min="11" max="11" width="13.85546875" style="128" customWidth="1"/>
    <col min="12" max="16384" width="8.85546875" style="128"/>
  </cols>
  <sheetData>
    <row r="1" spans="1:16" x14ac:dyDescent="0.25">
      <c r="A1" s="308" t="s">
        <v>256</v>
      </c>
      <c r="B1" s="308"/>
      <c r="C1" s="127"/>
    </row>
    <row r="2" spans="1:16" s="129" customFormat="1" x14ac:dyDescent="0.25">
      <c r="A2" s="308"/>
      <c r="B2" s="308"/>
      <c r="C2" s="127"/>
      <c r="K2" s="128"/>
      <c r="L2" s="128"/>
      <c r="M2" s="128"/>
      <c r="N2" s="128"/>
      <c r="O2" s="128"/>
      <c r="P2" s="128"/>
    </row>
    <row r="3" spans="1:16" s="129" customFormat="1" x14ac:dyDescent="0.25">
      <c r="A3" s="130"/>
      <c r="B3" s="130"/>
      <c r="C3" s="130"/>
      <c r="K3" s="128"/>
      <c r="L3" s="128"/>
      <c r="M3" s="128"/>
      <c r="N3" s="128"/>
      <c r="O3" s="128"/>
      <c r="P3" s="128"/>
    </row>
    <row r="4" spans="1:16" ht="22.5" x14ac:dyDescent="0.25">
      <c r="A4" s="318" t="s">
        <v>245</v>
      </c>
      <c r="B4" s="318"/>
      <c r="C4" s="318"/>
      <c r="D4" s="318"/>
      <c r="E4" s="318"/>
      <c r="F4" s="318"/>
      <c r="G4" s="318"/>
      <c r="H4" s="318"/>
      <c r="I4" s="318"/>
      <c r="J4" s="318"/>
    </row>
    <row r="5" spans="1:16" s="52" customFormat="1" ht="22.5" x14ac:dyDescent="0.25">
      <c r="A5" s="131" t="s">
        <v>168</v>
      </c>
      <c r="B5" s="292" t="s">
        <v>124</v>
      </c>
      <c r="C5" s="293"/>
      <c r="D5" s="293"/>
      <c r="E5" s="293"/>
      <c r="F5" s="293"/>
      <c r="G5" s="293"/>
      <c r="H5" s="293"/>
      <c r="I5" s="293"/>
      <c r="J5" s="294"/>
    </row>
    <row r="6" spans="1:16" s="52" customFormat="1" ht="16.149999999999999" customHeight="1" x14ac:dyDescent="0.25">
      <c r="A6" s="316" t="s">
        <v>201</v>
      </c>
      <c r="B6" s="297" t="s">
        <v>0</v>
      </c>
      <c r="C6" s="297"/>
      <c r="D6" s="297"/>
      <c r="E6" s="297" t="s">
        <v>1</v>
      </c>
      <c r="F6" s="297"/>
      <c r="G6" s="297"/>
      <c r="H6" s="297" t="s">
        <v>2</v>
      </c>
      <c r="I6" s="297"/>
      <c r="J6" s="300"/>
    </row>
    <row r="7" spans="1:16" s="52" customFormat="1" ht="22.5" x14ac:dyDescent="0.25">
      <c r="A7" s="317"/>
      <c r="B7" s="47" t="s">
        <v>27</v>
      </c>
      <c r="C7" s="47" t="s">
        <v>28</v>
      </c>
      <c r="D7" s="47" t="s">
        <v>2</v>
      </c>
      <c r="E7" s="47" t="s">
        <v>27</v>
      </c>
      <c r="F7" s="47" t="s">
        <v>28</v>
      </c>
      <c r="G7" s="47" t="s">
        <v>2</v>
      </c>
      <c r="H7" s="47" t="s">
        <v>27</v>
      </c>
      <c r="I7" s="47" t="s">
        <v>28</v>
      </c>
      <c r="J7" s="48" t="s">
        <v>2</v>
      </c>
    </row>
    <row r="8" spans="1:16" ht="22.5" x14ac:dyDescent="0.25">
      <c r="A8" s="59" t="s">
        <v>202</v>
      </c>
      <c r="B8" s="132">
        <v>10118</v>
      </c>
      <c r="C8" s="132">
        <v>6899</v>
      </c>
      <c r="D8" s="133">
        <f t="shared" ref="D8:D17" si="0">SUM(B8:C8)</f>
        <v>17017</v>
      </c>
      <c r="E8" s="132">
        <v>1196</v>
      </c>
      <c r="F8" s="132">
        <v>62</v>
      </c>
      <c r="G8" s="132">
        <f t="shared" ref="G8:G17" si="1">SUM(E8:F8)</f>
        <v>1258</v>
      </c>
      <c r="H8" s="132">
        <f>B8+E8</f>
        <v>11314</v>
      </c>
      <c r="I8" s="132">
        <f>C8+F8</f>
        <v>6961</v>
      </c>
      <c r="J8" s="132">
        <f t="shared" ref="J8:J17" si="2">SUM(H8:I8)</f>
        <v>18275</v>
      </c>
    </row>
    <row r="9" spans="1:16" ht="22.5" x14ac:dyDescent="0.25">
      <c r="A9" s="61" t="s">
        <v>203</v>
      </c>
      <c r="B9" s="134">
        <v>18118</v>
      </c>
      <c r="C9" s="134">
        <v>16588</v>
      </c>
      <c r="D9" s="135">
        <f t="shared" si="0"/>
        <v>34706</v>
      </c>
      <c r="E9" s="134">
        <v>8908</v>
      </c>
      <c r="F9" s="134">
        <v>778</v>
      </c>
      <c r="G9" s="134">
        <f t="shared" si="1"/>
        <v>9686</v>
      </c>
      <c r="H9" s="134">
        <f t="shared" ref="H9:I17" si="3">B9+E9</f>
        <v>27026</v>
      </c>
      <c r="I9" s="134">
        <f t="shared" si="3"/>
        <v>17366</v>
      </c>
      <c r="J9" s="134">
        <f t="shared" si="2"/>
        <v>44392</v>
      </c>
    </row>
    <row r="10" spans="1:16" ht="22.5" x14ac:dyDescent="0.25">
      <c r="A10" s="59" t="s">
        <v>204</v>
      </c>
      <c r="B10" s="132">
        <v>13450</v>
      </c>
      <c r="C10" s="132">
        <v>9818</v>
      </c>
      <c r="D10" s="133">
        <f t="shared" si="0"/>
        <v>23268</v>
      </c>
      <c r="E10" s="132">
        <v>7136</v>
      </c>
      <c r="F10" s="132">
        <v>654</v>
      </c>
      <c r="G10" s="132">
        <f t="shared" si="1"/>
        <v>7790</v>
      </c>
      <c r="H10" s="132">
        <f t="shared" si="3"/>
        <v>20586</v>
      </c>
      <c r="I10" s="132">
        <f t="shared" si="3"/>
        <v>10472</v>
      </c>
      <c r="J10" s="132">
        <f t="shared" si="2"/>
        <v>31058</v>
      </c>
    </row>
    <row r="11" spans="1:16" ht="22.5" x14ac:dyDescent="0.25">
      <c r="A11" s="61" t="s">
        <v>205</v>
      </c>
      <c r="B11" s="134">
        <v>12013</v>
      </c>
      <c r="C11" s="134">
        <v>17205</v>
      </c>
      <c r="D11" s="135">
        <f t="shared" si="0"/>
        <v>29218</v>
      </c>
      <c r="E11" s="134">
        <v>451</v>
      </c>
      <c r="F11" s="134">
        <v>88</v>
      </c>
      <c r="G11" s="134">
        <f t="shared" si="1"/>
        <v>539</v>
      </c>
      <c r="H11" s="134">
        <f t="shared" si="3"/>
        <v>12464</v>
      </c>
      <c r="I11" s="134">
        <f t="shared" si="3"/>
        <v>17293</v>
      </c>
      <c r="J11" s="134">
        <f t="shared" si="2"/>
        <v>29757</v>
      </c>
    </row>
    <row r="12" spans="1:16" ht="22.5" x14ac:dyDescent="0.25">
      <c r="A12" s="59" t="s">
        <v>206</v>
      </c>
      <c r="B12" s="132">
        <v>13676</v>
      </c>
      <c r="C12" s="132">
        <v>8552</v>
      </c>
      <c r="D12" s="133">
        <f t="shared" si="0"/>
        <v>22228</v>
      </c>
      <c r="E12" s="132">
        <v>7138</v>
      </c>
      <c r="F12" s="132">
        <v>417</v>
      </c>
      <c r="G12" s="132">
        <f t="shared" si="1"/>
        <v>7555</v>
      </c>
      <c r="H12" s="132">
        <f t="shared" si="3"/>
        <v>20814</v>
      </c>
      <c r="I12" s="132">
        <f t="shared" si="3"/>
        <v>8969</v>
      </c>
      <c r="J12" s="132">
        <f t="shared" si="2"/>
        <v>29783</v>
      </c>
    </row>
    <row r="13" spans="1:16" ht="45" x14ac:dyDescent="0.25">
      <c r="A13" s="61" t="s">
        <v>207</v>
      </c>
      <c r="B13" s="134">
        <v>28</v>
      </c>
      <c r="C13" s="134">
        <v>2</v>
      </c>
      <c r="D13" s="135">
        <f t="shared" si="0"/>
        <v>30</v>
      </c>
      <c r="E13" s="134">
        <v>161</v>
      </c>
      <c r="F13" s="134">
        <v>0</v>
      </c>
      <c r="G13" s="134">
        <f t="shared" si="1"/>
        <v>161</v>
      </c>
      <c r="H13" s="134">
        <f t="shared" si="3"/>
        <v>189</v>
      </c>
      <c r="I13" s="134">
        <f t="shared" si="3"/>
        <v>2</v>
      </c>
      <c r="J13" s="134">
        <f t="shared" si="2"/>
        <v>191</v>
      </c>
    </row>
    <row r="14" spans="1:16" ht="22.5" x14ac:dyDescent="0.25">
      <c r="A14" s="59" t="s">
        <v>208</v>
      </c>
      <c r="B14" s="132">
        <v>1159</v>
      </c>
      <c r="C14" s="132">
        <v>265</v>
      </c>
      <c r="D14" s="133">
        <f t="shared" si="0"/>
        <v>1424</v>
      </c>
      <c r="E14" s="132">
        <v>11732</v>
      </c>
      <c r="F14" s="132">
        <v>37</v>
      </c>
      <c r="G14" s="132">
        <f t="shared" si="1"/>
        <v>11769</v>
      </c>
      <c r="H14" s="132">
        <f t="shared" si="3"/>
        <v>12891</v>
      </c>
      <c r="I14" s="132">
        <f t="shared" si="3"/>
        <v>302</v>
      </c>
      <c r="J14" s="132">
        <f t="shared" si="2"/>
        <v>13193</v>
      </c>
    </row>
    <row r="15" spans="1:16" ht="45" x14ac:dyDescent="0.25">
      <c r="A15" s="61" t="s">
        <v>209</v>
      </c>
      <c r="B15" s="134">
        <v>2130</v>
      </c>
      <c r="C15" s="134">
        <v>158</v>
      </c>
      <c r="D15" s="135">
        <f t="shared" si="0"/>
        <v>2288</v>
      </c>
      <c r="E15" s="134">
        <v>14288</v>
      </c>
      <c r="F15" s="134">
        <v>9</v>
      </c>
      <c r="G15" s="134">
        <f t="shared" si="1"/>
        <v>14297</v>
      </c>
      <c r="H15" s="134">
        <f t="shared" si="3"/>
        <v>16418</v>
      </c>
      <c r="I15" s="134">
        <f t="shared" si="3"/>
        <v>167</v>
      </c>
      <c r="J15" s="134">
        <f t="shared" si="2"/>
        <v>16585</v>
      </c>
    </row>
    <row r="16" spans="1:16" ht="22.5" x14ac:dyDescent="0.25">
      <c r="A16" s="59" t="s">
        <v>210</v>
      </c>
      <c r="B16" s="132">
        <v>4689</v>
      </c>
      <c r="C16" s="132">
        <v>2804</v>
      </c>
      <c r="D16" s="133">
        <f t="shared" si="0"/>
        <v>7493</v>
      </c>
      <c r="E16" s="132">
        <v>65465</v>
      </c>
      <c r="F16" s="132">
        <v>1242</v>
      </c>
      <c r="G16" s="132">
        <f t="shared" si="1"/>
        <v>66707</v>
      </c>
      <c r="H16" s="132">
        <f t="shared" si="3"/>
        <v>70154</v>
      </c>
      <c r="I16" s="132">
        <f t="shared" si="3"/>
        <v>4046</v>
      </c>
      <c r="J16" s="132">
        <f t="shared" si="2"/>
        <v>74200</v>
      </c>
    </row>
    <row r="17" spans="1:16" ht="22.5" x14ac:dyDescent="0.25">
      <c r="A17" s="61" t="s">
        <v>211</v>
      </c>
      <c r="B17" s="134">
        <v>587</v>
      </c>
      <c r="C17" s="134">
        <v>182</v>
      </c>
      <c r="D17" s="135">
        <f t="shared" si="0"/>
        <v>769</v>
      </c>
      <c r="E17" s="134">
        <v>497</v>
      </c>
      <c r="F17" s="134">
        <v>2</v>
      </c>
      <c r="G17" s="134">
        <f t="shared" si="1"/>
        <v>499</v>
      </c>
      <c r="H17" s="134">
        <f t="shared" si="3"/>
        <v>1084</v>
      </c>
      <c r="I17" s="134">
        <f t="shared" si="3"/>
        <v>184</v>
      </c>
      <c r="J17" s="134">
        <f t="shared" si="2"/>
        <v>1268</v>
      </c>
    </row>
    <row r="18" spans="1:16" ht="22.5" x14ac:dyDescent="0.25">
      <c r="A18" s="50" t="s">
        <v>50</v>
      </c>
      <c r="B18" s="40">
        <f>SUM(B8:B17)</f>
        <v>75968</v>
      </c>
      <c r="C18" s="40">
        <f t="shared" ref="C18:J18" si="4">SUM(C8:C17)</f>
        <v>62473</v>
      </c>
      <c r="D18" s="40">
        <f t="shared" si="4"/>
        <v>138441</v>
      </c>
      <c r="E18" s="40">
        <f t="shared" si="4"/>
        <v>116972</v>
      </c>
      <c r="F18" s="40">
        <f t="shared" si="4"/>
        <v>3289</v>
      </c>
      <c r="G18" s="40">
        <f t="shared" si="4"/>
        <v>120261</v>
      </c>
      <c r="H18" s="40">
        <f t="shared" si="4"/>
        <v>192940</v>
      </c>
      <c r="I18" s="40">
        <f t="shared" si="4"/>
        <v>65762</v>
      </c>
      <c r="J18" s="40">
        <f t="shared" si="4"/>
        <v>258702</v>
      </c>
    </row>
    <row r="19" spans="1:16" ht="18" x14ac:dyDescent="0.45">
      <c r="A19" s="136" t="s">
        <v>51</v>
      </c>
      <c r="B19" s="137"/>
      <c r="C19" s="137"/>
      <c r="D19" s="137"/>
      <c r="E19" s="137"/>
      <c r="F19" s="137"/>
      <c r="G19" s="137"/>
      <c r="H19" s="137"/>
      <c r="I19" s="137"/>
      <c r="J19" s="137"/>
    </row>
    <row r="20" spans="1:16" ht="18" x14ac:dyDescent="0.45">
      <c r="A20" s="136" t="s">
        <v>36</v>
      </c>
      <c r="B20" s="138"/>
      <c r="C20" s="138"/>
      <c r="D20" s="138"/>
      <c r="E20" s="138"/>
      <c r="F20" s="138"/>
      <c r="G20" s="138"/>
      <c r="H20" s="138"/>
      <c r="I20" s="138"/>
      <c r="J20" s="138"/>
    </row>
    <row r="21" spans="1:16" s="70" customFormat="1" ht="18.75" x14ac:dyDescent="0.25">
      <c r="A21" s="149" t="s">
        <v>246</v>
      </c>
      <c r="B21" s="91"/>
      <c r="C21" s="91"/>
      <c r="D21" s="91"/>
      <c r="E21" s="91"/>
      <c r="F21" s="91"/>
      <c r="G21" s="91"/>
      <c r="H21" s="91"/>
      <c r="I21" s="91"/>
      <c r="J21" s="91"/>
      <c r="K21" s="91"/>
      <c r="L21" s="91"/>
      <c r="M21" s="91"/>
      <c r="N21" s="91"/>
      <c r="O21" s="91"/>
      <c r="P21" s="91"/>
    </row>
    <row r="22" spans="1:16" x14ac:dyDescent="0.25">
      <c r="A22" s="258" t="s">
        <v>257</v>
      </c>
    </row>
    <row r="33" spans="2:10" x14ac:dyDescent="0.25">
      <c r="B33" s="139"/>
      <c r="C33" s="139"/>
      <c r="D33" s="139"/>
      <c r="E33" s="139"/>
      <c r="F33" s="139"/>
      <c r="G33" s="139"/>
      <c r="H33" s="139"/>
      <c r="I33" s="139"/>
      <c r="J33" s="139"/>
    </row>
    <row r="34" spans="2:10" x14ac:dyDescent="0.25">
      <c r="B34" s="139"/>
      <c r="C34" s="139"/>
      <c r="D34" s="139"/>
      <c r="E34" s="139"/>
      <c r="F34" s="139"/>
      <c r="G34" s="139"/>
      <c r="H34" s="139"/>
      <c r="I34" s="139"/>
      <c r="J34" s="139"/>
    </row>
    <row r="35" spans="2:10" x14ac:dyDescent="0.25">
      <c r="B35" s="139"/>
      <c r="C35" s="139"/>
      <c r="D35" s="139"/>
      <c r="E35" s="139"/>
      <c r="F35" s="139"/>
      <c r="G35" s="139"/>
      <c r="H35" s="139"/>
      <c r="I35" s="139"/>
      <c r="J35" s="139"/>
    </row>
    <row r="36" spans="2:10" x14ac:dyDescent="0.25">
      <c r="B36" s="139"/>
      <c r="C36" s="139"/>
      <c r="D36" s="139"/>
      <c r="E36" s="139"/>
      <c r="F36" s="139"/>
      <c r="G36" s="139"/>
      <c r="H36" s="139"/>
      <c r="I36" s="139"/>
      <c r="J36" s="139"/>
    </row>
    <row r="37" spans="2:10" x14ac:dyDescent="0.25">
      <c r="B37" s="139"/>
      <c r="C37" s="139"/>
      <c r="D37" s="139"/>
      <c r="E37" s="139"/>
      <c r="F37" s="139"/>
      <c r="G37" s="139"/>
      <c r="H37" s="139"/>
      <c r="I37" s="139"/>
      <c r="J37" s="139"/>
    </row>
    <row r="38" spans="2:10" x14ac:dyDescent="0.25">
      <c r="B38" s="139"/>
      <c r="C38" s="139"/>
      <c r="D38" s="139"/>
      <c r="E38" s="139"/>
      <c r="F38" s="139"/>
      <c r="G38" s="139"/>
      <c r="H38" s="139"/>
      <c r="I38" s="139"/>
      <c r="J38" s="139"/>
    </row>
    <row r="39" spans="2:10" x14ac:dyDescent="0.25">
      <c r="B39" s="139"/>
      <c r="C39" s="139"/>
      <c r="D39" s="139"/>
      <c r="E39" s="139"/>
      <c r="F39" s="139"/>
      <c r="G39" s="139"/>
      <c r="H39" s="139"/>
      <c r="I39" s="139"/>
      <c r="J39" s="139"/>
    </row>
    <row r="40" spans="2:10" x14ac:dyDescent="0.25">
      <c r="B40" s="139"/>
      <c r="C40" s="139"/>
      <c r="D40" s="139"/>
      <c r="E40" s="139"/>
      <c r="F40" s="139"/>
      <c r="G40" s="139"/>
      <c r="H40" s="139"/>
      <c r="I40" s="139"/>
      <c r="J40" s="139"/>
    </row>
    <row r="41" spans="2:10" x14ac:dyDescent="0.25">
      <c r="B41" s="139"/>
      <c r="C41" s="139"/>
      <c r="D41" s="139"/>
      <c r="E41" s="139"/>
      <c r="F41" s="139"/>
      <c r="G41" s="139"/>
      <c r="H41" s="139"/>
      <c r="I41" s="139"/>
      <c r="J41" s="139"/>
    </row>
    <row r="42" spans="2:10" x14ac:dyDescent="0.25">
      <c r="B42" s="139"/>
      <c r="C42" s="139"/>
      <c r="D42" s="139"/>
      <c r="E42" s="139"/>
      <c r="F42" s="139"/>
      <c r="G42" s="139"/>
      <c r="H42" s="139"/>
      <c r="I42" s="139"/>
      <c r="J42" s="139"/>
    </row>
    <row r="43" spans="2:10" x14ac:dyDescent="0.25">
      <c r="B43" s="139"/>
      <c r="C43" s="139"/>
      <c r="D43" s="139"/>
      <c r="E43" s="139"/>
      <c r="F43" s="139"/>
      <c r="G43" s="139"/>
      <c r="H43" s="139"/>
      <c r="I43" s="139"/>
      <c r="J43" s="139"/>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55" zoomScaleNormal="70" zoomScaleSheetLayoutView="55" workbookViewId="0">
      <selection activeCell="B37" sqref="B37"/>
    </sheetView>
  </sheetViews>
  <sheetFormatPr defaultColWidth="8.7109375" defaultRowHeight="15" x14ac:dyDescent="0.25"/>
  <cols>
    <col min="1" max="1" width="47" style="228" customWidth="1"/>
    <col min="2" max="4" width="11.42578125" style="228" bestFit="1" customWidth="1"/>
    <col min="5" max="5" width="13.28515625" style="228" bestFit="1" customWidth="1"/>
    <col min="6" max="6" width="11.42578125" style="228" bestFit="1" customWidth="1"/>
    <col min="7" max="8" width="13.28515625" style="228" bestFit="1" customWidth="1"/>
    <col min="9" max="9" width="11.42578125" style="228" bestFit="1" customWidth="1"/>
    <col min="10" max="10" width="13.28515625" style="228" bestFit="1" customWidth="1"/>
    <col min="11" max="11" width="13.7109375" style="228" customWidth="1"/>
    <col min="12" max="16384" width="8.7109375" style="228"/>
  </cols>
  <sheetData>
    <row r="1" spans="1:16" x14ac:dyDescent="0.25">
      <c r="A1" s="319" t="s">
        <v>256</v>
      </c>
      <c r="B1" s="319"/>
      <c r="C1" s="237"/>
    </row>
    <row r="2" spans="1:16" s="235" customFormat="1" x14ac:dyDescent="0.25">
      <c r="A2" s="319"/>
      <c r="B2" s="319"/>
      <c r="C2" s="237"/>
      <c r="K2" s="228"/>
      <c r="L2" s="228"/>
      <c r="M2" s="228"/>
      <c r="N2" s="228"/>
      <c r="O2" s="228"/>
      <c r="P2" s="228"/>
    </row>
    <row r="3" spans="1:16" s="235" customFormat="1" x14ac:dyDescent="0.25">
      <c r="A3" s="236"/>
      <c r="B3" s="236"/>
      <c r="C3" s="236"/>
      <c r="K3" s="228"/>
      <c r="L3" s="228"/>
      <c r="M3" s="228"/>
      <c r="N3" s="228"/>
      <c r="O3" s="228"/>
      <c r="P3" s="228"/>
    </row>
    <row r="4" spans="1:16" ht="22.5" x14ac:dyDescent="0.25">
      <c r="A4" s="320" t="s">
        <v>179</v>
      </c>
      <c r="B4" s="320"/>
      <c r="C4" s="320"/>
      <c r="D4" s="320"/>
      <c r="E4" s="320"/>
      <c r="F4" s="320"/>
      <c r="G4" s="320"/>
      <c r="H4" s="320"/>
      <c r="I4" s="320"/>
      <c r="J4" s="320"/>
    </row>
    <row r="5" spans="1:16" s="233" customFormat="1" ht="22.5" x14ac:dyDescent="0.25">
      <c r="A5" s="234" t="s">
        <v>253</v>
      </c>
      <c r="B5" s="292" t="s">
        <v>124</v>
      </c>
      <c r="C5" s="293"/>
      <c r="D5" s="293"/>
      <c r="E5" s="293"/>
      <c r="F5" s="293"/>
      <c r="G5" s="293"/>
      <c r="H5" s="293"/>
      <c r="I5" s="293"/>
      <c r="J5" s="294"/>
    </row>
    <row r="6" spans="1:16" s="233" customFormat="1" ht="16.149999999999999" customHeight="1" x14ac:dyDescent="0.25">
      <c r="A6" s="316" t="s">
        <v>38</v>
      </c>
      <c r="B6" s="297" t="s">
        <v>0</v>
      </c>
      <c r="C6" s="297"/>
      <c r="D6" s="297"/>
      <c r="E6" s="297" t="s">
        <v>1</v>
      </c>
      <c r="F6" s="297"/>
      <c r="G6" s="297"/>
      <c r="H6" s="297" t="s">
        <v>2</v>
      </c>
      <c r="I6" s="297"/>
      <c r="J6" s="300"/>
    </row>
    <row r="7" spans="1:16" s="233" customFormat="1" ht="22.5" x14ac:dyDescent="0.25">
      <c r="A7" s="317"/>
      <c r="B7" s="47" t="s">
        <v>27</v>
      </c>
      <c r="C7" s="47" t="s">
        <v>28</v>
      </c>
      <c r="D7" s="47" t="s">
        <v>2</v>
      </c>
      <c r="E7" s="47" t="s">
        <v>27</v>
      </c>
      <c r="F7" s="47" t="s">
        <v>28</v>
      </c>
      <c r="G7" s="47" t="s">
        <v>2</v>
      </c>
      <c r="H7" s="47" t="s">
        <v>27</v>
      </c>
      <c r="I7" s="47" t="s">
        <v>28</v>
      </c>
      <c r="J7" s="48" t="s">
        <v>2</v>
      </c>
    </row>
    <row r="8" spans="1:16" ht="22.5" x14ac:dyDescent="0.25">
      <c r="A8" s="205" t="s">
        <v>14</v>
      </c>
      <c r="B8" s="206">
        <v>35362</v>
      </c>
      <c r="C8" s="193">
        <v>31854</v>
      </c>
      <c r="D8" s="193">
        <f>SUM(B8:C8)</f>
        <v>67216</v>
      </c>
      <c r="E8" s="193">
        <v>57574</v>
      </c>
      <c r="F8" s="193">
        <v>1711</v>
      </c>
      <c r="G8" s="193">
        <f>SUM(E8:F8)</f>
        <v>59285</v>
      </c>
      <c r="H8" s="193">
        <f>B8+E8</f>
        <v>92936</v>
      </c>
      <c r="I8" s="193">
        <f t="shared" ref="I8:J20" si="0">C8+F8</f>
        <v>33565</v>
      </c>
      <c r="J8" s="193">
        <f t="shared" si="0"/>
        <v>126501</v>
      </c>
    </row>
    <row r="9" spans="1:16" ht="22.5" x14ac:dyDescent="0.25">
      <c r="A9" s="207" t="s">
        <v>15</v>
      </c>
      <c r="B9" s="208">
        <v>14264</v>
      </c>
      <c r="C9" s="195">
        <v>11856</v>
      </c>
      <c r="D9" s="195">
        <f t="shared" ref="D9:D20" si="1">SUM(B9:C9)</f>
        <v>26120</v>
      </c>
      <c r="E9" s="195">
        <v>22729</v>
      </c>
      <c r="F9" s="195">
        <v>768</v>
      </c>
      <c r="G9" s="195">
        <f t="shared" ref="G9:G20" si="2">SUM(E9:F9)</f>
        <v>23497</v>
      </c>
      <c r="H9" s="195">
        <f t="shared" ref="H9:H20" si="3">B9+E9</f>
        <v>36993</v>
      </c>
      <c r="I9" s="195">
        <f t="shared" si="0"/>
        <v>12624</v>
      </c>
      <c r="J9" s="195">
        <f t="shared" si="0"/>
        <v>49617</v>
      </c>
    </row>
    <row r="10" spans="1:16" ht="22.5" x14ac:dyDescent="0.25">
      <c r="A10" s="205" t="s">
        <v>16</v>
      </c>
      <c r="B10" s="206">
        <v>2967</v>
      </c>
      <c r="C10" s="193">
        <v>2208</v>
      </c>
      <c r="D10" s="193">
        <f t="shared" si="1"/>
        <v>5175</v>
      </c>
      <c r="E10" s="193">
        <v>3934</v>
      </c>
      <c r="F10" s="193">
        <v>137</v>
      </c>
      <c r="G10" s="193">
        <f t="shared" si="2"/>
        <v>4071</v>
      </c>
      <c r="H10" s="193">
        <f t="shared" si="3"/>
        <v>6901</v>
      </c>
      <c r="I10" s="193">
        <f t="shared" si="0"/>
        <v>2345</v>
      </c>
      <c r="J10" s="193">
        <f t="shared" si="0"/>
        <v>9246</v>
      </c>
    </row>
    <row r="11" spans="1:16" ht="22.5" x14ac:dyDescent="0.25">
      <c r="A11" s="207" t="s">
        <v>17</v>
      </c>
      <c r="B11" s="208">
        <v>2800</v>
      </c>
      <c r="C11" s="195">
        <v>2112</v>
      </c>
      <c r="D11" s="195">
        <f t="shared" si="1"/>
        <v>4912</v>
      </c>
      <c r="E11" s="195">
        <v>3742</v>
      </c>
      <c r="F11" s="195">
        <v>79</v>
      </c>
      <c r="G11" s="195">
        <f t="shared" si="2"/>
        <v>3821</v>
      </c>
      <c r="H11" s="195">
        <f t="shared" si="3"/>
        <v>6542</v>
      </c>
      <c r="I11" s="195">
        <f t="shared" si="0"/>
        <v>2191</v>
      </c>
      <c r="J11" s="195">
        <f t="shared" si="0"/>
        <v>8733</v>
      </c>
    </row>
    <row r="12" spans="1:16" ht="22.5" x14ac:dyDescent="0.25">
      <c r="A12" s="205" t="s">
        <v>18</v>
      </c>
      <c r="B12" s="206">
        <v>13604</v>
      </c>
      <c r="C12" s="193">
        <v>8813</v>
      </c>
      <c r="D12" s="193">
        <f t="shared" si="1"/>
        <v>22417</v>
      </c>
      <c r="E12" s="193">
        <v>17592</v>
      </c>
      <c r="F12" s="193">
        <v>334</v>
      </c>
      <c r="G12" s="193">
        <f t="shared" si="2"/>
        <v>17926</v>
      </c>
      <c r="H12" s="193">
        <f t="shared" si="3"/>
        <v>31196</v>
      </c>
      <c r="I12" s="193">
        <f t="shared" si="0"/>
        <v>9147</v>
      </c>
      <c r="J12" s="193">
        <f t="shared" si="0"/>
        <v>40343</v>
      </c>
    </row>
    <row r="13" spans="1:16" ht="22.5" x14ac:dyDescent="0.25">
      <c r="A13" s="207" t="s">
        <v>19</v>
      </c>
      <c r="B13" s="208">
        <v>2127</v>
      </c>
      <c r="C13" s="195">
        <v>1636</v>
      </c>
      <c r="D13" s="195">
        <f t="shared" si="1"/>
        <v>3763</v>
      </c>
      <c r="E13" s="195">
        <v>3343</v>
      </c>
      <c r="F13" s="195">
        <v>74</v>
      </c>
      <c r="G13" s="195">
        <f t="shared" si="2"/>
        <v>3417</v>
      </c>
      <c r="H13" s="195">
        <f t="shared" si="3"/>
        <v>5470</v>
      </c>
      <c r="I13" s="195">
        <f t="shared" si="0"/>
        <v>1710</v>
      </c>
      <c r="J13" s="195">
        <f t="shared" si="0"/>
        <v>7180</v>
      </c>
    </row>
    <row r="14" spans="1:16" ht="22.5" x14ac:dyDescent="0.25">
      <c r="A14" s="205" t="s">
        <v>20</v>
      </c>
      <c r="B14" s="206">
        <v>744</v>
      </c>
      <c r="C14" s="193">
        <v>663</v>
      </c>
      <c r="D14" s="193">
        <f t="shared" si="1"/>
        <v>1407</v>
      </c>
      <c r="E14" s="193">
        <v>1307</v>
      </c>
      <c r="F14" s="193">
        <v>41</v>
      </c>
      <c r="G14" s="193">
        <f t="shared" si="2"/>
        <v>1348</v>
      </c>
      <c r="H14" s="193">
        <f t="shared" si="3"/>
        <v>2051</v>
      </c>
      <c r="I14" s="193">
        <f t="shared" si="0"/>
        <v>704</v>
      </c>
      <c r="J14" s="193">
        <f t="shared" si="0"/>
        <v>2755</v>
      </c>
    </row>
    <row r="15" spans="1:16" ht="22.5" x14ac:dyDescent="0.25">
      <c r="A15" s="207" t="s">
        <v>21</v>
      </c>
      <c r="B15" s="208">
        <v>856</v>
      </c>
      <c r="C15" s="195">
        <v>811</v>
      </c>
      <c r="D15" s="195">
        <f t="shared" si="1"/>
        <v>1667</v>
      </c>
      <c r="E15" s="195">
        <v>1659</v>
      </c>
      <c r="F15" s="195">
        <v>29</v>
      </c>
      <c r="G15" s="195">
        <f t="shared" si="2"/>
        <v>1688</v>
      </c>
      <c r="H15" s="195">
        <f t="shared" si="3"/>
        <v>2515</v>
      </c>
      <c r="I15" s="195">
        <f t="shared" si="0"/>
        <v>840</v>
      </c>
      <c r="J15" s="195">
        <f t="shared" si="0"/>
        <v>3355</v>
      </c>
    </row>
    <row r="16" spans="1:16" ht="22.5" x14ac:dyDescent="0.25">
      <c r="A16" s="205" t="s">
        <v>22</v>
      </c>
      <c r="B16" s="206">
        <v>361</v>
      </c>
      <c r="C16" s="193">
        <v>283</v>
      </c>
      <c r="D16" s="193">
        <f t="shared" si="1"/>
        <v>644</v>
      </c>
      <c r="E16" s="193">
        <v>437</v>
      </c>
      <c r="F16" s="193">
        <v>14</v>
      </c>
      <c r="G16" s="193">
        <f t="shared" si="2"/>
        <v>451</v>
      </c>
      <c r="H16" s="193">
        <f t="shared" si="3"/>
        <v>798</v>
      </c>
      <c r="I16" s="193">
        <f t="shared" si="0"/>
        <v>297</v>
      </c>
      <c r="J16" s="193">
        <f t="shared" si="0"/>
        <v>1095</v>
      </c>
    </row>
    <row r="17" spans="1:10" ht="22.5" x14ac:dyDescent="0.25">
      <c r="A17" s="207" t="s">
        <v>23</v>
      </c>
      <c r="B17" s="208">
        <v>1254</v>
      </c>
      <c r="C17" s="195">
        <v>942</v>
      </c>
      <c r="D17" s="195">
        <f t="shared" si="1"/>
        <v>2196</v>
      </c>
      <c r="E17" s="195">
        <v>2045</v>
      </c>
      <c r="F17" s="195">
        <v>36</v>
      </c>
      <c r="G17" s="195">
        <f t="shared" si="2"/>
        <v>2081</v>
      </c>
      <c r="H17" s="195">
        <f t="shared" si="3"/>
        <v>3299</v>
      </c>
      <c r="I17" s="195">
        <f t="shared" si="0"/>
        <v>978</v>
      </c>
      <c r="J17" s="195">
        <f t="shared" si="0"/>
        <v>4277</v>
      </c>
    </row>
    <row r="18" spans="1:10" ht="22.5" x14ac:dyDescent="0.25">
      <c r="A18" s="205" t="s">
        <v>24</v>
      </c>
      <c r="B18" s="206">
        <v>759</v>
      </c>
      <c r="C18" s="193">
        <v>747</v>
      </c>
      <c r="D18" s="193">
        <f t="shared" si="1"/>
        <v>1506</v>
      </c>
      <c r="E18" s="193">
        <v>1464</v>
      </c>
      <c r="F18" s="193">
        <v>32</v>
      </c>
      <c r="G18" s="193">
        <f t="shared" si="2"/>
        <v>1496</v>
      </c>
      <c r="H18" s="193">
        <f t="shared" si="3"/>
        <v>2223</v>
      </c>
      <c r="I18" s="193">
        <f t="shared" si="0"/>
        <v>779</v>
      </c>
      <c r="J18" s="193">
        <f t="shared" si="0"/>
        <v>3002</v>
      </c>
    </row>
    <row r="19" spans="1:10" ht="22.5" x14ac:dyDescent="0.25">
      <c r="A19" s="207" t="s">
        <v>25</v>
      </c>
      <c r="B19" s="208">
        <v>338</v>
      </c>
      <c r="C19" s="195">
        <v>199</v>
      </c>
      <c r="D19" s="195">
        <f t="shared" si="1"/>
        <v>537</v>
      </c>
      <c r="E19" s="195">
        <v>435</v>
      </c>
      <c r="F19" s="195">
        <v>17</v>
      </c>
      <c r="G19" s="195">
        <f t="shared" si="2"/>
        <v>452</v>
      </c>
      <c r="H19" s="195">
        <f t="shared" si="3"/>
        <v>773</v>
      </c>
      <c r="I19" s="195">
        <f t="shared" si="0"/>
        <v>216</v>
      </c>
      <c r="J19" s="195">
        <f t="shared" si="0"/>
        <v>989</v>
      </c>
    </row>
    <row r="20" spans="1:10" ht="22.5" x14ac:dyDescent="0.25">
      <c r="A20" s="205" t="s">
        <v>26</v>
      </c>
      <c r="B20" s="206">
        <v>532</v>
      </c>
      <c r="C20" s="193">
        <v>349</v>
      </c>
      <c r="D20" s="193">
        <f t="shared" si="1"/>
        <v>881</v>
      </c>
      <c r="E20" s="193">
        <v>711</v>
      </c>
      <c r="F20" s="193">
        <v>17</v>
      </c>
      <c r="G20" s="193">
        <f t="shared" si="2"/>
        <v>728</v>
      </c>
      <c r="H20" s="193">
        <f t="shared" si="3"/>
        <v>1243</v>
      </c>
      <c r="I20" s="193">
        <f t="shared" si="0"/>
        <v>366</v>
      </c>
      <c r="J20" s="193">
        <f t="shared" si="0"/>
        <v>1609</v>
      </c>
    </row>
    <row r="21" spans="1:10" ht="22.5" x14ac:dyDescent="0.25">
      <c r="A21" s="141" t="s">
        <v>2</v>
      </c>
      <c r="B21" s="39">
        <f>SUM(B8:B20)</f>
        <v>75968</v>
      </c>
      <c r="C21" s="39">
        <f t="shared" ref="C21:J21" si="4">SUM(C8:C20)</f>
        <v>62473</v>
      </c>
      <c r="D21" s="39">
        <f t="shared" si="4"/>
        <v>138441</v>
      </c>
      <c r="E21" s="39">
        <f t="shared" si="4"/>
        <v>116972</v>
      </c>
      <c r="F21" s="39">
        <f t="shared" si="4"/>
        <v>3289</v>
      </c>
      <c r="G21" s="39">
        <f t="shared" si="4"/>
        <v>120261</v>
      </c>
      <c r="H21" s="39">
        <f t="shared" si="4"/>
        <v>192940</v>
      </c>
      <c r="I21" s="39">
        <f t="shared" si="4"/>
        <v>65762</v>
      </c>
      <c r="J21" s="46">
        <f t="shared" si="4"/>
        <v>258702</v>
      </c>
    </row>
    <row r="22" spans="1:10" ht="18" x14ac:dyDescent="0.45">
      <c r="A22" s="231" t="s">
        <v>51</v>
      </c>
      <c r="B22" s="232"/>
      <c r="C22" s="232"/>
      <c r="D22" s="232"/>
      <c r="E22" s="232"/>
      <c r="F22" s="232"/>
      <c r="G22" s="232"/>
      <c r="H22" s="232"/>
      <c r="I22" s="232"/>
      <c r="J22" s="232"/>
    </row>
    <row r="23" spans="1:10" ht="18" x14ac:dyDescent="0.45">
      <c r="A23" s="231" t="s">
        <v>36</v>
      </c>
      <c r="B23" s="230"/>
      <c r="C23" s="230"/>
      <c r="D23" s="230"/>
      <c r="E23" s="230"/>
      <c r="F23" s="230"/>
      <c r="G23" s="230"/>
      <c r="H23" s="230"/>
      <c r="I23" s="230"/>
      <c r="J23" s="230"/>
    </row>
    <row r="24" spans="1:10" x14ac:dyDescent="0.25">
      <c r="A24" s="258" t="s">
        <v>257</v>
      </c>
    </row>
    <row r="35" spans="2:10" x14ac:dyDescent="0.25">
      <c r="B35" s="229"/>
      <c r="C35" s="229"/>
      <c r="D35" s="229"/>
      <c r="E35" s="229"/>
      <c r="F35" s="229"/>
      <c r="G35" s="229"/>
      <c r="H35" s="229"/>
      <c r="I35" s="229"/>
      <c r="J35" s="229"/>
    </row>
    <row r="36" spans="2:10" x14ac:dyDescent="0.25">
      <c r="B36" s="229"/>
      <c r="C36" s="229"/>
      <c r="D36" s="229"/>
      <c r="E36" s="229"/>
      <c r="F36" s="229"/>
      <c r="G36" s="229"/>
      <c r="H36" s="229"/>
      <c r="I36" s="229"/>
      <c r="J36" s="229"/>
    </row>
    <row r="37" spans="2:10" x14ac:dyDescent="0.25">
      <c r="B37" s="229"/>
      <c r="C37" s="229"/>
      <c r="D37" s="229"/>
      <c r="E37" s="229"/>
      <c r="F37" s="229"/>
      <c r="G37" s="229"/>
      <c r="H37" s="229"/>
      <c r="I37" s="229"/>
      <c r="J37" s="229"/>
    </row>
    <row r="38" spans="2:10" x14ac:dyDescent="0.25">
      <c r="B38" s="229"/>
      <c r="C38" s="229"/>
      <c r="D38" s="229"/>
      <c r="E38" s="229"/>
      <c r="F38" s="229"/>
      <c r="G38" s="229"/>
      <c r="H38" s="229"/>
      <c r="I38" s="229"/>
      <c r="J38" s="229"/>
    </row>
    <row r="39" spans="2:10" x14ac:dyDescent="0.25">
      <c r="B39" s="229"/>
      <c r="C39" s="229"/>
      <c r="D39" s="229"/>
      <c r="E39" s="229"/>
      <c r="F39" s="229"/>
      <c r="G39" s="229"/>
      <c r="H39" s="229"/>
      <c r="I39" s="229"/>
      <c r="J39" s="229"/>
    </row>
    <row r="40" spans="2:10" x14ac:dyDescent="0.25">
      <c r="B40" s="229"/>
      <c r="C40" s="229"/>
      <c r="D40" s="229"/>
      <c r="E40" s="229"/>
      <c r="F40" s="229"/>
      <c r="G40" s="229"/>
      <c r="H40" s="229"/>
      <c r="I40" s="229"/>
      <c r="J40" s="229"/>
    </row>
    <row r="41" spans="2:10" x14ac:dyDescent="0.25">
      <c r="B41" s="229"/>
      <c r="C41" s="229"/>
      <c r="D41" s="229"/>
      <c r="E41" s="229"/>
      <c r="F41" s="229"/>
      <c r="G41" s="229"/>
      <c r="H41" s="229"/>
      <c r="I41" s="229"/>
      <c r="J41" s="229"/>
    </row>
    <row r="42" spans="2:10" x14ac:dyDescent="0.25">
      <c r="B42" s="229"/>
      <c r="C42" s="229"/>
      <c r="D42" s="229"/>
      <c r="E42" s="229"/>
      <c r="F42" s="229"/>
      <c r="G42" s="229"/>
      <c r="H42" s="229"/>
      <c r="I42" s="229"/>
      <c r="J42" s="229"/>
    </row>
    <row r="43" spans="2:10" x14ac:dyDescent="0.25">
      <c r="B43" s="229"/>
      <c r="C43" s="229"/>
      <c r="D43" s="229"/>
      <c r="E43" s="229"/>
      <c r="F43" s="229"/>
      <c r="G43" s="229"/>
      <c r="H43" s="229"/>
      <c r="I43" s="229"/>
      <c r="J43" s="229"/>
    </row>
    <row r="44" spans="2:10" x14ac:dyDescent="0.25">
      <c r="B44" s="229"/>
      <c r="C44" s="229"/>
      <c r="D44" s="229"/>
      <c r="E44" s="229"/>
      <c r="F44" s="229"/>
      <c r="G44" s="229"/>
      <c r="H44" s="229"/>
      <c r="I44" s="229"/>
      <c r="J44" s="229"/>
    </row>
    <row r="45" spans="2:10" x14ac:dyDescent="0.25">
      <c r="B45" s="229"/>
      <c r="C45" s="229"/>
      <c r="D45" s="229"/>
      <c r="E45" s="229"/>
      <c r="F45" s="229"/>
      <c r="G45" s="229"/>
      <c r="H45" s="229"/>
      <c r="I45" s="229"/>
      <c r="J45" s="229"/>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6"/>
  <sheetViews>
    <sheetView showGridLines="0" view="pageBreakPreview" zoomScale="60" zoomScaleNormal="40" workbookViewId="0">
      <selection activeCell="U14" sqref="U14"/>
    </sheetView>
  </sheetViews>
  <sheetFormatPr defaultRowHeight="15" x14ac:dyDescent="0.25"/>
  <cols>
    <col min="1" max="1" width="67.42578125" customWidth="1"/>
    <col min="2" max="2" width="32" customWidth="1"/>
    <col min="5" max="5" width="12.28515625" customWidth="1"/>
  </cols>
  <sheetData>
    <row r="1" spans="1:13" s="16" customFormat="1" x14ac:dyDescent="0.25"/>
    <row r="2" spans="1:13" s="2" customFormat="1" ht="27.4" customHeight="1" x14ac:dyDescent="0.25">
      <c r="C2" s="7"/>
      <c r="D2" s="7"/>
      <c r="E2" s="7"/>
      <c r="F2" s="7"/>
      <c r="G2" s="7"/>
      <c r="H2" s="7"/>
      <c r="I2" s="7"/>
      <c r="J2" s="7"/>
      <c r="K2" s="7"/>
      <c r="L2" s="7"/>
      <c r="M2" s="7"/>
    </row>
    <row r="3" spans="1:13" s="1" customFormat="1" ht="28.5" thickBot="1" x14ac:dyDescent="0.3">
      <c r="A3" s="281" t="s">
        <v>262</v>
      </c>
      <c r="B3" s="281"/>
      <c r="C3" s="281"/>
      <c r="D3" s="281"/>
      <c r="E3" s="281"/>
      <c r="F3" s="281"/>
      <c r="G3" s="281"/>
      <c r="H3" s="281"/>
      <c r="I3" s="281"/>
      <c r="J3" s="281"/>
      <c r="K3" s="281"/>
      <c r="L3" s="281"/>
      <c r="M3" s="281"/>
    </row>
    <row r="4" spans="1:13" s="1" customFormat="1" ht="199.5" customHeight="1" x14ac:dyDescent="0.25">
      <c r="A4" s="282" t="s">
        <v>263</v>
      </c>
      <c r="B4" s="283"/>
      <c r="C4" s="283"/>
      <c r="D4" s="283"/>
      <c r="E4" s="283"/>
      <c r="F4" s="283"/>
      <c r="G4" s="283"/>
      <c r="H4" s="283"/>
      <c r="I4" s="283"/>
      <c r="J4" s="283"/>
      <c r="K4" s="283"/>
      <c r="L4" s="283"/>
      <c r="M4" s="284"/>
    </row>
    <row r="5" spans="1:13" ht="15.75" x14ac:dyDescent="0.25">
      <c r="A5" s="285" t="s">
        <v>81</v>
      </c>
      <c r="B5" s="286"/>
      <c r="C5" s="286"/>
      <c r="D5" s="286"/>
      <c r="E5" s="286"/>
      <c r="F5" s="286"/>
      <c r="G5" s="286"/>
      <c r="H5" s="286"/>
      <c r="I5" s="286"/>
      <c r="J5" s="286"/>
      <c r="K5" s="286"/>
      <c r="L5" s="286"/>
      <c r="M5" s="287"/>
    </row>
    <row r="6" spans="1:13" x14ac:dyDescent="0.25">
      <c r="A6" s="17"/>
      <c r="M6" s="18"/>
    </row>
    <row r="7" spans="1:13" ht="18.75" x14ac:dyDescent="0.25">
      <c r="A7" s="19" t="s">
        <v>82</v>
      </c>
      <c r="B7" s="20" t="s">
        <v>83</v>
      </c>
      <c r="C7" s="21"/>
      <c r="D7" s="21"/>
      <c r="E7" s="21"/>
      <c r="F7" s="21"/>
      <c r="G7" s="21"/>
      <c r="H7" s="21"/>
      <c r="M7" s="18"/>
    </row>
    <row r="8" spans="1:13" ht="18.75" x14ac:dyDescent="0.3">
      <c r="A8" s="22" t="s">
        <v>101</v>
      </c>
      <c r="B8" s="23" t="s">
        <v>84</v>
      </c>
      <c r="C8" s="23"/>
      <c r="D8" s="23"/>
      <c r="E8" s="23"/>
      <c r="M8" s="18"/>
    </row>
    <row r="9" spans="1:13" ht="18.75" x14ac:dyDescent="0.3">
      <c r="A9" s="22"/>
      <c r="B9" s="24" t="s">
        <v>85</v>
      </c>
      <c r="C9" s="23"/>
      <c r="D9" s="23"/>
      <c r="E9" s="23"/>
      <c r="M9" s="18"/>
    </row>
    <row r="10" spans="1:13" ht="18.75" x14ac:dyDescent="0.3">
      <c r="A10" s="25" t="s">
        <v>102</v>
      </c>
      <c r="B10" s="26" t="s">
        <v>78</v>
      </c>
      <c r="C10" s="26"/>
      <c r="D10" s="26"/>
      <c r="E10" s="26"/>
      <c r="F10" s="26"/>
      <c r="G10" s="26"/>
      <c r="H10" s="26"/>
      <c r="M10" s="18"/>
    </row>
    <row r="11" spans="1:13" ht="18.75" x14ac:dyDescent="0.3">
      <c r="A11" s="25"/>
      <c r="B11" s="27"/>
      <c r="C11" s="26"/>
      <c r="D11" s="26"/>
      <c r="E11" s="26"/>
      <c r="F11" s="26"/>
      <c r="G11" s="26"/>
      <c r="H11" s="26"/>
      <c r="M11" s="18"/>
    </row>
    <row r="12" spans="1:13" ht="18.75" x14ac:dyDescent="0.3">
      <c r="A12" s="22" t="s">
        <v>103</v>
      </c>
      <c r="B12" s="28" t="s">
        <v>86</v>
      </c>
      <c r="C12" s="23"/>
      <c r="D12" s="23"/>
      <c r="E12" s="23"/>
      <c r="M12" s="18"/>
    </row>
    <row r="13" spans="1:13" ht="18.75" x14ac:dyDescent="0.3">
      <c r="A13" s="22"/>
      <c r="B13" s="28"/>
      <c r="C13" s="23"/>
      <c r="D13" s="23"/>
      <c r="E13" s="23"/>
      <c r="M13" s="18"/>
    </row>
    <row r="14" spans="1:13" ht="21.4" customHeight="1" x14ac:dyDescent="0.25">
      <c r="A14" s="29" t="s">
        <v>87</v>
      </c>
      <c r="M14" s="18"/>
    </row>
    <row r="15" spans="1:13" ht="28.9" customHeight="1" x14ac:dyDescent="0.25">
      <c r="A15" s="288" t="s">
        <v>88</v>
      </c>
      <c r="B15" s="289"/>
      <c r="C15" s="289"/>
      <c r="D15" s="289"/>
      <c r="E15" s="289"/>
      <c r="F15" s="289"/>
      <c r="G15" s="289"/>
      <c r="H15" s="289"/>
      <c r="I15" s="289"/>
      <c r="J15" s="289"/>
      <c r="K15" s="289"/>
      <c r="L15" s="289"/>
      <c r="M15" s="290"/>
    </row>
    <row r="16" spans="1:13" ht="15.75" x14ac:dyDescent="0.25">
      <c r="A16" s="271" t="s">
        <v>89</v>
      </c>
      <c r="B16" s="272"/>
      <c r="C16" s="272"/>
      <c r="D16" s="272"/>
      <c r="E16" s="272"/>
      <c r="F16" s="272"/>
      <c r="G16" s="272"/>
      <c r="H16" s="272"/>
      <c r="I16" s="272"/>
      <c r="J16" s="272"/>
      <c r="K16" s="272"/>
      <c r="L16" s="272"/>
      <c r="M16" s="276"/>
    </row>
    <row r="17" spans="1:13" ht="137.65" customHeight="1" x14ac:dyDescent="0.25">
      <c r="A17" s="279" t="s">
        <v>90</v>
      </c>
      <c r="B17" s="280"/>
      <c r="C17" s="280"/>
      <c r="D17" s="280"/>
      <c r="E17" s="280"/>
      <c r="F17" s="280"/>
      <c r="G17" s="280"/>
      <c r="H17" s="280"/>
      <c r="I17" s="280"/>
      <c r="J17" s="280"/>
      <c r="K17" s="280"/>
      <c r="L17" s="280"/>
      <c r="M17" s="30"/>
    </row>
    <row r="18" spans="1:13" ht="24" customHeight="1" x14ac:dyDescent="0.25">
      <c r="A18" s="271" t="s">
        <v>91</v>
      </c>
      <c r="B18" s="272"/>
      <c r="C18" s="272"/>
      <c r="D18" s="272"/>
      <c r="E18" s="272"/>
      <c r="F18" s="272"/>
      <c r="G18" s="272"/>
      <c r="H18" s="272"/>
      <c r="I18" s="272"/>
      <c r="J18" s="272"/>
      <c r="K18" s="272"/>
      <c r="L18" s="31"/>
      <c r="M18" s="30"/>
    </row>
    <row r="19" spans="1:13" ht="109.5" customHeight="1" x14ac:dyDescent="0.25">
      <c r="A19" s="273" t="s">
        <v>92</v>
      </c>
      <c r="B19" s="274"/>
      <c r="C19" s="274"/>
      <c r="D19" s="274"/>
      <c r="E19" s="274"/>
      <c r="F19" s="274"/>
      <c r="G19" s="274"/>
      <c r="H19" s="274"/>
      <c r="I19" s="274"/>
      <c r="J19" s="274"/>
      <c r="K19" s="274"/>
      <c r="L19" s="274"/>
      <c r="M19" s="275"/>
    </row>
    <row r="20" spans="1:13" ht="15.6" customHeight="1" x14ac:dyDescent="0.25">
      <c r="A20" s="277" t="s">
        <v>261</v>
      </c>
      <c r="B20" s="278"/>
      <c r="C20" s="278"/>
      <c r="D20" s="278"/>
      <c r="E20" s="278"/>
      <c r="F20" s="264"/>
      <c r="G20" s="264"/>
      <c r="H20" s="264"/>
      <c r="I20" s="264"/>
      <c r="J20" s="264"/>
      <c r="K20" s="264"/>
      <c r="L20" s="264"/>
      <c r="M20" s="265"/>
    </row>
    <row r="21" spans="1:13" ht="18.399999999999999" customHeight="1" x14ac:dyDescent="0.25">
      <c r="A21" s="271" t="s">
        <v>93</v>
      </c>
      <c r="B21" s="272"/>
      <c r="C21" s="272"/>
      <c r="D21" s="272"/>
      <c r="E21" s="272"/>
      <c r="F21" s="272"/>
      <c r="G21" s="272"/>
      <c r="H21" s="272"/>
      <c r="I21" s="272"/>
      <c r="J21" s="272"/>
      <c r="K21" s="272"/>
      <c r="L21" s="272"/>
      <c r="M21" s="276"/>
    </row>
    <row r="22" spans="1:13" ht="18.399999999999999" customHeight="1" x14ac:dyDescent="0.25">
      <c r="A22" s="32" t="s">
        <v>94</v>
      </c>
      <c r="M22" s="18"/>
    </row>
    <row r="23" spans="1:13" ht="18.399999999999999" customHeight="1" x14ac:dyDescent="0.25">
      <c r="A23" s="271" t="s">
        <v>95</v>
      </c>
      <c r="B23" s="272"/>
      <c r="C23" s="272"/>
      <c r="D23" s="272"/>
      <c r="E23" s="272"/>
      <c r="F23" s="272"/>
      <c r="G23" s="272"/>
      <c r="H23" s="272"/>
      <c r="I23" s="272"/>
      <c r="J23" s="272"/>
      <c r="K23" s="272"/>
      <c r="L23" s="272"/>
      <c r="M23" s="276"/>
    </row>
    <row r="24" spans="1:13" ht="18.399999999999999" customHeight="1" x14ac:dyDescent="0.25">
      <c r="A24" s="33" t="s">
        <v>96</v>
      </c>
      <c r="B24" s="34"/>
      <c r="C24" s="34"/>
      <c r="D24" s="34"/>
      <c r="E24" s="34"/>
      <c r="F24" s="34"/>
      <c r="G24" s="34"/>
      <c r="H24" s="34"/>
      <c r="I24" s="34"/>
      <c r="J24" s="34"/>
      <c r="K24" s="34"/>
      <c r="L24" s="34"/>
      <c r="M24" s="35"/>
    </row>
    <row r="25" spans="1:13" ht="18.399999999999999" customHeight="1" x14ac:dyDescent="0.25">
      <c r="A25" s="271" t="s">
        <v>97</v>
      </c>
      <c r="B25" s="272"/>
      <c r="C25" s="272"/>
      <c r="D25" s="272"/>
      <c r="E25" s="272"/>
      <c r="F25" s="272"/>
      <c r="G25" s="272"/>
      <c r="H25" s="272"/>
      <c r="I25" s="272"/>
      <c r="J25" s="272"/>
      <c r="K25" s="272"/>
      <c r="L25" s="272"/>
      <c r="M25" s="276"/>
    </row>
    <row r="26" spans="1:13" ht="34.9" customHeight="1" thickBot="1" x14ac:dyDescent="0.3">
      <c r="A26" s="36" t="s">
        <v>98</v>
      </c>
      <c r="B26" s="37"/>
      <c r="C26" s="37"/>
      <c r="D26" s="37"/>
      <c r="E26" s="37"/>
      <c r="F26" s="37"/>
      <c r="G26" s="37"/>
      <c r="H26" s="37"/>
      <c r="I26" s="37"/>
      <c r="J26" s="37"/>
      <c r="K26" s="37"/>
      <c r="L26" s="37"/>
      <c r="M26" s="38"/>
    </row>
  </sheetData>
  <mergeCells count="12">
    <mergeCell ref="A17:L17"/>
    <mergeCell ref="A3:M3"/>
    <mergeCell ref="A4:M4"/>
    <mergeCell ref="A5:M5"/>
    <mergeCell ref="A15:M15"/>
    <mergeCell ref="A16:M16"/>
    <mergeCell ref="A18:K18"/>
    <mergeCell ref="A19:M19"/>
    <mergeCell ref="A21:M21"/>
    <mergeCell ref="A23:M23"/>
    <mergeCell ref="A25:M25"/>
    <mergeCell ref="A20:E20"/>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8FE1-5B1B-4B9C-A757-EB9E4D1E345E}">
  <sheetPr>
    <tabColor rgb="FF002060"/>
  </sheetPr>
  <dimension ref="A1:AE43"/>
  <sheetViews>
    <sheetView showGridLines="0" view="pageBreakPreview" zoomScale="55" zoomScaleNormal="55" zoomScaleSheetLayoutView="55" workbookViewId="0">
      <selection activeCell="B37" sqref="B37"/>
    </sheetView>
  </sheetViews>
  <sheetFormatPr defaultColWidth="8.7109375" defaultRowHeight="15" x14ac:dyDescent="0.25"/>
  <cols>
    <col min="1" max="1" width="56.85546875" style="238" customWidth="1"/>
    <col min="2" max="2" width="13.42578125" style="238" bestFit="1" customWidth="1"/>
    <col min="3" max="3" width="11.42578125" style="238" bestFit="1" customWidth="1"/>
    <col min="4" max="5" width="13.42578125" style="238" bestFit="1" customWidth="1"/>
    <col min="6" max="6" width="11.42578125" style="238" bestFit="1" customWidth="1"/>
    <col min="7" max="8" width="13.42578125" style="238" bestFit="1" customWidth="1"/>
    <col min="9" max="9" width="11.42578125" style="238" bestFit="1" customWidth="1"/>
    <col min="10" max="10" width="13.42578125" style="238" bestFit="1" customWidth="1"/>
    <col min="11" max="11" width="54.42578125" style="238" customWidth="1"/>
    <col min="12" max="16384" width="8.7109375" style="238"/>
  </cols>
  <sheetData>
    <row r="1" spans="1:31" x14ac:dyDescent="0.25">
      <c r="A1" s="319" t="s">
        <v>256</v>
      </c>
      <c r="B1" s="319"/>
      <c r="C1" s="247"/>
    </row>
    <row r="2" spans="1:31" s="245" customFormat="1" x14ac:dyDescent="0.25">
      <c r="A2" s="319"/>
      <c r="B2" s="319"/>
      <c r="C2" s="247"/>
      <c r="K2" s="238"/>
      <c r="L2" s="238"/>
      <c r="M2" s="238"/>
      <c r="N2" s="238"/>
      <c r="O2" s="238"/>
      <c r="P2" s="238"/>
      <c r="Q2" s="238"/>
      <c r="R2" s="238"/>
      <c r="S2" s="238"/>
      <c r="T2" s="238"/>
      <c r="U2" s="238"/>
      <c r="V2" s="238"/>
      <c r="W2" s="238"/>
      <c r="X2" s="238"/>
      <c r="Y2" s="238"/>
      <c r="Z2" s="238"/>
      <c r="AA2" s="238"/>
      <c r="AB2" s="238"/>
      <c r="AC2" s="238"/>
      <c r="AD2" s="238"/>
      <c r="AE2" s="238"/>
    </row>
    <row r="3" spans="1:31" s="245" customFormat="1" x14ac:dyDescent="0.25">
      <c r="A3" s="246"/>
      <c r="B3" s="246"/>
      <c r="C3" s="246"/>
      <c r="K3" s="238"/>
      <c r="L3" s="238"/>
      <c r="M3" s="238"/>
      <c r="N3" s="238"/>
      <c r="O3" s="238"/>
      <c r="P3" s="238"/>
      <c r="Q3" s="238"/>
      <c r="R3" s="238"/>
      <c r="S3" s="238"/>
      <c r="T3" s="238"/>
      <c r="U3" s="238"/>
      <c r="V3" s="238"/>
      <c r="W3" s="238"/>
      <c r="X3" s="238"/>
      <c r="Y3" s="238"/>
      <c r="Z3" s="238"/>
      <c r="AA3" s="238"/>
      <c r="AB3" s="238"/>
      <c r="AC3" s="238"/>
      <c r="AD3" s="238"/>
      <c r="AE3" s="238"/>
    </row>
    <row r="4" spans="1:31" ht="22.5" x14ac:dyDescent="0.25">
      <c r="A4" s="321" t="s">
        <v>131</v>
      </c>
      <c r="B4" s="321"/>
      <c r="C4" s="321"/>
      <c r="D4" s="321"/>
      <c r="E4" s="321"/>
      <c r="F4" s="321"/>
      <c r="G4" s="321"/>
      <c r="H4" s="321"/>
      <c r="I4" s="321"/>
      <c r="J4" s="321"/>
    </row>
    <row r="5" spans="1:31" ht="18" x14ac:dyDescent="0.45">
      <c r="A5" s="244" t="s">
        <v>169</v>
      </c>
      <c r="B5" s="243"/>
      <c r="C5" s="243"/>
      <c r="D5" s="243"/>
      <c r="E5" s="243"/>
      <c r="F5" s="243"/>
      <c r="G5" s="243"/>
      <c r="H5" s="243"/>
      <c r="I5" s="243"/>
      <c r="J5" s="243"/>
    </row>
    <row r="6" spans="1:31" ht="22.5" x14ac:dyDescent="0.25">
      <c r="A6" s="295" t="s">
        <v>130</v>
      </c>
      <c r="B6" s="295" t="s">
        <v>0</v>
      </c>
      <c r="C6" s="295"/>
      <c r="D6" s="295"/>
      <c r="E6" s="295" t="s">
        <v>1</v>
      </c>
      <c r="F6" s="295"/>
      <c r="G6" s="295"/>
      <c r="H6" s="295" t="s">
        <v>2</v>
      </c>
      <c r="I6" s="295"/>
      <c r="J6" s="295"/>
    </row>
    <row r="7" spans="1:31" ht="22.5" x14ac:dyDescent="0.25">
      <c r="A7" s="295"/>
      <c r="B7" s="49" t="s">
        <v>27</v>
      </c>
      <c r="C7" s="49" t="s">
        <v>28</v>
      </c>
      <c r="D7" s="49" t="s">
        <v>2</v>
      </c>
      <c r="E7" s="49" t="s">
        <v>27</v>
      </c>
      <c r="F7" s="49" t="s">
        <v>28</v>
      </c>
      <c r="G7" s="49" t="s">
        <v>2</v>
      </c>
      <c r="H7" s="49" t="s">
        <v>27</v>
      </c>
      <c r="I7" s="49" t="s">
        <v>28</v>
      </c>
      <c r="J7" s="49" t="s">
        <v>2</v>
      </c>
    </row>
    <row r="8" spans="1:31" ht="22.5" x14ac:dyDescent="0.25">
      <c r="A8" s="254" t="s">
        <v>134</v>
      </c>
      <c r="B8" s="253">
        <v>117</v>
      </c>
      <c r="C8" s="252">
        <v>23</v>
      </c>
      <c r="D8" s="252">
        <f>B8+C8</f>
        <v>140</v>
      </c>
      <c r="E8" s="252">
        <f>0</f>
        <v>0</v>
      </c>
      <c r="F8" s="252">
        <f>0</f>
        <v>0</v>
      </c>
      <c r="G8" s="252">
        <v>0</v>
      </c>
      <c r="H8" s="252">
        <f t="shared" ref="H8:I23" si="0">B8+E8</f>
        <v>117</v>
      </c>
      <c r="I8" s="252">
        <f t="shared" si="0"/>
        <v>23</v>
      </c>
      <c r="J8" s="252">
        <f t="shared" ref="J8:J38" si="1">H8+I8</f>
        <v>140</v>
      </c>
    </row>
    <row r="9" spans="1:31" ht="22.5" x14ac:dyDescent="0.25">
      <c r="A9" s="257" t="s">
        <v>129</v>
      </c>
      <c r="B9" s="256">
        <v>27792</v>
      </c>
      <c r="C9" s="255">
        <v>22250</v>
      </c>
      <c r="D9" s="255">
        <f t="shared" ref="D9:D38" si="2">B9+C9</f>
        <v>50042</v>
      </c>
      <c r="E9" s="255">
        <v>499</v>
      </c>
      <c r="F9" s="255">
        <v>285</v>
      </c>
      <c r="G9" s="255">
        <f t="shared" ref="G9:G38" si="3">E9+F9</f>
        <v>784</v>
      </c>
      <c r="H9" s="255">
        <f t="shared" si="0"/>
        <v>28291</v>
      </c>
      <c r="I9" s="255">
        <f t="shared" si="0"/>
        <v>22535</v>
      </c>
      <c r="J9" s="255">
        <f t="shared" si="1"/>
        <v>50826</v>
      </c>
    </row>
    <row r="10" spans="1:31" ht="22.5" x14ac:dyDescent="0.25">
      <c r="A10" s="254" t="s">
        <v>135</v>
      </c>
      <c r="B10" s="253">
        <v>1703</v>
      </c>
      <c r="C10" s="252">
        <v>1427</v>
      </c>
      <c r="D10" s="252">
        <f t="shared" si="2"/>
        <v>3130</v>
      </c>
      <c r="E10" s="252">
        <f>0</f>
        <v>0</v>
      </c>
      <c r="F10" s="252">
        <f>0</f>
        <v>0</v>
      </c>
      <c r="G10" s="252">
        <f t="shared" si="3"/>
        <v>0</v>
      </c>
      <c r="H10" s="252">
        <f t="shared" si="0"/>
        <v>1703</v>
      </c>
      <c r="I10" s="252">
        <f t="shared" si="0"/>
        <v>1427</v>
      </c>
      <c r="J10" s="252">
        <f t="shared" si="1"/>
        <v>3130</v>
      </c>
    </row>
    <row r="11" spans="1:31" ht="67.5" x14ac:dyDescent="0.25">
      <c r="A11" s="257" t="s">
        <v>254</v>
      </c>
      <c r="B11" s="256">
        <f>0</f>
        <v>0</v>
      </c>
      <c r="C11" s="255">
        <f>0</f>
        <v>0</v>
      </c>
      <c r="D11" s="255">
        <f t="shared" si="2"/>
        <v>0</v>
      </c>
      <c r="E11" s="255">
        <f>0</f>
        <v>0</v>
      </c>
      <c r="F11" s="255">
        <f>0</f>
        <v>0</v>
      </c>
      <c r="G11" s="255">
        <v>0</v>
      </c>
      <c r="H11" s="255">
        <f t="shared" si="0"/>
        <v>0</v>
      </c>
      <c r="I11" s="255">
        <f t="shared" si="0"/>
        <v>0</v>
      </c>
      <c r="J11" s="255">
        <f t="shared" si="1"/>
        <v>0</v>
      </c>
    </row>
    <row r="12" spans="1:31" ht="22.5" x14ac:dyDescent="0.25">
      <c r="A12" s="254" t="s">
        <v>136</v>
      </c>
      <c r="B12" s="253">
        <v>3</v>
      </c>
      <c r="C12" s="252">
        <v>4</v>
      </c>
      <c r="D12" s="252">
        <f t="shared" si="2"/>
        <v>7</v>
      </c>
      <c r="E12" s="252">
        <f>0</f>
        <v>0</v>
      </c>
      <c r="F12" s="252">
        <f>0</f>
        <v>0</v>
      </c>
      <c r="G12" s="252">
        <f t="shared" si="3"/>
        <v>0</v>
      </c>
      <c r="H12" s="252">
        <f t="shared" si="0"/>
        <v>3</v>
      </c>
      <c r="I12" s="252">
        <f t="shared" si="0"/>
        <v>4</v>
      </c>
      <c r="J12" s="252">
        <f t="shared" si="1"/>
        <v>7</v>
      </c>
    </row>
    <row r="13" spans="1:31" ht="22.5" x14ac:dyDescent="0.25">
      <c r="A13" s="257" t="s">
        <v>137</v>
      </c>
      <c r="B13" s="256">
        <v>1</v>
      </c>
      <c r="C13" s="255">
        <v>6</v>
      </c>
      <c r="D13" s="255">
        <f t="shared" si="2"/>
        <v>7</v>
      </c>
      <c r="E13" s="255">
        <f>0</f>
        <v>0</v>
      </c>
      <c r="F13" s="255">
        <f>0</f>
        <v>0</v>
      </c>
      <c r="G13" s="255">
        <f t="shared" si="3"/>
        <v>0</v>
      </c>
      <c r="H13" s="255">
        <f t="shared" si="0"/>
        <v>1</v>
      </c>
      <c r="I13" s="255">
        <f t="shared" si="0"/>
        <v>6</v>
      </c>
      <c r="J13" s="255">
        <f t="shared" si="1"/>
        <v>7</v>
      </c>
    </row>
    <row r="14" spans="1:31" ht="22.5" x14ac:dyDescent="0.25">
      <c r="A14" s="254" t="s">
        <v>128</v>
      </c>
      <c r="B14" s="253">
        <v>17</v>
      </c>
      <c r="C14" s="252">
        <v>4</v>
      </c>
      <c r="D14" s="252">
        <f t="shared" si="2"/>
        <v>21</v>
      </c>
      <c r="E14" s="252">
        <f>0</f>
        <v>0</v>
      </c>
      <c r="F14" s="252">
        <f>0</f>
        <v>0</v>
      </c>
      <c r="G14" s="252">
        <f t="shared" si="3"/>
        <v>0</v>
      </c>
      <c r="H14" s="252">
        <f t="shared" si="0"/>
        <v>17</v>
      </c>
      <c r="I14" s="252">
        <f t="shared" si="0"/>
        <v>4</v>
      </c>
      <c r="J14" s="252">
        <f t="shared" si="1"/>
        <v>21</v>
      </c>
    </row>
    <row r="15" spans="1:31" ht="45" x14ac:dyDescent="0.25">
      <c r="A15" s="257" t="s">
        <v>138</v>
      </c>
      <c r="B15" s="256">
        <v>2614</v>
      </c>
      <c r="C15" s="255">
        <v>2216</v>
      </c>
      <c r="D15" s="255">
        <f t="shared" si="2"/>
        <v>4830</v>
      </c>
      <c r="E15" s="255">
        <f>0</f>
        <v>0</v>
      </c>
      <c r="F15" s="255">
        <f>0</f>
        <v>0</v>
      </c>
      <c r="G15" s="255">
        <f t="shared" si="3"/>
        <v>0</v>
      </c>
      <c r="H15" s="255">
        <f t="shared" si="0"/>
        <v>2614</v>
      </c>
      <c r="I15" s="255">
        <f t="shared" si="0"/>
        <v>2216</v>
      </c>
      <c r="J15" s="255">
        <f t="shared" si="1"/>
        <v>4830</v>
      </c>
    </row>
    <row r="16" spans="1:31" ht="45" x14ac:dyDescent="0.25">
      <c r="A16" s="254" t="s">
        <v>139</v>
      </c>
      <c r="B16" s="253">
        <v>853</v>
      </c>
      <c r="C16" s="252">
        <v>972</v>
      </c>
      <c r="D16" s="252">
        <f t="shared" si="2"/>
        <v>1825</v>
      </c>
      <c r="E16" s="252">
        <f>0</f>
        <v>0</v>
      </c>
      <c r="F16" s="252">
        <f>0</f>
        <v>0</v>
      </c>
      <c r="G16" s="252">
        <f t="shared" si="3"/>
        <v>0</v>
      </c>
      <c r="H16" s="252">
        <f t="shared" si="0"/>
        <v>853</v>
      </c>
      <c r="I16" s="252">
        <f t="shared" si="0"/>
        <v>972</v>
      </c>
      <c r="J16" s="252">
        <f t="shared" si="1"/>
        <v>1825</v>
      </c>
    </row>
    <row r="17" spans="1:10" ht="45" x14ac:dyDescent="0.25">
      <c r="A17" s="257" t="s">
        <v>140</v>
      </c>
      <c r="B17" s="256">
        <v>2386</v>
      </c>
      <c r="C17" s="255">
        <v>2187</v>
      </c>
      <c r="D17" s="255">
        <f t="shared" si="2"/>
        <v>4573</v>
      </c>
      <c r="E17" s="255">
        <f>0</f>
        <v>0</v>
      </c>
      <c r="F17" s="255">
        <f>0</f>
        <v>0</v>
      </c>
      <c r="G17" s="255">
        <f t="shared" si="3"/>
        <v>0</v>
      </c>
      <c r="H17" s="255">
        <f t="shared" si="0"/>
        <v>2386</v>
      </c>
      <c r="I17" s="255">
        <f t="shared" si="0"/>
        <v>2187</v>
      </c>
      <c r="J17" s="255">
        <f t="shared" si="1"/>
        <v>4573</v>
      </c>
    </row>
    <row r="18" spans="1:10" ht="22.5" x14ac:dyDescent="0.25">
      <c r="A18" s="254" t="s">
        <v>141</v>
      </c>
      <c r="B18" s="253">
        <f>0</f>
        <v>0</v>
      </c>
      <c r="C18" s="252">
        <v>1</v>
      </c>
      <c r="D18" s="252">
        <f t="shared" si="2"/>
        <v>1</v>
      </c>
      <c r="E18" s="252">
        <f>0</f>
        <v>0</v>
      </c>
      <c r="F18" s="252">
        <f>0</f>
        <v>0</v>
      </c>
      <c r="G18" s="252">
        <f t="shared" si="3"/>
        <v>0</v>
      </c>
      <c r="H18" s="252">
        <f t="shared" si="0"/>
        <v>0</v>
      </c>
      <c r="I18" s="252">
        <f t="shared" si="0"/>
        <v>1</v>
      </c>
      <c r="J18" s="252">
        <f t="shared" si="1"/>
        <v>1</v>
      </c>
    </row>
    <row r="19" spans="1:10" ht="22.5" x14ac:dyDescent="0.25">
      <c r="A19" s="257" t="s">
        <v>142</v>
      </c>
      <c r="B19" s="256">
        <f>0</f>
        <v>0</v>
      </c>
      <c r="C19" s="255">
        <f>0</f>
        <v>0</v>
      </c>
      <c r="D19" s="255">
        <f t="shared" si="2"/>
        <v>0</v>
      </c>
      <c r="E19" s="255">
        <v>49414</v>
      </c>
      <c r="F19" s="255">
        <v>6697</v>
      </c>
      <c r="G19" s="255">
        <f t="shared" si="3"/>
        <v>56111</v>
      </c>
      <c r="H19" s="255">
        <f t="shared" si="0"/>
        <v>49414</v>
      </c>
      <c r="I19" s="255">
        <f t="shared" si="0"/>
        <v>6697</v>
      </c>
      <c r="J19" s="255">
        <f t="shared" si="1"/>
        <v>56111</v>
      </c>
    </row>
    <row r="20" spans="1:10" ht="22.5" x14ac:dyDescent="0.25">
      <c r="A20" s="254" t="s">
        <v>143</v>
      </c>
      <c r="B20" s="253">
        <v>701</v>
      </c>
      <c r="C20" s="252">
        <v>684</v>
      </c>
      <c r="D20" s="252">
        <f t="shared" si="2"/>
        <v>1385</v>
      </c>
      <c r="E20" s="252">
        <f>0</f>
        <v>0</v>
      </c>
      <c r="F20" s="252">
        <f>0</f>
        <v>0</v>
      </c>
      <c r="G20" s="252">
        <f t="shared" si="3"/>
        <v>0</v>
      </c>
      <c r="H20" s="252">
        <f t="shared" si="0"/>
        <v>701</v>
      </c>
      <c r="I20" s="252">
        <f t="shared" si="0"/>
        <v>684</v>
      </c>
      <c r="J20" s="252">
        <f t="shared" si="1"/>
        <v>1385</v>
      </c>
    </row>
    <row r="21" spans="1:10" ht="22.5" x14ac:dyDescent="0.25">
      <c r="A21" s="257" t="s">
        <v>144</v>
      </c>
      <c r="B21" s="256">
        <v>266</v>
      </c>
      <c r="C21" s="255">
        <v>112</v>
      </c>
      <c r="D21" s="255">
        <f t="shared" si="2"/>
        <v>378</v>
      </c>
      <c r="E21" s="255">
        <f>0</f>
        <v>0</v>
      </c>
      <c r="F21" s="255">
        <f>0</f>
        <v>0</v>
      </c>
      <c r="G21" s="255">
        <f t="shared" si="3"/>
        <v>0</v>
      </c>
      <c r="H21" s="255">
        <f t="shared" si="0"/>
        <v>266</v>
      </c>
      <c r="I21" s="255">
        <f t="shared" si="0"/>
        <v>112</v>
      </c>
      <c r="J21" s="255">
        <f t="shared" si="1"/>
        <v>378</v>
      </c>
    </row>
    <row r="22" spans="1:10" ht="22.5" x14ac:dyDescent="0.25">
      <c r="A22" s="254" t="s">
        <v>145</v>
      </c>
      <c r="B22" s="253">
        <f>0</f>
        <v>0</v>
      </c>
      <c r="C22" s="252">
        <f>0</f>
        <v>0</v>
      </c>
      <c r="D22" s="252">
        <f t="shared" si="2"/>
        <v>0</v>
      </c>
      <c r="E22" s="252">
        <v>1</v>
      </c>
      <c r="F22" s="252">
        <v>1</v>
      </c>
      <c r="G22" s="252">
        <f t="shared" si="3"/>
        <v>2</v>
      </c>
      <c r="H22" s="252">
        <f t="shared" si="0"/>
        <v>1</v>
      </c>
      <c r="I22" s="252">
        <f t="shared" si="0"/>
        <v>1</v>
      </c>
      <c r="J22" s="252">
        <f t="shared" si="1"/>
        <v>2</v>
      </c>
    </row>
    <row r="23" spans="1:10" ht="45" x14ac:dyDescent="0.25">
      <c r="A23" s="257" t="s">
        <v>146</v>
      </c>
      <c r="B23" s="256">
        <v>2</v>
      </c>
      <c r="C23" s="255">
        <f>0</f>
        <v>0</v>
      </c>
      <c r="D23" s="255">
        <f t="shared" si="2"/>
        <v>2</v>
      </c>
      <c r="E23" s="255">
        <f>0</f>
        <v>0</v>
      </c>
      <c r="F23" s="255">
        <f>0</f>
        <v>0</v>
      </c>
      <c r="G23" s="255">
        <f t="shared" si="3"/>
        <v>0</v>
      </c>
      <c r="H23" s="255">
        <f t="shared" si="0"/>
        <v>2</v>
      </c>
      <c r="I23" s="255">
        <f t="shared" si="0"/>
        <v>0</v>
      </c>
      <c r="J23" s="255">
        <f t="shared" si="1"/>
        <v>2</v>
      </c>
    </row>
    <row r="24" spans="1:10" ht="22.5" x14ac:dyDescent="0.25">
      <c r="A24" s="254" t="s">
        <v>147</v>
      </c>
      <c r="B24" s="253">
        <v>1764</v>
      </c>
      <c r="C24" s="252">
        <v>631</v>
      </c>
      <c r="D24" s="252">
        <f t="shared" si="2"/>
        <v>2395</v>
      </c>
      <c r="E24" s="252">
        <f>0</f>
        <v>0</v>
      </c>
      <c r="F24" s="252">
        <f>0</f>
        <v>0</v>
      </c>
      <c r="G24" s="252">
        <f t="shared" si="3"/>
        <v>0</v>
      </c>
      <c r="H24" s="252">
        <f t="shared" ref="H24:I38" si="4">B24+E24</f>
        <v>1764</v>
      </c>
      <c r="I24" s="252">
        <f t="shared" si="4"/>
        <v>631</v>
      </c>
      <c r="J24" s="252">
        <f t="shared" si="1"/>
        <v>2395</v>
      </c>
    </row>
    <row r="25" spans="1:10" ht="45" x14ac:dyDescent="0.25">
      <c r="A25" s="257" t="s">
        <v>148</v>
      </c>
      <c r="B25" s="256">
        <v>4302</v>
      </c>
      <c r="C25" s="255">
        <v>4394</v>
      </c>
      <c r="D25" s="255">
        <f t="shared" si="2"/>
        <v>8696</v>
      </c>
      <c r="E25" s="255">
        <f>0</f>
        <v>0</v>
      </c>
      <c r="F25" s="255">
        <f>0</f>
        <v>0</v>
      </c>
      <c r="G25" s="255">
        <f t="shared" si="3"/>
        <v>0</v>
      </c>
      <c r="H25" s="255">
        <f t="shared" si="4"/>
        <v>4302</v>
      </c>
      <c r="I25" s="255">
        <f t="shared" si="4"/>
        <v>4394</v>
      </c>
      <c r="J25" s="255">
        <f t="shared" si="1"/>
        <v>8696</v>
      </c>
    </row>
    <row r="26" spans="1:10" ht="22.5" x14ac:dyDescent="0.25">
      <c r="A26" s="254" t="s">
        <v>149</v>
      </c>
      <c r="B26" s="253">
        <f>0</f>
        <v>0</v>
      </c>
      <c r="C26" s="252">
        <f>0</f>
        <v>0</v>
      </c>
      <c r="D26" s="252">
        <f t="shared" si="2"/>
        <v>0</v>
      </c>
      <c r="E26" s="252">
        <v>52</v>
      </c>
      <c r="F26" s="252">
        <v>9</v>
      </c>
      <c r="G26" s="252">
        <f t="shared" si="3"/>
        <v>61</v>
      </c>
      <c r="H26" s="252">
        <f t="shared" si="4"/>
        <v>52</v>
      </c>
      <c r="I26" s="252">
        <f t="shared" si="4"/>
        <v>9</v>
      </c>
      <c r="J26" s="252">
        <f t="shared" si="1"/>
        <v>61</v>
      </c>
    </row>
    <row r="27" spans="1:10" ht="22.5" x14ac:dyDescent="0.25">
      <c r="A27" s="257" t="s">
        <v>150</v>
      </c>
      <c r="B27" s="256">
        <v>903</v>
      </c>
      <c r="C27" s="255">
        <v>655</v>
      </c>
      <c r="D27" s="255">
        <f t="shared" si="2"/>
        <v>1558</v>
      </c>
      <c r="E27" s="255">
        <f>0</f>
        <v>0</v>
      </c>
      <c r="F27" s="255">
        <f>0</f>
        <v>0</v>
      </c>
      <c r="G27" s="255">
        <f t="shared" si="3"/>
        <v>0</v>
      </c>
      <c r="H27" s="255">
        <f t="shared" si="4"/>
        <v>903</v>
      </c>
      <c r="I27" s="255">
        <f t="shared" si="4"/>
        <v>655</v>
      </c>
      <c r="J27" s="255">
        <f t="shared" si="1"/>
        <v>1558</v>
      </c>
    </row>
    <row r="28" spans="1:10" ht="22.5" x14ac:dyDescent="0.25">
      <c r="A28" s="254" t="s">
        <v>151</v>
      </c>
      <c r="B28" s="253">
        <v>721</v>
      </c>
      <c r="C28" s="252">
        <v>132</v>
      </c>
      <c r="D28" s="252">
        <f t="shared" si="2"/>
        <v>853</v>
      </c>
      <c r="E28" s="252">
        <f>0</f>
        <v>0</v>
      </c>
      <c r="F28" s="252">
        <f>0</f>
        <v>0</v>
      </c>
      <c r="G28" s="252">
        <f t="shared" si="3"/>
        <v>0</v>
      </c>
      <c r="H28" s="252">
        <f t="shared" si="4"/>
        <v>721</v>
      </c>
      <c r="I28" s="252">
        <f t="shared" si="4"/>
        <v>132</v>
      </c>
      <c r="J28" s="252">
        <f t="shared" si="1"/>
        <v>853</v>
      </c>
    </row>
    <row r="29" spans="1:10" ht="22.5" x14ac:dyDescent="0.25">
      <c r="A29" s="257" t="s">
        <v>152</v>
      </c>
      <c r="B29" s="256">
        <f>0</f>
        <v>0</v>
      </c>
      <c r="C29" s="255">
        <f>0</f>
        <v>0</v>
      </c>
      <c r="D29" s="255">
        <f t="shared" si="2"/>
        <v>0</v>
      </c>
      <c r="E29" s="255">
        <v>329</v>
      </c>
      <c r="F29" s="255">
        <v>80</v>
      </c>
      <c r="G29" s="255">
        <f t="shared" si="3"/>
        <v>409</v>
      </c>
      <c r="H29" s="255">
        <f t="shared" si="4"/>
        <v>329</v>
      </c>
      <c r="I29" s="255">
        <f t="shared" si="4"/>
        <v>80</v>
      </c>
      <c r="J29" s="255">
        <f t="shared" si="1"/>
        <v>409</v>
      </c>
    </row>
    <row r="30" spans="1:10" ht="22.5" x14ac:dyDescent="0.25">
      <c r="A30" s="254" t="s">
        <v>153</v>
      </c>
      <c r="B30" s="253">
        <v>131</v>
      </c>
      <c r="C30" s="252">
        <v>123</v>
      </c>
      <c r="D30" s="252">
        <f t="shared" si="2"/>
        <v>254</v>
      </c>
      <c r="E30" s="252">
        <v>145</v>
      </c>
      <c r="F30" s="252">
        <v>2</v>
      </c>
      <c r="G30" s="252">
        <f t="shared" si="3"/>
        <v>147</v>
      </c>
      <c r="H30" s="252">
        <f t="shared" si="4"/>
        <v>276</v>
      </c>
      <c r="I30" s="252">
        <f t="shared" si="4"/>
        <v>125</v>
      </c>
      <c r="J30" s="252">
        <f t="shared" si="1"/>
        <v>401</v>
      </c>
    </row>
    <row r="31" spans="1:10" ht="22.5" x14ac:dyDescent="0.25">
      <c r="A31" s="257" t="s">
        <v>126</v>
      </c>
      <c r="B31" s="256">
        <f>0</f>
        <v>0</v>
      </c>
      <c r="C31" s="255">
        <f>0</f>
        <v>0</v>
      </c>
      <c r="D31" s="255">
        <f t="shared" si="2"/>
        <v>0</v>
      </c>
      <c r="E31" s="255">
        <v>3</v>
      </c>
      <c r="F31" s="255">
        <f>0</f>
        <v>0</v>
      </c>
      <c r="G31" s="255">
        <f t="shared" si="3"/>
        <v>3</v>
      </c>
      <c r="H31" s="255">
        <f t="shared" si="4"/>
        <v>3</v>
      </c>
      <c r="I31" s="255">
        <f t="shared" si="4"/>
        <v>0</v>
      </c>
      <c r="J31" s="255">
        <f t="shared" si="1"/>
        <v>3</v>
      </c>
    </row>
    <row r="32" spans="1:10" ht="22.5" x14ac:dyDescent="0.25">
      <c r="A32" s="254" t="s">
        <v>127</v>
      </c>
      <c r="B32" s="253">
        <f>0</f>
        <v>0</v>
      </c>
      <c r="C32" s="252">
        <f>0</f>
        <v>0</v>
      </c>
      <c r="D32" s="252">
        <f t="shared" si="2"/>
        <v>0</v>
      </c>
      <c r="E32" s="252">
        <f>0</f>
        <v>0</v>
      </c>
      <c r="F32" s="252">
        <f>0</f>
        <v>0</v>
      </c>
      <c r="G32" s="252">
        <f t="shared" si="3"/>
        <v>0</v>
      </c>
      <c r="H32" s="252">
        <f t="shared" si="4"/>
        <v>0</v>
      </c>
      <c r="I32" s="252">
        <f t="shared" si="4"/>
        <v>0</v>
      </c>
      <c r="J32" s="252">
        <f t="shared" si="1"/>
        <v>0</v>
      </c>
    </row>
    <row r="33" spans="1:10" ht="22.5" x14ac:dyDescent="0.25">
      <c r="A33" s="257" t="s">
        <v>155</v>
      </c>
      <c r="B33" s="256">
        <f>0</f>
        <v>0</v>
      </c>
      <c r="C33" s="255">
        <f>0</f>
        <v>0</v>
      </c>
      <c r="D33" s="255">
        <f t="shared" si="2"/>
        <v>0</v>
      </c>
      <c r="E33" s="255">
        <f>0</f>
        <v>0</v>
      </c>
      <c r="F33" s="255">
        <f>0</f>
        <v>0</v>
      </c>
      <c r="G33" s="255">
        <f t="shared" si="3"/>
        <v>0</v>
      </c>
      <c r="H33" s="255">
        <f t="shared" si="4"/>
        <v>0</v>
      </c>
      <c r="I33" s="255">
        <f t="shared" si="4"/>
        <v>0</v>
      </c>
      <c r="J33" s="255">
        <f t="shared" si="1"/>
        <v>0</v>
      </c>
    </row>
    <row r="34" spans="1:10" ht="22.5" x14ac:dyDescent="0.25">
      <c r="A34" s="254" t="s">
        <v>154</v>
      </c>
      <c r="B34" s="253">
        <v>1</v>
      </c>
      <c r="C34" s="252">
        <v>1</v>
      </c>
      <c r="D34" s="252">
        <f t="shared" si="2"/>
        <v>2</v>
      </c>
      <c r="E34" s="252">
        <v>6</v>
      </c>
      <c r="F34" s="252">
        <v>2</v>
      </c>
      <c r="G34" s="252">
        <f t="shared" si="3"/>
        <v>8</v>
      </c>
      <c r="H34" s="252">
        <f t="shared" si="4"/>
        <v>7</v>
      </c>
      <c r="I34" s="252">
        <f t="shared" si="4"/>
        <v>3</v>
      </c>
      <c r="J34" s="252">
        <f t="shared" si="1"/>
        <v>10</v>
      </c>
    </row>
    <row r="35" spans="1:10" ht="22.5" x14ac:dyDescent="0.25">
      <c r="A35" s="257" t="s">
        <v>133</v>
      </c>
      <c r="B35" s="256">
        <f>0</f>
        <v>0</v>
      </c>
      <c r="C35" s="255">
        <f>0</f>
        <v>0</v>
      </c>
      <c r="D35" s="255">
        <f t="shared" si="2"/>
        <v>0</v>
      </c>
      <c r="E35" s="255">
        <f>0</f>
        <v>0</v>
      </c>
      <c r="F35" s="255">
        <f>0</f>
        <v>0</v>
      </c>
      <c r="G35" s="255">
        <f t="shared" si="3"/>
        <v>0</v>
      </c>
      <c r="H35" s="255">
        <f t="shared" si="4"/>
        <v>0</v>
      </c>
      <c r="I35" s="255">
        <f t="shared" si="4"/>
        <v>0</v>
      </c>
      <c r="J35" s="255">
        <f t="shared" si="1"/>
        <v>0</v>
      </c>
    </row>
    <row r="36" spans="1:10" ht="22.5" x14ac:dyDescent="0.25">
      <c r="A36" s="254" t="s">
        <v>172</v>
      </c>
      <c r="B36" s="253">
        <f>0</f>
        <v>0</v>
      </c>
      <c r="C36" s="252">
        <f>0</f>
        <v>0</v>
      </c>
      <c r="D36" s="252">
        <f t="shared" si="2"/>
        <v>0</v>
      </c>
      <c r="E36" s="252">
        <f>0</f>
        <v>0</v>
      </c>
      <c r="F36" s="252">
        <f>0</f>
        <v>0</v>
      </c>
      <c r="G36" s="252">
        <f t="shared" si="3"/>
        <v>0</v>
      </c>
      <c r="H36" s="252">
        <f t="shared" si="4"/>
        <v>0</v>
      </c>
      <c r="I36" s="252">
        <f t="shared" si="4"/>
        <v>0</v>
      </c>
      <c r="J36" s="252">
        <f t="shared" si="1"/>
        <v>0</v>
      </c>
    </row>
    <row r="37" spans="1:10" ht="67.5" x14ac:dyDescent="0.25">
      <c r="A37" s="257" t="s">
        <v>173</v>
      </c>
      <c r="B37" s="256">
        <f>0</f>
        <v>0</v>
      </c>
      <c r="C37" s="255">
        <f>0</f>
        <v>0</v>
      </c>
      <c r="D37" s="255">
        <f t="shared" si="2"/>
        <v>0</v>
      </c>
      <c r="E37" s="255">
        <f>0</f>
        <v>0</v>
      </c>
      <c r="F37" s="255">
        <f>0</f>
        <v>0</v>
      </c>
      <c r="G37" s="255">
        <f t="shared" si="3"/>
        <v>0</v>
      </c>
      <c r="H37" s="255">
        <f t="shared" si="4"/>
        <v>0</v>
      </c>
      <c r="I37" s="255">
        <f t="shared" si="4"/>
        <v>0</v>
      </c>
      <c r="J37" s="255">
        <f t="shared" si="1"/>
        <v>0</v>
      </c>
    </row>
    <row r="38" spans="1:10" ht="22.5" x14ac:dyDescent="0.25">
      <c r="A38" s="254" t="s">
        <v>3</v>
      </c>
      <c r="B38" s="253">
        <f>0</f>
        <v>0</v>
      </c>
      <c r="C38" s="252">
        <f>0</f>
        <v>0</v>
      </c>
      <c r="D38" s="252">
        <f t="shared" si="2"/>
        <v>0</v>
      </c>
      <c r="E38" s="252">
        <v>3269</v>
      </c>
      <c r="F38" s="252">
        <v>140</v>
      </c>
      <c r="G38" s="252">
        <f t="shared" si="3"/>
        <v>3409</v>
      </c>
      <c r="H38" s="252">
        <f t="shared" si="4"/>
        <v>3269</v>
      </c>
      <c r="I38" s="252">
        <f t="shared" si="4"/>
        <v>140</v>
      </c>
      <c r="J38" s="252">
        <f t="shared" si="1"/>
        <v>3409</v>
      </c>
    </row>
    <row r="39" spans="1:10" ht="22.5" x14ac:dyDescent="0.25">
      <c r="A39" s="40" t="s">
        <v>2</v>
      </c>
      <c r="B39" s="40">
        <f t="shared" ref="B39:I39" si="5">SUM(B8:B38)</f>
        <v>44277</v>
      </c>
      <c r="C39" s="40">
        <f t="shared" si="5"/>
        <v>35822</v>
      </c>
      <c r="D39" s="40">
        <f t="shared" si="5"/>
        <v>80099</v>
      </c>
      <c r="E39" s="40">
        <f t="shared" si="5"/>
        <v>53718</v>
      </c>
      <c r="F39" s="40">
        <f t="shared" si="5"/>
        <v>7216</v>
      </c>
      <c r="G39" s="40">
        <f t="shared" si="5"/>
        <v>60934</v>
      </c>
      <c r="H39" s="40">
        <f t="shared" si="5"/>
        <v>97995</v>
      </c>
      <c r="I39" s="40">
        <f t="shared" si="5"/>
        <v>43038</v>
      </c>
      <c r="J39" s="40">
        <f>SUM(J8:J38)</f>
        <v>141033</v>
      </c>
    </row>
    <row r="40" spans="1:10" ht="18" x14ac:dyDescent="0.45">
      <c r="A40" s="251" t="s">
        <v>37</v>
      </c>
      <c r="B40" s="242"/>
      <c r="C40" s="242"/>
      <c r="D40" s="242"/>
      <c r="E40" s="242"/>
      <c r="F40" s="242"/>
      <c r="G40" s="242"/>
      <c r="H40" s="242"/>
      <c r="I40" s="242"/>
      <c r="J40" s="241"/>
    </row>
    <row r="41" spans="1:10" ht="18" x14ac:dyDescent="0.45">
      <c r="A41" s="250" t="s">
        <v>36</v>
      </c>
      <c r="B41" s="240"/>
      <c r="C41" s="240"/>
      <c r="D41" s="240"/>
      <c r="E41" s="240"/>
      <c r="F41" s="240"/>
      <c r="G41" s="240"/>
      <c r="H41" s="240"/>
      <c r="I41" s="240"/>
      <c r="J41" s="240"/>
    </row>
    <row r="42" spans="1:10" s="248" customFormat="1" ht="17.45" customHeight="1" x14ac:dyDescent="0.25">
      <c r="A42" s="239" t="s">
        <v>156</v>
      </c>
      <c r="B42" s="249"/>
      <c r="C42" s="249"/>
      <c r="D42" s="249"/>
      <c r="E42" s="249"/>
      <c r="F42" s="249"/>
      <c r="G42" s="249"/>
      <c r="H42" s="249"/>
      <c r="I42" s="249"/>
      <c r="J42" s="249"/>
    </row>
    <row r="43" spans="1:10" x14ac:dyDescent="0.25">
      <c r="A43" s="258" t="s">
        <v>257</v>
      </c>
    </row>
  </sheetData>
  <mergeCells count="6">
    <mergeCell ref="A1:B2"/>
    <mergeCell ref="B6:D6"/>
    <mergeCell ref="E6:G6"/>
    <mergeCell ref="H6:J6"/>
    <mergeCell ref="A6:A7"/>
    <mergeCell ref="A4:J4"/>
  </mergeCells>
  <pageMargins left="0.7" right="0.7" top="0.75" bottom="0.75" header="0.3" footer="0.3"/>
  <pageSetup paperSize="9" scale="38"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7248-4336-4610-809E-B5E59402F899}">
  <sheetPr>
    <tabColor rgb="FF002060"/>
  </sheetPr>
  <dimension ref="A1:AE43"/>
  <sheetViews>
    <sheetView showGridLines="0" view="pageBreakPreview" zoomScale="80" zoomScaleNormal="90" zoomScaleSheetLayoutView="80" workbookViewId="0">
      <selection activeCell="B37" sqref="B37"/>
    </sheetView>
  </sheetViews>
  <sheetFormatPr defaultColWidth="8.7109375" defaultRowHeight="15" x14ac:dyDescent="0.25"/>
  <cols>
    <col min="1" max="1" width="44.42578125" style="185" customWidth="1"/>
    <col min="2" max="3" width="14.7109375" style="185" customWidth="1"/>
    <col min="4" max="4" width="16.7109375" style="185" customWidth="1"/>
    <col min="5" max="5" width="45.28515625" style="185" customWidth="1"/>
    <col min="6" max="6" width="9.42578125" style="185" bestFit="1" customWidth="1"/>
    <col min="7" max="16384" width="8.7109375" style="185"/>
  </cols>
  <sheetData>
    <row r="1" spans="1:31" ht="18" x14ac:dyDescent="0.25">
      <c r="A1" s="190" t="s">
        <v>256</v>
      </c>
      <c r="B1" s="184"/>
      <c r="C1" s="184"/>
    </row>
    <row r="2" spans="1:31" s="186" customFormat="1" x14ac:dyDescent="0.25">
      <c r="A2" s="184"/>
      <c r="B2" s="184"/>
      <c r="C2" s="184"/>
      <c r="K2" s="185"/>
      <c r="L2" s="185"/>
      <c r="M2" s="185"/>
      <c r="N2" s="185"/>
      <c r="O2" s="185"/>
      <c r="P2" s="185"/>
      <c r="Q2" s="185"/>
      <c r="R2" s="185"/>
      <c r="S2" s="185"/>
      <c r="T2" s="185"/>
      <c r="U2" s="185"/>
      <c r="V2" s="185"/>
      <c r="W2" s="185"/>
      <c r="X2" s="185"/>
      <c r="Y2" s="185"/>
      <c r="Z2" s="185"/>
      <c r="AA2" s="185"/>
      <c r="AB2" s="185"/>
      <c r="AC2" s="185"/>
      <c r="AD2" s="185"/>
      <c r="AE2" s="185"/>
    </row>
    <row r="3" spans="1:31" s="186" customFormat="1" x14ac:dyDescent="0.25">
      <c r="A3" s="187"/>
      <c r="B3" s="187"/>
      <c r="C3" s="187"/>
      <c r="K3" s="185"/>
      <c r="L3" s="185"/>
      <c r="M3" s="185"/>
      <c r="N3" s="185"/>
      <c r="O3" s="185"/>
      <c r="P3" s="185"/>
      <c r="Q3" s="185"/>
      <c r="R3" s="185"/>
      <c r="S3" s="185"/>
      <c r="T3" s="185"/>
      <c r="U3" s="185"/>
      <c r="V3" s="185"/>
      <c r="W3" s="185"/>
      <c r="X3" s="185"/>
      <c r="Y3" s="185"/>
      <c r="Z3" s="185"/>
      <c r="AA3" s="185"/>
      <c r="AB3" s="185"/>
      <c r="AC3" s="185"/>
      <c r="AD3" s="185"/>
      <c r="AE3" s="185"/>
    </row>
    <row r="4" spans="1:31" ht="22.5" x14ac:dyDescent="0.25">
      <c r="A4" s="315" t="s">
        <v>29</v>
      </c>
      <c r="B4" s="315"/>
      <c r="C4" s="315"/>
      <c r="D4" s="315"/>
      <c r="E4" s="225"/>
    </row>
    <row r="5" spans="1:31" ht="22.5" x14ac:dyDescent="0.25">
      <c r="A5" s="191" t="s">
        <v>178</v>
      </c>
      <c r="B5" s="292" t="s">
        <v>123</v>
      </c>
      <c r="C5" s="293"/>
      <c r="D5" s="294"/>
    </row>
    <row r="6" spans="1:31" ht="40.5" customHeight="1" x14ac:dyDescent="0.25">
      <c r="A6" s="49" t="s">
        <v>52</v>
      </c>
      <c r="B6" s="49" t="s">
        <v>27</v>
      </c>
      <c r="C6" s="49" t="s">
        <v>28</v>
      </c>
      <c r="D6" s="49" t="s">
        <v>2</v>
      </c>
    </row>
    <row r="7" spans="1:31" ht="21.75" customHeight="1" x14ac:dyDescent="0.25">
      <c r="A7" s="205" t="s">
        <v>53</v>
      </c>
      <c r="B7" s="193">
        <v>1318</v>
      </c>
      <c r="C7" s="193">
        <v>1166</v>
      </c>
      <c r="D7" s="193">
        <f t="shared" ref="D7:D15" si="0">B7+C7</f>
        <v>2484</v>
      </c>
      <c r="F7" s="203"/>
    </row>
    <row r="8" spans="1:31" ht="21.75" customHeight="1" x14ac:dyDescent="0.25">
      <c r="A8" s="207" t="s">
        <v>54</v>
      </c>
      <c r="B8" s="195">
        <v>1790159</v>
      </c>
      <c r="C8" s="195">
        <v>115</v>
      </c>
      <c r="D8" s="195">
        <f t="shared" si="0"/>
        <v>1790274</v>
      </c>
      <c r="F8" s="203"/>
    </row>
    <row r="9" spans="1:31" ht="21.75" customHeight="1" x14ac:dyDescent="0.25">
      <c r="A9" s="205" t="s">
        <v>55</v>
      </c>
      <c r="B9" s="193">
        <v>777702</v>
      </c>
      <c r="C9" s="193">
        <v>977891</v>
      </c>
      <c r="D9" s="193">
        <f t="shared" si="0"/>
        <v>1755593</v>
      </c>
      <c r="F9" s="203"/>
      <c r="H9" s="203"/>
    </row>
    <row r="10" spans="1:31" ht="21.75" customHeight="1" x14ac:dyDescent="0.25">
      <c r="A10" s="207" t="s">
        <v>56</v>
      </c>
      <c r="B10" s="195">
        <v>58347</v>
      </c>
      <c r="C10" s="195">
        <v>3236</v>
      </c>
      <c r="D10" s="195">
        <f t="shared" si="0"/>
        <v>61583</v>
      </c>
      <c r="F10" s="203"/>
    </row>
    <row r="11" spans="1:31" ht="21.75" customHeight="1" x14ac:dyDescent="0.25">
      <c r="A11" s="205" t="s">
        <v>109</v>
      </c>
      <c r="B11" s="193">
        <v>22772</v>
      </c>
      <c r="C11" s="193">
        <v>12</v>
      </c>
      <c r="D11" s="193">
        <f t="shared" si="0"/>
        <v>22784</v>
      </c>
      <c r="F11" s="203"/>
    </row>
    <row r="12" spans="1:31" ht="21.75" customHeight="1" x14ac:dyDescent="0.25">
      <c r="A12" s="207" t="s">
        <v>57</v>
      </c>
      <c r="B12" s="195">
        <v>2078</v>
      </c>
      <c r="C12" s="195">
        <v>0</v>
      </c>
      <c r="D12" s="195">
        <f t="shared" si="0"/>
        <v>2078</v>
      </c>
      <c r="F12" s="203"/>
    </row>
    <row r="13" spans="1:31" ht="21.75" customHeight="1" x14ac:dyDescent="0.25">
      <c r="A13" s="205" t="s">
        <v>58</v>
      </c>
      <c r="B13" s="193">
        <v>512</v>
      </c>
      <c r="C13" s="193">
        <v>680</v>
      </c>
      <c r="D13" s="193">
        <f t="shared" si="0"/>
        <v>1192</v>
      </c>
      <c r="F13" s="203"/>
    </row>
    <row r="14" spans="1:31" ht="21.75" customHeight="1" x14ac:dyDescent="0.25">
      <c r="A14" s="207" t="s">
        <v>110</v>
      </c>
      <c r="B14" s="195">
        <v>536</v>
      </c>
      <c r="C14" s="195">
        <v>1135</v>
      </c>
      <c r="D14" s="195">
        <f t="shared" si="0"/>
        <v>1671</v>
      </c>
      <c r="F14" s="203"/>
    </row>
    <row r="15" spans="1:31" ht="19.149999999999999" customHeight="1" x14ac:dyDescent="0.25">
      <c r="A15" s="205" t="s">
        <v>59</v>
      </c>
      <c r="B15" s="193">
        <v>23</v>
      </c>
      <c r="C15" s="193">
        <v>3779</v>
      </c>
      <c r="D15" s="193">
        <f t="shared" si="0"/>
        <v>3802</v>
      </c>
      <c r="F15" s="203"/>
    </row>
    <row r="16" spans="1:31" ht="19.5" customHeight="1" x14ac:dyDescent="0.25">
      <c r="A16" s="141" t="s">
        <v>2</v>
      </c>
      <c r="B16" s="39">
        <f>SUM(B7:B15)</f>
        <v>2653447</v>
      </c>
      <c r="C16" s="39">
        <f>SUM(C7:C15)</f>
        <v>988014</v>
      </c>
      <c r="D16" s="39">
        <f>SUM(D7:D15)</f>
        <v>3641461</v>
      </c>
      <c r="F16" s="203"/>
    </row>
    <row r="17" spans="1:4" ht="18" x14ac:dyDescent="0.45">
      <c r="A17" s="209" t="s">
        <v>122</v>
      </c>
      <c r="B17" s="226"/>
      <c r="C17" s="188"/>
      <c r="D17" s="188"/>
    </row>
    <row r="18" spans="1:4" ht="17.25" x14ac:dyDescent="0.25">
      <c r="A18" s="227"/>
      <c r="B18" s="202"/>
      <c r="C18" s="202"/>
      <c r="D18" s="202"/>
    </row>
    <row r="29" spans="1:4" x14ac:dyDescent="0.25">
      <c r="B29" s="202"/>
      <c r="C29" s="202"/>
      <c r="D29" s="202"/>
    </row>
    <row r="30" spans="1:4" x14ac:dyDescent="0.25">
      <c r="B30" s="202"/>
      <c r="C30" s="202"/>
      <c r="D30" s="202"/>
    </row>
    <row r="31" spans="1:4" x14ac:dyDescent="0.25">
      <c r="B31" s="202"/>
      <c r="C31" s="202"/>
      <c r="D31" s="202"/>
    </row>
    <row r="32" spans="1:4" x14ac:dyDescent="0.25">
      <c r="B32" s="202"/>
      <c r="C32" s="202"/>
      <c r="D32" s="202"/>
    </row>
    <row r="33" spans="2:4" x14ac:dyDescent="0.25">
      <c r="B33" s="202"/>
      <c r="C33" s="202"/>
      <c r="D33" s="202"/>
    </row>
    <row r="34" spans="2:4" x14ac:dyDescent="0.25">
      <c r="B34" s="202"/>
      <c r="C34" s="202"/>
      <c r="D34" s="202"/>
    </row>
    <row r="35" spans="2:4" x14ac:dyDescent="0.25">
      <c r="B35" s="202"/>
      <c r="C35" s="202"/>
      <c r="D35" s="202"/>
    </row>
    <row r="36" spans="2:4" x14ac:dyDescent="0.25">
      <c r="B36" s="202"/>
      <c r="C36" s="202"/>
      <c r="D36" s="202"/>
    </row>
    <row r="37" spans="2:4" x14ac:dyDescent="0.25">
      <c r="B37" s="202"/>
      <c r="C37" s="202"/>
      <c r="D37" s="202"/>
    </row>
    <row r="38" spans="2:4" x14ac:dyDescent="0.25">
      <c r="B38" s="202"/>
      <c r="C38" s="202"/>
      <c r="D38" s="202"/>
    </row>
    <row r="39" spans="2:4" x14ac:dyDescent="0.25">
      <c r="B39" s="202"/>
      <c r="C39" s="202"/>
      <c r="D39" s="202"/>
    </row>
    <row r="40" spans="2:4" x14ac:dyDescent="0.25">
      <c r="B40" s="202"/>
      <c r="C40" s="202"/>
      <c r="D40" s="202"/>
    </row>
    <row r="41" spans="2:4" x14ac:dyDescent="0.25">
      <c r="B41" s="202"/>
      <c r="C41" s="202"/>
      <c r="D41" s="202"/>
    </row>
    <row r="42" spans="2:4" x14ac:dyDescent="0.25">
      <c r="B42" s="202"/>
      <c r="C42" s="202"/>
      <c r="D42" s="202"/>
    </row>
    <row r="43" spans="2:4" x14ac:dyDescent="0.25">
      <c r="B43" s="202"/>
      <c r="C43" s="202"/>
      <c r="D43" s="202"/>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9498-6579-448D-B4C4-EB929E4CD33F}">
  <sheetPr>
    <tabColor rgb="FF002060"/>
  </sheetPr>
  <dimension ref="A1:AE17"/>
  <sheetViews>
    <sheetView showGridLines="0" view="pageBreakPreview" zoomScale="70" zoomScaleNormal="70" zoomScaleSheetLayoutView="70" workbookViewId="0"/>
  </sheetViews>
  <sheetFormatPr defaultColWidth="8.7109375" defaultRowHeight="15" x14ac:dyDescent="0.25"/>
  <cols>
    <col min="1" max="1" width="47.140625" style="155" customWidth="1"/>
    <col min="2" max="10" width="16.28515625" style="155" customWidth="1"/>
    <col min="11" max="16384" width="8.7109375" style="155"/>
  </cols>
  <sheetData>
    <row r="1" spans="1:31" ht="24.6" customHeight="1" x14ac:dyDescent="0.25">
      <c r="A1" s="177" t="s">
        <v>256</v>
      </c>
      <c r="B1" s="160"/>
      <c r="C1" s="160"/>
    </row>
    <row r="2" spans="1:31" s="159" customFormat="1" ht="14.25" customHeight="1" x14ac:dyDescent="0.25">
      <c r="A2" s="160"/>
      <c r="B2" s="160"/>
      <c r="C2" s="160"/>
      <c r="K2" s="155"/>
      <c r="L2" s="155"/>
      <c r="M2" s="155"/>
      <c r="N2" s="155"/>
      <c r="O2" s="155"/>
      <c r="P2" s="155"/>
      <c r="Q2" s="155"/>
      <c r="R2" s="155"/>
      <c r="S2" s="155"/>
      <c r="T2" s="155"/>
      <c r="U2" s="155"/>
      <c r="V2" s="155"/>
      <c r="W2" s="155"/>
      <c r="X2" s="155"/>
      <c r="Y2" s="155"/>
      <c r="Z2" s="155"/>
      <c r="AA2" s="155"/>
      <c r="AB2" s="155"/>
      <c r="AC2" s="155"/>
      <c r="AD2" s="155"/>
      <c r="AE2" s="155"/>
    </row>
    <row r="3" spans="1:31" ht="21" customHeight="1" x14ac:dyDescent="0.25">
      <c r="A3" s="291" t="s">
        <v>265</v>
      </c>
      <c r="B3" s="291"/>
      <c r="C3" s="291"/>
      <c r="D3" s="291"/>
      <c r="E3" s="291"/>
      <c r="F3" s="291"/>
      <c r="G3" s="291"/>
      <c r="H3" s="291"/>
      <c r="I3" s="291"/>
      <c r="J3" s="291"/>
    </row>
    <row r="4" spans="1:31" ht="22.5" x14ac:dyDescent="0.25">
      <c r="A4" s="158" t="s">
        <v>171</v>
      </c>
      <c r="B4" s="292" t="s">
        <v>124</v>
      </c>
      <c r="C4" s="293"/>
      <c r="D4" s="293"/>
      <c r="E4" s="293"/>
      <c r="F4" s="293"/>
      <c r="G4" s="293"/>
      <c r="H4" s="293"/>
      <c r="I4" s="293"/>
      <c r="J4" s="294"/>
    </row>
    <row r="5" spans="1:31" ht="22.5" x14ac:dyDescent="0.25">
      <c r="A5" s="295" t="s">
        <v>32</v>
      </c>
      <c r="B5" s="295" t="s">
        <v>0</v>
      </c>
      <c r="C5" s="295"/>
      <c r="D5" s="295"/>
      <c r="E5" s="295" t="s">
        <v>1</v>
      </c>
      <c r="F5" s="295"/>
      <c r="G5" s="295"/>
      <c r="H5" s="295" t="s">
        <v>2</v>
      </c>
      <c r="I5" s="295"/>
      <c r="J5" s="295"/>
    </row>
    <row r="6" spans="1:31" ht="22.5" x14ac:dyDescent="0.25">
      <c r="A6" s="295"/>
      <c r="B6" s="49" t="s">
        <v>27</v>
      </c>
      <c r="C6" s="49" t="s">
        <v>28</v>
      </c>
      <c r="D6" s="49" t="s">
        <v>2</v>
      </c>
      <c r="E6" s="49" t="s">
        <v>27</v>
      </c>
      <c r="F6" s="49" t="s">
        <v>28</v>
      </c>
      <c r="G6" s="49" t="s">
        <v>2</v>
      </c>
      <c r="H6" s="49" t="s">
        <v>27</v>
      </c>
      <c r="I6" s="49" t="s">
        <v>28</v>
      </c>
      <c r="J6" s="49" t="s">
        <v>2</v>
      </c>
    </row>
    <row r="7" spans="1:31" ht="22.5" x14ac:dyDescent="0.25">
      <c r="A7" s="175" t="s">
        <v>62</v>
      </c>
      <c r="B7" s="153">
        <v>726740</v>
      </c>
      <c r="C7" s="153">
        <v>512553</v>
      </c>
      <c r="D7" s="153">
        <f>B7+C7</f>
        <v>1239293</v>
      </c>
      <c r="E7" s="153">
        <v>22918</v>
      </c>
      <c r="F7" s="153">
        <v>20665</v>
      </c>
      <c r="G7" s="153">
        <f>E7+F7</f>
        <v>43583</v>
      </c>
      <c r="H7" s="153">
        <f>B7+E7</f>
        <v>749658</v>
      </c>
      <c r="I7" s="153">
        <f>C7+F7</f>
        <v>533218</v>
      </c>
      <c r="J7" s="153">
        <f>H7+I7</f>
        <v>1282876</v>
      </c>
    </row>
    <row r="8" spans="1:31" ht="22.5" x14ac:dyDescent="0.25">
      <c r="A8" s="176" t="s">
        <v>61</v>
      </c>
      <c r="B8" s="154">
        <v>1628010</v>
      </c>
      <c r="C8" s="154">
        <v>1003178</v>
      </c>
      <c r="D8" s="154">
        <f>SUM(B8:C8)</f>
        <v>2631188</v>
      </c>
      <c r="E8" s="154">
        <v>7461088</v>
      </c>
      <c r="F8" s="154">
        <v>346759</v>
      </c>
      <c r="G8" s="154">
        <f>SUM(E8:F8)</f>
        <v>7807847</v>
      </c>
      <c r="H8" s="154">
        <f>B8+E8</f>
        <v>9089098</v>
      </c>
      <c r="I8" s="154">
        <f>C8+F8</f>
        <v>1349937</v>
      </c>
      <c r="J8" s="173">
        <f>D8+G8</f>
        <v>10439035</v>
      </c>
    </row>
    <row r="9" spans="1:31" ht="22.5" x14ac:dyDescent="0.25">
      <c r="A9" s="175" t="s">
        <v>42</v>
      </c>
      <c r="B9" s="153">
        <v>0</v>
      </c>
      <c r="C9" s="153">
        <v>0</v>
      </c>
      <c r="D9" s="153">
        <v>0</v>
      </c>
      <c r="E9" s="153">
        <v>2653447</v>
      </c>
      <c r="F9" s="153">
        <v>988014</v>
      </c>
      <c r="G9" s="153">
        <f>SUM(E9:F9)</f>
        <v>3641461</v>
      </c>
      <c r="H9" s="153">
        <f>B9+E9</f>
        <v>2653447</v>
      </c>
      <c r="I9" s="153">
        <f>C9+F9</f>
        <v>988014</v>
      </c>
      <c r="J9" s="153">
        <f>D9+G9</f>
        <v>3641461</v>
      </c>
    </row>
    <row r="10" spans="1:31" ht="18" x14ac:dyDescent="0.45">
      <c r="A10" s="152" t="s">
        <v>33</v>
      </c>
      <c r="B10" s="172"/>
      <c r="C10" s="172"/>
      <c r="D10" s="171"/>
      <c r="E10" s="171"/>
      <c r="F10" s="171"/>
      <c r="G10" s="170"/>
      <c r="H10" s="170"/>
      <c r="I10" s="169"/>
    </row>
    <row r="11" spans="1:31" ht="18" x14ac:dyDescent="0.45">
      <c r="A11" s="168" t="s">
        <v>120</v>
      </c>
      <c r="B11" s="166"/>
      <c r="C11" s="167"/>
      <c r="D11" s="167"/>
      <c r="E11" s="167"/>
      <c r="F11" s="167"/>
      <c r="G11" s="163"/>
      <c r="H11" s="165"/>
      <c r="I11" s="165"/>
    </row>
    <row r="12" spans="1:31" ht="18" x14ac:dyDescent="0.45">
      <c r="A12" s="157" t="s">
        <v>30</v>
      </c>
      <c r="B12" s="162"/>
      <c r="C12" s="162"/>
      <c r="D12" s="162"/>
      <c r="E12" s="162"/>
      <c r="F12" s="162"/>
      <c r="G12" s="163"/>
      <c r="H12" s="165"/>
      <c r="I12" s="165"/>
    </row>
    <row r="13" spans="1:31" ht="18" x14ac:dyDescent="0.45">
      <c r="A13" s="156" t="s">
        <v>31</v>
      </c>
      <c r="B13" s="166"/>
      <c r="C13" s="166"/>
      <c r="D13" s="166"/>
      <c r="E13" s="166"/>
      <c r="F13" s="166"/>
      <c r="G13" s="163"/>
      <c r="I13" s="165"/>
    </row>
    <row r="14" spans="1:31" ht="18" x14ac:dyDescent="0.45">
      <c r="A14" s="150" t="s">
        <v>258</v>
      </c>
      <c r="B14" s="162"/>
      <c r="C14" s="162"/>
      <c r="D14" s="162"/>
      <c r="E14" s="162"/>
      <c r="F14" s="162"/>
      <c r="G14" s="164"/>
      <c r="H14" s="163"/>
      <c r="I14" s="162"/>
    </row>
    <row r="15" spans="1:31" x14ac:dyDescent="0.25">
      <c r="A15" s="266" t="s">
        <v>260</v>
      </c>
    </row>
    <row r="17" spans="2:11" x14ac:dyDescent="0.25">
      <c r="B17" s="181"/>
      <c r="C17" s="181"/>
      <c r="D17" s="181"/>
      <c r="E17" s="181"/>
      <c r="F17" s="181"/>
      <c r="G17" s="181"/>
      <c r="H17" s="181"/>
      <c r="I17" s="181"/>
      <c r="J17" s="181"/>
      <c r="K17" s="181"/>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F047-C26E-41D8-AE94-D3F9C5F04AC3}">
  <sheetPr>
    <tabColor rgb="FF002060"/>
  </sheetPr>
  <dimension ref="A1:AE20"/>
  <sheetViews>
    <sheetView showGridLines="0" view="pageBreakPreview" zoomScale="70" zoomScaleNormal="80" zoomScaleSheetLayoutView="70" workbookViewId="0">
      <selection activeCell="A9" sqref="A9:J9"/>
    </sheetView>
  </sheetViews>
  <sheetFormatPr defaultColWidth="8.7109375" defaultRowHeight="15" x14ac:dyDescent="0.25"/>
  <cols>
    <col min="1" max="1" width="41.140625" style="155" customWidth="1"/>
    <col min="2" max="10" width="17.28515625" style="155" customWidth="1"/>
    <col min="11" max="16384" width="8.7109375" style="155"/>
  </cols>
  <sheetData>
    <row r="1" spans="1:31" s="169" customFormat="1" ht="14.65" customHeight="1" x14ac:dyDescent="0.25">
      <c r="A1" s="177" t="s">
        <v>256</v>
      </c>
      <c r="B1" s="160"/>
      <c r="C1" s="161"/>
    </row>
    <row r="2" spans="1:31" s="183" customFormat="1" ht="14.65" customHeight="1" x14ac:dyDescent="0.25">
      <c r="A2" s="160"/>
      <c r="B2" s="160"/>
      <c r="C2" s="161"/>
      <c r="K2" s="169"/>
      <c r="L2" s="169"/>
      <c r="M2" s="169"/>
      <c r="N2" s="169"/>
      <c r="O2" s="169"/>
      <c r="P2" s="169"/>
      <c r="Q2" s="169"/>
      <c r="R2" s="169"/>
      <c r="S2" s="169"/>
      <c r="T2" s="169"/>
      <c r="U2" s="169"/>
      <c r="V2" s="169"/>
      <c r="W2" s="169"/>
      <c r="X2" s="169"/>
      <c r="Y2" s="169"/>
      <c r="Z2" s="169"/>
      <c r="AA2" s="169"/>
      <c r="AB2" s="169"/>
      <c r="AC2" s="169"/>
      <c r="AD2" s="169"/>
      <c r="AE2" s="169"/>
    </row>
    <row r="3" spans="1:31" s="159" customFormat="1" ht="18.600000000000001" customHeight="1" x14ac:dyDescent="0.25">
      <c r="A3" s="291" t="s">
        <v>266</v>
      </c>
      <c r="B3" s="291"/>
      <c r="C3" s="291"/>
      <c r="D3" s="291"/>
      <c r="E3" s="291"/>
      <c r="F3" s="291"/>
      <c r="G3" s="291"/>
      <c r="H3" s="291"/>
      <c r="I3" s="291"/>
      <c r="J3" s="291"/>
      <c r="K3" s="155"/>
      <c r="L3" s="155"/>
      <c r="M3" s="155"/>
      <c r="N3" s="155"/>
      <c r="O3" s="155"/>
      <c r="P3" s="155"/>
      <c r="Q3" s="155"/>
      <c r="R3" s="155"/>
      <c r="S3" s="155"/>
      <c r="T3" s="155"/>
      <c r="U3" s="155"/>
      <c r="V3" s="155"/>
      <c r="W3" s="155"/>
      <c r="X3" s="155"/>
      <c r="Y3" s="155"/>
      <c r="Z3" s="155"/>
      <c r="AA3" s="155"/>
      <c r="AB3" s="155"/>
      <c r="AC3" s="155"/>
      <c r="AD3" s="155"/>
      <c r="AE3" s="155"/>
    </row>
    <row r="4" spans="1:31" ht="22.5" x14ac:dyDescent="0.25">
      <c r="A4" s="158" t="s">
        <v>170</v>
      </c>
      <c r="B4" s="292" t="s">
        <v>124</v>
      </c>
      <c r="C4" s="293"/>
      <c r="D4" s="293"/>
      <c r="E4" s="293"/>
      <c r="F4" s="293"/>
      <c r="G4" s="293"/>
      <c r="H4" s="293"/>
      <c r="I4" s="293"/>
      <c r="J4" s="294"/>
    </row>
    <row r="5" spans="1:31" ht="22.5" x14ac:dyDescent="0.25">
      <c r="A5" s="296" t="s">
        <v>105</v>
      </c>
      <c r="B5" s="295" t="s">
        <v>0</v>
      </c>
      <c r="C5" s="295"/>
      <c r="D5" s="295"/>
      <c r="E5" s="295" t="s">
        <v>1</v>
      </c>
      <c r="F5" s="295"/>
      <c r="G5" s="295"/>
      <c r="H5" s="295" t="s">
        <v>2</v>
      </c>
      <c r="I5" s="295"/>
      <c r="J5" s="295"/>
    </row>
    <row r="6" spans="1:31" ht="22.5" x14ac:dyDescent="0.25">
      <c r="A6" s="297"/>
      <c r="B6" s="49" t="s">
        <v>27</v>
      </c>
      <c r="C6" s="49" t="s">
        <v>28</v>
      </c>
      <c r="D6" s="49" t="s">
        <v>2</v>
      </c>
      <c r="E6" s="49" t="s">
        <v>27</v>
      </c>
      <c r="F6" s="49" t="s">
        <v>28</v>
      </c>
      <c r="G6" s="49" t="s">
        <v>2</v>
      </c>
      <c r="H6" s="49" t="s">
        <v>27</v>
      </c>
      <c r="I6" s="49" t="s">
        <v>28</v>
      </c>
      <c r="J6" s="49" t="s">
        <v>2</v>
      </c>
    </row>
    <row r="7" spans="1:31" ht="22.5" x14ac:dyDescent="0.25">
      <c r="A7" s="182" t="s">
        <v>65</v>
      </c>
      <c r="B7" s="153">
        <v>1011108</v>
      </c>
      <c r="C7" s="153">
        <v>625321</v>
      </c>
      <c r="D7" s="153">
        <f>SUM(B7:C7)</f>
        <v>1636429</v>
      </c>
      <c r="E7" s="153">
        <v>96617</v>
      </c>
      <c r="F7" s="153">
        <v>60665</v>
      </c>
      <c r="G7" s="153">
        <f>SUM(E7:F7)</f>
        <v>157282</v>
      </c>
      <c r="H7" s="153">
        <f t="shared" ref="H7:J8" si="0">B7+E7</f>
        <v>1107725</v>
      </c>
      <c r="I7" s="153">
        <f t="shared" si="0"/>
        <v>685986</v>
      </c>
      <c r="J7" s="153">
        <f t="shared" si="0"/>
        <v>1793711</v>
      </c>
    </row>
    <row r="8" spans="1:31" ht="22.5" x14ac:dyDescent="0.25">
      <c r="A8" s="174" t="s">
        <v>64</v>
      </c>
      <c r="B8" s="154">
        <v>1343642</v>
      </c>
      <c r="C8" s="154">
        <v>890410</v>
      </c>
      <c r="D8" s="154">
        <f>SUM(B8:C8)</f>
        <v>2234052</v>
      </c>
      <c r="E8" s="154">
        <v>7387389</v>
      </c>
      <c r="F8" s="154">
        <v>306759</v>
      </c>
      <c r="G8" s="154">
        <f>SUM(E8:F8)</f>
        <v>7694148</v>
      </c>
      <c r="H8" s="154">
        <f t="shared" si="0"/>
        <v>8731031</v>
      </c>
      <c r="I8" s="154">
        <f t="shared" si="0"/>
        <v>1197169</v>
      </c>
      <c r="J8" s="154">
        <f>D8+G8</f>
        <v>9928200</v>
      </c>
    </row>
    <row r="9" spans="1:31" ht="22.5" x14ac:dyDescent="0.25">
      <c r="A9" s="182" t="s">
        <v>63</v>
      </c>
      <c r="B9" s="153">
        <v>0</v>
      </c>
      <c r="C9" s="153">
        <v>0</v>
      </c>
      <c r="D9" s="153">
        <f>SUM(B9:C9)</f>
        <v>0</v>
      </c>
      <c r="E9" s="153">
        <v>2653447</v>
      </c>
      <c r="F9" s="153">
        <v>988014</v>
      </c>
      <c r="G9" s="153">
        <f>SUM(E9:F9)</f>
        <v>3641461</v>
      </c>
      <c r="H9" s="153">
        <f>B9+E9</f>
        <v>2653447</v>
      </c>
      <c r="I9" s="153">
        <f>C9+F9</f>
        <v>988014</v>
      </c>
      <c r="J9" s="153">
        <f>D9+G9</f>
        <v>3641461</v>
      </c>
    </row>
    <row r="10" spans="1:31" ht="18" x14ac:dyDescent="0.45">
      <c r="A10" s="151" t="s">
        <v>33</v>
      </c>
      <c r="B10" s="162"/>
      <c r="C10" s="162"/>
      <c r="D10" s="163"/>
      <c r="E10" s="163"/>
      <c r="F10" s="163"/>
      <c r="G10" s="163"/>
      <c r="H10" s="163"/>
      <c r="I10" s="163"/>
    </row>
    <row r="11" spans="1:31" ht="18" x14ac:dyDescent="0.45">
      <c r="A11" s="150" t="s">
        <v>104</v>
      </c>
      <c r="B11" s="180"/>
      <c r="C11" s="180"/>
      <c r="D11" s="163"/>
      <c r="E11" s="163"/>
      <c r="F11" s="163"/>
      <c r="G11" s="163"/>
      <c r="H11" s="163"/>
      <c r="I11" s="163"/>
    </row>
    <row r="12" spans="1:31" ht="18" x14ac:dyDescent="0.45">
      <c r="A12" s="179" t="s">
        <v>121</v>
      </c>
      <c r="B12" s="162"/>
      <c r="C12" s="167"/>
      <c r="D12" s="163"/>
      <c r="E12" s="163"/>
      <c r="F12" s="163"/>
      <c r="G12" s="163"/>
      <c r="H12" s="163"/>
      <c r="I12" s="163"/>
    </row>
    <row r="13" spans="1:31" ht="18" x14ac:dyDescent="0.45">
      <c r="A13" s="151" t="s">
        <v>30</v>
      </c>
      <c r="B13" s="162"/>
      <c r="C13" s="162"/>
      <c r="D13" s="162"/>
      <c r="E13" s="162"/>
      <c r="F13" s="162"/>
      <c r="G13" s="163"/>
      <c r="H13" s="178"/>
      <c r="I13" s="178"/>
    </row>
    <row r="14" spans="1:31" ht="18" x14ac:dyDescent="0.45">
      <c r="A14" s="151" t="s">
        <v>34</v>
      </c>
      <c r="B14" s="162"/>
      <c r="C14" s="162"/>
      <c r="D14" s="162"/>
      <c r="E14" s="162"/>
      <c r="F14" s="162"/>
      <c r="G14" s="164"/>
      <c r="H14" s="163"/>
      <c r="I14" s="162"/>
    </row>
    <row r="15" spans="1:31" ht="18" x14ac:dyDescent="0.25">
      <c r="A15" s="150" t="s">
        <v>258</v>
      </c>
    </row>
    <row r="16" spans="1:31" x14ac:dyDescent="0.25">
      <c r="A16" s="266" t="s">
        <v>260</v>
      </c>
    </row>
    <row r="20" spans="2:10" x14ac:dyDescent="0.25">
      <c r="B20" s="181"/>
      <c r="C20" s="181"/>
      <c r="D20" s="181"/>
      <c r="E20" s="181"/>
      <c r="F20" s="181"/>
      <c r="G20" s="181"/>
      <c r="H20" s="181"/>
      <c r="I20" s="181"/>
      <c r="J20" s="181"/>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CB1AB-E635-4A2D-904E-F47F9397DB2F}">
  <sheetPr>
    <tabColor rgb="FF002060"/>
  </sheetPr>
  <dimension ref="A1:AE20"/>
  <sheetViews>
    <sheetView showGridLines="0" view="pageBreakPreview" zoomScale="70" zoomScaleNormal="40" zoomScaleSheetLayoutView="70" workbookViewId="0">
      <selection activeCell="A14" sqref="A14"/>
    </sheetView>
  </sheetViews>
  <sheetFormatPr defaultColWidth="8.7109375" defaultRowHeight="15" x14ac:dyDescent="0.25"/>
  <cols>
    <col min="1" max="1" width="30" style="185" customWidth="1"/>
    <col min="2" max="2" width="12.42578125" style="185" customWidth="1"/>
    <col min="3" max="3" width="10.7109375" style="185" customWidth="1"/>
    <col min="4" max="4" width="13.42578125" style="185" customWidth="1"/>
    <col min="5" max="5" width="13" style="185" bestFit="1" customWidth="1"/>
    <col min="6" max="6" width="12.42578125" style="185" customWidth="1"/>
    <col min="7" max="8" width="12.5703125" style="185" customWidth="1"/>
    <col min="9" max="9" width="10.7109375" style="185" customWidth="1"/>
    <col min="10" max="10" width="15.42578125" style="185" customWidth="1"/>
    <col min="11" max="16384" width="8.7109375" style="185"/>
  </cols>
  <sheetData>
    <row r="1" spans="1:31" ht="18" x14ac:dyDescent="0.25">
      <c r="A1" s="190" t="s">
        <v>256</v>
      </c>
      <c r="B1" s="184"/>
      <c r="C1" s="184"/>
    </row>
    <row r="2" spans="1:31" s="186" customFormat="1" x14ac:dyDescent="0.25">
      <c r="A2" s="184"/>
      <c r="B2" s="184"/>
      <c r="C2" s="184"/>
      <c r="K2" s="185"/>
      <c r="L2" s="185"/>
      <c r="M2" s="185"/>
      <c r="N2" s="185"/>
      <c r="O2" s="185"/>
      <c r="P2" s="185"/>
      <c r="Q2" s="185"/>
      <c r="R2" s="185"/>
      <c r="S2" s="185"/>
      <c r="T2" s="185"/>
      <c r="U2" s="185"/>
      <c r="V2" s="185"/>
      <c r="W2" s="185"/>
      <c r="X2" s="185"/>
      <c r="Y2" s="185"/>
      <c r="Z2" s="185"/>
      <c r="AA2" s="185"/>
      <c r="AB2" s="185"/>
      <c r="AC2" s="185"/>
      <c r="AD2" s="185"/>
      <c r="AE2" s="185"/>
    </row>
    <row r="3" spans="1:31" s="186" customFormat="1" x14ac:dyDescent="0.25">
      <c r="A3" s="187"/>
      <c r="B3" s="187"/>
      <c r="C3" s="187"/>
      <c r="K3" s="185"/>
      <c r="L3" s="185"/>
      <c r="M3" s="185"/>
      <c r="N3" s="185"/>
      <c r="O3" s="185"/>
      <c r="P3" s="185"/>
      <c r="Q3" s="185"/>
      <c r="R3" s="185"/>
      <c r="S3" s="185"/>
      <c r="T3" s="185"/>
      <c r="U3" s="185"/>
      <c r="V3" s="185"/>
      <c r="W3" s="185"/>
      <c r="X3" s="185"/>
      <c r="Y3" s="185"/>
      <c r="Z3" s="185"/>
      <c r="AA3" s="185"/>
      <c r="AB3" s="185"/>
      <c r="AC3" s="185"/>
      <c r="AD3" s="185"/>
      <c r="AE3" s="185"/>
    </row>
    <row r="4" spans="1:31" ht="22.5" x14ac:dyDescent="0.55000000000000004">
      <c r="A4" s="298" t="s">
        <v>111</v>
      </c>
      <c r="B4" s="298"/>
      <c r="C4" s="298"/>
      <c r="D4" s="298"/>
      <c r="E4" s="298"/>
      <c r="F4" s="298"/>
      <c r="G4" s="298"/>
      <c r="H4" s="298"/>
      <c r="I4" s="298"/>
      <c r="J4" s="298"/>
    </row>
    <row r="5" spans="1:31" ht="22.5" x14ac:dyDescent="0.25">
      <c r="A5" s="191" t="s">
        <v>174</v>
      </c>
      <c r="B5" s="292" t="s">
        <v>124</v>
      </c>
      <c r="C5" s="293"/>
      <c r="D5" s="293"/>
      <c r="E5" s="293"/>
      <c r="F5" s="293"/>
      <c r="G5" s="293"/>
      <c r="H5" s="293"/>
      <c r="I5" s="293"/>
      <c r="J5" s="294"/>
    </row>
    <row r="6" spans="1:31" ht="22.5" x14ac:dyDescent="0.25">
      <c r="A6" s="299" t="s">
        <v>47</v>
      </c>
      <c r="B6" s="297" t="s">
        <v>0</v>
      </c>
      <c r="C6" s="297"/>
      <c r="D6" s="297"/>
      <c r="E6" s="297" t="s">
        <v>1</v>
      </c>
      <c r="F6" s="297"/>
      <c r="G6" s="297"/>
      <c r="H6" s="297" t="s">
        <v>2</v>
      </c>
      <c r="I6" s="297"/>
      <c r="J6" s="300"/>
    </row>
    <row r="7" spans="1:31" ht="22.5" x14ac:dyDescent="0.25">
      <c r="A7" s="297"/>
      <c r="B7" s="47" t="s">
        <v>27</v>
      </c>
      <c r="C7" s="47" t="s">
        <v>28</v>
      </c>
      <c r="D7" s="47" t="s">
        <v>2</v>
      </c>
      <c r="E7" s="47" t="s">
        <v>27</v>
      </c>
      <c r="F7" s="47" t="s">
        <v>28</v>
      </c>
      <c r="G7" s="47" t="s">
        <v>2</v>
      </c>
      <c r="H7" s="47" t="s">
        <v>27</v>
      </c>
      <c r="I7" s="47" t="s">
        <v>28</v>
      </c>
      <c r="J7" s="48" t="s">
        <v>2</v>
      </c>
    </row>
    <row r="8" spans="1:31" ht="22.5" x14ac:dyDescent="0.25">
      <c r="A8" s="220" t="s">
        <v>60</v>
      </c>
      <c r="B8" s="192">
        <v>284368</v>
      </c>
      <c r="C8" s="192">
        <v>112768</v>
      </c>
      <c r="D8" s="192">
        <f>SUM(B8:C8)</f>
        <v>397136</v>
      </c>
      <c r="E8" s="192">
        <v>73699</v>
      </c>
      <c r="F8" s="192">
        <v>40000</v>
      </c>
      <c r="G8" s="192">
        <f>SUM(E8:F8)</f>
        <v>113699</v>
      </c>
      <c r="H8" s="192">
        <f>B8+E8</f>
        <v>358067</v>
      </c>
      <c r="I8" s="192">
        <f>C8+F8</f>
        <v>152768</v>
      </c>
      <c r="J8" s="193">
        <f>SUM(H8:I8)</f>
        <v>510835</v>
      </c>
    </row>
    <row r="9" spans="1:31" ht="22.5" x14ac:dyDescent="0.25">
      <c r="A9" s="221" t="s">
        <v>64</v>
      </c>
      <c r="B9" s="222">
        <v>1343642</v>
      </c>
      <c r="C9" s="222">
        <v>890410</v>
      </c>
      <c r="D9" s="222">
        <f>SUM(B9:C9)</f>
        <v>2234052</v>
      </c>
      <c r="E9" s="222">
        <v>7387389</v>
      </c>
      <c r="F9" s="222">
        <v>306759</v>
      </c>
      <c r="G9" s="222">
        <f>SUM(E9:F9)</f>
        <v>7694148</v>
      </c>
      <c r="H9" s="222">
        <f>B9+E9</f>
        <v>8731031</v>
      </c>
      <c r="I9" s="222">
        <f>C9+F9</f>
        <v>1197169</v>
      </c>
      <c r="J9" s="223">
        <f>SUM(H9:I9)</f>
        <v>9928200</v>
      </c>
    </row>
    <row r="10" spans="1:31" ht="22.5" x14ac:dyDescent="0.25">
      <c r="A10" s="142" t="s">
        <v>106</v>
      </c>
      <c r="B10" s="42">
        <f t="shared" ref="B10:J10" si="0">SUM(B8:B9)</f>
        <v>1628010</v>
      </c>
      <c r="C10" s="42">
        <f t="shared" si="0"/>
        <v>1003178</v>
      </c>
      <c r="D10" s="42">
        <f t="shared" si="0"/>
        <v>2631188</v>
      </c>
      <c r="E10" s="42">
        <f t="shared" si="0"/>
        <v>7461088</v>
      </c>
      <c r="F10" s="42">
        <f t="shared" si="0"/>
        <v>346759</v>
      </c>
      <c r="G10" s="42">
        <f t="shared" si="0"/>
        <v>7807847</v>
      </c>
      <c r="H10" s="42">
        <f t="shared" si="0"/>
        <v>9089098</v>
      </c>
      <c r="I10" s="42">
        <f t="shared" si="0"/>
        <v>1349937</v>
      </c>
      <c r="J10" s="43">
        <f t="shared" si="0"/>
        <v>10439035</v>
      </c>
    </row>
    <row r="11" spans="1:31" ht="18" x14ac:dyDescent="0.45">
      <c r="A11" s="209" t="s">
        <v>48</v>
      </c>
      <c r="B11" s="188"/>
      <c r="C11" s="188"/>
      <c r="D11" s="189"/>
      <c r="E11" s="188"/>
      <c r="F11" s="188"/>
      <c r="G11" s="189"/>
      <c r="H11" s="188"/>
      <c r="I11" s="188"/>
    </row>
    <row r="12" spans="1:31" ht="18" x14ac:dyDescent="0.45">
      <c r="A12" s="209" t="s">
        <v>36</v>
      </c>
      <c r="B12" s="189"/>
      <c r="C12" s="189"/>
      <c r="D12" s="189"/>
      <c r="E12" s="189"/>
      <c r="F12" s="189"/>
      <c r="G12" s="189"/>
      <c r="H12" s="189"/>
      <c r="I12" s="189"/>
    </row>
    <row r="13" spans="1:31" x14ac:dyDescent="0.25">
      <c r="A13" s="263" t="s">
        <v>257</v>
      </c>
      <c r="B13" s="202"/>
      <c r="C13" s="202"/>
      <c r="D13" s="202"/>
      <c r="E13" s="202"/>
      <c r="F13" s="202"/>
      <c r="G13" s="202"/>
      <c r="H13" s="202"/>
      <c r="I13" s="202"/>
      <c r="J13" s="202"/>
    </row>
    <row r="14" spans="1:31" ht="18" x14ac:dyDescent="0.25">
      <c r="A14" s="150" t="s">
        <v>258</v>
      </c>
      <c r="B14" s="202"/>
      <c r="C14" s="202"/>
      <c r="D14" s="202"/>
      <c r="E14" s="202"/>
      <c r="F14" s="202"/>
      <c r="G14" s="202"/>
      <c r="H14" s="202"/>
      <c r="I14" s="202"/>
      <c r="J14" s="202"/>
    </row>
    <row r="15" spans="1:31" x14ac:dyDescent="0.25">
      <c r="B15" s="202"/>
      <c r="C15" s="202"/>
      <c r="D15" s="202"/>
      <c r="E15" s="202"/>
      <c r="F15" s="202"/>
      <c r="G15" s="202"/>
      <c r="H15" s="202"/>
      <c r="I15" s="202"/>
      <c r="J15" s="202"/>
    </row>
    <row r="18" spans="2:10" x14ac:dyDescent="0.25">
      <c r="B18" s="202"/>
      <c r="C18" s="202"/>
      <c r="D18" s="202"/>
      <c r="E18" s="202"/>
      <c r="F18" s="202"/>
      <c r="G18" s="202"/>
      <c r="H18" s="202"/>
      <c r="I18" s="202"/>
      <c r="J18" s="202"/>
    </row>
    <row r="19" spans="2:10" x14ac:dyDescent="0.25">
      <c r="B19" s="202"/>
      <c r="C19" s="202"/>
      <c r="D19" s="202"/>
      <c r="E19" s="202"/>
      <c r="F19" s="202"/>
      <c r="G19" s="202"/>
      <c r="H19" s="202"/>
      <c r="I19" s="202"/>
      <c r="J19" s="202"/>
    </row>
    <row r="20" spans="2:10" x14ac:dyDescent="0.25">
      <c r="B20" s="202"/>
      <c r="C20" s="202"/>
      <c r="D20" s="202"/>
      <c r="E20" s="202"/>
      <c r="F20" s="202"/>
      <c r="G20" s="202"/>
      <c r="H20" s="202"/>
      <c r="I20" s="202"/>
      <c r="J20" s="202"/>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44393-E480-41BF-9921-9BF5046CB09C}">
  <sheetPr>
    <tabColor rgb="FF002060"/>
  </sheetPr>
  <dimension ref="A1:AE48"/>
  <sheetViews>
    <sheetView showGridLines="0" view="pageBreakPreview" topLeftCell="A2" zoomScale="71" zoomScaleNormal="85" zoomScaleSheetLayoutView="80" workbookViewId="0">
      <selection activeCell="A23" sqref="A23"/>
    </sheetView>
  </sheetViews>
  <sheetFormatPr defaultColWidth="8.7109375" defaultRowHeight="15" x14ac:dyDescent="0.25"/>
  <cols>
    <col min="1" max="1" width="20.42578125" style="185" customWidth="1"/>
    <col min="2" max="2" width="12.42578125" style="185" bestFit="1" customWidth="1"/>
    <col min="3" max="3" width="10.42578125" style="185" bestFit="1" customWidth="1"/>
    <col min="4" max="4" width="12.5703125" style="185" bestFit="1" customWidth="1"/>
    <col min="5" max="5" width="12.85546875" style="185" bestFit="1" customWidth="1"/>
    <col min="6" max="6" width="10.42578125" style="185" bestFit="1" customWidth="1"/>
    <col min="7" max="7" width="12.42578125" style="185" bestFit="1" customWidth="1"/>
    <col min="8" max="8" width="13.5703125" style="185" customWidth="1"/>
    <col min="9" max="9" width="13.42578125" style="185" bestFit="1" customWidth="1"/>
    <col min="10" max="10" width="14" style="185" customWidth="1"/>
    <col min="11" max="16384" width="8.7109375" style="185"/>
  </cols>
  <sheetData>
    <row r="1" spans="1:31" ht="18" x14ac:dyDescent="0.25">
      <c r="A1" s="190" t="s">
        <v>256</v>
      </c>
      <c r="B1" s="184"/>
      <c r="C1" s="184"/>
    </row>
    <row r="2" spans="1:31" s="186" customFormat="1" x14ac:dyDescent="0.25">
      <c r="A2" s="184"/>
      <c r="B2" s="184"/>
      <c r="C2" s="184"/>
      <c r="K2" s="185"/>
      <c r="L2" s="185"/>
      <c r="M2" s="185"/>
      <c r="N2" s="185"/>
      <c r="O2" s="185"/>
      <c r="P2" s="185"/>
      <c r="Q2" s="185"/>
      <c r="R2" s="185"/>
      <c r="S2" s="185"/>
      <c r="T2" s="185"/>
      <c r="U2" s="185"/>
      <c r="V2" s="185"/>
      <c r="W2" s="185"/>
      <c r="X2" s="185"/>
      <c r="Y2" s="185"/>
      <c r="Z2" s="185"/>
      <c r="AA2" s="185"/>
      <c r="AB2" s="185"/>
      <c r="AC2" s="185"/>
      <c r="AD2" s="185"/>
      <c r="AE2" s="185"/>
    </row>
    <row r="3" spans="1:31" s="186" customFormat="1" x14ac:dyDescent="0.25">
      <c r="A3" s="187"/>
      <c r="B3" s="187"/>
      <c r="C3" s="187"/>
      <c r="K3" s="185"/>
      <c r="L3" s="185"/>
      <c r="M3" s="185"/>
      <c r="N3" s="185"/>
      <c r="O3" s="185"/>
      <c r="P3" s="185"/>
      <c r="Q3" s="185"/>
      <c r="R3" s="185"/>
      <c r="S3" s="185"/>
      <c r="T3" s="185"/>
      <c r="U3" s="185"/>
      <c r="V3" s="185"/>
      <c r="W3" s="185"/>
      <c r="X3" s="185"/>
      <c r="Y3" s="185"/>
      <c r="Z3" s="185"/>
      <c r="AA3" s="185"/>
      <c r="AB3" s="185"/>
      <c r="AC3" s="185"/>
      <c r="AD3" s="185"/>
      <c r="AE3" s="185"/>
    </row>
    <row r="4" spans="1:31" ht="22.5" x14ac:dyDescent="0.25">
      <c r="A4" s="301" t="s">
        <v>116</v>
      </c>
      <c r="B4" s="301"/>
      <c r="C4" s="301"/>
      <c r="D4" s="301"/>
      <c r="E4" s="301"/>
      <c r="F4" s="301"/>
      <c r="G4" s="301"/>
      <c r="H4" s="301"/>
      <c r="I4" s="301"/>
      <c r="J4" s="301"/>
    </row>
    <row r="5" spans="1:31" ht="22.5" x14ac:dyDescent="0.25">
      <c r="A5" s="224" t="s">
        <v>175</v>
      </c>
      <c r="B5" s="292" t="s">
        <v>124</v>
      </c>
      <c r="C5" s="293"/>
      <c r="D5" s="293"/>
      <c r="E5" s="293"/>
      <c r="F5" s="293"/>
      <c r="G5" s="293"/>
      <c r="H5" s="293"/>
      <c r="I5" s="293"/>
      <c r="J5" s="294"/>
    </row>
    <row r="6" spans="1:31" ht="22.5" x14ac:dyDescent="0.25">
      <c r="A6" s="296" t="s">
        <v>38</v>
      </c>
      <c r="B6" s="295" t="s">
        <v>0</v>
      </c>
      <c r="C6" s="295"/>
      <c r="D6" s="295"/>
      <c r="E6" s="295" t="s">
        <v>1</v>
      </c>
      <c r="F6" s="295"/>
      <c r="G6" s="295"/>
      <c r="H6" s="295" t="s">
        <v>2</v>
      </c>
      <c r="I6" s="295"/>
      <c r="J6" s="295"/>
    </row>
    <row r="7" spans="1:31" ht="22.5" x14ac:dyDescent="0.25">
      <c r="A7" s="297"/>
      <c r="B7" s="49" t="s">
        <v>27</v>
      </c>
      <c r="C7" s="49" t="s">
        <v>28</v>
      </c>
      <c r="D7" s="49" t="s">
        <v>2</v>
      </c>
      <c r="E7" s="49" t="s">
        <v>27</v>
      </c>
      <c r="F7" s="49" t="s">
        <v>28</v>
      </c>
      <c r="G7" s="49" t="s">
        <v>2</v>
      </c>
      <c r="H7" s="49" t="s">
        <v>27</v>
      </c>
      <c r="I7" s="49" t="s">
        <v>28</v>
      </c>
      <c r="J7" s="49" t="s">
        <v>2</v>
      </c>
    </row>
    <row r="8" spans="1:31" ht="24" customHeight="1" x14ac:dyDescent="0.25">
      <c r="A8" s="192" t="s">
        <v>4</v>
      </c>
      <c r="B8" s="44">
        <v>48627</v>
      </c>
      <c r="C8" s="44">
        <v>21122</v>
      </c>
      <c r="D8" s="192">
        <f>SUM(B8:C8)</f>
        <v>69749</v>
      </c>
      <c r="E8" s="44">
        <v>2637</v>
      </c>
      <c r="F8" s="44">
        <v>306</v>
      </c>
      <c r="G8" s="192">
        <f>SUM(E8:F8)</f>
        <v>2943</v>
      </c>
      <c r="H8" s="192">
        <f>B8+E8</f>
        <v>51264</v>
      </c>
      <c r="I8" s="192">
        <f t="shared" ref="I8:J19" si="0">C8+F8</f>
        <v>21428</v>
      </c>
      <c r="J8" s="193">
        <f t="shared" si="0"/>
        <v>72692</v>
      </c>
    </row>
    <row r="9" spans="1:31" ht="24" customHeight="1" x14ac:dyDescent="0.25">
      <c r="A9" s="194" t="s">
        <v>5</v>
      </c>
      <c r="B9" s="45">
        <v>256743</v>
      </c>
      <c r="C9" s="45">
        <v>129576</v>
      </c>
      <c r="D9" s="194">
        <f t="shared" ref="D9:D19" si="1">SUM(B9:C9)</f>
        <v>386319</v>
      </c>
      <c r="E9" s="45">
        <v>487999</v>
      </c>
      <c r="F9" s="45">
        <v>17731</v>
      </c>
      <c r="G9" s="194">
        <f t="shared" ref="G9:G19" si="2">SUM(E9:F9)</f>
        <v>505730</v>
      </c>
      <c r="H9" s="194">
        <f t="shared" ref="H9:H19" si="3">B9+E9</f>
        <v>744742</v>
      </c>
      <c r="I9" s="194">
        <f t="shared" si="0"/>
        <v>147307</v>
      </c>
      <c r="J9" s="195">
        <f t="shared" si="0"/>
        <v>892049</v>
      </c>
    </row>
    <row r="10" spans="1:31" ht="24" customHeight="1" x14ac:dyDescent="0.25">
      <c r="A10" s="192" t="s">
        <v>6</v>
      </c>
      <c r="B10" s="44">
        <v>357670</v>
      </c>
      <c r="C10" s="44">
        <v>249613</v>
      </c>
      <c r="D10" s="192">
        <f t="shared" si="1"/>
        <v>607283</v>
      </c>
      <c r="E10" s="44">
        <v>1165471</v>
      </c>
      <c r="F10" s="44">
        <v>57237</v>
      </c>
      <c r="G10" s="192">
        <f t="shared" si="2"/>
        <v>1222708</v>
      </c>
      <c r="H10" s="192">
        <f t="shared" si="3"/>
        <v>1523141</v>
      </c>
      <c r="I10" s="192">
        <f t="shared" si="0"/>
        <v>306850</v>
      </c>
      <c r="J10" s="193">
        <f t="shared" si="0"/>
        <v>1829991</v>
      </c>
    </row>
    <row r="11" spans="1:31" ht="24" customHeight="1" x14ac:dyDescent="0.25">
      <c r="A11" s="194" t="s">
        <v>7</v>
      </c>
      <c r="B11" s="45">
        <v>322399</v>
      </c>
      <c r="C11" s="45">
        <v>219218</v>
      </c>
      <c r="D11" s="194">
        <f t="shared" si="1"/>
        <v>541617</v>
      </c>
      <c r="E11" s="45">
        <v>1340973</v>
      </c>
      <c r="F11" s="45">
        <v>75305</v>
      </c>
      <c r="G11" s="194">
        <f t="shared" si="2"/>
        <v>1416278</v>
      </c>
      <c r="H11" s="194">
        <f t="shared" si="3"/>
        <v>1663372</v>
      </c>
      <c r="I11" s="194">
        <f t="shared" si="0"/>
        <v>294523</v>
      </c>
      <c r="J11" s="195">
        <f t="shared" si="0"/>
        <v>1957895</v>
      </c>
    </row>
    <row r="12" spans="1:31" ht="24" customHeight="1" x14ac:dyDescent="0.25">
      <c r="A12" s="192" t="s">
        <v>8</v>
      </c>
      <c r="B12" s="44">
        <v>236348</v>
      </c>
      <c r="C12" s="44">
        <v>154216</v>
      </c>
      <c r="D12" s="192">
        <f t="shared" si="1"/>
        <v>390564</v>
      </c>
      <c r="E12" s="44">
        <v>1425300</v>
      </c>
      <c r="F12" s="44">
        <v>74839</v>
      </c>
      <c r="G12" s="192">
        <f t="shared" si="2"/>
        <v>1500139</v>
      </c>
      <c r="H12" s="192">
        <f t="shared" si="3"/>
        <v>1661648</v>
      </c>
      <c r="I12" s="192">
        <f t="shared" si="0"/>
        <v>229055</v>
      </c>
      <c r="J12" s="193">
        <f t="shared" si="0"/>
        <v>1890703</v>
      </c>
    </row>
    <row r="13" spans="1:31" ht="24" customHeight="1" x14ac:dyDescent="0.25">
      <c r="A13" s="194" t="s">
        <v>9</v>
      </c>
      <c r="B13" s="45">
        <v>166795</v>
      </c>
      <c r="C13" s="45">
        <v>97781</v>
      </c>
      <c r="D13" s="194">
        <f t="shared" si="1"/>
        <v>264576</v>
      </c>
      <c r="E13" s="45">
        <v>1136668</v>
      </c>
      <c r="F13" s="45">
        <v>53228</v>
      </c>
      <c r="G13" s="194">
        <f t="shared" si="2"/>
        <v>1189896</v>
      </c>
      <c r="H13" s="194">
        <f t="shared" si="3"/>
        <v>1303463</v>
      </c>
      <c r="I13" s="194">
        <f t="shared" si="0"/>
        <v>151009</v>
      </c>
      <c r="J13" s="195">
        <f t="shared" si="0"/>
        <v>1454472</v>
      </c>
    </row>
    <row r="14" spans="1:31" ht="24" customHeight="1" x14ac:dyDescent="0.25">
      <c r="A14" s="192" t="s">
        <v>10</v>
      </c>
      <c r="B14" s="44">
        <v>99616</v>
      </c>
      <c r="C14" s="44">
        <v>55506</v>
      </c>
      <c r="D14" s="192">
        <f t="shared" si="1"/>
        <v>155122</v>
      </c>
      <c r="E14" s="44">
        <v>737196</v>
      </c>
      <c r="F14" s="44">
        <v>30136</v>
      </c>
      <c r="G14" s="192">
        <f t="shared" si="2"/>
        <v>767332</v>
      </c>
      <c r="H14" s="192">
        <f t="shared" si="3"/>
        <v>836812</v>
      </c>
      <c r="I14" s="192">
        <f t="shared" si="0"/>
        <v>85642</v>
      </c>
      <c r="J14" s="193">
        <f t="shared" si="0"/>
        <v>922454</v>
      </c>
    </row>
    <row r="15" spans="1:31" ht="24" customHeight="1" x14ac:dyDescent="0.25">
      <c r="A15" s="194" t="s">
        <v>11</v>
      </c>
      <c r="B15" s="45">
        <v>64813</v>
      </c>
      <c r="C15" s="45">
        <v>36945</v>
      </c>
      <c r="D15" s="194">
        <f t="shared" si="1"/>
        <v>101758</v>
      </c>
      <c r="E15" s="45">
        <v>511797</v>
      </c>
      <c r="F15" s="45">
        <v>18444</v>
      </c>
      <c r="G15" s="194">
        <f t="shared" si="2"/>
        <v>530241</v>
      </c>
      <c r="H15" s="194">
        <f t="shared" si="3"/>
        <v>576610</v>
      </c>
      <c r="I15" s="194">
        <f t="shared" si="0"/>
        <v>55389</v>
      </c>
      <c r="J15" s="195">
        <f t="shared" si="0"/>
        <v>631999</v>
      </c>
    </row>
    <row r="16" spans="1:31" ht="24" customHeight="1" x14ac:dyDescent="0.25">
      <c r="A16" s="192" t="s">
        <v>12</v>
      </c>
      <c r="B16" s="44">
        <v>48679</v>
      </c>
      <c r="C16" s="44">
        <v>25080</v>
      </c>
      <c r="D16" s="192">
        <f t="shared" si="1"/>
        <v>73759</v>
      </c>
      <c r="E16" s="44">
        <v>334796</v>
      </c>
      <c r="F16" s="44">
        <v>10625</v>
      </c>
      <c r="G16" s="192">
        <f t="shared" si="2"/>
        <v>345421</v>
      </c>
      <c r="H16" s="192">
        <f t="shared" si="3"/>
        <v>383475</v>
      </c>
      <c r="I16" s="192">
        <f t="shared" si="0"/>
        <v>35705</v>
      </c>
      <c r="J16" s="193">
        <f t="shared" si="0"/>
        <v>419180</v>
      </c>
    </row>
    <row r="17" spans="1:10" ht="24" customHeight="1" x14ac:dyDescent="0.25">
      <c r="A17" s="194" t="s">
        <v>39</v>
      </c>
      <c r="B17" s="45">
        <v>17194</v>
      </c>
      <c r="C17" s="45">
        <v>9710</v>
      </c>
      <c r="D17" s="194">
        <f t="shared" si="1"/>
        <v>26904</v>
      </c>
      <c r="E17" s="45">
        <v>184902</v>
      </c>
      <c r="F17" s="45">
        <v>5314</v>
      </c>
      <c r="G17" s="194">
        <f t="shared" si="2"/>
        <v>190216</v>
      </c>
      <c r="H17" s="194">
        <f t="shared" si="3"/>
        <v>202096</v>
      </c>
      <c r="I17" s="194">
        <f t="shared" si="0"/>
        <v>15024</v>
      </c>
      <c r="J17" s="195">
        <f t="shared" si="0"/>
        <v>217120</v>
      </c>
    </row>
    <row r="18" spans="1:10" ht="24" customHeight="1" x14ac:dyDescent="0.25">
      <c r="A18" s="192" t="s">
        <v>40</v>
      </c>
      <c r="B18" s="44">
        <v>9126</v>
      </c>
      <c r="C18" s="44">
        <v>4411</v>
      </c>
      <c r="D18" s="192">
        <f t="shared" si="1"/>
        <v>13537</v>
      </c>
      <c r="E18" s="44">
        <v>133349</v>
      </c>
      <c r="F18" s="44">
        <v>3594</v>
      </c>
      <c r="G18" s="192">
        <f t="shared" si="2"/>
        <v>136943</v>
      </c>
      <c r="H18" s="192">
        <f t="shared" si="3"/>
        <v>142475</v>
      </c>
      <c r="I18" s="192">
        <f t="shared" si="0"/>
        <v>8005</v>
      </c>
      <c r="J18" s="193">
        <f t="shared" si="0"/>
        <v>150480</v>
      </c>
    </row>
    <row r="19" spans="1:10" ht="24" customHeight="1" x14ac:dyDescent="0.25">
      <c r="A19" s="49" t="s">
        <v>50</v>
      </c>
      <c r="B19" s="39">
        <f>SUM(B8:B18)</f>
        <v>1628010</v>
      </c>
      <c r="C19" s="39">
        <f>SUM(C8:C18)</f>
        <v>1003178</v>
      </c>
      <c r="D19" s="39">
        <f t="shared" si="1"/>
        <v>2631188</v>
      </c>
      <c r="E19" s="39">
        <f>SUM(E8:E18)</f>
        <v>7461088</v>
      </c>
      <c r="F19" s="39">
        <f>SUM(F8:F18)</f>
        <v>346759</v>
      </c>
      <c r="G19" s="39">
        <f t="shared" si="2"/>
        <v>7807847</v>
      </c>
      <c r="H19" s="39">
        <f t="shared" si="3"/>
        <v>9089098</v>
      </c>
      <c r="I19" s="39">
        <f t="shared" si="0"/>
        <v>1349937</v>
      </c>
      <c r="J19" s="46">
        <f t="shared" si="0"/>
        <v>10439035</v>
      </c>
    </row>
    <row r="20" spans="1:10" ht="18.75" customHeight="1" x14ac:dyDescent="0.45">
      <c r="A20" s="209" t="s">
        <v>48</v>
      </c>
      <c r="B20" s="188"/>
      <c r="C20" s="188"/>
      <c r="D20" s="188"/>
      <c r="E20" s="188"/>
      <c r="F20" s="188"/>
      <c r="G20" s="188"/>
      <c r="H20" s="188"/>
      <c r="I20" s="188"/>
    </row>
    <row r="21" spans="1:10" ht="18" x14ac:dyDescent="0.45">
      <c r="A21" s="209" t="s">
        <v>36</v>
      </c>
      <c r="B21" s="188"/>
      <c r="C21" s="189"/>
      <c r="D21" s="189"/>
      <c r="E21" s="188"/>
      <c r="F21" s="188"/>
      <c r="G21" s="188"/>
      <c r="H21" s="188"/>
      <c r="I21" s="210"/>
    </row>
    <row r="22" spans="1:10" s="260" customFormat="1" x14ac:dyDescent="0.25">
      <c r="A22" s="258" t="s">
        <v>257</v>
      </c>
      <c r="B22" s="259"/>
      <c r="C22" s="259"/>
      <c r="D22" s="259"/>
      <c r="E22" s="259"/>
      <c r="F22" s="259"/>
      <c r="G22" s="259"/>
      <c r="H22" s="259"/>
      <c r="I22" s="259"/>
      <c r="J22" s="259"/>
    </row>
    <row r="23" spans="1:10" ht="18" x14ac:dyDescent="0.45">
      <c r="A23" s="150" t="s">
        <v>258</v>
      </c>
      <c r="B23" s="188"/>
      <c r="C23" s="188"/>
      <c r="D23" s="188"/>
      <c r="E23" s="188"/>
      <c r="F23" s="188"/>
      <c r="G23" s="188"/>
      <c r="H23" s="188"/>
      <c r="I23" s="188"/>
      <c r="J23" s="188"/>
    </row>
    <row r="25" spans="1:10" x14ac:dyDescent="0.25">
      <c r="B25" s="202"/>
      <c r="C25" s="202"/>
      <c r="D25" s="202"/>
      <c r="E25" s="202"/>
      <c r="F25" s="202"/>
      <c r="G25" s="202"/>
      <c r="H25" s="202"/>
      <c r="I25" s="202"/>
      <c r="J25" s="202"/>
    </row>
    <row r="36" spans="2:10" x14ac:dyDescent="0.25">
      <c r="B36" s="202"/>
      <c r="C36" s="202"/>
      <c r="D36" s="202"/>
      <c r="E36" s="202"/>
      <c r="F36" s="202"/>
      <c r="G36" s="202"/>
      <c r="H36" s="202"/>
      <c r="I36" s="202"/>
      <c r="J36" s="202"/>
    </row>
    <row r="37" spans="2:10" x14ac:dyDescent="0.25">
      <c r="B37" s="202"/>
      <c r="C37" s="202"/>
      <c r="D37" s="202"/>
      <c r="E37" s="202"/>
      <c r="F37" s="202"/>
      <c r="G37" s="202"/>
      <c r="H37" s="202"/>
      <c r="I37" s="202"/>
      <c r="J37" s="202"/>
    </row>
    <row r="38" spans="2:10" x14ac:dyDescent="0.25">
      <c r="B38" s="202"/>
      <c r="C38" s="202"/>
      <c r="D38" s="202"/>
      <c r="E38" s="202"/>
      <c r="F38" s="202"/>
      <c r="G38" s="202"/>
      <c r="H38" s="202"/>
      <c r="I38" s="202"/>
      <c r="J38" s="202"/>
    </row>
    <row r="39" spans="2:10" x14ac:dyDescent="0.25">
      <c r="B39" s="202"/>
      <c r="C39" s="202"/>
      <c r="D39" s="202"/>
      <c r="E39" s="202"/>
      <c r="F39" s="202"/>
      <c r="G39" s="202"/>
      <c r="H39" s="202"/>
      <c r="I39" s="202"/>
      <c r="J39" s="202"/>
    </row>
    <row r="40" spans="2:10" x14ac:dyDescent="0.25">
      <c r="B40" s="202"/>
      <c r="C40" s="202"/>
      <c r="D40" s="202"/>
      <c r="E40" s="202"/>
      <c r="F40" s="202"/>
      <c r="G40" s="202"/>
      <c r="H40" s="202"/>
      <c r="I40" s="202"/>
      <c r="J40" s="202"/>
    </row>
    <row r="41" spans="2:10" x14ac:dyDescent="0.25">
      <c r="B41" s="202"/>
      <c r="C41" s="202"/>
      <c r="D41" s="202"/>
      <c r="E41" s="202"/>
      <c r="F41" s="202"/>
      <c r="G41" s="202"/>
      <c r="H41" s="202"/>
      <c r="I41" s="202"/>
      <c r="J41" s="202"/>
    </row>
    <row r="42" spans="2:10" x14ac:dyDescent="0.25">
      <c r="B42" s="202"/>
      <c r="C42" s="202"/>
      <c r="D42" s="202"/>
      <c r="E42" s="202"/>
      <c r="F42" s="202"/>
      <c r="G42" s="202"/>
      <c r="H42" s="202"/>
      <c r="I42" s="202"/>
      <c r="J42" s="202"/>
    </row>
    <row r="43" spans="2:10" x14ac:dyDescent="0.25">
      <c r="B43" s="202"/>
      <c r="C43" s="202"/>
      <c r="D43" s="202"/>
      <c r="E43" s="202"/>
      <c r="F43" s="202"/>
      <c r="G43" s="202"/>
      <c r="H43" s="202"/>
      <c r="I43" s="202"/>
      <c r="J43" s="202"/>
    </row>
    <row r="44" spans="2:10" x14ac:dyDescent="0.25">
      <c r="B44" s="202"/>
      <c r="C44" s="202"/>
      <c r="D44" s="202"/>
      <c r="E44" s="202"/>
      <c r="F44" s="202"/>
      <c r="G44" s="202"/>
      <c r="H44" s="202"/>
      <c r="I44" s="202"/>
      <c r="J44" s="202"/>
    </row>
    <row r="45" spans="2:10" x14ac:dyDescent="0.25">
      <c r="B45" s="202"/>
      <c r="C45" s="202"/>
      <c r="D45" s="202"/>
      <c r="E45" s="202"/>
      <c r="F45" s="202"/>
      <c r="G45" s="202"/>
      <c r="H45" s="202"/>
      <c r="I45" s="202"/>
      <c r="J45" s="202"/>
    </row>
    <row r="46" spans="2:10" x14ac:dyDescent="0.25">
      <c r="B46" s="202"/>
      <c r="C46" s="202"/>
      <c r="D46" s="202"/>
      <c r="E46" s="202"/>
      <c r="F46" s="202"/>
      <c r="G46" s="202"/>
      <c r="H46" s="202"/>
      <c r="I46" s="202"/>
      <c r="J46" s="202"/>
    </row>
    <row r="47" spans="2:10" x14ac:dyDescent="0.25">
      <c r="B47" s="202"/>
      <c r="C47" s="202"/>
      <c r="D47" s="202"/>
      <c r="E47" s="202"/>
      <c r="F47" s="202"/>
      <c r="G47" s="202"/>
      <c r="H47" s="202"/>
      <c r="I47" s="202"/>
      <c r="J47" s="202"/>
    </row>
    <row r="48" spans="2:10" x14ac:dyDescent="0.25">
      <c r="B48" s="202"/>
      <c r="C48" s="202"/>
      <c r="D48" s="202"/>
      <c r="E48" s="202"/>
      <c r="F48" s="202"/>
      <c r="G48" s="202"/>
      <c r="H48" s="202"/>
      <c r="I48" s="202"/>
      <c r="J48" s="202"/>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20D3B-473F-45C9-935E-488F8F62C706}">
  <sheetPr>
    <tabColor rgb="FF002060"/>
  </sheetPr>
  <dimension ref="A1:AE56"/>
  <sheetViews>
    <sheetView showGridLines="0" view="pageBreakPreview" topLeftCell="A6" zoomScale="70" zoomScaleNormal="80" zoomScaleSheetLayoutView="70" workbookViewId="0">
      <selection activeCell="A25" sqref="A25"/>
    </sheetView>
  </sheetViews>
  <sheetFormatPr defaultColWidth="8.7109375" defaultRowHeight="15" x14ac:dyDescent="0.25"/>
  <cols>
    <col min="1" max="1" width="26" style="185" customWidth="1"/>
    <col min="2" max="10" width="14.7109375" style="185" customWidth="1"/>
    <col min="11" max="11" width="21.42578125" style="185" customWidth="1"/>
    <col min="12" max="16384" width="8.7109375" style="185"/>
  </cols>
  <sheetData>
    <row r="1" spans="1:31" ht="18" x14ac:dyDescent="0.25">
      <c r="A1" s="190" t="s">
        <v>256</v>
      </c>
      <c r="B1" s="184"/>
      <c r="C1" s="184"/>
    </row>
    <row r="2" spans="1:31" s="186" customFormat="1" x14ac:dyDescent="0.25">
      <c r="A2" s="184"/>
      <c r="B2" s="184"/>
      <c r="C2" s="184"/>
      <c r="K2"/>
      <c r="L2"/>
      <c r="M2"/>
      <c r="N2"/>
      <c r="O2"/>
      <c r="P2"/>
      <c r="Q2"/>
      <c r="R2"/>
      <c r="S2"/>
      <c r="T2"/>
      <c r="U2"/>
      <c r="V2"/>
      <c r="W2"/>
      <c r="X2"/>
      <c r="Y2"/>
      <c r="Z2"/>
      <c r="AA2" s="185"/>
      <c r="AB2" s="185"/>
      <c r="AC2" s="185"/>
      <c r="AD2" s="185"/>
      <c r="AE2" s="185"/>
    </row>
    <row r="3" spans="1:31" s="186" customFormat="1" x14ac:dyDescent="0.25">
      <c r="A3" s="187"/>
      <c r="B3" s="187"/>
      <c r="C3" s="187"/>
      <c r="K3"/>
      <c r="L3"/>
      <c r="M3"/>
      <c r="N3"/>
      <c r="O3"/>
      <c r="P3"/>
      <c r="Q3"/>
      <c r="R3"/>
      <c r="S3"/>
      <c r="T3"/>
      <c r="U3"/>
      <c r="V3"/>
      <c r="W3"/>
      <c r="X3"/>
      <c r="Y3"/>
      <c r="Z3"/>
      <c r="AA3" s="185"/>
      <c r="AB3" s="185"/>
      <c r="AC3" s="185"/>
      <c r="AD3" s="185"/>
      <c r="AE3" s="185"/>
    </row>
    <row r="4" spans="1:31" ht="22.5" x14ac:dyDescent="0.25">
      <c r="A4" s="302" t="s">
        <v>112</v>
      </c>
      <c r="B4" s="302"/>
      <c r="C4" s="302"/>
      <c r="D4" s="302"/>
      <c r="E4" s="302"/>
      <c r="F4" s="302"/>
      <c r="G4" s="302"/>
      <c r="H4" s="302"/>
      <c r="I4" s="302"/>
      <c r="J4" s="302"/>
      <c r="K4"/>
      <c r="L4"/>
      <c r="M4"/>
      <c r="N4"/>
      <c r="O4"/>
      <c r="P4"/>
      <c r="Q4"/>
      <c r="R4"/>
      <c r="S4"/>
      <c r="T4"/>
      <c r="U4"/>
      <c r="V4"/>
      <c r="W4"/>
      <c r="X4"/>
      <c r="Y4"/>
      <c r="Z4"/>
    </row>
    <row r="5" spans="1:31" ht="22.5" x14ac:dyDescent="0.25">
      <c r="A5" s="224" t="s">
        <v>176</v>
      </c>
      <c r="B5" s="292" t="s">
        <v>124</v>
      </c>
      <c r="C5" s="293"/>
      <c r="D5" s="293"/>
      <c r="E5" s="293"/>
      <c r="F5" s="293"/>
      <c r="G5" s="293"/>
      <c r="H5" s="293"/>
      <c r="I5" s="293"/>
      <c r="J5" s="294"/>
      <c r="K5"/>
      <c r="L5"/>
      <c r="M5"/>
      <c r="N5"/>
      <c r="O5"/>
      <c r="P5"/>
      <c r="Q5"/>
      <c r="R5"/>
      <c r="S5"/>
      <c r="T5"/>
      <c r="U5"/>
      <c r="V5"/>
      <c r="W5"/>
      <c r="X5"/>
      <c r="Y5"/>
      <c r="Z5"/>
    </row>
    <row r="6" spans="1:31" ht="22.5" x14ac:dyDescent="0.25">
      <c r="A6" s="296" t="s">
        <v>13</v>
      </c>
      <c r="B6" s="295" t="s">
        <v>0</v>
      </c>
      <c r="C6" s="295"/>
      <c r="D6" s="295"/>
      <c r="E6" s="295" t="s">
        <v>1</v>
      </c>
      <c r="F6" s="295"/>
      <c r="G6" s="295"/>
      <c r="H6" s="295" t="s">
        <v>2</v>
      </c>
      <c r="I6" s="295"/>
      <c r="J6" s="295"/>
      <c r="K6"/>
      <c r="L6"/>
      <c r="M6"/>
      <c r="N6"/>
      <c r="O6"/>
      <c r="P6"/>
      <c r="Q6"/>
      <c r="R6"/>
      <c r="S6"/>
      <c r="T6"/>
      <c r="U6"/>
      <c r="V6"/>
      <c r="W6"/>
      <c r="X6"/>
      <c r="Y6"/>
      <c r="Z6"/>
    </row>
    <row r="7" spans="1:31" ht="22.5" x14ac:dyDescent="0.25">
      <c r="A7" s="297"/>
      <c r="B7" s="49" t="s">
        <v>27</v>
      </c>
      <c r="C7" s="49" t="s">
        <v>28</v>
      </c>
      <c r="D7" s="49" t="s">
        <v>2</v>
      </c>
      <c r="E7" s="49" t="s">
        <v>27</v>
      </c>
      <c r="F7" s="49" t="s">
        <v>28</v>
      </c>
      <c r="G7" s="49" t="s">
        <v>2</v>
      </c>
      <c r="H7" s="49" t="s">
        <v>27</v>
      </c>
      <c r="I7" s="49" t="s">
        <v>28</v>
      </c>
      <c r="J7" s="49" t="s">
        <v>2</v>
      </c>
      <c r="K7"/>
      <c r="L7"/>
      <c r="M7"/>
      <c r="N7"/>
      <c r="O7"/>
      <c r="P7"/>
      <c r="Q7"/>
      <c r="R7"/>
      <c r="S7"/>
      <c r="T7"/>
      <c r="U7"/>
      <c r="V7"/>
      <c r="W7"/>
      <c r="X7"/>
      <c r="Y7"/>
      <c r="Z7"/>
    </row>
    <row r="8" spans="1:31" ht="24" customHeight="1" x14ac:dyDescent="0.25">
      <c r="A8" s="205" t="s">
        <v>14</v>
      </c>
      <c r="B8" s="193">
        <v>729628</v>
      </c>
      <c r="C8" s="193">
        <v>478454</v>
      </c>
      <c r="D8" s="193">
        <f>SUM(B8:C8)</f>
        <v>1208082</v>
      </c>
      <c r="E8" s="193">
        <v>3337089</v>
      </c>
      <c r="F8" s="193">
        <v>192166</v>
      </c>
      <c r="G8" s="193">
        <f>SUM(E8:F8)</f>
        <v>3529255</v>
      </c>
      <c r="H8" s="193">
        <f>B8+E8</f>
        <v>4066717</v>
      </c>
      <c r="I8" s="193">
        <f t="shared" ref="I8:J20" si="0">C8+F8</f>
        <v>670620</v>
      </c>
      <c r="J8" s="193">
        <f t="shared" si="0"/>
        <v>4737337</v>
      </c>
      <c r="K8"/>
      <c r="L8"/>
      <c r="M8"/>
      <c r="N8"/>
      <c r="O8"/>
      <c r="P8"/>
      <c r="Q8"/>
      <c r="R8"/>
      <c r="S8"/>
      <c r="T8"/>
      <c r="U8"/>
      <c r="V8"/>
      <c r="W8"/>
      <c r="X8"/>
      <c r="Y8"/>
      <c r="Z8"/>
    </row>
    <row r="9" spans="1:31" ht="24" customHeight="1" x14ac:dyDescent="0.25">
      <c r="A9" s="207" t="s">
        <v>15</v>
      </c>
      <c r="B9" s="195">
        <v>287626</v>
      </c>
      <c r="C9" s="195">
        <v>211201</v>
      </c>
      <c r="D9" s="195">
        <f t="shared" ref="D9:D20" si="1">SUM(B9:C9)</f>
        <v>498827</v>
      </c>
      <c r="E9" s="195">
        <v>1364642</v>
      </c>
      <c r="F9" s="195">
        <v>57440</v>
      </c>
      <c r="G9" s="195">
        <f t="shared" ref="G9:G20" si="2">SUM(E9:F9)</f>
        <v>1422082</v>
      </c>
      <c r="H9" s="195">
        <f t="shared" ref="H9:H20" si="3">B9+E9</f>
        <v>1652268</v>
      </c>
      <c r="I9" s="195">
        <f t="shared" si="0"/>
        <v>268641</v>
      </c>
      <c r="J9" s="195">
        <f t="shared" si="0"/>
        <v>1920909</v>
      </c>
      <c r="K9"/>
      <c r="L9"/>
      <c r="M9"/>
      <c r="N9"/>
      <c r="O9"/>
      <c r="P9"/>
      <c r="Q9"/>
      <c r="R9"/>
      <c r="S9"/>
      <c r="T9"/>
      <c r="U9"/>
      <c r="V9"/>
      <c r="W9"/>
      <c r="X9"/>
      <c r="Y9"/>
      <c r="Z9"/>
    </row>
    <row r="10" spans="1:31" ht="24" customHeight="1" x14ac:dyDescent="0.25">
      <c r="A10" s="205" t="s">
        <v>16</v>
      </c>
      <c r="B10" s="193">
        <v>53734</v>
      </c>
      <c r="C10" s="193">
        <v>32350</v>
      </c>
      <c r="D10" s="193">
        <f t="shared" si="1"/>
        <v>86084</v>
      </c>
      <c r="E10" s="193">
        <v>255378</v>
      </c>
      <c r="F10" s="193">
        <v>9492</v>
      </c>
      <c r="G10" s="193">
        <f t="shared" si="2"/>
        <v>264870</v>
      </c>
      <c r="H10" s="193">
        <f t="shared" si="3"/>
        <v>309112</v>
      </c>
      <c r="I10" s="193">
        <f t="shared" si="0"/>
        <v>41842</v>
      </c>
      <c r="J10" s="193">
        <f t="shared" si="0"/>
        <v>350954</v>
      </c>
      <c r="K10"/>
      <c r="L10"/>
      <c r="M10"/>
      <c r="N10"/>
      <c r="O10"/>
      <c r="P10"/>
      <c r="Q10"/>
      <c r="R10"/>
      <c r="S10"/>
      <c r="T10"/>
      <c r="U10"/>
      <c r="V10"/>
      <c r="W10"/>
      <c r="X10"/>
      <c r="Y10"/>
      <c r="Z10"/>
    </row>
    <row r="11" spans="1:31" ht="24" customHeight="1" x14ac:dyDescent="0.25">
      <c r="A11" s="207" t="s">
        <v>17</v>
      </c>
      <c r="B11" s="195">
        <v>39244</v>
      </c>
      <c r="C11" s="195">
        <v>25471</v>
      </c>
      <c r="D11" s="195">
        <f t="shared" si="1"/>
        <v>64715</v>
      </c>
      <c r="E11" s="195">
        <v>331791</v>
      </c>
      <c r="F11" s="195">
        <v>9467</v>
      </c>
      <c r="G11" s="195">
        <f t="shared" si="2"/>
        <v>341258</v>
      </c>
      <c r="H11" s="195">
        <f t="shared" si="3"/>
        <v>371035</v>
      </c>
      <c r="I11" s="195">
        <f t="shared" si="0"/>
        <v>34938</v>
      </c>
      <c r="J11" s="195">
        <f t="shared" si="0"/>
        <v>405973</v>
      </c>
      <c r="K11"/>
      <c r="L11"/>
      <c r="M11"/>
      <c r="N11"/>
      <c r="O11"/>
      <c r="P11"/>
      <c r="Q11"/>
      <c r="R11"/>
      <c r="S11"/>
      <c r="T11"/>
      <c r="U11"/>
      <c r="V11"/>
      <c r="W11"/>
      <c r="X11"/>
      <c r="Y11"/>
      <c r="Z11"/>
    </row>
    <row r="12" spans="1:31" ht="24" customHeight="1" x14ac:dyDescent="0.25">
      <c r="A12" s="205" t="s">
        <v>18</v>
      </c>
      <c r="B12" s="193">
        <v>398675</v>
      </c>
      <c r="C12" s="193">
        <v>172525</v>
      </c>
      <c r="D12" s="193">
        <f t="shared" si="1"/>
        <v>571200</v>
      </c>
      <c r="E12" s="193">
        <v>1367932</v>
      </c>
      <c r="F12" s="193">
        <v>48601</v>
      </c>
      <c r="G12" s="193">
        <f t="shared" si="2"/>
        <v>1416533</v>
      </c>
      <c r="H12" s="193">
        <f t="shared" si="3"/>
        <v>1766607</v>
      </c>
      <c r="I12" s="193">
        <f t="shared" si="0"/>
        <v>221126</v>
      </c>
      <c r="J12" s="193">
        <f t="shared" si="0"/>
        <v>1987733</v>
      </c>
      <c r="K12"/>
      <c r="L12"/>
      <c r="M12"/>
      <c r="N12"/>
      <c r="O12"/>
      <c r="P12"/>
      <c r="Q12"/>
      <c r="R12"/>
      <c r="S12"/>
      <c r="T12"/>
      <c r="U12"/>
      <c r="V12"/>
      <c r="W12"/>
      <c r="X12"/>
      <c r="Y12"/>
      <c r="Z12"/>
    </row>
    <row r="13" spans="1:31" ht="24" customHeight="1" x14ac:dyDescent="0.25">
      <c r="A13" s="207" t="s">
        <v>19</v>
      </c>
      <c r="B13" s="195">
        <v>42947</v>
      </c>
      <c r="C13" s="195">
        <v>27395</v>
      </c>
      <c r="D13" s="195">
        <f t="shared" si="1"/>
        <v>70342</v>
      </c>
      <c r="E13" s="195">
        <v>248950</v>
      </c>
      <c r="F13" s="195">
        <v>13476</v>
      </c>
      <c r="G13" s="195">
        <f t="shared" si="2"/>
        <v>262426</v>
      </c>
      <c r="H13" s="195">
        <f t="shared" si="3"/>
        <v>291897</v>
      </c>
      <c r="I13" s="195">
        <f t="shared" si="0"/>
        <v>40871</v>
      </c>
      <c r="J13" s="195">
        <f t="shared" si="0"/>
        <v>332768</v>
      </c>
      <c r="K13"/>
      <c r="L13"/>
      <c r="M13"/>
      <c r="N13"/>
      <c r="O13"/>
      <c r="P13"/>
      <c r="Q13"/>
      <c r="R13"/>
      <c r="S13"/>
      <c r="T13"/>
      <c r="U13"/>
      <c r="V13"/>
      <c r="W13"/>
      <c r="X13"/>
      <c r="Y13"/>
      <c r="Z13"/>
    </row>
    <row r="14" spans="1:31" ht="24" customHeight="1" x14ac:dyDescent="0.25">
      <c r="A14" s="205" t="s">
        <v>20</v>
      </c>
      <c r="B14" s="193">
        <v>14294</v>
      </c>
      <c r="C14" s="193">
        <v>11550</v>
      </c>
      <c r="D14" s="193">
        <f t="shared" si="1"/>
        <v>25844</v>
      </c>
      <c r="E14" s="193">
        <v>87645</v>
      </c>
      <c r="F14" s="193">
        <v>2839</v>
      </c>
      <c r="G14" s="193">
        <f t="shared" si="2"/>
        <v>90484</v>
      </c>
      <c r="H14" s="193">
        <f t="shared" si="3"/>
        <v>101939</v>
      </c>
      <c r="I14" s="193">
        <f t="shared" si="0"/>
        <v>14389</v>
      </c>
      <c r="J14" s="193">
        <f t="shared" si="0"/>
        <v>116328</v>
      </c>
      <c r="K14"/>
      <c r="L14"/>
      <c r="M14"/>
      <c r="N14"/>
      <c r="O14"/>
      <c r="P14"/>
      <c r="Q14"/>
      <c r="R14"/>
      <c r="S14"/>
      <c r="T14"/>
      <c r="U14"/>
      <c r="V14"/>
      <c r="W14"/>
      <c r="X14"/>
      <c r="Y14"/>
      <c r="Z14"/>
    </row>
    <row r="15" spans="1:31" ht="24" customHeight="1" x14ac:dyDescent="0.25">
      <c r="A15" s="207" t="s">
        <v>21</v>
      </c>
      <c r="B15" s="195">
        <v>12186</v>
      </c>
      <c r="C15" s="195">
        <v>9262</v>
      </c>
      <c r="D15" s="195">
        <f t="shared" si="1"/>
        <v>21448</v>
      </c>
      <c r="E15" s="195">
        <v>108944</v>
      </c>
      <c r="F15" s="195">
        <v>3721</v>
      </c>
      <c r="G15" s="195">
        <f t="shared" si="2"/>
        <v>112665</v>
      </c>
      <c r="H15" s="195">
        <f t="shared" si="3"/>
        <v>121130</v>
      </c>
      <c r="I15" s="195">
        <f t="shared" si="0"/>
        <v>12983</v>
      </c>
      <c r="J15" s="195">
        <f t="shared" si="0"/>
        <v>134113</v>
      </c>
      <c r="K15"/>
      <c r="L15"/>
      <c r="M15"/>
      <c r="N15"/>
      <c r="O15"/>
      <c r="P15"/>
      <c r="Q15"/>
      <c r="R15"/>
      <c r="S15"/>
      <c r="T15"/>
      <c r="U15"/>
      <c r="V15"/>
      <c r="W15"/>
      <c r="X15"/>
      <c r="Y15"/>
      <c r="Z15"/>
    </row>
    <row r="16" spans="1:31" ht="24" customHeight="1" x14ac:dyDescent="0.25">
      <c r="A16" s="205" t="s">
        <v>22</v>
      </c>
      <c r="B16" s="193">
        <v>5364</v>
      </c>
      <c r="C16" s="193">
        <v>3839</v>
      </c>
      <c r="D16" s="193">
        <f t="shared" si="1"/>
        <v>9203</v>
      </c>
      <c r="E16" s="193">
        <v>39548</v>
      </c>
      <c r="F16" s="193">
        <v>1358</v>
      </c>
      <c r="G16" s="193">
        <f t="shared" si="2"/>
        <v>40906</v>
      </c>
      <c r="H16" s="193">
        <f t="shared" si="3"/>
        <v>44912</v>
      </c>
      <c r="I16" s="193">
        <f t="shared" si="0"/>
        <v>5197</v>
      </c>
      <c r="J16" s="193">
        <f t="shared" si="0"/>
        <v>50109</v>
      </c>
      <c r="K16"/>
      <c r="L16"/>
      <c r="M16"/>
      <c r="N16"/>
      <c r="O16"/>
      <c r="P16"/>
      <c r="Q16"/>
      <c r="R16"/>
      <c r="S16"/>
      <c r="T16"/>
      <c r="U16"/>
      <c r="V16"/>
      <c r="W16"/>
      <c r="X16"/>
      <c r="Y16"/>
      <c r="Z16"/>
    </row>
    <row r="17" spans="1:26" ht="24" customHeight="1" x14ac:dyDescent="0.25">
      <c r="A17" s="207" t="s">
        <v>23</v>
      </c>
      <c r="B17" s="195">
        <v>17235</v>
      </c>
      <c r="C17" s="195">
        <v>13707</v>
      </c>
      <c r="D17" s="195">
        <f t="shared" si="1"/>
        <v>30942</v>
      </c>
      <c r="E17" s="195">
        <v>127642</v>
      </c>
      <c r="F17" s="195">
        <v>3913</v>
      </c>
      <c r="G17" s="195">
        <f t="shared" si="2"/>
        <v>131555</v>
      </c>
      <c r="H17" s="195">
        <f t="shared" si="3"/>
        <v>144877</v>
      </c>
      <c r="I17" s="195">
        <f t="shared" si="0"/>
        <v>17620</v>
      </c>
      <c r="J17" s="195">
        <f t="shared" si="0"/>
        <v>162497</v>
      </c>
      <c r="K17"/>
      <c r="L17"/>
      <c r="M17"/>
      <c r="N17"/>
      <c r="O17"/>
      <c r="P17"/>
      <c r="Q17"/>
      <c r="R17"/>
      <c r="S17"/>
      <c r="T17"/>
      <c r="U17"/>
      <c r="V17"/>
      <c r="W17"/>
      <c r="X17"/>
      <c r="Y17"/>
      <c r="Z17"/>
    </row>
    <row r="18" spans="1:26" ht="24" customHeight="1" x14ac:dyDescent="0.25">
      <c r="A18" s="205" t="s">
        <v>24</v>
      </c>
      <c r="B18" s="193">
        <v>12653</v>
      </c>
      <c r="C18" s="193">
        <v>8572</v>
      </c>
      <c r="D18" s="193">
        <f t="shared" si="1"/>
        <v>21225</v>
      </c>
      <c r="E18" s="193">
        <v>103842</v>
      </c>
      <c r="F18" s="193">
        <v>2288</v>
      </c>
      <c r="G18" s="193">
        <f t="shared" si="2"/>
        <v>106130</v>
      </c>
      <c r="H18" s="193">
        <f t="shared" si="3"/>
        <v>116495</v>
      </c>
      <c r="I18" s="193">
        <f t="shared" si="0"/>
        <v>10860</v>
      </c>
      <c r="J18" s="193">
        <f t="shared" si="0"/>
        <v>127355</v>
      </c>
      <c r="K18"/>
      <c r="L18"/>
      <c r="M18"/>
      <c r="N18"/>
      <c r="O18"/>
      <c r="P18"/>
      <c r="Q18"/>
      <c r="R18"/>
      <c r="S18"/>
      <c r="T18"/>
      <c r="U18"/>
      <c r="V18"/>
      <c r="W18"/>
      <c r="X18"/>
      <c r="Y18"/>
      <c r="Z18"/>
    </row>
    <row r="19" spans="1:26" ht="24" customHeight="1" x14ac:dyDescent="0.25">
      <c r="A19" s="207" t="s">
        <v>25</v>
      </c>
      <c r="B19" s="195">
        <v>5913</v>
      </c>
      <c r="C19" s="195">
        <v>3239</v>
      </c>
      <c r="D19" s="195">
        <f t="shared" si="1"/>
        <v>9152</v>
      </c>
      <c r="E19" s="195">
        <v>33446</v>
      </c>
      <c r="F19" s="195">
        <v>639</v>
      </c>
      <c r="G19" s="195">
        <f t="shared" si="2"/>
        <v>34085</v>
      </c>
      <c r="H19" s="195">
        <f t="shared" si="3"/>
        <v>39359</v>
      </c>
      <c r="I19" s="195">
        <f t="shared" si="0"/>
        <v>3878</v>
      </c>
      <c r="J19" s="195">
        <f t="shared" si="0"/>
        <v>43237</v>
      </c>
      <c r="K19"/>
      <c r="L19"/>
      <c r="M19"/>
      <c r="N19"/>
      <c r="O19"/>
      <c r="P19"/>
      <c r="Q19"/>
      <c r="R19"/>
      <c r="S19"/>
      <c r="T19"/>
      <c r="U19"/>
      <c r="V19"/>
      <c r="W19"/>
      <c r="X19"/>
      <c r="Y19"/>
      <c r="Z19"/>
    </row>
    <row r="20" spans="1:26" ht="24" customHeight="1" x14ac:dyDescent="0.25">
      <c r="A20" s="205" t="s">
        <v>26</v>
      </c>
      <c r="B20" s="193">
        <v>8511</v>
      </c>
      <c r="C20" s="193">
        <v>5613</v>
      </c>
      <c r="D20" s="193">
        <f t="shared" si="1"/>
        <v>14124</v>
      </c>
      <c r="E20" s="193">
        <v>54239</v>
      </c>
      <c r="F20" s="193">
        <v>1359</v>
      </c>
      <c r="G20" s="193">
        <f t="shared" si="2"/>
        <v>55598</v>
      </c>
      <c r="H20" s="193">
        <f t="shared" si="3"/>
        <v>62750</v>
      </c>
      <c r="I20" s="193">
        <f t="shared" si="0"/>
        <v>6972</v>
      </c>
      <c r="J20" s="193">
        <f t="shared" si="0"/>
        <v>69722</v>
      </c>
      <c r="K20"/>
      <c r="L20"/>
      <c r="M20"/>
      <c r="N20"/>
      <c r="O20"/>
      <c r="P20"/>
      <c r="Q20"/>
      <c r="R20"/>
      <c r="S20"/>
      <c r="T20"/>
      <c r="U20"/>
      <c r="V20"/>
      <c r="W20"/>
      <c r="X20"/>
      <c r="Y20"/>
      <c r="Z20"/>
    </row>
    <row r="21" spans="1:26" ht="24" customHeight="1" x14ac:dyDescent="0.25">
      <c r="A21" s="49" t="s">
        <v>2</v>
      </c>
      <c r="B21" s="40">
        <f>SUM(B8:B20)</f>
        <v>1628010</v>
      </c>
      <c r="C21" s="40">
        <f t="shared" ref="C21:J21" si="4">SUM(C8:C20)</f>
        <v>1003178</v>
      </c>
      <c r="D21" s="40">
        <f t="shared" si="4"/>
        <v>2631188</v>
      </c>
      <c r="E21" s="40">
        <f t="shared" si="4"/>
        <v>7461088</v>
      </c>
      <c r="F21" s="40">
        <f t="shared" si="4"/>
        <v>346759</v>
      </c>
      <c r="G21" s="40">
        <f t="shared" si="4"/>
        <v>7807847</v>
      </c>
      <c r="H21" s="40">
        <f t="shared" si="4"/>
        <v>9089098</v>
      </c>
      <c r="I21" s="40">
        <f t="shared" si="4"/>
        <v>1349937</v>
      </c>
      <c r="J21" s="40">
        <f t="shared" si="4"/>
        <v>10439035</v>
      </c>
      <c r="K21"/>
      <c r="L21"/>
      <c r="M21"/>
      <c r="N21"/>
      <c r="O21"/>
      <c r="P21"/>
      <c r="Q21"/>
      <c r="R21"/>
      <c r="S21"/>
      <c r="T21"/>
      <c r="U21"/>
      <c r="V21"/>
      <c r="W21"/>
      <c r="X21"/>
      <c r="Y21"/>
      <c r="Z21"/>
    </row>
    <row r="22" spans="1:26" ht="18" x14ac:dyDescent="0.45">
      <c r="A22" s="209" t="s">
        <v>49</v>
      </c>
      <c r="B22" s="189"/>
      <c r="C22" s="188"/>
      <c r="D22" s="261"/>
      <c r="E22" s="262"/>
      <c r="F22" s="262"/>
      <c r="G22" s="262"/>
      <c r="H22" s="262"/>
      <c r="I22" s="262"/>
      <c r="J22" s="262"/>
      <c r="K22"/>
      <c r="L22"/>
      <c r="M22"/>
      <c r="N22"/>
      <c r="O22"/>
      <c r="P22"/>
      <c r="Q22"/>
      <c r="R22"/>
      <c r="S22"/>
      <c r="T22"/>
      <c r="U22"/>
      <c r="V22"/>
      <c r="W22"/>
      <c r="X22"/>
      <c r="Y22"/>
      <c r="Z22"/>
    </row>
    <row r="23" spans="1:26" ht="18" x14ac:dyDescent="0.45">
      <c r="A23" s="209" t="s">
        <v>36</v>
      </c>
      <c r="B23" s="188"/>
      <c r="C23" s="189"/>
      <c r="D23" s="189"/>
      <c r="E23" s="188"/>
      <c r="F23" s="188"/>
      <c r="G23" s="188"/>
      <c r="H23" s="188"/>
      <c r="I23" s="210"/>
      <c r="J23" s="188"/>
      <c r="K23"/>
      <c r="L23"/>
      <c r="M23"/>
      <c r="N23"/>
      <c r="O23"/>
      <c r="P23"/>
      <c r="Q23"/>
      <c r="R23"/>
      <c r="S23"/>
      <c r="T23"/>
      <c r="U23"/>
      <c r="V23"/>
      <c r="W23"/>
      <c r="X23"/>
      <c r="Y23"/>
      <c r="Z23"/>
    </row>
    <row r="24" spans="1:26" s="260" customFormat="1" x14ac:dyDescent="0.25">
      <c r="A24" s="258" t="s">
        <v>257</v>
      </c>
      <c r="B24" s="259"/>
      <c r="C24" s="259"/>
      <c r="D24" s="259"/>
      <c r="E24" s="259"/>
      <c r="F24" s="259"/>
      <c r="G24" s="259"/>
      <c r="H24" s="259"/>
      <c r="I24" s="259"/>
      <c r="J24" s="259"/>
    </row>
    <row r="25" spans="1:26" ht="18" x14ac:dyDescent="0.25">
      <c r="A25" s="150" t="s">
        <v>258</v>
      </c>
      <c r="K25"/>
      <c r="L25"/>
      <c r="M25"/>
      <c r="N25"/>
      <c r="O25"/>
      <c r="P25"/>
      <c r="Q25"/>
      <c r="R25"/>
      <c r="S25"/>
      <c r="T25"/>
      <c r="U25"/>
      <c r="V25"/>
      <c r="W25"/>
      <c r="X25"/>
      <c r="Y25"/>
      <c r="Z25"/>
    </row>
    <row r="26" spans="1:26" x14ac:dyDescent="0.25">
      <c r="B26" s="202"/>
      <c r="C26" s="202"/>
      <c r="D26" s="202"/>
      <c r="E26" s="202"/>
      <c r="F26" s="202"/>
      <c r="G26" s="202"/>
      <c r="H26" s="202"/>
      <c r="I26" s="202"/>
      <c r="J26" s="202"/>
      <c r="K26"/>
      <c r="L26"/>
      <c r="M26"/>
      <c r="N26"/>
      <c r="O26"/>
      <c r="P26"/>
      <c r="Q26"/>
      <c r="R26"/>
      <c r="S26"/>
      <c r="T26"/>
      <c r="U26"/>
      <c r="V26"/>
      <c r="W26"/>
      <c r="X26"/>
      <c r="Y26"/>
      <c r="Z26"/>
    </row>
    <row r="27" spans="1:26" x14ac:dyDescent="0.25">
      <c r="K27"/>
      <c r="L27"/>
      <c r="M27"/>
      <c r="N27"/>
      <c r="O27"/>
      <c r="P27"/>
      <c r="Q27"/>
      <c r="R27"/>
      <c r="S27"/>
      <c r="T27"/>
      <c r="U27"/>
      <c r="V27"/>
      <c r="W27"/>
      <c r="X27"/>
      <c r="Y27"/>
      <c r="Z27"/>
    </row>
    <row r="43" spans="2:10" x14ac:dyDescent="0.25">
      <c r="B43" s="202"/>
      <c r="C43" s="202"/>
      <c r="D43" s="202"/>
      <c r="E43" s="202"/>
      <c r="F43" s="202"/>
      <c r="G43" s="202"/>
      <c r="H43" s="202"/>
      <c r="I43" s="202"/>
      <c r="J43" s="202"/>
    </row>
    <row r="44" spans="2:10" x14ac:dyDescent="0.25">
      <c r="B44" s="202"/>
      <c r="C44" s="202"/>
      <c r="D44" s="202"/>
      <c r="E44" s="202"/>
      <c r="F44" s="202"/>
      <c r="G44" s="202"/>
      <c r="H44" s="202"/>
      <c r="I44" s="202"/>
      <c r="J44" s="202"/>
    </row>
    <row r="45" spans="2:10" x14ac:dyDescent="0.25">
      <c r="B45" s="202"/>
      <c r="C45" s="202"/>
      <c r="D45" s="202"/>
      <c r="E45" s="202"/>
      <c r="F45" s="202"/>
      <c r="G45" s="202"/>
      <c r="H45" s="202"/>
      <c r="I45" s="202"/>
      <c r="J45" s="202"/>
    </row>
    <row r="46" spans="2:10" x14ac:dyDescent="0.25">
      <c r="B46" s="202"/>
      <c r="C46" s="202"/>
      <c r="D46" s="202"/>
      <c r="E46" s="202"/>
      <c r="F46" s="202"/>
      <c r="G46" s="202"/>
      <c r="H46" s="202"/>
      <c r="I46" s="202"/>
      <c r="J46" s="202"/>
    </row>
    <row r="47" spans="2:10" x14ac:dyDescent="0.25">
      <c r="B47" s="202"/>
      <c r="C47" s="202"/>
      <c r="D47" s="202"/>
      <c r="E47" s="202"/>
      <c r="F47" s="202"/>
      <c r="G47" s="202"/>
      <c r="H47" s="202"/>
      <c r="I47" s="202"/>
      <c r="J47" s="202"/>
    </row>
    <row r="48" spans="2:10" x14ac:dyDescent="0.25">
      <c r="B48" s="202"/>
      <c r="C48" s="202"/>
      <c r="D48" s="202"/>
      <c r="E48" s="202"/>
      <c r="F48" s="202"/>
      <c r="G48" s="202"/>
      <c r="H48" s="202"/>
      <c r="I48" s="202"/>
      <c r="J48" s="202"/>
    </row>
    <row r="49" spans="2:10" x14ac:dyDescent="0.25">
      <c r="B49" s="202"/>
      <c r="C49" s="202"/>
      <c r="D49" s="202"/>
      <c r="E49" s="202"/>
      <c r="F49" s="202"/>
      <c r="G49" s="202"/>
      <c r="H49" s="202"/>
      <c r="I49" s="202"/>
      <c r="J49" s="202"/>
    </row>
    <row r="50" spans="2:10" x14ac:dyDescent="0.25">
      <c r="B50" s="202"/>
      <c r="C50" s="202"/>
      <c r="D50" s="202"/>
      <c r="E50" s="202"/>
      <c r="F50" s="202"/>
      <c r="G50" s="202"/>
      <c r="H50" s="202"/>
      <c r="I50" s="202"/>
      <c r="J50" s="202"/>
    </row>
    <row r="51" spans="2:10" x14ac:dyDescent="0.25">
      <c r="B51" s="202"/>
      <c r="C51" s="202"/>
      <c r="D51" s="202"/>
      <c r="E51" s="202"/>
      <c r="F51" s="202"/>
      <c r="G51" s="202"/>
      <c r="H51" s="202"/>
      <c r="I51" s="202"/>
      <c r="J51" s="202"/>
    </row>
    <row r="52" spans="2:10" x14ac:dyDescent="0.25">
      <c r="B52" s="202"/>
      <c r="C52" s="202"/>
      <c r="D52" s="202"/>
      <c r="E52" s="202"/>
      <c r="F52" s="202"/>
      <c r="G52" s="202"/>
      <c r="H52" s="202"/>
      <c r="I52" s="202"/>
      <c r="J52" s="202"/>
    </row>
    <row r="53" spans="2:10" x14ac:dyDescent="0.25">
      <c r="B53" s="202"/>
      <c r="C53" s="202"/>
      <c r="D53" s="202"/>
      <c r="E53" s="202"/>
      <c r="F53" s="202"/>
      <c r="G53" s="202"/>
      <c r="H53" s="202"/>
      <c r="I53" s="202"/>
      <c r="J53" s="202"/>
    </row>
    <row r="54" spans="2:10" x14ac:dyDescent="0.25">
      <c r="B54" s="202"/>
      <c r="C54" s="202"/>
      <c r="D54" s="202"/>
      <c r="E54" s="202"/>
      <c r="F54" s="202"/>
      <c r="G54" s="202"/>
      <c r="H54" s="202"/>
      <c r="I54" s="202"/>
      <c r="J54" s="202"/>
    </row>
    <row r="55" spans="2:10" x14ac:dyDescent="0.25">
      <c r="B55" s="202"/>
      <c r="C55" s="202"/>
      <c r="D55" s="202"/>
      <c r="E55" s="202"/>
      <c r="F55" s="202"/>
      <c r="G55" s="202"/>
      <c r="H55" s="202"/>
      <c r="I55" s="202"/>
      <c r="J55" s="202"/>
    </row>
    <row r="56" spans="2:10" x14ac:dyDescent="0.25">
      <c r="B56" s="202"/>
      <c r="C56" s="202"/>
      <c r="D56" s="202"/>
      <c r="E56" s="202"/>
      <c r="F56" s="202"/>
      <c r="G56" s="202"/>
      <c r="H56" s="202"/>
      <c r="I56" s="202"/>
      <c r="J56" s="202"/>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5"/>
  <sheetViews>
    <sheetView showGridLines="0" view="pageBreakPreview" zoomScale="70" zoomScaleNormal="70" zoomScaleSheetLayoutView="70" workbookViewId="0">
      <selection activeCell="A24" sqref="A24"/>
    </sheetView>
  </sheetViews>
  <sheetFormatPr defaultColWidth="8.85546875" defaultRowHeight="15" x14ac:dyDescent="0.25"/>
  <cols>
    <col min="1" max="1" width="53.85546875" style="52" customWidth="1"/>
    <col min="2" max="8" width="12.140625" style="52" customWidth="1"/>
    <col min="9" max="9" width="14.140625" style="52" customWidth="1"/>
    <col min="10" max="10" width="16.140625" style="52" customWidth="1"/>
    <col min="11" max="11" width="14.5703125" style="58" customWidth="1"/>
    <col min="12" max="12" width="14.5703125" style="52" customWidth="1"/>
    <col min="13" max="13" width="8.5703125" style="52" bestFit="1" customWidth="1"/>
    <col min="14" max="16384" width="8.85546875" style="52"/>
  </cols>
  <sheetData>
    <row r="1" spans="1:31" x14ac:dyDescent="0.25">
      <c r="A1" s="303" t="s">
        <v>256</v>
      </c>
      <c r="B1" s="303"/>
      <c r="C1" s="51"/>
      <c r="K1" s="52"/>
    </row>
    <row r="2" spans="1:31" s="53" customFormat="1" x14ac:dyDescent="0.25">
      <c r="A2" s="303"/>
      <c r="B2" s="303"/>
      <c r="C2" s="51"/>
      <c r="K2" s="52"/>
      <c r="L2" s="52"/>
      <c r="M2" s="52"/>
      <c r="N2" s="52"/>
      <c r="O2" s="52"/>
      <c r="P2" s="52"/>
      <c r="Q2" s="52"/>
      <c r="R2" s="52"/>
      <c r="S2" s="52"/>
      <c r="T2" s="52"/>
      <c r="U2" s="52"/>
      <c r="V2" s="52"/>
      <c r="W2" s="52"/>
      <c r="X2" s="52"/>
      <c r="Y2" s="52"/>
      <c r="Z2" s="52"/>
      <c r="AA2" s="52"/>
      <c r="AB2" s="52"/>
      <c r="AC2" s="52"/>
      <c r="AD2" s="52"/>
      <c r="AE2" s="52"/>
    </row>
    <row r="3" spans="1:31" s="53" customFormat="1" x14ac:dyDescent="0.25">
      <c r="A3" s="54"/>
      <c r="B3" s="54"/>
      <c r="C3" s="54"/>
      <c r="K3" s="52"/>
      <c r="L3" s="52"/>
      <c r="M3" s="52"/>
      <c r="N3" s="52"/>
      <c r="O3" s="52"/>
      <c r="P3" s="52"/>
      <c r="Q3" s="52"/>
      <c r="R3" s="52"/>
      <c r="S3" s="52"/>
      <c r="T3" s="52"/>
      <c r="U3" s="52"/>
      <c r="V3" s="52"/>
      <c r="W3" s="52"/>
      <c r="X3" s="52"/>
      <c r="Y3" s="52"/>
      <c r="Z3" s="52"/>
      <c r="AA3" s="52"/>
      <c r="AB3" s="52"/>
      <c r="AC3" s="52"/>
      <c r="AD3" s="52"/>
      <c r="AE3" s="52"/>
    </row>
    <row r="4" spans="1:31" ht="22.5" x14ac:dyDescent="0.25">
      <c r="A4" s="304" t="s">
        <v>187</v>
      </c>
      <c r="B4" s="304"/>
      <c r="C4" s="304"/>
      <c r="D4" s="304"/>
      <c r="E4" s="304"/>
      <c r="F4" s="304"/>
      <c r="G4" s="304"/>
      <c r="H4" s="304"/>
      <c r="I4" s="304"/>
      <c r="J4" s="304"/>
      <c r="K4" s="55"/>
    </row>
    <row r="5" spans="1:31" ht="18" x14ac:dyDescent="0.45">
      <c r="A5" s="56" t="s">
        <v>200</v>
      </c>
      <c r="B5" s="57"/>
      <c r="C5" s="57"/>
      <c r="D5" s="57"/>
      <c r="E5" s="57"/>
      <c r="F5" s="57"/>
      <c r="G5" s="57"/>
      <c r="H5" s="57"/>
      <c r="I5" s="57"/>
      <c r="J5" s="57"/>
    </row>
    <row r="6" spans="1:31" ht="22.5" x14ac:dyDescent="0.25">
      <c r="A6" s="295" t="s">
        <v>201</v>
      </c>
      <c r="B6" s="295" t="s">
        <v>0</v>
      </c>
      <c r="C6" s="295"/>
      <c r="D6" s="295"/>
      <c r="E6" s="295" t="s">
        <v>1</v>
      </c>
      <c r="F6" s="295"/>
      <c r="G6" s="295"/>
      <c r="H6" s="295" t="s">
        <v>2</v>
      </c>
      <c r="I6" s="295"/>
      <c r="J6" s="295"/>
      <c r="K6" s="52"/>
    </row>
    <row r="7" spans="1:31" ht="22.5" x14ac:dyDescent="0.25">
      <c r="A7" s="295"/>
      <c r="B7" s="49" t="s">
        <v>27</v>
      </c>
      <c r="C7" s="49" t="s">
        <v>28</v>
      </c>
      <c r="D7" s="49" t="s">
        <v>2</v>
      </c>
      <c r="E7" s="49" t="s">
        <v>27</v>
      </c>
      <c r="F7" s="49" t="s">
        <v>28</v>
      </c>
      <c r="G7" s="49" t="s">
        <v>2</v>
      </c>
      <c r="H7" s="49" t="s">
        <v>27</v>
      </c>
      <c r="I7" s="49" t="s">
        <v>28</v>
      </c>
      <c r="J7" s="49" t="s">
        <v>2</v>
      </c>
      <c r="K7" s="52"/>
    </row>
    <row r="8" spans="1:31" ht="22.5" x14ac:dyDescent="0.25">
      <c r="A8" s="59" t="s">
        <v>202</v>
      </c>
      <c r="B8" s="60">
        <v>157528</v>
      </c>
      <c r="C8" s="60">
        <v>72038</v>
      </c>
      <c r="D8" s="60">
        <f t="shared" ref="D8:D17" si="0">SUM(B8:C8)</f>
        <v>229566</v>
      </c>
      <c r="E8" s="60">
        <v>82951</v>
      </c>
      <c r="F8" s="60">
        <v>3316</v>
      </c>
      <c r="G8" s="60">
        <f t="shared" ref="G8:G17" si="1">SUM(E8:F8)</f>
        <v>86267</v>
      </c>
      <c r="H8" s="60">
        <f>B8+E8</f>
        <v>240479</v>
      </c>
      <c r="I8" s="60">
        <f>C8+F8</f>
        <v>75354</v>
      </c>
      <c r="J8" s="60">
        <f t="shared" ref="J8:J17" si="2">SUM(H8:I8)</f>
        <v>315833</v>
      </c>
      <c r="K8" s="52"/>
    </row>
    <row r="9" spans="1:31" ht="22.5" x14ac:dyDescent="0.25">
      <c r="A9" s="61" t="s">
        <v>203</v>
      </c>
      <c r="B9" s="62">
        <v>382174</v>
      </c>
      <c r="C9" s="62">
        <v>341890</v>
      </c>
      <c r="D9" s="62">
        <f t="shared" si="0"/>
        <v>724064</v>
      </c>
      <c r="E9" s="62">
        <v>526907</v>
      </c>
      <c r="F9" s="62">
        <v>110956</v>
      </c>
      <c r="G9" s="62">
        <f t="shared" si="1"/>
        <v>637863</v>
      </c>
      <c r="H9" s="62">
        <f t="shared" ref="H9:I17" si="3">B9+E9</f>
        <v>909081</v>
      </c>
      <c r="I9" s="62">
        <f t="shared" si="3"/>
        <v>452846</v>
      </c>
      <c r="J9" s="62">
        <f t="shared" si="2"/>
        <v>1361927</v>
      </c>
      <c r="K9" s="52"/>
    </row>
    <row r="10" spans="1:31" ht="22.5" x14ac:dyDescent="0.25">
      <c r="A10" s="59" t="s">
        <v>204</v>
      </c>
      <c r="B10" s="60">
        <v>286948</v>
      </c>
      <c r="C10" s="60">
        <v>145949</v>
      </c>
      <c r="D10" s="60">
        <f t="shared" si="0"/>
        <v>432897</v>
      </c>
      <c r="E10" s="60">
        <v>501758</v>
      </c>
      <c r="F10" s="60">
        <v>25932</v>
      </c>
      <c r="G10" s="60">
        <f t="shared" si="1"/>
        <v>527690</v>
      </c>
      <c r="H10" s="60">
        <f t="shared" si="3"/>
        <v>788706</v>
      </c>
      <c r="I10" s="60">
        <f t="shared" si="3"/>
        <v>171881</v>
      </c>
      <c r="J10" s="60">
        <f t="shared" si="2"/>
        <v>960587</v>
      </c>
      <c r="K10" s="52"/>
    </row>
    <row r="11" spans="1:31" ht="22.5" x14ac:dyDescent="0.25">
      <c r="A11" s="61" t="s">
        <v>205</v>
      </c>
      <c r="B11" s="62">
        <v>266817</v>
      </c>
      <c r="C11" s="62">
        <v>268946</v>
      </c>
      <c r="D11" s="62">
        <f t="shared" si="0"/>
        <v>535763</v>
      </c>
      <c r="E11" s="62">
        <v>43874</v>
      </c>
      <c r="F11" s="62">
        <v>5437</v>
      </c>
      <c r="G11" s="62">
        <f t="shared" si="1"/>
        <v>49311</v>
      </c>
      <c r="H11" s="62">
        <f t="shared" si="3"/>
        <v>310691</v>
      </c>
      <c r="I11" s="62">
        <f t="shared" si="3"/>
        <v>274383</v>
      </c>
      <c r="J11" s="62">
        <f t="shared" si="2"/>
        <v>585074</v>
      </c>
      <c r="K11" s="52"/>
    </row>
    <row r="12" spans="1:31" ht="22.5" x14ac:dyDescent="0.25">
      <c r="A12" s="59" t="s">
        <v>206</v>
      </c>
      <c r="B12" s="60">
        <v>230504</v>
      </c>
      <c r="C12" s="60">
        <v>112398</v>
      </c>
      <c r="D12" s="60">
        <f t="shared" si="0"/>
        <v>342902</v>
      </c>
      <c r="E12" s="60">
        <v>458969</v>
      </c>
      <c r="F12" s="60">
        <v>18068</v>
      </c>
      <c r="G12" s="60">
        <f t="shared" si="1"/>
        <v>477037</v>
      </c>
      <c r="H12" s="60">
        <f t="shared" si="3"/>
        <v>689473</v>
      </c>
      <c r="I12" s="60">
        <f t="shared" si="3"/>
        <v>130466</v>
      </c>
      <c r="J12" s="60">
        <f t="shared" si="2"/>
        <v>819939</v>
      </c>
      <c r="K12" s="52"/>
    </row>
    <row r="13" spans="1:31" ht="45" x14ac:dyDescent="0.25">
      <c r="A13" s="61" t="s">
        <v>207</v>
      </c>
      <c r="B13" s="62">
        <v>1404</v>
      </c>
      <c r="C13" s="62">
        <v>188</v>
      </c>
      <c r="D13" s="62">
        <f t="shared" si="0"/>
        <v>1592</v>
      </c>
      <c r="E13" s="62">
        <v>32100</v>
      </c>
      <c r="F13" s="62">
        <v>13</v>
      </c>
      <c r="G13" s="62">
        <f t="shared" si="1"/>
        <v>32113</v>
      </c>
      <c r="H13" s="62">
        <f t="shared" si="3"/>
        <v>33504</v>
      </c>
      <c r="I13" s="62">
        <f t="shared" si="3"/>
        <v>201</v>
      </c>
      <c r="J13" s="62">
        <f t="shared" si="2"/>
        <v>33705</v>
      </c>
      <c r="K13" s="52"/>
    </row>
    <row r="14" spans="1:31" ht="22.5" x14ac:dyDescent="0.25">
      <c r="A14" s="59" t="s">
        <v>208</v>
      </c>
      <c r="B14" s="60">
        <v>42727</v>
      </c>
      <c r="C14" s="60">
        <v>5445</v>
      </c>
      <c r="D14" s="60">
        <f t="shared" si="0"/>
        <v>48172</v>
      </c>
      <c r="E14" s="60">
        <v>1104962</v>
      </c>
      <c r="F14" s="60">
        <v>4431</v>
      </c>
      <c r="G14" s="60">
        <f t="shared" si="1"/>
        <v>1109393</v>
      </c>
      <c r="H14" s="60">
        <f t="shared" si="3"/>
        <v>1147689</v>
      </c>
      <c r="I14" s="60">
        <f t="shared" si="3"/>
        <v>9876</v>
      </c>
      <c r="J14" s="60">
        <f t="shared" si="2"/>
        <v>1157565</v>
      </c>
      <c r="K14" s="52"/>
    </row>
    <row r="15" spans="1:31" ht="22.5" x14ac:dyDescent="0.25">
      <c r="A15" s="61" t="s">
        <v>209</v>
      </c>
      <c r="B15" s="62">
        <v>74493</v>
      </c>
      <c r="C15" s="62">
        <v>3991</v>
      </c>
      <c r="D15" s="62">
        <f t="shared" si="0"/>
        <v>78484</v>
      </c>
      <c r="E15" s="62">
        <v>950393</v>
      </c>
      <c r="F15" s="62">
        <v>731</v>
      </c>
      <c r="G15" s="62">
        <f t="shared" si="1"/>
        <v>951124</v>
      </c>
      <c r="H15" s="62">
        <f t="shared" si="3"/>
        <v>1024886</v>
      </c>
      <c r="I15" s="62">
        <f t="shared" si="3"/>
        <v>4722</v>
      </c>
      <c r="J15" s="62">
        <f t="shared" si="2"/>
        <v>1029608</v>
      </c>
      <c r="K15" s="52"/>
    </row>
    <row r="16" spans="1:31" ht="22.5" x14ac:dyDescent="0.25">
      <c r="A16" s="59" t="s">
        <v>210</v>
      </c>
      <c r="B16" s="60">
        <v>104049</v>
      </c>
      <c r="C16" s="60">
        <v>38438</v>
      </c>
      <c r="D16" s="60">
        <f t="shared" si="0"/>
        <v>142487</v>
      </c>
      <c r="E16" s="60">
        <v>3702435</v>
      </c>
      <c r="F16" s="60">
        <v>177423</v>
      </c>
      <c r="G16" s="60">
        <f t="shared" si="1"/>
        <v>3879858</v>
      </c>
      <c r="H16" s="60">
        <f t="shared" si="3"/>
        <v>3806484</v>
      </c>
      <c r="I16" s="60">
        <f t="shared" si="3"/>
        <v>215861</v>
      </c>
      <c r="J16" s="60">
        <f t="shared" si="2"/>
        <v>4022345</v>
      </c>
      <c r="K16" s="52"/>
    </row>
    <row r="17" spans="1:11" ht="22.5" x14ac:dyDescent="0.25">
      <c r="A17" s="61" t="s">
        <v>211</v>
      </c>
      <c r="B17" s="62">
        <v>81366</v>
      </c>
      <c r="C17" s="62">
        <v>13895</v>
      </c>
      <c r="D17" s="62">
        <f t="shared" si="0"/>
        <v>95261</v>
      </c>
      <c r="E17" s="62">
        <v>56739</v>
      </c>
      <c r="F17" s="62">
        <v>452</v>
      </c>
      <c r="G17" s="62">
        <f t="shared" si="1"/>
        <v>57191</v>
      </c>
      <c r="H17" s="62">
        <f t="shared" si="3"/>
        <v>138105</v>
      </c>
      <c r="I17" s="62">
        <f t="shared" si="3"/>
        <v>14347</v>
      </c>
      <c r="J17" s="62">
        <f t="shared" si="2"/>
        <v>152452</v>
      </c>
      <c r="K17" s="52"/>
    </row>
    <row r="18" spans="1:11" ht="22.5" x14ac:dyDescent="0.25">
      <c r="A18" s="49" t="s">
        <v>50</v>
      </c>
      <c r="B18" s="39">
        <f>SUM(B8:B17)</f>
        <v>1628010</v>
      </c>
      <c r="C18" s="39">
        <f t="shared" ref="C18:J18" si="4">SUM(C8:C17)</f>
        <v>1003178</v>
      </c>
      <c r="D18" s="39">
        <f t="shared" si="4"/>
        <v>2631188</v>
      </c>
      <c r="E18" s="39">
        <f t="shared" si="4"/>
        <v>7461088</v>
      </c>
      <c r="F18" s="39">
        <f t="shared" si="4"/>
        <v>346759</v>
      </c>
      <c r="G18" s="39">
        <f t="shared" si="4"/>
        <v>7807847</v>
      </c>
      <c r="H18" s="39">
        <f t="shared" si="4"/>
        <v>9089098</v>
      </c>
      <c r="I18" s="39">
        <f t="shared" si="4"/>
        <v>1349937</v>
      </c>
      <c r="J18" s="39">
        <f t="shared" si="4"/>
        <v>10439035</v>
      </c>
      <c r="K18" s="52"/>
    </row>
    <row r="19" spans="1:11" ht="18" x14ac:dyDescent="0.45">
      <c r="A19" s="63" t="s">
        <v>51</v>
      </c>
      <c r="B19" s="143"/>
      <c r="C19" s="144"/>
      <c r="D19" s="144"/>
      <c r="E19" s="145"/>
      <c r="F19" s="144"/>
      <c r="G19" s="144"/>
      <c r="H19" s="144"/>
      <c r="I19" s="144"/>
      <c r="J19" s="146"/>
      <c r="K19" s="52"/>
    </row>
    <row r="20" spans="1:11" ht="18" x14ac:dyDescent="0.45">
      <c r="A20" s="63" t="s">
        <v>36</v>
      </c>
      <c r="B20" s="64"/>
      <c r="C20" s="64"/>
      <c r="D20" s="64"/>
      <c r="E20" s="65"/>
      <c r="F20" s="65"/>
      <c r="G20" s="65"/>
      <c r="H20" s="65"/>
      <c r="I20" s="65"/>
      <c r="J20" s="65"/>
      <c r="K20" s="52"/>
    </row>
    <row r="21" spans="1:11" ht="18" x14ac:dyDescent="0.45">
      <c r="A21" s="63" t="s">
        <v>212</v>
      </c>
      <c r="B21" s="64"/>
      <c r="C21" s="64"/>
      <c r="D21" s="64"/>
      <c r="E21" s="64"/>
      <c r="F21" s="64"/>
      <c r="G21" s="64"/>
      <c r="K21" s="52"/>
    </row>
    <row r="22" spans="1:11" ht="14.65" customHeight="1" x14ac:dyDescent="0.25">
      <c r="A22" s="149" t="s">
        <v>246</v>
      </c>
    </row>
    <row r="23" spans="1:11" s="260" customFormat="1" x14ac:dyDescent="0.25">
      <c r="A23" s="258" t="s">
        <v>257</v>
      </c>
      <c r="B23" s="259"/>
      <c r="C23" s="259"/>
      <c r="D23" s="259"/>
      <c r="E23" s="259"/>
      <c r="F23" s="259"/>
      <c r="G23" s="259"/>
      <c r="H23" s="259"/>
      <c r="I23" s="259"/>
      <c r="J23" s="259"/>
    </row>
    <row r="24" spans="1:11" ht="18" x14ac:dyDescent="0.25">
      <c r="A24" s="150" t="s">
        <v>258</v>
      </c>
    </row>
    <row r="25" spans="1:11" x14ac:dyDescent="0.25">
      <c r="B25" s="66"/>
      <c r="C25" s="66"/>
      <c r="D25" s="66"/>
      <c r="E25" s="66"/>
      <c r="F25" s="66"/>
      <c r="G25" s="66"/>
      <c r="H25" s="66"/>
      <c r="I25" s="66"/>
      <c r="J25" s="66"/>
    </row>
    <row r="35" spans="2:10" x14ac:dyDescent="0.25">
      <c r="B35" s="66"/>
      <c r="C35" s="66"/>
      <c r="D35" s="66"/>
      <c r="E35" s="66"/>
      <c r="F35" s="66"/>
      <c r="G35" s="66"/>
      <c r="H35" s="66"/>
      <c r="I35" s="66"/>
      <c r="J35" s="66"/>
    </row>
    <row r="36" spans="2:10" x14ac:dyDescent="0.25">
      <c r="B36" s="66"/>
      <c r="C36" s="66"/>
      <c r="D36" s="66"/>
      <c r="E36" s="66"/>
      <c r="F36" s="66"/>
      <c r="G36" s="66"/>
      <c r="H36" s="66"/>
      <c r="I36" s="66"/>
      <c r="J36" s="66"/>
    </row>
    <row r="37" spans="2:10" x14ac:dyDescent="0.25">
      <c r="B37" s="66"/>
      <c r="C37" s="66"/>
      <c r="D37" s="66"/>
      <c r="E37" s="66"/>
      <c r="F37" s="66"/>
      <c r="G37" s="66"/>
      <c r="H37" s="66"/>
      <c r="I37" s="66"/>
      <c r="J37" s="66"/>
    </row>
    <row r="38" spans="2:10" x14ac:dyDescent="0.25">
      <c r="B38" s="66"/>
      <c r="C38" s="66"/>
      <c r="D38" s="66"/>
      <c r="E38" s="66"/>
      <c r="F38" s="66"/>
      <c r="G38" s="66"/>
      <c r="H38" s="66"/>
      <c r="I38" s="66"/>
      <c r="J38" s="66"/>
    </row>
    <row r="39" spans="2:10" x14ac:dyDescent="0.25">
      <c r="B39" s="66"/>
      <c r="C39" s="66"/>
      <c r="D39" s="66"/>
      <c r="E39" s="66"/>
      <c r="F39" s="66"/>
      <c r="G39" s="66"/>
      <c r="H39" s="66"/>
      <c r="I39" s="66"/>
      <c r="J39" s="66"/>
    </row>
    <row r="40" spans="2:10" x14ac:dyDescent="0.25">
      <c r="B40" s="66"/>
      <c r="C40" s="66"/>
      <c r="D40" s="66"/>
      <c r="E40" s="66"/>
      <c r="F40" s="66"/>
      <c r="G40" s="66"/>
      <c r="H40" s="66"/>
      <c r="I40" s="66"/>
      <c r="J40" s="66"/>
    </row>
    <row r="41" spans="2:10" x14ac:dyDescent="0.25">
      <c r="B41" s="66"/>
      <c r="C41" s="66"/>
      <c r="D41" s="66"/>
      <c r="E41" s="66"/>
      <c r="F41" s="66"/>
      <c r="G41" s="66"/>
      <c r="H41" s="66"/>
      <c r="I41" s="66"/>
      <c r="J41" s="66"/>
    </row>
    <row r="42" spans="2:10" x14ac:dyDescent="0.25">
      <c r="B42" s="66"/>
      <c r="C42" s="66"/>
      <c r="D42" s="66"/>
      <c r="E42" s="66"/>
      <c r="F42" s="66"/>
      <c r="G42" s="66"/>
      <c r="H42" s="66"/>
      <c r="I42" s="66"/>
      <c r="J42" s="66"/>
    </row>
    <row r="43" spans="2:10" x14ac:dyDescent="0.25">
      <c r="B43" s="66"/>
      <c r="C43" s="66"/>
      <c r="D43" s="66"/>
      <c r="E43" s="66"/>
      <c r="F43" s="66"/>
      <c r="G43" s="66"/>
      <c r="H43" s="66"/>
      <c r="I43" s="66"/>
      <c r="J43" s="66"/>
    </row>
    <row r="44" spans="2:10" x14ac:dyDescent="0.25">
      <c r="B44" s="66"/>
      <c r="C44" s="66"/>
      <c r="D44" s="66"/>
      <c r="E44" s="66"/>
      <c r="F44" s="66"/>
      <c r="G44" s="66"/>
      <c r="H44" s="66"/>
      <c r="I44" s="66"/>
      <c r="J44" s="66"/>
    </row>
    <row r="45" spans="2:10" x14ac:dyDescent="0.25">
      <c r="B45" s="66"/>
      <c r="C45" s="66"/>
      <c r="D45" s="66"/>
      <c r="E45" s="66"/>
      <c r="F45" s="66"/>
      <c r="G45" s="66"/>
      <c r="H45" s="66"/>
      <c r="I45" s="66"/>
      <c r="J45" s="66"/>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4"/>
  <sheetViews>
    <sheetView showGridLines="0" view="pageBreakPreview" zoomScale="70" zoomScaleNormal="40" zoomScaleSheetLayoutView="70" workbookViewId="0">
      <selection activeCell="A26" sqref="A26"/>
    </sheetView>
  </sheetViews>
  <sheetFormatPr defaultColWidth="8.85546875" defaultRowHeight="18.75" x14ac:dyDescent="0.25"/>
  <cols>
    <col min="1" max="1" width="25.42578125" style="70" customWidth="1"/>
    <col min="2" max="3" width="15.42578125" style="91" customWidth="1"/>
    <col min="4" max="5" width="17.5703125" style="91" customWidth="1"/>
    <col min="6" max="6" width="15.42578125" style="91" customWidth="1"/>
    <col min="7" max="9" width="17.85546875" style="91" customWidth="1"/>
    <col min="10" max="11" width="15.42578125" style="91" customWidth="1"/>
    <col min="12" max="12" width="14" style="91" customWidth="1"/>
    <col min="13" max="14" width="8.85546875" style="91"/>
    <col min="15" max="15" width="14.42578125" style="91" bestFit="1" customWidth="1"/>
    <col min="16" max="16" width="8.85546875" style="91"/>
    <col min="17" max="16384" width="8.85546875" style="70"/>
  </cols>
  <sheetData>
    <row r="1" spans="1:16" ht="18" x14ac:dyDescent="0.25">
      <c r="A1" s="67" t="s">
        <v>256</v>
      </c>
      <c r="B1" s="68"/>
      <c r="C1" s="69"/>
      <c r="D1" s="70"/>
      <c r="E1" s="70"/>
      <c r="F1" s="70"/>
      <c r="G1" s="70"/>
      <c r="H1" s="70"/>
      <c r="I1" s="70"/>
      <c r="J1" s="70"/>
      <c r="K1" s="70"/>
      <c r="L1" s="70"/>
      <c r="M1" s="70"/>
      <c r="N1" s="70"/>
      <c r="O1" s="70"/>
      <c r="P1" s="70"/>
    </row>
    <row r="2" spans="1:16" ht="15" x14ac:dyDescent="0.25">
      <c r="A2" s="68"/>
      <c r="B2" s="68"/>
      <c r="C2" s="69"/>
      <c r="D2" s="71"/>
      <c r="E2" s="71"/>
      <c r="F2" s="71"/>
      <c r="G2" s="71"/>
      <c r="H2" s="71"/>
      <c r="I2" s="71"/>
      <c r="J2" s="71"/>
      <c r="K2" s="70"/>
      <c r="L2" s="70"/>
      <c r="M2" s="70"/>
      <c r="N2" s="70"/>
      <c r="O2" s="70"/>
      <c r="P2" s="70"/>
    </row>
    <row r="3" spans="1:16" ht="15" x14ac:dyDescent="0.25">
      <c r="A3" s="72"/>
      <c r="B3" s="72"/>
      <c r="C3" s="72"/>
      <c r="D3" s="71"/>
      <c r="E3" s="71"/>
      <c r="F3" s="71"/>
      <c r="G3" s="71"/>
      <c r="H3" s="71"/>
      <c r="I3" s="71"/>
      <c r="J3" s="71"/>
      <c r="K3" s="70"/>
      <c r="L3" s="70"/>
      <c r="M3" s="70"/>
      <c r="N3" s="70"/>
      <c r="O3" s="70"/>
      <c r="P3" s="70"/>
    </row>
    <row r="4" spans="1:16" ht="22.5" x14ac:dyDescent="0.25">
      <c r="A4" s="305" t="s">
        <v>189</v>
      </c>
      <c r="B4" s="305"/>
      <c r="C4" s="305"/>
      <c r="D4" s="305"/>
      <c r="E4" s="305"/>
      <c r="F4" s="305"/>
      <c r="G4" s="305"/>
      <c r="H4" s="305"/>
      <c r="I4" s="305"/>
      <c r="J4" s="305"/>
      <c r="K4" s="305"/>
      <c r="L4" s="305"/>
      <c r="M4" s="70"/>
      <c r="N4" s="70"/>
      <c r="O4" s="70"/>
      <c r="P4" s="70"/>
    </row>
    <row r="5" spans="1:16" ht="18" x14ac:dyDescent="0.45">
      <c r="A5" s="306" t="s">
        <v>213</v>
      </c>
      <c r="B5" s="306"/>
      <c r="C5" s="73"/>
      <c r="D5" s="73"/>
      <c r="E5" s="73"/>
      <c r="F5" s="73"/>
      <c r="G5" s="73"/>
      <c r="H5" s="73"/>
      <c r="I5" s="73"/>
      <c r="J5" s="73"/>
      <c r="K5" s="73"/>
      <c r="L5" s="73"/>
      <c r="M5" s="70"/>
      <c r="N5" s="70"/>
      <c r="O5" s="70"/>
      <c r="P5" s="70"/>
    </row>
    <row r="6" spans="1:16" ht="112.5" x14ac:dyDescent="0.25">
      <c r="A6" s="47" t="s">
        <v>13</v>
      </c>
      <c r="B6" s="47" t="s">
        <v>202</v>
      </c>
      <c r="C6" s="47" t="s">
        <v>203</v>
      </c>
      <c r="D6" s="47" t="s">
        <v>204</v>
      </c>
      <c r="E6" s="47" t="s">
        <v>205</v>
      </c>
      <c r="F6" s="47" t="s">
        <v>206</v>
      </c>
      <c r="G6" s="47" t="s">
        <v>207</v>
      </c>
      <c r="H6" s="47" t="s">
        <v>208</v>
      </c>
      <c r="I6" s="47" t="s">
        <v>209</v>
      </c>
      <c r="J6" s="47" t="s">
        <v>210</v>
      </c>
      <c r="K6" s="47" t="s">
        <v>211</v>
      </c>
      <c r="L6" s="47" t="s">
        <v>2</v>
      </c>
      <c r="M6" s="70"/>
      <c r="N6" s="70"/>
      <c r="O6" s="70"/>
      <c r="P6" s="70"/>
    </row>
    <row r="7" spans="1:16" ht="22.5" x14ac:dyDescent="0.25">
      <c r="A7" s="74" t="s">
        <v>14</v>
      </c>
      <c r="B7" s="75">
        <v>153093</v>
      </c>
      <c r="C7" s="75">
        <v>661564</v>
      </c>
      <c r="D7" s="75">
        <v>411711</v>
      </c>
      <c r="E7" s="75">
        <v>286803</v>
      </c>
      <c r="F7" s="75">
        <v>341918</v>
      </c>
      <c r="G7" s="75">
        <v>7277</v>
      </c>
      <c r="H7" s="75">
        <v>451497</v>
      </c>
      <c r="I7" s="75">
        <v>446571</v>
      </c>
      <c r="J7" s="75">
        <v>1928185</v>
      </c>
      <c r="K7" s="75">
        <v>48718</v>
      </c>
      <c r="L7" s="75">
        <f t="shared" ref="L7:L19" si="0">SUM(B7:K7)</f>
        <v>4737337</v>
      </c>
      <c r="M7" s="70"/>
      <c r="N7" s="70"/>
      <c r="O7" s="70"/>
      <c r="P7" s="70"/>
    </row>
    <row r="8" spans="1:16" ht="22.5" x14ac:dyDescent="0.25">
      <c r="A8" s="76" t="s">
        <v>15</v>
      </c>
      <c r="B8" s="77">
        <v>72919</v>
      </c>
      <c r="C8" s="77">
        <v>269583</v>
      </c>
      <c r="D8" s="77">
        <v>220348</v>
      </c>
      <c r="E8" s="77">
        <v>113889</v>
      </c>
      <c r="F8" s="77">
        <v>192830</v>
      </c>
      <c r="G8" s="77">
        <v>7921</v>
      </c>
      <c r="H8" s="77">
        <v>192495</v>
      </c>
      <c r="I8" s="77">
        <v>164477</v>
      </c>
      <c r="J8" s="77">
        <v>665704</v>
      </c>
      <c r="K8" s="77">
        <v>20743</v>
      </c>
      <c r="L8" s="77">
        <f t="shared" si="0"/>
        <v>1920909</v>
      </c>
      <c r="M8" s="70"/>
      <c r="N8" s="70"/>
      <c r="O8" s="70"/>
      <c r="P8" s="70"/>
    </row>
    <row r="9" spans="1:16" ht="22.5" x14ac:dyDescent="0.25">
      <c r="A9" s="74" t="s">
        <v>16</v>
      </c>
      <c r="B9" s="75">
        <v>10508</v>
      </c>
      <c r="C9" s="75">
        <v>44153</v>
      </c>
      <c r="D9" s="75">
        <v>28533</v>
      </c>
      <c r="E9" s="75">
        <v>17190</v>
      </c>
      <c r="F9" s="75">
        <v>34651</v>
      </c>
      <c r="G9" s="75">
        <v>2144</v>
      </c>
      <c r="H9" s="75">
        <v>41014</v>
      </c>
      <c r="I9" s="75">
        <v>31943</v>
      </c>
      <c r="J9" s="75">
        <v>136574</v>
      </c>
      <c r="K9" s="75">
        <v>4244</v>
      </c>
      <c r="L9" s="75">
        <f t="shared" si="0"/>
        <v>350954</v>
      </c>
      <c r="M9" s="70"/>
      <c r="N9" s="70"/>
      <c r="O9" s="70"/>
      <c r="P9" s="70"/>
    </row>
    <row r="10" spans="1:16" ht="22.5" x14ac:dyDescent="0.25">
      <c r="A10" s="76" t="s">
        <v>17</v>
      </c>
      <c r="B10" s="77">
        <v>8012</v>
      </c>
      <c r="C10" s="77">
        <v>35365</v>
      </c>
      <c r="D10" s="77">
        <v>24275</v>
      </c>
      <c r="E10" s="77">
        <v>14909</v>
      </c>
      <c r="F10" s="77">
        <v>26079</v>
      </c>
      <c r="G10" s="77">
        <v>812</v>
      </c>
      <c r="H10" s="77">
        <v>49091</v>
      </c>
      <c r="I10" s="77">
        <v>40438</v>
      </c>
      <c r="J10" s="77">
        <v>202648</v>
      </c>
      <c r="K10" s="77">
        <v>4344</v>
      </c>
      <c r="L10" s="77">
        <f t="shared" si="0"/>
        <v>405973</v>
      </c>
      <c r="M10" s="70"/>
      <c r="N10" s="70"/>
      <c r="O10" s="70"/>
      <c r="P10" s="70"/>
    </row>
    <row r="11" spans="1:16" ht="22.5" x14ac:dyDescent="0.25">
      <c r="A11" s="74" t="s">
        <v>18</v>
      </c>
      <c r="B11" s="75">
        <v>47596</v>
      </c>
      <c r="C11" s="75">
        <v>240163</v>
      </c>
      <c r="D11" s="75">
        <v>209799</v>
      </c>
      <c r="E11" s="75">
        <v>114229</v>
      </c>
      <c r="F11" s="75">
        <v>122472</v>
      </c>
      <c r="G11" s="75">
        <v>5571</v>
      </c>
      <c r="H11" s="75">
        <v>287843</v>
      </c>
      <c r="I11" s="75">
        <v>236862</v>
      </c>
      <c r="J11" s="75">
        <v>659910</v>
      </c>
      <c r="K11" s="75">
        <v>63288</v>
      </c>
      <c r="L11" s="75">
        <f t="shared" si="0"/>
        <v>1987733</v>
      </c>
      <c r="M11" s="70"/>
      <c r="N11" s="70"/>
      <c r="O11" s="70"/>
      <c r="P11" s="70"/>
    </row>
    <row r="12" spans="1:16" ht="22.5" x14ac:dyDescent="0.25">
      <c r="A12" s="76" t="s">
        <v>19</v>
      </c>
      <c r="B12" s="77">
        <v>8195</v>
      </c>
      <c r="C12" s="77">
        <v>38489</v>
      </c>
      <c r="D12" s="77">
        <v>23013</v>
      </c>
      <c r="E12" s="77">
        <v>13289</v>
      </c>
      <c r="F12" s="77">
        <v>34391</v>
      </c>
      <c r="G12" s="77">
        <v>4188</v>
      </c>
      <c r="H12" s="77">
        <v>44347</v>
      </c>
      <c r="I12" s="77">
        <v>33438</v>
      </c>
      <c r="J12" s="77">
        <v>129195</v>
      </c>
      <c r="K12" s="77">
        <v>4223</v>
      </c>
      <c r="L12" s="77">
        <f t="shared" si="0"/>
        <v>332768</v>
      </c>
      <c r="M12" s="70"/>
      <c r="N12" s="70"/>
      <c r="O12" s="70"/>
      <c r="P12" s="70"/>
    </row>
    <row r="13" spans="1:16" ht="22.5" x14ac:dyDescent="0.25">
      <c r="A13" s="74" t="s">
        <v>20</v>
      </c>
      <c r="B13" s="75">
        <v>2990</v>
      </c>
      <c r="C13" s="75">
        <v>14537</v>
      </c>
      <c r="D13" s="75">
        <v>8440</v>
      </c>
      <c r="E13" s="75">
        <v>4777</v>
      </c>
      <c r="F13" s="75">
        <v>12601</v>
      </c>
      <c r="G13" s="75">
        <v>693</v>
      </c>
      <c r="H13" s="75">
        <v>15582</v>
      </c>
      <c r="I13" s="75">
        <v>9261</v>
      </c>
      <c r="J13" s="75">
        <v>46470</v>
      </c>
      <c r="K13" s="75">
        <v>977</v>
      </c>
      <c r="L13" s="75">
        <f t="shared" si="0"/>
        <v>116328</v>
      </c>
      <c r="M13" s="70"/>
      <c r="N13" s="70"/>
      <c r="O13" s="70"/>
      <c r="P13" s="70"/>
    </row>
    <row r="14" spans="1:16" ht="22.5" x14ac:dyDescent="0.25">
      <c r="A14" s="76" t="s">
        <v>21</v>
      </c>
      <c r="B14" s="77">
        <v>2586</v>
      </c>
      <c r="C14" s="77">
        <v>13568</v>
      </c>
      <c r="D14" s="77">
        <v>7103</v>
      </c>
      <c r="E14" s="77">
        <v>3896</v>
      </c>
      <c r="F14" s="77">
        <v>10063</v>
      </c>
      <c r="G14" s="77">
        <v>812</v>
      </c>
      <c r="H14" s="77">
        <v>18477</v>
      </c>
      <c r="I14" s="77">
        <v>16487</v>
      </c>
      <c r="J14" s="77">
        <v>59897</v>
      </c>
      <c r="K14" s="77">
        <v>1224</v>
      </c>
      <c r="L14" s="77">
        <f t="shared" si="0"/>
        <v>134113</v>
      </c>
      <c r="M14" s="70"/>
      <c r="N14" s="70"/>
      <c r="O14" s="70"/>
      <c r="P14" s="70"/>
    </row>
    <row r="15" spans="1:16" ht="22.5" x14ac:dyDescent="0.25">
      <c r="A15" s="74" t="s">
        <v>22</v>
      </c>
      <c r="B15" s="75">
        <v>1054</v>
      </c>
      <c r="C15" s="75">
        <v>5444</v>
      </c>
      <c r="D15" s="75">
        <v>2463</v>
      </c>
      <c r="E15" s="75">
        <v>1762</v>
      </c>
      <c r="F15" s="75">
        <v>4978</v>
      </c>
      <c r="G15" s="75">
        <v>23</v>
      </c>
      <c r="H15" s="75">
        <v>8057</v>
      </c>
      <c r="I15" s="75">
        <v>5065</v>
      </c>
      <c r="J15" s="75">
        <v>20771</v>
      </c>
      <c r="K15" s="75">
        <v>492</v>
      </c>
      <c r="L15" s="75">
        <f t="shared" si="0"/>
        <v>50109</v>
      </c>
      <c r="M15" s="70"/>
      <c r="N15" s="70"/>
      <c r="O15" s="70"/>
      <c r="P15" s="70"/>
    </row>
    <row r="16" spans="1:16" ht="22.5" x14ac:dyDescent="0.25">
      <c r="A16" s="76" t="s">
        <v>23</v>
      </c>
      <c r="B16" s="77">
        <v>3865</v>
      </c>
      <c r="C16" s="77">
        <v>15698</v>
      </c>
      <c r="D16" s="77">
        <v>9750</v>
      </c>
      <c r="E16" s="77">
        <v>4783</v>
      </c>
      <c r="F16" s="77">
        <v>18350</v>
      </c>
      <c r="G16" s="77">
        <v>2875</v>
      </c>
      <c r="H16" s="77">
        <v>17105</v>
      </c>
      <c r="I16" s="77">
        <v>15347</v>
      </c>
      <c r="J16" s="77">
        <v>73186</v>
      </c>
      <c r="K16" s="77">
        <v>1538</v>
      </c>
      <c r="L16" s="77">
        <f t="shared" si="0"/>
        <v>162497</v>
      </c>
      <c r="M16" s="70"/>
      <c r="N16" s="70"/>
      <c r="O16" s="70"/>
      <c r="P16" s="70"/>
    </row>
    <row r="17" spans="1:16" ht="22.5" x14ac:dyDescent="0.25">
      <c r="A17" s="74" t="s">
        <v>24</v>
      </c>
      <c r="B17" s="75">
        <v>2036</v>
      </c>
      <c r="C17" s="75">
        <v>10871</v>
      </c>
      <c r="D17" s="75">
        <v>8505</v>
      </c>
      <c r="E17" s="75">
        <v>5948</v>
      </c>
      <c r="F17" s="75">
        <v>9182</v>
      </c>
      <c r="G17" s="75">
        <v>817</v>
      </c>
      <c r="H17" s="75">
        <v>14154</v>
      </c>
      <c r="I17" s="75">
        <v>17437</v>
      </c>
      <c r="J17" s="75">
        <v>57023</v>
      </c>
      <c r="K17" s="75">
        <v>1382</v>
      </c>
      <c r="L17" s="75">
        <f t="shared" si="0"/>
        <v>127355</v>
      </c>
      <c r="M17" s="70"/>
      <c r="N17" s="70"/>
      <c r="O17" s="70"/>
      <c r="P17" s="70"/>
    </row>
    <row r="18" spans="1:16" ht="22.5" x14ac:dyDescent="0.25">
      <c r="A18" s="76" t="s">
        <v>25</v>
      </c>
      <c r="B18" s="77">
        <v>1312</v>
      </c>
      <c r="C18" s="77">
        <v>3872</v>
      </c>
      <c r="D18" s="77">
        <v>2352</v>
      </c>
      <c r="E18" s="77">
        <v>1393</v>
      </c>
      <c r="F18" s="77">
        <v>4675</v>
      </c>
      <c r="G18" s="77">
        <v>387</v>
      </c>
      <c r="H18" s="77">
        <v>7435</v>
      </c>
      <c r="I18" s="77">
        <v>3826</v>
      </c>
      <c r="J18" s="77">
        <v>17374</v>
      </c>
      <c r="K18" s="77">
        <v>611</v>
      </c>
      <c r="L18" s="77">
        <f t="shared" si="0"/>
        <v>43237</v>
      </c>
      <c r="M18" s="70"/>
      <c r="N18" s="70"/>
      <c r="O18" s="70"/>
      <c r="P18" s="70"/>
    </row>
    <row r="19" spans="1:16" ht="22.5" x14ac:dyDescent="0.25">
      <c r="A19" s="74" t="s">
        <v>26</v>
      </c>
      <c r="B19" s="75">
        <v>1667</v>
      </c>
      <c r="C19" s="75">
        <v>8620</v>
      </c>
      <c r="D19" s="75">
        <v>4295</v>
      </c>
      <c r="E19" s="75">
        <v>2206</v>
      </c>
      <c r="F19" s="75">
        <v>7749</v>
      </c>
      <c r="G19" s="75">
        <v>185</v>
      </c>
      <c r="H19" s="75">
        <v>10468</v>
      </c>
      <c r="I19" s="75">
        <v>8456</v>
      </c>
      <c r="J19" s="75">
        <v>25408</v>
      </c>
      <c r="K19" s="75">
        <v>668</v>
      </c>
      <c r="L19" s="75">
        <f t="shared" si="0"/>
        <v>69722</v>
      </c>
      <c r="M19" s="70"/>
      <c r="N19" s="70"/>
      <c r="O19" s="70"/>
      <c r="P19" s="70"/>
    </row>
    <row r="20" spans="1:16" ht="22.5" x14ac:dyDescent="0.25">
      <c r="A20" s="39" t="s">
        <v>2</v>
      </c>
      <c r="B20" s="39">
        <f t="shared" ref="B20:L20" si="1">SUM(B7:B19)</f>
        <v>315833</v>
      </c>
      <c r="C20" s="39">
        <f t="shared" si="1"/>
        <v>1361927</v>
      </c>
      <c r="D20" s="39">
        <f t="shared" si="1"/>
        <v>960587</v>
      </c>
      <c r="E20" s="39">
        <f t="shared" si="1"/>
        <v>585074</v>
      </c>
      <c r="F20" s="39">
        <f t="shared" si="1"/>
        <v>819939</v>
      </c>
      <c r="G20" s="39">
        <f t="shared" si="1"/>
        <v>33705</v>
      </c>
      <c r="H20" s="39">
        <f t="shared" si="1"/>
        <v>1157565</v>
      </c>
      <c r="I20" s="39">
        <f t="shared" si="1"/>
        <v>1029608</v>
      </c>
      <c r="J20" s="39">
        <f t="shared" si="1"/>
        <v>4022345</v>
      </c>
      <c r="K20" s="39">
        <f t="shared" si="1"/>
        <v>152452</v>
      </c>
      <c r="L20" s="39">
        <f t="shared" si="1"/>
        <v>10439035</v>
      </c>
      <c r="M20" s="70"/>
      <c r="N20" s="70"/>
      <c r="O20" s="70"/>
      <c r="P20" s="70"/>
    </row>
    <row r="21" spans="1:16" ht="18" x14ac:dyDescent="0.45">
      <c r="A21" s="147" t="s">
        <v>49</v>
      </c>
      <c r="B21" s="78"/>
      <c r="C21" s="79"/>
      <c r="D21" s="80"/>
      <c r="E21" s="80"/>
      <c r="F21" s="80"/>
      <c r="G21" s="81"/>
      <c r="H21" s="82"/>
      <c r="I21" s="82"/>
      <c r="J21" s="82"/>
      <c r="K21" s="82"/>
      <c r="L21" s="82"/>
      <c r="M21" s="70"/>
      <c r="N21" s="70"/>
      <c r="O21" s="70"/>
      <c r="P21" s="70"/>
    </row>
    <row r="22" spans="1:16" ht="18" x14ac:dyDescent="0.45">
      <c r="A22" s="148" t="s">
        <v>36</v>
      </c>
      <c r="B22" s="83"/>
      <c r="C22" s="84"/>
      <c r="D22" s="85"/>
      <c r="E22" s="86"/>
      <c r="F22" s="86"/>
      <c r="G22" s="87"/>
      <c r="H22" s="88"/>
      <c r="I22" s="88"/>
      <c r="J22" s="82"/>
      <c r="K22" s="82"/>
      <c r="L22" s="82"/>
      <c r="M22" s="70"/>
      <c r="N22" s="70"/>
      <c r="O22" s="70"/>
      <c r="P22" s="70"/>
    </row>
    <row r="23" spans="1:16" ht="18" x14ac:dyDescent="0.45">
      <c r="A23" s="307" t="s">
        <v>212</v>
      </c>
      <c r="B23" s="307"/>
      <c r="C23" s="307"/>
      <c r="D23" s="307"/>
      <c r="E23" s="307"/>
      <c r="F23" s="307"/>
      <c r="G23" s="89"/>
      <c r="H23" s="70"/>
      <c r="I23" s="70"/>
      <c r="J23" s="70"/>
      <c r="K23" s="70"/>
      <c r="L23" s="70"/>
      <c r="M23" s="70"/>
      <c r="N23" s="70"/>
      <c r="O23" s="70"/>
      <c r="P23" s="70"/>
    </row>
    <row r="24" spans="1:16" x14ac:dyDescent="0.25">
      <c r="A24" s="149" t="s">
        <v>246</v>
      </c>
    </row>
    <row r="25" spans="1:16" s="260" customFormat="1" ht="15" x14ac:dyDescent="0.25">
      <c r="A25" s="258" t="s">
        <v>257</v>
      </c>
      <c r="B25" s="259"/>
      <c r="C25" s="259"/>
      <c r="D25" s="259"/>
      <c r="E25" s="259"/>
      <c r="F25" s="259"/>
      <c r="G25" s="259"/>
      <c r="H25" s="259"/>
      <c r="I25" s="259"/>
      <c r="J25" s="259"/>
    </row>
    <row r="26" spans="1:16" x14ac:dyDescent="0.25">
      <c r="A26" s="150" t="s">
        <v>258</v>
      </c>
    </row>
    <row r="41" spans="2:12" x14ac:dyDescent="0.25">
      <c r="B41" s="90"/>
      <c r="C41" s="90"/>
      <c r="D41" s="90"/>
      <c r="E41" s="90"/>
      <c r="F41" s="90"/>
      <c r="G41" s="90"/>
      <c r="H41" s="90"/>
      <c r="I41" s="90"/>
      <c r="J41" s="90"/>
      <c r="K41" s="90"/>
      <c r="L41" s="90"/>
    </row>
    <row r="42" spans="2:12" x14ac:dyDescent="0.25">
      <c r="B42" s="90"/>
      <c r="C42" s="90"/>
      <c r="D42" s="90"/>
      <c r="E42" s="90"/>
      <c r="F42" s="90"/>
      <c r="G42" s="90"/>
      <c r="H42" s="90"/>
      <c r="I42" s="90"/>
      <c r="J42" s="90"/>
      <c r="K42" s="90"/>
      <c r="L42" s="90"/>
    </row>
    <row r="43" spans="2:12" x14ac:dyDescent="0.25">
      <c r="B43" s="90"/>
      <c r="C43" s="90"/>
      <c r="D43" s="90"/>
      <c r="E43" s="90"/>
      <c r="F43" s="90"/>
      <c r="G43" s="90"/>
      <c r="H43" s="90"/>
      <c r="I43" s="90"/>
      <c r="J43" s="90"/>
      <c r="K43" s="90"/>
      <c r="L43" s="90"/>
    </row>
    <row r="44" spans="2:12" x14ac:dyDescent="0.25">
      <c r="B44" s="90"/>
      <c r="C44" s="90"/>
      <c r="D44" s="90"/>
      <c r="E44" s="90"/>
      <c r="F44" s="90"/>
      <c r="G44" s="90"/>
      <c r="H44" s="90"/>
      <c r="I44" s="90"/>
      <c r="J44" s="90"/>
      <c r="K44" s="90"/>
      <c r="L44" s="90"/>
    </row>
    <row r="45" spans="2:12" x14ac:dyDescent="0.25">
      <c r="B45" s="90"/>
      <c r="C45" s="90"/>
      <c r="D45" s="90"/>
      <c r="E45" s="90"/>
      <c r="F45" s="90"/>
      <c r="G45" s="90"/>
      <c r="H45" s="90"/>
      <c r="I45" s="90"/>
      <c r="J45" s="90"/>
      <c r="K45" s="90"/>
      <c r="L45" s="90"/>
    </row>
    <row r="46" spans="2:12" x14ac:dyDescent="0.25">
      <c r="B46" s="90"/>
      <c r="C46" s="90"/>
      <c r="D46" s="90"/>
      <c r="E46" s="90"/>
      <c r="F46" s="90"/>
      <c r="G46" s="90"/>
      <c r="H46" s="90"/>
      <c r="I46" s="90"/>
      <c r="J46" s="90"/>
      <c r="K46" s="90"/>
      <c r="L46" s="90"/>
    </row>
    <row r="47" spans="2:12" x14ac:dyDescent="0.25">
      <c r="B47" s="90"/>
      <c r="C47" s="90"/>
      <c r="D47" s="90"/>
      <c r="E47" s="90"/>
      <c r="F47" s="90"/>
      <c r="G47" s="90"/>
      <c r="H47" s="90"/>
      <c r="I47" s="90"/>
      <c r="J47" s="90"/>
      <c r="K47" s="90"/>
      <c r="L47" s="90"/>
    </row>
    <row r="48" spans="2:12" x14ac:dyDescent="0.25">
      <c r="B48" s="90"/>
      <c r="C48" s="90"/>
      <c r="D48" s="90"/>
      <c r="E48" s="90"/>
      <c r="F48" s="90"/>
      <c r="G48" s="90"/>
      <c r="H48" s="90"/>
      <c r="I48" s="90"/>
      <c r="J48" s="90"/>
      <c r="K48" s="90"/>
      <c r="L48" s="90"/>
    </row>
    <row r="49" spans="2:12" x14ac:dyDescent="0.25">
      <c r="B49" s="90"/>
      <c r="C49" s="90"/>
      <c r="D49" s="90"/>
      <c r="E49" s="90"/>
      <c r="F49" s="90"/>
      <c r="G49" s="90"/>
      <c r="H49" s="90"/>
      <c r="I49" s="90"/>
      <c r="J49" s="90"/>
      <c r="K49" s="90"/>
      <c r="L49" s="90"/>
    </row>
    <row r="50" spans="2:12" x14ac:dyDescent="0.25">
      <c r="B50" s="90"/>
      <c r="C50" s="90"/>
      <c r="D50" s="90"/>
      <c r="E50" s="90"/>
      <c r="F50" s="90"/>
      <c r="G50" s="90"/>
      <c r="H50" s="90"/>
      <c r="I50" s="90"/>
      <c r="J50" s="90"/>
      <c r="K50" s="90"/>
      <c r="L50" s="90"/>
    </row>
    <row r="51" spans="2:12" x14ac:dyDescent="0.25">
      <c r="B51" s="90"/>
      <c r="C51" s="90"/>
      <c r="D51" s="90"/>
      <c r="E51" s="90"/>
      <c r="F51" s="90"/>
      <c r="G51" s="90"/>
      <c r="H51" s="90"/>
      <c r="I51" s="90"/>
      <c r="J51" s="90"/>
      <c r="K51" s="90"/>
      <c r="L51" s="90"/>
    </row>
    <row r="52" spans="2:12" x14ac:dyDescent="0.25">
      <c r="B52" s="90"/>
      <c r="C52" s="90"/>
      <c r="D52" s="90"/>
      <c r="E52" s="90"/>
      <c r="F52" s="90"/>
      <c r="G52" s="90"/>
      <c r="H52" s="90"/>
      <c r="I52" s="90"/>
      <c r="J52" s="90"/>
      <c r="K52" s="90"/>
      <c r="L52" s="90"/>
    </row>
    <row r="53" spans="2:12" x14ac:dyDescent="0.25">
      <c r="B53" s="90"/>
      <c r="C53" s="90"/>
      <c r="D53" s="90"/>
      <c r="E53" s="90"/>
      <c r="F53" s="90"/>
      <c r="G53" s="90"/>
      <c r="H53" s="90"/>
      <c r="I53" s="90"/>
      <c r="J53" s="90"/>
      <c r="K53" s="90"/>
      <c r="L53" s="90"/>
    </row>
    <row r="54" spans="2:12" x14ac:dyDescent="0.25">
      <c r="B54" s="90"/>
      <c r="C54" s="90"/>
      <c r="D54" s="90"/>
      <c r="E54" s="90"/>
      <c r="F54" s="90"/>
      <c r="G54" s="90"/>
      <c r="H54" s="90"/>
      <c r="I54" s="90"/>
      <c r="J54" s="90"/>
      <c r="K54" s="90"/>
      <c r="L54" s="90"/>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593580-0A7B-49C9-9851-610ACA40DDDD}">
  <ds:schemaRefs>
    <ds:schemaRef ds:uri="http://schemas.microsoft.com/sharepoint/v3/contenttype/forms"/>
  </ds:schemaRefs>
</ds:datastoreItem>
</file>

<file path=customXml/itemProps2.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9D65B5-4D32-4DF6-BBF6-442F11F4A598}">
  <ds:schemaRefs>
    <ds:schemaRef ds:uri="http://www.w3.org/XML/1998/namespace"/>
    <ds:schemaRef ds:uri="http://purl.org/dc/dcmitype/"/>
    <ds:schemaRef ds:uri="http://schemas.openxmlformats.org/package/2006/metadata/core-properties"/>
    <ds:schemaRef ds:uri="a17a1987-68b7-4fdb-a976-18c8d1413576"/>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Index </vt:lpstr>
      <vt:lpstr>1</vt:lpstr>
      <vt:lpstr>2-2</vt:lpstr>
      <vt:lpstr>2-3</vt:lpstr>
      <vt:lpstr>3-2</vt:lpstr>
      <vt:lpstr>3-3</vt:lpstr>
      <vt:lpstr>3-4</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'3-10'!Print_Area</vt:lpstr>
      <vt:lpstr>'3-2'!Print_Area</vt:lpstr>
      <vt:lpstr>'3-3'!Print_Area</vt:lpstr>
      <vt:lpstr>'3-4'!Print_Area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مها الخالدي - Maha Alkhaldi</cp:lastModifiedBy>
  <dcterms:created xsi:type="dcterms:W3CDTF">2021-01-09T14:56:48Z</dcterms:created>
  <dcterms:modified xsi:type="dcterms:W3CDTF">2024-07-04T06:38:07Z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