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mkkhaldi\Desktop\الربع الرابع (سجلات)2023\تجهيز النشرة السجلية الربع الرابع 2024\الربع الرابع 2024\"/>
    </mc:Choice>
  </mc:AlternateContent>
  <xr:revisionPtr revIDLastSave="0" documentId="13_ncr:1_{190F29CC-2F6C-4CB3-9613-92888BC3E7EF}" xr6:coauthVersionLast="47" xr6:coauthVersionMax="47" xr10:uidLastSave="{00000000-0000-0000-0000-000000000000}"/>
  <bookViews>
    <workbookView xWindow="-120" yWindow="-120" windowWidth="29040" windowHeight="15840" tabRatio="918" firstSheet="4" activeTab="15"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'2-3'!$A$1:$J$17</definedName>
    <definedName name="_xlnm.Print_Area" localSheetId="4">'3-1'!$A$1:$J$41</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8">'3-5'!$A$1:$J$23</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'!$A$1:$K$53</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24" l="1"/>
  <c r="D19" i="124"/>
  <c r="E19" i="124"/>
  <c r="F19" i="124"/>
  <c r="H19" i="124"/>
  <c r="E8" i="147"/>
  <c r="E48" i="147" s="1"/>
  <c r="F8" i="147"/>
  <c r="E11" i="147"/>
  <c r="F11" i="147"/>
  <c r="F48" i="147" s="1"/>
  <c r="B13" i="147"/>
  <c r="C13" i="147"/>
  <c r="C48" i="147" s="1"/>
  <c r="E13" i="147"/>
  <c r="F13" i="147"/>
  <c r="E14" i="147"/>
  <c r="F14" i="147"/>
  <c r="E16" i="147"/>
  <c r="F16" i="147"/>
  <c r="E17" i="147"/>
  <c r="F17" i="147"/>
  <c r="E18" i="147"/>
  <c r="F18" i="147"/>
  <c r="B18" i="147"/>
  <c r="C18" i="147"/>
  <c r="B19" i="147"/>
  <c r="B48" i="147" s="1"/>
  <c r="C19" i="147"/>
  <c r="B22" i="147"/>
  <c r="E23" i="147"/>
  <c r="F23" i="147"/>
  <c r="E28" i="147"/>
  <c r="F28" i="147"/>
  <c r="C29" i="147"/>
  <c r="E31" i="147"/>
  <c r="F31" i="147"/>
  <c r="B33" i="147"/>
  <c r="E33" i="147"/>
  <c r="F33" i="147"/>
  <c r="E34" i="147"/>
  <c r="F34" i="147"/>
  <c r="E35" i="147"/>
  <c r="F35" i="147"/>
  <c r="C33" i="147"/>
  <c r="C34" i="147"/>
  <c r="C37" i="147"/>
  <c r="E37" i="147"/>
  <c r="F37" i="147"/>
  <c r="B38" i="147"/>
  <c r="E39" i="147"/>
  <c r="F39" i="147"/>
  <c r="B41" i="147"/>
  <c r="C43" i="147"/>
  <c r="E43" i="147"/>
  <c r="F43" i="147"/>
  <c r="B43" i="147"/>
  <c r="B44" i="147"/>
  <c r="E45" i="147"/>
  <c r="F45" i="147"/>
  <c r="B47" i="147"/>
  <c r="C47" i="147"/>
  <c r="E47" i="147"/>
  <c r="G47" i="147" s="1"/>
  <c r="F47" i="147"/>
  <c r="I47" i="147" s="1"/>
  <c r="H47" i="147"/>
  <c r="D47" i="147"/>
  <c r="I46" i="147"/>
  <c r="H46" i="147"/>
  <c r="J46" i="147" s="1"/>
  <c r="G46" i="147"/>
  <c r="D46" i="147"/>
  <c r="H21" i="134"/>
  <c r="F21" i="134"/>
  <c r="E21" i="134"/>
  <c r="C21" i="134"/>
  <c r="B21" i="134"/>
  <c r="I20" i="134"/>
  <c r="H20" i="134"/>
  <c r="G20" i="134"/>
  <c r="D20" i="134"/>
  <c r="J20" i="134" s="1"/>
  <c r="J19" i="134"/>
  <c r="I19" i="134"/>
  <c r="H19" i="134"/>
  <c r="G19" i="134"/>
  <c r="D19" i="134"/>
  <c r="I18" i="134"/>
  <c r="H18" i="134"/>
  <c r="G18" i="134"/>
  <c r="D18" i="134"/>
  <c r="J18" i="134" s="1"/>
  <c r="J17" i="134"/>
  <c r="I17" i="134"/>
  <c r="H17" i="134"/>
  <c r="G17" i="134"/>
  <c r="D17" i="134"/>
  <c r="I16" i="134"/>
  <c r="H16" i="134"/>
  <c r="G16" i="134"/>
  <c r="D16" i="134"/>
  <c r="J16" i="134" s="1"/>
  <c r="I15" i="134"/>
  <c r="H15" i="134"/>
  <c r="G15" i="134"/>
  <c r="D15" i="134"/>
  <c r="J15" i="134" s="1"/>
  <c r="I14" i="134"/>
  <c r="H14" i="134"/>
  <c r="G14" i="134"/>
  <c r="D14" i="134"/>
  <c r="J14" i="134" s="1"/>
  <c r="I13" i="134"/>
  <c r="H13" i="134"/>
  <c r="G13" i="134"/>
  <c r="D13" i="134"/>
  <c r="J13" i="134" s="1"/>
  <c r="J12" i="134"/>
  <c r="I12" i="134"/>
  <c r="I21" i="134" s="1"/>
  <c r="H12" i="134"/>
  <c r="G12" i="134"/>
  <c r="D12" i="134"/>
  <c r="I11" i="134"/>
  <c r="H11" i="134"/>
  <c r="G11" i="134"/>
  <c r="D11" i="134"/>
  <c r="J11" i="134" s="1"/>
  <c r="I10" i="134"/>
  <c r="H10" i="134"/>
  <c r="G10" i="134"/>
  <c r="J10" i="134" s="1"/>
  <c r="D10" i="134"/>
  <c r="I9" i="134"/>
  <c r="H9" i="134"/>
  <c r="G9" i="134"/>
  <c r="D9" i="134"/>
  <c r="J9" i="134" s="1"/>
  <c r="I8" i="134"/>
  <c r="H8" i="134"/>
  <c r="G8" i="134"/>
  <c r="G21" i="134" s="1"/>
  <c r="D8" i="134"/>
  <c r="D21" i="134" s="1"/>
  <c r="F19" i="133"/>
  <c r="E19" i="133"/>
  <c r="C19" i="133"/>
  <c r="B19" i="133"/>
  <c r="I18" i="133"/>
  <c r="J18" i="133" s="1"/>
  <c r="H18" i="133"/>
  <c r="G18" i="133"/>
  <c r="D18" i="133"/>
  <c r="I17" i="133"/>
  <c r="J17" i="133" s="1"/>
  <c r="H17" i="133"/>
  <c r="G17" i="133"/>
  <c r="D17" i="133"/>
  <c r="J16" i="133"/>
  <c r="I16" i="133"/>
  <c r="H16" i="133"/>
  <c r="G16" i="133"/>
  <c r="D16" i="133"/>
  <c r="J15" i="133"/>
  <c r="I15" i="133"/>
  <c r="H15" i="133"/>
  <c r="G15" i="133"/>
  <c r="D15" i="133"/>
  <c r="I14" i="133"/>
  <c r="H14" i="133"/>
  <c r="J14" i="133" s="1"/>
  <c r="G14" i="133"/>
  <c r="D14" i="133"/>
  <c r="J13" i="133"/>
  <c r="I13" i="133"/>
  <c r="H13" i="133"/>
  <c r="G13" i="133"/>
  <c r="D13" i="133"/>
  <c r="J12" i="133"/>
  <c r="I12" i="133"/>
  <c r="H12" i="133"/>
  <c r="G12" i="133"/>
  <c r="G19" i="133" s="1"/>
  <c r="D12" i="133"/>
  <c r="I11" i="133"/>
  <c r="H11" i="133"/>
  <c r="J11" i="133" s="1"/>
  <c r="G11" i="133"/>
  <c r="D11" i="133"/>
  <c r="I10" i="133"/>
  <c r="H10" i="133"/>
  <c r="J10" i="133" s="1"/>
  <c r="G10" i="133"/>
  <c r="D10" i="133"/>
  <c r="I9" i="133"/>
  <c r="J9" i="133" s="1"/>
  <c r="H9" i="133"/>
  <c r="H19" i="133" s="1"/>
  <c r="G9" i="133"/>
  <c r="D9" i="133"/>
  <c r="I8" i="133"/>
  <c r="I19" i="133" s="1"/>
  <c r="H8" i="133"/>
  <c r="G8" i="133"/>
  <c r="D8" i="133"/>
  <c r="D19" i="133" s="1"/>
  <c r="I20" i="140"/>
  <c r="H20" i="140"/>
  <c r="J20" i="140" s="1"/>
  <c r="G20" i="140"/>
  <c r="D20" i="140"/>
  <c r="I19" i="140"/>
  <c r="H19" i="140"/>
  <c r="J19" i="140" s="1"/>
  <c r="G19" i="140"/>
  <c r="D19" i="140"/>
  <c r="J18" i="140"/>
  <c r="I18" i="140"/>
  <c r="H18" i="140"/>
  <c r="G18" i="140"/>
  <c r="D18" i="140"/>
  <c r="J17" i="140"/>
  <c r="I17" i="140"/>
  <c r="H17" i="140"/>
  <c r="G17" i="140"/>
  <c r="D17" i="140"/>
  <c r="J16" i="140"/>
  <c r="I16" i="140"/>
  <c r="H16" i="140"/>
  <c r="G16" i="140"/>
  <c r="D16" i="140"/>
  <c r="I15" i="140"/>
  <c r="H15" i="140"/>
  <c r="J15" i="140" s="1"/>
  <c r="G15" i="140"/>
  <c r="D15" i="140"/>
  <c r="I14" i="140"/>
  <c r="H14" i="140"/>
  <c r="J14" i="140" s="1"/>
  <c r="G14" i="140"/>
  <c r="D14" i="140"/>
  <c r="I13" i="140"/>
  <c r="J13" i="140" s="1"/>
  <c r="H13" i="140"/>
  <c r="G13" i="140"/>
  <c r="D13" i="140"/>
  <c r="I12" i="140"/>
  <c r="H12" i="140"/>
  <c r="J12" i="140" s="1"/>
  <c r="G12" i="140"/>
  <c r="D12" i="140"/>
  <c r="I11" i="140"/>
  <c r="J11" i="140" s="1"/>
  <c r="H11" i="140"/>
  <c r="G11" i="140"/>
  <c r="D11" i="140"/>
  <c r="J10" i="140"/>
  <c r="I10" i="140"/>
  <c r="H10" i="140"/>
  <c r="G10" i="140"/>
  <c r="D10" i="140"/>
  <c r="I9" i="140"/>
  <c r="J9" i="140" s="1"/>
  <c r="H9" i="140"/>
  <c r="G9" i="140"/>
  <c r="D9" i="140"/>
  <c r="I8" i="140"/>
  <c r="H8" i="140"/>
  <c r="G8" i="140"/>
  <c r="D8" i="140"/>
  <c r="F19" i="139"/>
  <c r="E19" i="139"/>
  <c r="C19" i="139"/>
  <c r="B19" i="139"/>
  <c r="I18" i="139"/>
  <c r="J18" i="139" s="1"/>
  <c r="H18" i="139"/>
  <c r="G18" i="139"/>
  <c r="D18" i="139"/>
  <c r="I17" i="139"/>
  <c r="J17" i="139" s="1"/>
  <c r="H17" i="139"/>
  <c r="G17" i="139"/>
  <c r="D17" i="139"/>
  <c r="J16" i="139"/>
  <c r="I16" i="139"/>
  <c r="H16" i="139"/>
  <c r="G16" i="139"/>
  <c r="D16" i="139"/>
  <c r="I15" i="139"/>
  <c r="H15" i="139"/>
  <c r="J15" i="139" s="1"/>
  <c r="G15" i="139"/>
  <c r="D15" i="139"/>
  <c r="I14" i="139"/>
  <c r="H14" i="139"/>
  <c r="J14" i="139" s="1"/>
  <c r="G14" i="139"/>
  <c r="D14" i="139"/>
  <c r="J13" i="139"/>
  <c r="I13" i="139"/>
  <c r="H13" i="139"/>
  <c r="G13" i="139"/>
  <c r="D13" i="139"/>
  <c r="J12" i="139"/>
  <c r="I12" i="139"/>
  <c r="H12" i="139"/>
  <c r="G12" i="139"/>
  <c r="D12" i="139"/>
  <c r="I11" i="139"/>
  <c r="H11" i="139"/>
  <c r="J11" i="139" s="1"/>
  <c r="G11" i="139"/>
  <c r="D11" i="139"/>
  <c r="I10" i="139"/>
  <c r="H10" i="139"/>
  <c r="J10" i="139" s="1"/>
  <c r="G10" i="139"/>
  <c r="D10" i="139"/>
  <c r="I9" i="139"/>
  <c r="J9" i="139" s="1"/>
  <c r="H9" i="139"/>
  <c r="G9" i="139"/>
  <c r="D9" i="139"/>
  <c r="I8" i="139"/>
  <c r="H8" i="139"/>
  <c r="J8" i="139" s="1"/>
  <c r="G8" i="139"/>
  <c r="G19" i="139" s="1"/>
  <c r="D8" i="139"/>
  <c r="D19" i="139" s="1"/>
  <c r="J9" i="138"/>
  <c r="I9" i="138"/>
  <c r="H9" i="138"/>
  <c r="G9" i="138"/>
  <c r="D9" i="138"/>
  <c r="I8" i="138"/>
  <c r="H8" i="138"/>
  <c r="J8" i="138" s="1"/>
  <c r="G8" i="138"/>
  <c r="D8" i="138"/>
  <c r="J47" i="147" l="1"/>
  <c r="J8" i="134"/>
  <c r="J21" i="134" s="1"/>
  <c r="J8" i="133"/>
  <c r="J19" i="133" s="1"/>
  <c r="J8" i="140"/>
  <c r="J19" i="139"/>
  <c r="H19" i="139"/>
  <c r="I19" i="139"/>
  <c r="E18" i="109" l="1"/>
  <c r="F18" i="109"/>
  <c r="I45" i="147" l="1"/>
  <c r="H45" i="147"/>
  <c r="G45" i="147"/>
  <c r="D45" i="147"/>
  <c r="J45" i="147" l="1"/>
  <c r="D41" i="147"/>
  <c r="D42" i="147"/>
  <c r="D43" i="147"/>
  <c r="D44" i="147"/>
  <c r="G41" i="147"/>
  <c r="G42" i="147"/>
  <c r="G43" i="147"/>
  <c r="G44" i="147"/>
  <c r="H41" i="147"/>
  <c r="I41" i="147"/>
  <c r="H42" i="147"/>
  <c r="I42" i="147"/>
  <c r="H43" i="147"/>
  <c r="I43" i="147"/>
  <c r="H44" i="147"/>
  <c r="I44" i="147"/>
  <c r="B18" i="115"/>
  <c r="C18" i="115"/>
  <c r="J43" i="147" l="1"/>
  <c r="J41" i="147"/>
  <c r="J42" i="147"/>
  <c r="J44" i="147"/>
  <c r="D8" i="123" l="1"/>
  <c r="G8" i="123"/>
  <c r="H8" i="123"/>
  <c r="I8" i="123"/>
  <c r="D9" i="123"/>
  <c r="G9" i="123"/>
  <c r="H9" i="123"/>
  <c r="I9" i="123"/>
  <c r="D10" i="123"/>
  <c r="G10" i="123"/>
  <c r="H10" i="123"/>
  <c r="I10" i="123"/>
  <c r="D11" i="123"/>
  <c r="G11" i="123"/>
  <c r="H11" i="123"/>
  <c r="I11" i="123"/>
  <c r="D12" i="123"/>
  <c r="G12" i="123"/>
  <c r="H12" i="123"/>
  <c r="I12" i="123"/>
  <c r="D13" i="123"/>
  <c r="G13" i="123"/>
  <c r="H13" i="123"/>
  <c r="I13" i="123"/>
  <c r="D14" i="123"/>
  <c r="G14" i="123"/>
  <c r="H14" i="123"/>
  <c r="I14" i="123"/>
  <c r="D15" i="123"/>
  <c r="G15" i="123"/>
  <c r="H15" i="123"/>
  <c r="I15" i="123"/>
  <c r="D16" i="123"/>
  <c r="G16" i="123"/>
  <c r="H16" i="123"/>
  <c r="I16" i="123"/>
  <c r="D17" i="123"/>
  <c r="G17" i="123"/>
  <c r="H17" i="123"/>
  <c r="I17" i="123"/>
  <c r="D18" i="123"/>
  <c r="G18" i="123"/>
  <c r="H18" i="123"/>
  <c r="I18" i="123"/>
  <c r="D9" i="143"/>
  <c r="G9" i="143"/>
  <c r="H9" i="143"/>
  <c r="I9" i="143"/>
  <c r="D9" i="144"/>
  <c r="G9" i="144"/>
  <c r="H9" i="144"/>
  <c r="I9" i="144"/>
  <c r="D8" i="144"/>
  <c r="G8" i="144"/>
  <c r="H8" i="144"/>
  <c r="I8" i="144"/>
  <c r="M29" i="113"/>
  <c r="N29" i="113"/>
  <c r="D29" i="113"/>
  <c r="G29" i="113"/>
  <c r="H29" i="113"/>
  <c r="I29" i="113"/>
  <c r="J29" i="113"/>
  <c r="C29" i="113"/>
  <c r="E29" i="113"/>
  <c r="F29" i="113"/>
  <c r="K29" i="113"/>
  <c r="L29" i="113"/>
  <c r="O8" i="113"/>
  <c r="O9" i="113"/>
  <c r="O10" i="113"/>
  <c r="O11" i="113"/>
  <c r="O12" i="113"/>
  <c r="O13" i="113"/>
  <c r="O14" i="113"/>
  <c r="O15" i="113"/>
  <c r="O16" i="113"/>
  <c r="O17" i="113"/>
  <c r="O18" i="113"/>
  <c r="O19" i="113"/>
  <c r="O20" i="113"/>
  <c r="O21" i="113"/>
  <c r="O22" i="113"/>
  <c r="O23" i="113"/>
  <c r="O24" i="113"/>
  <c r="O25" i="113"/>
  <c r="O26" i="113"/>
  <c r="O27" i="113"/>
  <c r="O28" i="113"/>
  <c r="J8" i="144" l="1"/>
  <c r="J9" i="144"/>
  <c r="J9" i="143"/>
  <c r="I40" i="147"/>
  <c r="H40" i="147"/>
  <c r="I39" i="147"/>
  <c r="H39" i="147"/>
  <c r="G39" i="147"/>
  <c r="D39" i="147"/>
  <c r="L7" i="111"/>
  <c r="L8" i="111"/>
  <c r="L9" i="111"/>
  <c r="L10" i="111"/>
  <c r="L11" i="111"/>
  <c r="L12" i="111"/>
  <c r="L13" i="111"/>
  <c r="L14" i="111"/>
  <c r="L15" i="111"/>
  <c r="L16" i="111"/>
  <c r="L17" i="111"/>
  <c r="B18" i="111"/>
  <c r="C18" i="111"/>
  <c r="D18" i="111"/>
  <c r="E18" i="111"/>
  <c r="F18" i="111"/>
  <c r="G18" i="111"/>
  <c r="H18" i="111"/>
  <c r="I18" i="111"/>
  <c r="J18" i="111"/>
  <c r="K18" i="111"/>
  <c r="J39" i="147" l="1"/>
  <c r="L18" i="111"/>
  <c r="J40"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G13" i="147"/>
  <c r="G12" i="147"/>
  <c r="G11" i="147"/>
  <c r="G10" i="147"/>
  <c r="G9" i="147"/>
  <c r="G8" i="147"/>
  <c r="D38" i="147"/>
  <c r="D37" i="147"/>
  <c r="D36" i="147"/>
  <c r="D34" i="147"/>
  <c r="D33" i="147"/>
  <c r="D32" i="147"/>
  <c r="D31" i="147"/>
  <c r="D30" i="147"/>
  <c r="D29" i="147"/>
  <c r="D28" i="147"/>
  <c r="D27" i="147"/>
  <c r="D26" i="147"/>
  <c r="D25" i="147"/>
  <c r="D24" i="147"/>
  <c r="D23" i="147"/>
  <c r="D22" i="147"/>
  <c r="D21" i="147"/>
  <c r="D20" i="147"/>
  <c r="D19" i="147"/>
  <c r="D18" i="147"/>
  <c r="D17" i="147"/>
  <c r="D16" i="147"/>
  <c r="D15" i="147"/>
  <c r="D14" i="147"/>
  <c r="D13" i="147"/>
  <c r="D48" i="147" s="1"/>
  <c r="D12" i="147"/>
  <c r="D11" i="147"/>
  <c r="D10" i="147"/>
  <c r="D9" i="147"/>
  <c r="D8" i="147"/>
  <c r="G22" i="125"/>
  <c r="G21" i="125"/>
  <c r="G20" i="125"/>
  <c r="G19" i="125"/>
  <c r="G18" i="125"/>
  <c r="G17" i="125"/>
  <c r="G16" i="125"/>
  <c r="G15" i="125"/>
  <c r="G14" i="125"/>
  <c r="G13" i="125"/>
  <c r="G12" i="125"/>
  <c r="G11" i="125"/>
  <c r="G10" i="125"/>
  <c r="G9" i="125"/>
  <c r="G8" i="125"/>
  <c r="D22" i="125"/>
  <c r="D21" i="125"/>
  <c r="D20" i="125"/>
  <c r="D19" i="125"/>
  <c r="D18" i="125"/>
  <c r="D17" i="125"/>
  <c r="D16" i="125"/>
  <c r="D15" i="125"/>
  <c r="D14" i="125"/>
  <c r="D13" i="125"/>
  <c r="D12" i="125"/>
  <c r="D11" i="125"/>
  <c r="D10" i="125"/>
  <c r="D9" i="125"/>
  <c r="D8" i="125"/>
  <c r="G18" i="124"/>
  <c r="G17" i="124"/>
  <c r="G16" i="124"/>
  <c r="G15" i="124"/>
  <c r="G14" i="124"/>
  <c r="G13" i="124"/>
  <c r="G12" i="124"/>
  <c r="G11" i="124"/>
  <c r="G10" i="124"/>
  <c r="G9" i="124"/>
  <c r="G19" i="124" s="1"/>
  <c r="G8" i="124"/>
  <c r="D18" i="124"/>
  <c r="D17" i="124"/>
  <c r="D16" i="124"/>
  <c r="D15" i="124"/>
  <c r="D14" i="124"/>
  <c r="D13" i="124"/>
  <c r="D12" i="124"/>
  <c r="D11" i="124"/>
  <c r="D10" i="124"/>
  <c r="D9" i="124"/>
  <c r="D8" i="124"/>
  <c r="D8" i="112"/>
  <c r="D9" i="112"/>
  <c r="D10" i="112"/>
  <c r="D11" i="112"/>
  <c r="D12" i="112"/>
  <c r="D13" i="112"/>
  <c r="D14" i="112"/>
  <c r="D15" i="112"/>
  <c r="D16" i="112"/>
  <c r="D17" i="112"/>
  <c r="D18" i="112"/>
  <c r="D19" i="112"/>
  <c r="D20" i="112"/>
  <c r="D21" i="112"/>
  <c r="D22" i="112"/>
  <c r="D23" i="112"/>
  <c r="D24" i="112"/>
  <c r="D25" i="112"/>
  <c r="D26" i="112"/>
  <c r="D27" i="112"/>
  <c r="D28" i="112"/>
  <c r="D29" i="112"/>
  <c r="I7" i="144"/>
  <c r="H7" i="144"/>
  <c r="G7" i="144"/>
  <c r="D7" i="144"/>
  <c r="G48" i="147" l="1"/>
  <c r="J7" i="144"/>
  <c r="F18" i="115"/>
  <c r="E18" i="115"/>
  <c r="I17" i="115"/>
  <c r="H17" i="115"/>
  <c r="G17" i="115"/>
  <c r="D17" i="115"/>
  <c r="I16" i="115"/>
  <c r="H16" i="115"/>
  <c r="G16" i="115"/>
  <c r="D16" i="115"/>
  <c r="I15" i="115"/>
  <c r="H15" i="115"/>
  <c r="G15" i="115"/>
  <c r="D15" i="115"/>
  <c r="I14" i="115"/>
  <c r="H14" i="115"/>
  <c r="G14" i="115"/>
  <c r="D14" i="115"/>
  <c r="I13" i="115"/>
  <c r="H13" i="115"/>
  <c r="G13" i="115"/>
  <c r="D13" i="115"/>
  <c r="I12" i="115"/>
  <c r="H12" i="115"/>
  <c r="G12" i="115"/>
  <c r="D12" i="115"/>
  <c r="J12" i="115" s="1"/>
  <c r="I11" i="115"/>
  <c r="H11" i="115"/>
  <c r="G11" i="115"/>
  <c r="D11" i="115"/>
  <c r="J11" i="115" s="1"/>
  <c r="I10" i="115"/>
  <c r="H10" i="115"/>
  <c r="G10" i="115"/>
  <c r="D10" i="115"/>
  <c r="I9" i="115"/>
  <c r="H9" i="115"/>
  <c r="G9" i="115"/>
  <c r="D9" i="115"/>
  <c r="I8" i="115"/>
  <c r="H8" i="115"/>
  <c r="G8" i="115"/>
  <c r="D8" i="115"/>
  <c r="J14" i="115" l="1"/>
  <c r="J9" i="115"/>
  <c r="J15" i="115"/>
  <c r="J16" i="115"/>
  <c r="G18" i="115"/>
  <c r="J10" i="115"/>
  <c r="J13" i="115"/>
  <c r="I18" i="115"/>
  <c r="J17" i="115"/>
  <c r="H18" i="115"/>
  <c r="D18" i="115"/>
  <c r="J8" i="115"/>
  <c r="J18" i="115" l="1"/>
  <c r="F30" i="112"/>
  <c r="E30" i="112"/>
  <c r="C30" i="112"/>
  <c r="B30" i="112"/>
  <c r="G29" i="112"/>
  <c r="G28" i="112"/>
  <c r="G27" i="112"/>
  <c r="G26" i="112"/>
  <c r="G25" i="112"/>
  <c r="G24" i="112"/>
  <c r="G23" i="112"/>
  <c r="G22" i="112"/>
  <c r="G21" i="112"/>
  <c r="G20" i="112"/>
  <c r="G19" i="112"/>
  <c r="G18" i="112"/>
  <c r="G17" i="112"/>
  <c r="G16" i="112"/>
  <c r="G15" i="112"/>
  <c r="G14" i="112"/>
  <c r="G13" i="112"/>
  <c r="G12" i="112"/>
  <c r="G11" i="112"/>
  <c r="G10" i="112"/>
  <c r="G9" i="112"/>
  <c r="G8" i="112"/>
  <c r="D30" i="112"/>
  <c r="G30" i="112" l="1"/>
  <c r="C18" i="109"/>
  <c r="B18" i="109"/>
  <c r="G17" i="109"/>
  <c r="G16" i="109"/>
  <c r="G15" i="109"/>
  <c r="G14" i="109"/>
  <c r="G13" i="109"/>
  <c r="G12" i="109"/>
  <c r="G11" i="109"/>
  <c r="G10" i="109"/>
  <c r="G9" i="109"/>
  <c r="G8" i="109"/>
  <c r="D17" i="109"/>
  <c r="D16" i="109"/>
  <c r="D15" i="109"/>
  <c r="D14" i="109"/>
  <c r="D13" i="109"/>
  <c r="D12" i="109"/>
  <c r="D11" i="109"/>
  <c r="D10" i="109"/>
  <c r="D9" i="109"/>
  <c r="D8" i="109"/>
  <c r="G18" i="109" l="1"/>
  <c r="D18" i="109"/>
  <c r="D14" i="141"/>
  <c r="D7" i="141"/>
  <c r="C23" i="125" l="1"/>
  <c r="E23" i="125"/>
  <c r="F23" i="125"/>
  <c r="B23" i="125"/>
  <c r="D23" i="125" s="1"/>
  <c r="H9" i="125"/>
  <c r="I9" i="125"/>
  <c r="J9" i="125"/>
  <c r="H10" i="125"/>
  <c r="I10" i="125"/>
  <c r="J10" i="125"/>
  <c r="H11" i="125"/>
  <c r="I11" i="125"/>
  <c r="J11" i="125"/>
  <c r="H12" i="125"/>
  <c r="I12" i="125"/>
  <c r="J12" i="125"/>
  <c r="H13" i="125"/>
  <c r="I13" i="125"/>
  <c r="J13" i="125"/>
  <c r="H14" i="125"/>
  <c r="I14" i="125"/>
  <c r="J14" i="125"/>
  <c r="H15" i="125"/>
  <c r="I15" i="125"/>
  <c r="J15" i="125"/>
  <c r="H16" i="125"/>
  <c r="I16" i="125"/>
  <c r="J16" i="125"/>
  <c r="H17" i="125"/>
  <c r="I17" i="125"/>
  <c r="J17" i="125"/>
  <c r="H18" i="125"/>
  <c r="I18" i="125"/>
  <c r="J18" i="125"/>
  <c r="H19" i="125"/>
  <c r="I19" i="125"/>
  <c r="J19" i="125"/>
  <c r="H20" i="125"/>
  <c r="I20" i="125"/>
  <c r="J20" i="125"/>
  <c r="H21" i="125"/>
  <c r="I21" i="125"/>
  <c r="J21" i="125"/>
  <c r="H22" i="125"/>
  <c r="I22" i="125"/>
  <c r="J22" i="125"/>
  <c r="I8" i="125"/>
  <c r="J8" i="125"/>
  <c r="H8" i="125"/>
  <c r="B19" i="124"/>
  <c r="G10" i="144"/>
  <c r="D10" i="144"/>
  <c r="G10" i="143"/>
  <c r="G8" i="143"/>
  <c r="D10" i="143"/>
  <c r="D8" i="143"/>
  <c r="B10" i="138"/>
  <c r="C10" i="138"/>
  <c r="E10" i="138"/>
  <c r="F10" i="138"/>
  <c r="I36" i="137"/>
  <c r="H36" i="137"/>
  <c r="J36" i="137"/>
  <c r="I35" i="137"/>
  <c r="H35" i="137"/>
  <c r="G35" i="137"/>
  <c r="D35" i="137"/>
  <c r="I34" i="137"/>
  <c r="H34" i="137"/>
  <c r="G34" i="137"/>
  <c r="D34" i="137"/>
  <c r="I33" i="137"/>
  <c r="H33" i="137"/>
  <c r="G33" i="137"/>
  <c r="D33" i="137"/>
  <c r="J33" i="137" s="1"/>
  <c r="I30" i="137"/>
  <c r="H30" i="137"/>
  <c r="G30" i="137"/>
  <c r="D30" i="137"/>
  <c r="J30" i="137" s="1"/>
  <c r="I29" i="137"/>
  <c r="H29" i="137"/>
  <c r="G29" i="137"/>
  <c r="D29" i="137"/>
  <c r="I28" i="137"/>
  <c r="H28" i="137"/>
  <c r="G28" i="137"/>
  <c r="D28" i="137"/>
  <c r="I27" i="137"/>
  <c r="H27" i="137"/>
  <c r="G27" i="137"/>
  <c r="D27" i="137"/>
  <c r="J27" i="137" s="1"/>
  <c r="I26" i="137"/>
  <c r="H26" i="137"/>
  <c r="G26" i="137"/>
  <c r="D26" i="137"/>
  <c r="I25" i="137"/>
  <c r="H25" i="137"/>
  <c r="G25" i="137"/>
  <c r="D25" i="137"/>
  <c r="J25" i="137" s="1"/>
  <c r="I24" i="137"/>
  <c r="H24" i="137"/>
  <c r="G24" i="137"/>
  <c r="D24" i="137"/>
  <c r="J24" i="137" s="1"/>
  <c r="I23" i="137"/>
  <c r="H23" i="137"/>
  <c r="G23" i="137"/>
  <c r="D23" i="137"/>
  <c r="I22" i="137"/>
  <c r="H22" i="137"/>
  <c r="G22" i="137"/>
  <c r="D22" i="137"/>
  <c r="J22" i="137" s="1"/>
  <c r="I21" i="137"/>
  <c r="H21" i="137"/>
  <c r="G21" i="137"/>
  <c r="D21" i="137"/>
  <c r="I20" i="137"/>
  <c r="H20" i="137"/>
  <c r="G20" i="137"/>
  <c r="D20" i="137"/>
  <c r="J20" i="137" s="1"/>
  <c r="I19" i="137"/>
  <c r="H19" i="137"/>
  <c r="G19" i="137"/>
  <c r="D19" i="137"/>
  <c r="J19" i="137" s="1"/>
  <c r="I18" i="137"/>
  <c r="H18" i="137"/>
  <c r="G18" i="137"/>
  <c r="D18" i="137"/>
  <c r="I17" i="137"/>
  <c r="H17" i="137"/>
  <c r="G17" i="137"/>
  <c r="D17" i="137"/>
  <c r="I16" i="137"/>
  <c r="H16" i="137"/>
  <c r="G16" i="137"/>
  <c r="D16" i="137"/>
  <c r="J16" i="137" s="1"/>
  <c r="I15" i="137"/>
  <c r="H15" i="137"/>
  <c r="G15" i="137"/>
  <c r="D15" i="137"/>
  <c r="I14" i="137"/>
  <c r="H14" i="137"/>
  <c r="G14" i="137"/>
  <c r="D14" i="137"/>
  <c r="J14" i="137" s="1"/>
  <c r="I13" i="137"/>
  <c r="H13" i="137"/>
  <c r="G13" i="137"/>
  <c r="D13" i="137"/>
  <c r="I12" i="137"/>
  <c r="H12" i="137"/>
  <c r="G12" i="137"/>
  <c r="D12" i="137"/>
  <c r="I11" i="137"/>
  <c r="H11" i="137"/>
  <c r="G11" i="137"/>
  <c r="D11" i="137"/>
  <c r="J11" i="137" s="1"/>
  <c r="I10" i="137"/>
  <c r="H10" i="137"/>
  <c r="G10" i="137"/>
  <c r="D10" i="137"/>
  <c r="I9" i="137"/>
  <c r="H9" i="137"/>
  <c r="G9" i="137"/>
  <c r="D9" i="137"/>
  <c r="I8" i="137"/>
  <c r="H8" i="137"/>
  <c r="G8" i="137"/>
  <c r="D8" i="137"/>
  <c r="J8" i="137" s="1"/>
  <c r="J7" i="137"/>
  <c r="I7" i="137"/>
  <c r="H7" i="137"/>
  <c r="G7" i="137"/>
  <c r="D7" i="137"/>
  <c r="J23" i="137" l="1"/>
  <c r="J26" i="137"/>
  <c r="J29" i="137"/>
  <c r="J17" i="137"/>
  <c r="J9" i="137"/>
  <c r="J35" i="137"/>
  <c r="J12" i="137"/>
  <c r="G10" i="138"/>
  <c r="D10" i="138"/>
  <c r="G23" i="125"/>
  <c r="J23" i="125"/>
  <c r="H23" i="125"/>
  <c r="I23" i="125"/>
  <c r="J28" i="137"/>
  <c r="J15" i="137"/>
  <c r="J18" i="137"/>
  <c r="J10" i="137"/>
  <c r="J21" i="137"/>
  <c r="J34" i="137"/>
  <c r="J13" i="137"/>
  <c r="B20" i="110"/>
  <c r="C20" i="110"/>
  <c r="H8" i="143"/>
  <c r="H10" i="143"/>
  <c r="I10" i="143"/>
  <c r="J8" i="143"/>
  <c r="I8" i="143"/>
  <c r="C16" i="141" l="1"/>
  <c r="B16" i="141"/>
  <c r="D15" i="141"/>
  <c r="D13" i="141"/>
  <c r="D12" i="141"/>
  <c r="D11" i="141"/>
  <c r="D10" i="141"/>
  <c r="D9" i="141"/>
  <c r="D8" i="141"/>
  <c r="I38" i="147"/>
  <c r="H38" i="147"/>
  <c r="I37" i="147"/>
  <c r="H37" i="147"/>
  <c r="I36" i="147"/>
  <c r="H36" i="147"/>
  <c r="I35" i="147"/>
  <c r="H35" i="147"/>
  <c r="I34" i="147"/>
  <c r="H34" i="147"/>
  <c r="I33" i="147"/>
  <c r="H33" i="147"/>
  <c r="I32" i="147"/>
  <c r="H32" i="147"/>
  <c r="I31" i="147"/>
  <c r="H31" i="147"/>
  <c r="I30" i="147"/>
  <c r="H30" i="147"/>
  <c r="I29" i="147"/>
  <c r="H29" i="147"/>
  <c r="I28" i="147"/>
  <c r="H28" i="147"/>
  <c r="I27" i="147"/>
  <c r="H27" i="147"/>
  <c r="I26" i="147"/>
  <c r="H26" i="147"/>
  <c r="I25" i="147"/>
  <c r="H25" i="147"/>
  <c r="I24" i="147"/>
  <c r="H24" i="147"/>
  <c r="I23" i="147"/>
  <c r="H23" i="147"/>
  <c r="I22" i="147"/>
  <c r="H22" i="147"/>
  <c r="I21" i="147"/>
  <c r="H21" i="147"/>
  <c r="I20" i="147"/>
  <c r="H20" i="147"/>
  <c r="I19" i="147"/>
  <c r="H19" i="147"/>
  <c r="I18" i="147"/>
  <c r="H18" i="147"/>
  <c r="I17" i="147"/>
  <c r="H17" i="147"/>
  <c r="I16" i="147"/>
  <c r="H16" i="147"/>
  <c r="I15" i="147"/>
  <c r="H15" i="147"/>
  <c r="I14" i="147"/>
  <c r="H14" i="147"/>
  <c r="I13" i="147"/>
  <c r="H13" i="147"/>
  <c r="I12" i="147"/>
  <c r="H12" i="147"/>
  <c r="I11" i="147"/>
  <c r="H11" i="147"/>
  <c r="I10" i="147"/>
  <c r="H10" i="147"/>
  <c r="I9" i="147"/>
  <c r="H9" i="147"/>
  <c r="I8" i="147"/>
  <c r="H8" i="147"/>
  <c r="C29" i="114"/>
  <c r="D29" i="114"/>
  <c r="E29" i="114"/>
  <c r="F29" i="114"/>
  <c r="G29" i="114"/>
  <c r="H29" i="114"/>
  <c r="I29" i="114"/>
  <c r="J29" i="114"/>
  <c r="K29" i="114"/>
  <c r="L29" i="114"/>
  <c r="B29" i="114"/>
  <c r="B29" i="113"/>
  <c r="D20" i="110"/>
  <c r="E20" i="110"/>
  <c r="F20" i="110"/>
  <c r="G20" i="110"/>
  <c r="H20" i="110"/>
  <c r="I20" i="110"/>
  <c r="J20" i="110"/>
  <c r="K20" i="110"/>
  <c r="H48" i="147" l="1"/>
  <c r="I48" i="147"/>
  <c r="J10" i="138"/>
  <c r="D16" i="141"/>
  <c r="J9" i="147"/>
  <c r="J15" i="147"/>
  <c r="J21" i="147"/>
  <c r="J27" i="147"/>
  <c r="I10" i="138"/>
  <c r="H10" i="138"/>
  <c r="J11" i="147"/>
  <c r="J23" i="147"/>
  <c r="J29" i="147"/>
  <c r="J35" i="147"/>
  <c r="J12" i="147"/>
  <c r="J24" i="147"/>
  <c r="J36" i="147"/>
  <c r="J10" i="147"/>
  <c r="J13" i="147"/>
  <c r="J22" i="147"/>
  <c r="J25" i="147"/>
  <c r="J34" i="147"/>
  <c r="J37" i="147"/>
  <c r="J8" i="147"/>
  <c r="J20" i="147"/>
  <c r="J33" i="147"/>
  <c r="J32" i="147"/>
  <c r="J18" i="147"/>
  <c r="J38" i="147"/>
  <c r="J30" i="147"/>
  <c r="J26" i="147"/>
  <c r="J16" i="147"/>
  <c r="J19" i="147"/>
  <c r="J28" i="147"/>
  <c r="J31" i="147"/>
  <c r="J14" i="147"/>
  <c r="J17" i="147"/>
  <c r="I18" i="124"/>
  <c r="H18" i="124"/>
  <c r="J18" i="124"/>
  <c r="J17" i="124"/>
  <c r="I17" i="124"/>
  <c r="H17" i="124"/>
  <c r="I16" i="124"/>
  <c r="H16" i="124"/>
  <c r="J16" i="124"/>
  <c r="J15" i="124"/>
  <c r="I15" i="124"/>
  <c r="H15" i="124"/>
  <c r="I14" i="124"/>
  <c r="H14" i="124"/>
  <c r="J14" i="124"/>
  <c r="J13" i="124"/>
  <c r="I13" i="124"/>
  <c r="H13" i="124"/>
  <c r="I12" i="124"/>
  <c r="H12" i="124"/>
  <c r="J12" i="124"/>
  <c r="I11" i="124"/>
  <c r="H11" i="124"/>
  <c r="J11" i="124"/>
  <c r="I10" i="124"/>
  <c r="H10" i="124"/>
  <c r="J10" i="124"/>
  <c r="I9" i="124"/>
  <c r="I19" i="124" s="1"/>
  <c r="H9" i="124"/>
  <c r="I8" i="124"/>
  <c r="H8" i="124"/>
  <c r="F19" i="123"/>
  <c r="E19" i="123"/>
  <c r="C19" i="123"/>
  <c r="B19" i="123"/>
  <c r="I10" i="144"/>
  <c r="H10" i="144"/>
  <c r="J10" i="143"/>
  <c r="J48" i="147" l="1"/>
  <c r="G19" i="123"/>
  <c r="J10" i="123"/>
  <c r="J14" i="123"/>
  <c r="J15" i="123"/>
  <c r="J16" i="123"/>
  <c r="J12" i="123"/>
  <c r="J18" i="123"/>
  <c r="J9" i="123"/>
  <c r="J8" i="123"/>
  <c r="D19" i="123"/>
  <c r="J17" i="123"/>
  <c r="J13" i="123"/>
  <c r="I19" i="123"/>
  <c r="J11" i="123"/>
  <c r="H19" i="123"/>
  <c r="J10" i="144"/>
  <c r="J8" i="124"/>
  <c r="J9" i="124"/>
  <c r="J19" i="124" s="1"/>
  <c r="J19" i="123" l="1"/>
  <c r="M7" i="114" l="1"/>
  <c r="M8" i="114"/>
  <c r="M9" i="114"/>
  <c r="M10" i="114"/>
  <c r="M11" i="114"/>
  <c r="M12" i="114"/>
  <c r="M13" i="114"/>
  <c r="M14" i="114"/>
  <c r="M15" i="114"/>
  <c r="M16" i="114"/>
  <c r="M17" i="114"/>
  <c r="M18" i="114"/>
  <c r="M19" i="114"/>
  <c r="M20" i="114"/>
  <c r="M21" i="114"/>
  <c r="M22" i="114"/>
  <c r="M23" i="114"/>
  <c r="M24" i="114"/>
  <c r="M25" i="114"/>
  <c r="M26" i="114"/>
  <c r="M27" i="114"/>
  <c r="M28" i="114"/>
  <c r="O7" i="113"/>
  <c r="O29" i="113" s="1"/>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H18" i="109" l="1"/>
  <c r="I18" i="109"/>
  <c r="M29" i="114"/>
  <c r="L20" i="110"/>
  <c r="J25" i="112"/>
  <c r="J17" i="112"/>
  <c r="J9" i="112"/>
  <c r="J15" i="112"/>
  <c r="J23" i="112"/>
  <c r="J9" i="109"/>
  <c r="J11" i="109"/>
  <c r="J13" i="109"/>
  <c r="J15" i="109"/>
  <c r="J17" i="109"/>
  <c r="J26" i="112"/>
  <c r="J22" i="112"/>
  <c r="J18" i="112"/>
  <c r="J14" i="112"/>
  <c r="J10" i="112"/>
  <c r="J8" i="112"/>
  <c r="J13" i="112"/>
  <c r="J28" i="112"/>
  <c r="J24" i="112"/>
  <c r="J20" i="112"/>
  <c r="J16" i="112"/>
  <c r="J12" i="112"/>
  <c r="J27" i="112"/>
  <c r="J19" i="112"/>
  <c r="J11" i="112"/>
  <c r="J29" i="112"/>
  <c r="J21" i="112"/>
  <c r="I30" i="112"/>
  <c r="J10" i="109"/>
  <c r="J12" i="109"/>
  <c r="H30" i="112"/>
  <c r="J14" i="109"/>
  <c r="J16" i="109"/>
  <c r="J8" i="109"/>
  <c r="J18" i="109" l="1"/>
  <c r="J30" i="112"/>
</calcChain>
</file>

<file path=xl/sharedStrings.xml><?xml version="1.0" encoding="utf-8"?>
<sst xmlns="http://schemas.openxmlformats.org/spreadsheetml/2006/main" count="818" uniqueCount="327">
  <si>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</si>
  <si>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</si>
  <si>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</si>
  <si>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</si>
  <si>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</si>
  <si>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</si>
  <si>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</si>
  <si>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</si>
  <si>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</si>
  <si>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</si>
  <si>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</si>
  <si>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</si>
  <si>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</si>
  <si>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</si>
  <si>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</si>
  <si>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</si>
  <si>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</si>
  <si>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</si>
  <si>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</si>
  <si>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</si>
  <si>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</si>
  <si>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</si>
  <si>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</si>
  <si>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</si>
  <si>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</si>
  <si>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</si>
  <si>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</si>
  <si>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</si>
  <si>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</si>
  <si>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</si>
  <si>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</si>
  <si>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</si>
  <si>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</si>
  <si>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</si>
  <si>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</si>
  <si>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</si>
  <si>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</si>
  <si>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</si>
  <si>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</si>
  <si>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</si>
  <si>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</si>
  <si>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</si>
  <si>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</si>
  <si>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</si>
  <si>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</si>
  <si>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</si>
  <si>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</si>
  <si>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</si>
  <si>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</si>
  <si>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</si>
  <si>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</si>
  <si>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</si>
  <si>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</si>
  <si>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</si>
  <si>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</si>
  <si>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</si>
  <si>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</si>
  <si>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</si>
  <si>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</si>
  <si>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</si>
  <si>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</si>
  <si>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</si>
  <si>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</si>
  <si>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</si>
  <si>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</si>
  <si>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</si>
  <si>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</si>
  <si>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</si>
  <si>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</si>
  <si>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</si>
  <si>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</si>
  <si>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</si>
  <si>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</si>
  <si>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</si>
  <si>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</si>
  <si>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</si>
  <si>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</si>
  <si>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</si>
  <si>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</si>
  <si>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</si>
  <si>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</si>
  <si>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</si>
  <si>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</si>
  <si>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</si>
  <si>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</si>
  <si>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</si>
  <si>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</si>
  <si>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</si>
  <si>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</si>
  <si>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</si>
  <si>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</si>
  <si>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</si>
  <si>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</si>
  <si>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</si>
  <si>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</si>
  <si>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</si>
  <si>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</si>
  <si>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</si>
  <si>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</si>
  <si>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</si>
  <si>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</si>
  <si>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</si>
  <si>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</si>
  <si>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</si>
  <si>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</si>
  <si>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</si>
  <si>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</si>
  <si>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</si>
  <si>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</si>
  <si>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</si>
  <si>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</si>
  <si>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</si>
  <si>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</si>
  <si>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</si>
  <si>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</si>
  <si>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</si>
  <si>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</si>
  <si>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</si>
  <si>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</si>
  <si>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</si>
  <si>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</si>
  <si>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</si>
  <si>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</si>
  <si>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</si>
  <si>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</si>
  <si>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</si>
  <si>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</si>
  <si>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</si>
  <si>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</si>
  <si>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</si>
  <si>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</si>
  <si>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</si>
  <si>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</si>
  <si>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</si>
  <si>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</si>
  <si>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</si>
  <si>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</si>
  <si>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</si>
  <si>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</si>
  <si>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</si>
  <si>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</si>
  <si>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</si>
  <si>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</si>
  <si>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</si>
  <si>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</si>
  <si>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</si>
  <si>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</si>
  <si>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</si>
  <si>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</si>
  <si>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</si>
  <si>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</si>
  <si>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</si>
  <si>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</si>
  <si>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</si>
  <si>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</si>
  <si>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</si>
  <si>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</si>
  <si>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</si>
  <si>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</si>
  <si>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</si>
  <si>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</si>
  <si>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</si>
  <si>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</si>
  <si>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</si>
  <si>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</si>
  <si>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</si>
  <si>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</si>
  <si>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</si>
  <si>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</si>
  <si>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</si>
  <si>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</si>
  <si>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</si>
  <si>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</si>
  <si>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</si>
  <si>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</si>
  <si>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</si>
  <si>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</si>
  <si>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</si>
  <si>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</si>
  <si>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</si>
  <si>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</si>
  <si>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</si>
  <si>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</si>
  <si>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</si>
  <si>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</si>
  <si>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</si>
  <si>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</si>
  <si>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</si>
  <si>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</si>
  <si>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</si>
  <si>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</si>
  <si>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</si>
  <si>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</si>
  <si>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</si>
  <si>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</si>
  <si>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</si>
  <si>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</si>
  <si>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</si>
  <si>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</si>
  <si>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</si>
  <si>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</si>
  <si>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</si>
  <si>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</si>
  <si>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</si>
  <si>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</si>
  <si>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</si>
  <si>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</si>
  <si>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</si>
  <si>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</si>
  <si>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</si>
  <si>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</si>
  <si>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</si>
  <si>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</si>
  <si>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</si>
  <si>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</si>
  <si>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</si>
  <si>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</si>
  <si>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</si>
  <si>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</si>
  <si>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</si>
  <si>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</si>
  <si>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</si>
  <si>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</si>
  <si>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</si>
  <si>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</si>
  <si>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</si>
  <si>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</si>
  <si>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</si>
  <si>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</si>
  <si>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</si>
  <si>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</si>
  <si>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</si>
  <si>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</si>
  <si>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</si>
  <si>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</si>
  <si>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</si>
  <si>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</si>
  <si>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</si>
  <si>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</si>
  <si>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</si>
  <si>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</si>
  <si>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</si>
  <si>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</si>
  <si>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</si>
  <si>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</si>
  <si>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</si>
  <si>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</si>
  <si>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</si>
  <si>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</si>
  <si>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</si>
  <si>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</si>
  <si>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</si>
  <si>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</si>
  <si>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</si>
  <si>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</si>
  <si>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</si>
  <si>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</si>
  <si>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</si>
  <si>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</si>
  <si>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</si>
  <si>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</si>
  <si>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</si>
  <si>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</si>
  <si>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</si>
  <si>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</si>
  <si>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</si>
  <si>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</si>
  <si>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</si>
  <si>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</si>
  <si>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</si>
  <si>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</si>
  <si>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</si>
  <si>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</si>
  <si>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</si>
  <si>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</si>
  <si>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</si>
  <si>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</si>
  <si>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</si>
  <si>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</si>
  <si>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</si>
  <si>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</si>
  <si>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</si>
  <si>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</si>
  <si>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</si>
  <si>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</si>
  <si>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</si>
  <si>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</si>
  <si>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</si>
  <si>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</si>
  <si>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</si>
  <si>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</si>
  <si>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</si>
  <si>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</si>
  <si>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</si>
  <si>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</si>
  <si>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</si>
  <si>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</si>
  <si>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</si>
  <si>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الربع الثالث 2023</t>
  </si>
  <si>
    <t>عجز بسبب مرض مهني</t>
  </si>
  <si>
    <t>الربع الرابع 2023</t>
  </si>
  <si>
    <t>الربع الأول 2024</t>
  </si>
  <si>
    <t>عام**</t>
  </si>
  <si>
    <t xml:space="preserve">*** المصدر : مركز المعلومات الوطني ومالك البيانات وزارة الموارد البشرية والتنمية الاجتماعية                                                                                                                                                                                                                                                                                </t>
  </si>
  <si>
    <t xml:space="preserve"> * القطاع الحكومي  الخاضعون لأنظمة الخدمةالمدنية</t>
  </si>
  <si>
    <t xml:space="preserve"> ** القطاع العام العاملون الحكوميون الخاضعون لأنظمة التأمينات الاجتماعية</t>
  </si>
  <si>
    <t xml:space="preserve">العمالة المنزلية***                                 </t>
  </si>
  <si>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</si>
  <si>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</si>
  <si>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</si>
  <si>
    <t>الربع الثاني 2024</t>
  </si>
  <si>
    <t>الربع الثالث 2024</t>
  </si>
  <si>
    <t>إنهاء المرأة العاملة العقد بسبب الوضع وفقاً للمادة 87 من نظام العمل</t>
  </si>
  <si>
    <t>إنتقال ملكية المنشأة (الفردية) إلى مالك جديد</t>
  </si>
  <si>
    <t>القوة القاهرة</t>
  </si>
  <si>
    <t>إنهاء المرأة العاملة العقد بسبب الزواج وفقا للمادة 87 من نظام العمل</t>
  </si>
  <si>
    <t>وفاة صاحب العمل وفقا للمادة 79 من نظام العمل إذا كانت شخصيته قد روعيت في عقد العمل</t>
  </si>
  <si>
    <t>الإحصاءات السجلية, سوق العمل الربع الرابع 2024</t>
  </si>
  <si>
    <t>نشرة الإحصاءات السجلية لسوق العمل الربع الرابع 2024</t>
  </si>
  <si>
    <t xml:space="preserve">2024 الإحصاءات السجلية, سوق العمل الربع الرابع                    </t>
  </si>
  <si>
    <t xml:space="preserve">2024 الإحصاءات السجلية, سوق العمل الربع الرابع                  </t>
  </si>
  <si>
    <t>الربع الرابع 2024</t>
  </si>
  <si>
    <t>استبعاد بموجب المادة (9) فقرة (7)  من لائحة التسجيل والاشتراكات</t>
  </si>
  <si>
    <t>انتهاء العقد بانتهاء مدته</t>
  </si>
  <si>
    <t>إنهاء العقد بإنجاز العمل المتفق عليه (متعلق بالعقود لأداء عمل معين) وفقا للمادة 57 من نظام العمل</t>
  </si>
  <si>
    <t>تم سحب البيانات بتاريخ 02-02-2025</t>
  </si>
  <si>
    <t>تم سحب البيانات بتاريخ 2-2-2025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</si>
</sst>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10401]0.0"/>
  </numFmts>
  <fonts count="69"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
      <sz val="10"/>
      <name val="Arial"/>
      <family val="2"/>
    </font>
    <font>
      <sz val="11"/>
      <color theme="0"/>
      <name val="Calibri"/>
      <family val="2"/>
      <charset val="178"/>
      <scheme val="minor"/>
    </font>
    <font>
      <sz val="12"/>
      <color theme="0"/>
      <name val="Frutiger LT Arabic 55 Roman"/>
    </font>
  </fonts>
  <fills count="14">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
      <patternFill patternType="solid">
        <fgColor theme="4"/>
      </patternFill>
    </fill>
    <fill>
      <patternFill patternType="solid">
        <fgColor theme="0" tint="-0.14999847407452621"/>
        <bgColor theme="0" tint="-0.14999847407452621"/>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270">
    <xf numFmtId="0" fontId="0" fillId="0" borderId="0"/>
    <xf numFmtId="0" fontId="21" fillId="0" borderId="0"/>
    <xf numFmtId="0" fontId="25" fillId="0" borderId="0"/>
    <xf numFmtId="0" fontId="26" fillId="0" borderId="0"/>
    <xf numFmtId="0" fontId="33" fillId="0" borderId="0" applyNumberFormat="0" applyFill="0" applyBorder="0" applyAlignment="0" applyProtection="0"/>
    <xf numFmtId="0" fontId="32" fillId="0" borderId="0"/>
    <xf numFmtId="0" fontId="25" fillId="0" borderId="0"/>
    <xf numFmtId="0" fontId="39" fillId="0" borderId="0"/>
    <xf numFmtId="0" fontId="32" fillId="0" borderId="0"/>
    <xf numFmtId="0" fontId="26" fillId="0" borderId="0"/>
    <xf numFmtId="0" fontId="26" fillId="6" borderId="16" applyNumberFormat="0" applyFont="0" applyAlignment="0" applyProtection="0"/>
    <xf numFmtId="164" fontId="26" fillId="0" borderId="0" applyFont="0" applyFill="0" applyBorder="0" applyAlignment="0" applyProtection="0"/>
    <xf numFmtId="0" fontId="39" fillId="0" borderId="0"/>
    <xf numFmtId="0" fontId="26" fillId="0" borderId="0"/>
    <xf numFmtId="0" fontId="26" fillId="0" borderId="0"/>
    <xf numFmtId="0" fontId="26" fillId="0" borderId="0"/>
    <xf numFmtId="0" fontId="20" fillId="0" borderId="0"/>
    <xf numFmtId="0" fontId="20" fillId="0" borderId="0"/>
    <xf numFmtId="0" fontId="19" fillId="0" borderId="0"/>
    <xf numFmtId="0" fontId="18" fillId="0" borderId="0"/>
    <xf numFmtId="0" fontId="18" fillId="0" borderId="0"/>
    <xf numFmtId="43" fontId="26" fillId="0" borderId="0" applyFont="0" applyFill="0" applyBorder="0" applyAlignment="0" applyProtection="0"/>
    <xf numFmtId="43" fontId="26" fillId="0" borderId="0" applyFont="0" applyFill="0" applyBorder="0" applyAlignment="0" applyProtection="0"/>
    <xf numFmtId="0" fontId="26" fillId="0" borderId="0"/>
    <xf numFmtId="0" fontId="17" fillId="0" borderId="0"/>
    <xf numFmtId="0" fontId="17" fillId="0" borderId="0"/>
    <xf numFmtId="0" fontId="46" fillId="9" borderId="21" applyNumberFormat="0" applyAlignment="0" applyProtection="0"/>
    <xf numFmtId="0" fontId="16" fillId="0" borderId="0"/>
    <xf numFmtId="0" fontId="16" fillId="0" borderId="0"/>
    <xf numFmtId="0" fontId="15" fillId="0" borderId="0"/>
    <xf numFmtId="0" fontId="15" fillId="0" borderId="0"/>
    <xf numFmtId="0" fontId="14" fillId="0" borderId="0"/>
    <xf numFmtId="0" fontId="14" fillId="0" borderId="0"/>
    <xf numFmtId="0" fontId="26" fillId="0" borderId="0"/>
    <xf numFmtId="0" fontId="14" fillId="0" borderId="0"/>
    <xf numFmtId="0" fontId="14" fillId="0" borderId="0"/>
    <xf numFmtId="0" fontId="50"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5" fillId="0" borderId="0"/>
    <xf numFmtId="0" fontId="6" fillId="0" borderId="0"/>
    <xf numFmtId="0" fontId="6" fillId="0" borderId="0"/>
    <xf numFmtId="0" fontId="6" fillId="0" borderId="0"/>
    <xf numFmtId="43" fontId="6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0" borderId="0"/>
    <xf numFmtId="0" fontId="50" fillId="0" borderId="0"/>
    <xf numFmtId="43" fontId="32" fillId="0" borderId="0" applyFont="0" applyFill="0" applyBorder="0" applyAlignment="0" applyProtection="0"/>
    <xf numFmtId="0" fontId="21"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6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32" fillId="0" borderId="0"/>
    <xf numFmtId="0" fontId="4" fillId="0" borderId="0"/>
    <xf numFmtId="164" fontId="32" fillId="0" borderId="0" applyFont="0" applyFill="0" applyBorder="0" applyAlignment="0" applyProtection="0"/>
    <xf numFmtId="0" fontId="4" fillId="0" borderId="0"/>
    <xf numFmtId="0" fontId="4" fillId="0" borderId="0"/>
    <xf numFmtId="0" fontId="32" fillId="0" borderId="0"/>
    <xf numFmtId="0" fontId="67"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cellStyleXfs>
  <cellXfs count="377">
    <xf numFmtId="0" fontId="0" fillId="0" borderId="0" xfId="0"/>
    <xf numFmtId="0" fontId="25" fillId="0" borderId="0" xfId="2"/>
    <xf numFmtId="0" fontId="38" fillId="4" borderId="6" xfId="3" applyFont="1" applyFill="1" applyBorder="1" applyAlignment="1">
      <alignment horizontal="center" vertical="center" wrapText="1" shrinkToFit="1"/>
    </xf>
    <xf numFmtId="0" fontId="37" fillId="0" borderId="0" xfId="2" applyFont="1" applyAlignment="1">
      <alignment vertical="center" wrapText="1"/>
    </xf>
    <xf numFmtId="0" fontId="41" fillId="8" borderId="17" xfId="0" applyFont="1" applyFill="1" applyBorder="1" applyAlignment="1">
      <alignment vertical="center"/>
    </xf>
    <xf numFmtId="0" fontId="41" fillId="8" borderId="0" xfId="0" applyFont="1" applyFill="1" applyAlignment="1">
      <alignment vertical="center"/>
    </xf>
    <xf numFmtId="0" fontId="42" fillId="8" borderId="0" xfId="0" applyFont="1" applyFill="1" applyAlignment="1">
      <alignment vertical="center"/>
    </xf>
    <xf numFmtId="0" fontId="0" fillId="0" borderId="18" xfId="0" applyBorder="1"/>
    <xf numFmtId="0" fontId="42" fillId="0" borderId="17" xfId="0" applyFont="1" applyBorder="1"/>
    <xf numFmtId="0" fontId="40" fillId="0" borderId="0" xfId="0" applyFont="1"/>
    <xf numFmtId="0" fontId="42" fillId="0" borderId="0" xfId="0" applyFont="1"/>
    <xf numFmtId="0" fontId="40" fillId="0" borderId="0" xfId="0" applyFont="1" applyAlignment="1">
      <alignment vertical="top"/>
    </xf>
    <xf numFmtId="0" fontId="36" fillId="0" borderId="0" xfId="0" applyFont="1" applyAlignment="1">
      <alignment horizontal="right" vertical="top" wrapText="1"/>
    </xf>
    <xf numFmtId="0" fontId="36" fillId="0" borderId="18" xfId="0" applyFont="1" applyBorder="1"/>
    <xf numFmtId="0" fontId="44"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7" fillId="0" borderId="0" xfId="0" applyFont="1" applyAlignment="1">
      <alignment horizontal="left" vertical="center"/>
    </xf>
    <xf numFmtId="0" fontId="48" fillId="0" borderId="0" xfId="0" applyFont="1" applyAlignment="1">
      <alignment horizontal="center" vertical="center"/>
    </xf>
    <xf numFmtId="0" fontId="0" fillId="0" borderId="0" xfId="0" applyAlignment="1">
      <alignment readingOrder="2"/>
    </xf>
    <xf numFmtId="0" fontId="38" fillId="4" borderId="23" xfId="3" applyFont="1" applyFill="1" applyBorder="1" applyAlignment="1">
      <alignment horizontal="center" vertical="center" wrapText="1" shrinkToFit="1" readingOrder="1"/>
    </xf>
    <xf numFmtId="0" fontId="55" fillId="4" borderId="6" xfId="3" applyFont="1" applyFill="1" applyBorder="1" applyAlignment="1">
      <alignment horizontal="center" vertical="center" wrapText="1" shrinkToFit="1"/>
    </xf>
    <xf numFmtId="0" fontId="55" fillId="4" borderId="11" xfId="3" applyFont="1" applyFill="1" applyBorder="1" applyAlignment="1">
      <alignment horizontal="center" vertical="center" wrapText="1" shrinkToFit="1"/>
    </xf>
    <xf numFmtId="3" fontId="55" fillId="4" borderId="6" xfId="3" applyNumberFormat="1" applyFont="1" applyFill="1" applyBorder="1" applyAlignment="1">
      <alignment horizontal="center" vertical="center" wrapText="1" shrinkToFit="1"/>
    </xf>
    <xf numFmtId="0" fontId="55" fillId="4" borderId="12" xfId="3" applyFont="1" applyFill="1" applyBorder="1" applyAlignment="1">
      <alignment horizontal="center" vertical="center" wrapText="1" shrinkToFit="1"/>
    </xf>
    <xf numFmtId="3" fontId="55" fillId="4" borderId="12" xfId="3" applyNumberFormat="1" applyFont="1" applyFill="1" applyBorder="1" applyAlignment="1">
      <alignment horizontal="center" vertical="center" wrapText="1" shrinkToFit="1"/>
    </xf>
    <xf numFmtId="3" fontId="55" fillId="4" borderId="3" xfId="3" applyNumberFormat="1" applyFont="1" applyFill="1" applyBorder="1" applyAlignment="1">
      <alignment horizontal="center" vertical="center" wrapText="1" shrinkToFit="1"/>
    </xf>
    <xf numFmtId="0" fontId="23" fillId="0" borderId="0" xfId="0" applyFont="1" applyAlignment="1">
      <alignment horizontal="center" vertical="center" wrapText="1" readingOrder="1"/>
    </xf>
    <xf numFmtId="0" fontId="58" fillId="0" borderId="0" xfId="0" applyFont="1"/>
    <xf numFmtId="49" fontId="59" fillId="3" borderId="9" xfId="4" applyNumberFormat="1" applyFont="1" applyFill="1" applyBorder="1" applyAlignment="1">
      <alignment horizontal="center" vertical="center" wrapText="1" readingOrder="1"/>
    </xf>
    <xf numFmtId="3" fontId="59" fillId="3" borderId="9" xfId="4" applyNumberFormat="1" applyFont="1" applyFill="1" applyBorder="1" applyAlignment="1">
      <alignment horizontal="right" vertical="center" wrapText="1" indent="1" readingOrder="1"/>
    </xf>
    <xf numFmtId="0" fontId="25" fillId="0" borderId="7" xfId="2" applyBorder="1" applyAlignment="1">
      <alignment horizontal="center" vertical="center"/>
    </xf>
    <xf numFmtId="0" fontId="25"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9" fillId="5" borderId="9" xfId="4" applyNumberFormat="1" applyFont="1" applyFill="1" applyBorder="1" applyAlignment="1">
      <alignment horizontal="center" vertical="center" wrapText="1" readingOrder="1"/>
    </xf>
    <xf numFmtId="0" fontId="25" fillId="0" borderId="0" xfId="2" applyAlignment="1">
      <alignment horizontal="right" vertical="center" readingOrder="2"/>
    </xf>
    <xf numFmtId="0" fontId="25" fillId="0" borderId="11" xfId="2" applyBorder="1" applyAlignment="1">
      <alignment horizontal="right" vertical="center" readingOrder="2"/>
    </xf>
    <xf numFmtId="3" fontId="59"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55" fillId="4" borderId="1" xfId="3" applyFont="1" applyFill="1" applyBorder="1" applyAlignment="1">
      <alignment horizontal="center" vertical="center" wrapText="1" shrinkToFit="1"/>
    </xf>
    <xf numFmtId="0" fontId="13" fillId="0" borderId="0" xfId="37"/>
    <xf numFmtId="0" fontId="27" fillId="0" borderId="0" xfId="37" applyFont="1" applyAlignment="1">
      <alignment vertical="center"/>
    </xf>
    <xf numFmtId="0" fontId="51" fillId="0" borderId="0" xfId="37" applyFont="1" applyAlignment="1">
      <alignment horizontal="right" vertical="center" readingOrder="2"/>
    </xf>
    <xf numFmtId="3" fontId="56" fillId="3" borderId="1" xfId="38" applyNumberFormat="1" applyFont="1" applyFill="1" applyBorder="1" applyAlignment="1">
      <alignment horizontal="right" vertical="center" wrapText="1" indent="1" readingOrder="1"/>
    </xf>
    <xf numFmtId="3" fontId="56" fillId="3" borderId="1" xfId="37" applyNumberFormat="1" applyFont="1" applyFill="1" applyBorder="1" applyAlignment="1">
      <alignment horizontal="center" vertical="center" wrapText="1" readingOrder="1"/>
    </xf>
    <xf numFmtId="3" fontId="56" fillId="5" borderId="1" xfId="38"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center" vertical="center" wrapText="1" readingOrder="1"/>
    </xf>
    <xf numFmtId="0" fontId="52" fillId="0" borderId="0" xfId="37" applyFont="1" applyAlignment="1">
      <alignment horizontal="right" vertical="center"/>
    </xf>
    <xf numFmtId="0" fontId="31" fillId="0" borderId="0" xfId="37" applyFont="1" applyAlignment="1">
      <alignment horizontal="right" indent="1"/>
    </xf>
    <xf numFmtId="0" fontId="31" fillId="0" borderId="0" xfId="37" applyFont="1"/>
    <xf numFmtId="0" fontId="52" fillId="0" borderId="0" xfId="37" applyFont="1" applyAlignment="1">
      <alignment horizontal="right" vertical="center" indent="1" readingOrder="2"/>
    </xf>
    <xf numFmtId="3" fontId="52" fillId="0" borderId="0" xfId="37" applyNumberFormat="1" applyFont="1" applyAlignment="1">
      <alignment horizontal="right" vertical="center" indent="1"/>
    </xf>
    <xf numFmtId="0" fontId="60" fillId="0" borderId="0" xfId="0" applyFont="1" applyAlignment="1">
      <alignment horizontal="right" vertical="center" wrapText="1" indent="1" readingOrder="1"/>
    </xf>
    <xf numFmtId="0" fontId="58" fillId="0" borderId="0" xfId="0" applyFont="1" applyAlignment="1">
      <alignment horizontal="right" indent="1"/>
    </xf>
    <xf numFmtId="0" fontId="13" fillId="0" borderId="0" xfId="39"/>
    <xf numFmtId="0" fontId="28" fillId="2" borderId="0" xfId="39" applyFont="1" applyFill="1" applyAlignment="1">
      <alignment vertical="center"/>
    </xf>
    <xf numFmtId="0" fontId="40" fillId="0" borderId="0" xfId="39" applyFont="1" applyAlignment="1">
      <alignment vertical="center"/>
    </xf>
    <xf numFmtId="0" fontId="42" fillId="0" borderId="0" xfId="39" applyFont="1"/>
    <xf numFmtId="0" fontId="27" fillId="0" borderId="0" xfId="39" applyFont="1" applyAlignment="1">
      <alignment vertical="center"/>
    </xf>
    <xf numFmtId="0" fontId="51" fillId="0" borderId="22" xfId="39" applyFont="1" applyBorder="1" applyAlignment="1">
      <alignment vertical="center" readingOrder="2"/>
    </xf>
    <xf numFmtId="3" fontId="56" fillId="3" borderId="1" xfId="39" applyNumberFormat="1" applyFont="1" applyFill="1" applyBorder="1" applyAlignment="1">
      <alignment horizontal="right" vertical="center" wrapText="1" indent="1" readingOrder="1"/>
    </xf>
    <xf numFmtId="3" fontId="56" fillId="3" borderId="1" xfId="39" applyNumberFormat="1" applyFont="1" applyFill="1" applyBorder="1" applyAlignment="1">
      <alignment horizontal="center" vertical="center" wrapText="1" readingOrder="1"/>
    </xf>
    <xf numFmtId="3" fontId="13" fillId="0" borderId="0" xfId="39" applyNumberFormat="1"/>
    <xf numFmtId="3" fontId="56" fillId="5" borderId="1" xfId="39" applyNumberFormat="1" applyFont="1" applyFill="1" applyBorder="1" applyAlignment="1">
      <alignment horizontal="right" vertical="center" wrapText="1" indent="1" readingOrder="1"/>
    </xf>
    <xf numFmtId="3" fontId="56" fillId="5" borderId="1" xfId="39" applyNumberFormat="1" applyFont="1" applyFill="1" applyBorder="1" applyAlignment="1">
      <alignment horizontal="center" vertical="center" wrapText="1" readingOrder="1"/>
    </xf>
    <xf numFmtId="0" fontId="29" fillId="0" borderId="0" xfId="39" applyFont="1" applyAlignment="1">
      <alignment horizontal="right" vertical="center" indent="1" readingOrder="2"/>
    </xf>
    <xf numFmtId="3" fontId="31" fillId="0" borderId="0" xfId="39" applyNumberFormat="1" applyFont="1" applyAlignment="1">
      <alignment horizontal="right" indent="1"/>
    </xf>
    <xf numFmtId="0" fontId="31" fillId="0" borderId="0" xfId="39" applyFont="1"/>
    <xf numFmtId="0" fontId="52" fillId="0" borderId="0" xfId="39" applyFont="1" applyAlignment="1">
      <alignment horizontal="right" indent="1"/>
    </xf>
    <xf numFmtId="0" fontId="13" fillId="0" borderId="0" xfId="39" applyAlignment="1">
      <alignment wrapText="1"/>
    </xf>
    <xf numFmtId="3" fontId="13" fillId="0" borderId="0" xfId="39" applyNumberFormat="1" applyAlignment="1">
      <alignment wrapText="1"/>
    </xf>
    <xf numFmtId="0" fontId="13" fillId="0" borderId="0" xfId="40"/>
    <xf numFmtId="0" fontId="28" fillId="2" borderId="0" xfId="40" applyFont="1" applyFill="1" applyAlignment="1">
      <alignment vertical="center"/>
    </xf>
    <xf numFmtId="0" fontId="27" fillId="0" borderId="0" xfId="40" applyFont="1" applyAlignment="1">
      <alignment vertical="center"/>
    </xf>
    <xf numFmtId="0" fontId="51" fillId="0" borderId="22" xfId="40" applyFont="1" applyBorder="1" applyAlignment="1">
      <alignment vertical="center"/>
    </xf>
    <xf numFmtId="3" fontId="56" fillId="3" borderId="9" xfId="40" applyNumberFormat="1" applyFont="1" applyFill="1" applyBorder="1" applyAlignment="1">
      <alignment horizontal="center" vertical="center" wrapText="1" readingOrder="1"/>
    </xf>
    <xf numFmtId="3" fontId="56" fillId="3" borderId="1" xfId="40" applyNumberFormat="1" applyFont="1" applyFill="1" applyBorder="1" applyAlignment="1">
      <alignment horizontal="center" vertical="center" wrapText="1" readingOrder="1"/>
    </xf>
    <xf numFmtId="3" fontId="56" fillId="5" borderId="9" xfId="40" applyNumberFormat="1" applyFont="1" applyFill="1" applyBorder="1" applyAlignment="1">
      <alignment horizontal="center" vertical="center" wrapText="1" readingOrder="1"/>
    </xf>
    <xf numFmtId="3" fontId="56" fillId="5" borderId="1" xfId="40" applyNumberFormat="1" applyFont="1" applyFill="1" applyBorder="1" applyAlignment="1">
      <alignment horizontal="center" vertical="center" wrapText="1" readingOrder="1"/>
    </xf>
    <xf numFmtId="0" fontId="55" fillId="4" borderId="2" xfId="3" applyFont="1" applyFill="1" applyBorder="1" applyAlignment="1">
      <alignment horizontal="center" vertical="center" shrinkToFit="1"/>
    </xf>
    <xf numFmtId="0" fontId="52" fillId="0" borderId="0" xfId="40" applyFont="1" applyAlignment="1">
      <alignment horizontal="right" vertical="center" indent="1"/>
    </xf>
    <xf numFmtId="0" fontId="31" fillId="0" borderId="0" xfId="40" applyFont="1" applyAlignment="1">
      <alignment horizontal="right" vertical="center" indent="1"/>
    </xf>
    <xf numFmtId="0" fontId="31" fillId="0" borderId="0" xfId="40" applyFont="1" applyAlignment="1">
      <alignment horizontal="right" vertical="center" wrapText="1" indent="1"/>
    </xf>
    <xf numFmtId="0" fontId="31" fillId="0" borderId="0" xfId="40" applyFont="1"/>
    <xf numFmtId="0" fontId="31" fillId="0" borderId="0" xfId="40" applyFont="1" applyAlignment="1">
      <alignment wrapText="1"/>
    </xf>
    <xf numFmtId="0" fontId="52" fillId="0" borderId="0" xfId="40" applyFont="1" applyAlignment="1">
      <alignment horizontal="right" vertical="center" indent="1" readingOrder="2"/>
    </xf>
    <xf numFmtId="3" fontId="31" fillId="0" borderId="0" xfId="40" applyNumberFormat="1" applyFont="1" applyAlignment="1">
      <alignment horizontal="right" vertical="center" indent="1"/>
    </xf>
    <xf numFmtId="3" fontId="13" fillId="0" borderId="0" xfId="40" applyNumberFormat="1"/>
    <xf numFmtId="0" fontId="13" fillId="0" borderId="0" xfId="40" applyAlignment="1">
      <alignment wrapText="1"/>
    </xf>
    <xf numFmtId="0" fontId="51" fillId="2" borderId="0" xfId="37" applyFont="1" applyFill="1" applyAlignment="1">
      <alignment horizontal="right" vertical="center"/>
    </xf>
    <xf numFmtId="3" fontId="56" fillId="3" borderId="1" xfId="37"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right" vertical="center" wrapText="1" indent="1" readingOrder="1"/>
    </xf>
    <xf numFmtId="0" fontId="52" fillId="0" borderId="0" xfId="37" applyFont="1" applyAlignment="1">
      <alignment horizontal="right" vertical="center" indent="1"/>
    </xf>
    <xf numFmtId="0" fontId="31" fillId="0" borderId="0" xfId="37" applyFont="1" applyAlignment="1">
      <alignment horizontal="right" vertical="center" indent="1"/>
    </xf>
    <xf numFmtId="0" fontId="31" fillId="0" borderId="24" xfId="37" applyFont="1" applyBorder="1" applyAlignment="1">
      <alignment horizontal="right" vertical="center" indent="1"/>
    </xf>
    <xf numFmtId="0" fontId="13" fillId="0" borderId="0" xfId="37" applyAlignment="1">
      <alignment horizontal="right" vertical="center" indent="1"/>
    </xf>
    <xf numFmtId="3" fontId="31" fillId="0" borderId="0" xfId="37" applyNumberFormat="1" applyFont="1" applyAlignment="1">
      <alignment horizontal="right" vertical="center" indent="1"/>
    </xf>
    <xf numFmtId="0" fontId="60" fillId="0" borderId="0" xfId="0" applyFont="1" applyAlignment="1">
      <alignment horizontal="center" vertical="center" wrapText="1" readingOrder="1"/>
    </xf>
    <xf numFmtId="0" fontId="13" fillId="0" borderId="0" xfId="41"/>
    <xf numFmtId="0" fontId="28" fillId="2" borderId="0" xfId="41" applyFont="1" applyFill="1" applyAlignment="1">
      <alignment vertical="center"/>
    </xf>
    <xf numFmtId="0" fontId="27" fillId="0" borderId="0" xfId="41" applyFont="1" applyAlignment="1">
      <alignment vertical="center"/>
    </xf>
    <xf numFmtId="0" fontId="51" fillId="0" borderId="0" xfId="41" applyFont="1" applyAlignment="1">
      <alignment vertical="center" readingOrder="2"/>
    </xf>
    <xf numFmtId="3" fontId="56" fillId="3" borderId="1" xfId="41" applyNumberFormat="1" applyFont="1" applyFill="1" applyBorder="1" applyAlignment="1">
      <alignment horizontal="right" vertical="center" wrapText="1" indent="1" readingOrder="1"/>
    </xf>
    <xf numFmtId="3" fontId="56" fillId="3" borderId="1" xfId="41" applyNumberFormat="1" applyFont="1" applyFill="1" applyBorder="1" applyAlignment="1">
      <alignment horizontal="center" vertical="center" wrapText="1" readingOrder="1"/>
    </xf>
    <xf numFmtId="3" fontId="56" fillId="5" borderId="1" xfId="41" applyNumberFormat="1" applyFont="1" applyFill="1" applyBorder="1" applyAlignment="1">
      <alignment horizontal="right" vertical="center" wrapText="1" indent="1" readingOrder="1"/>
    </xf>
    <xf numFmtId="3" fontId="56" fillId="5" borderId="1" xfId="41" applyNumberFormat="1" applyFont="1" applyFill="1" applyBorder="1" applyAlignment="1">
      <alignment horizontal="center" vertical="center" wrapText="1" readingOrder="1"/>
    </xf>
    <xf numFmtId="0" fontId="29" fillId="0" borderId="0" xfId="41" applyFont="1" applyAlignment="1">
      <alignment horizontal="right" vertical="center" indent="1"/>
    </xf>
    <xf numFmtId="0" fontId="52" fillId="0" borderId="0" xfId="41" applyFont="1" applyAlignment="1">
      <alignment horizontal="right" indent="1" readingOrder="2"/>
    </xf>
    <xf numFmtId="3" fontId="31" fillId="0" borderId="0" xfId="41" applyNumberFormat="1" applyFont="1"/>
    <xf numFmtId="3" fontId="13" fillId="0" borderId="0" xfId="41" applyNumberFormat="1"/>
    <xf numFmtId="0" fontId="55" fillId="4" borderId="25" xfId="3" applyFont="1" applyFill="1" applyBorder="1" applyAlignment="1">
      <alignment horizontal="center" vertical="center" wrapText="1" shrinkToFit="1"/>
    </xf>
    <xf numFmtId="3" fontId="56" fillId="3" borderId="9" xfId="40" applyNumberFormat="1" applyFont="1" applyFill="1" applyBorder="1" applyAlignment="1">
      <alignment horizontal="right" vertical="center" wrapText="1" indent="1" readingOrder="1"/>
    </xf>
    <xf numFmtId="3" fontId="56" fillId="5" borderId="9" xfId="40" applyNumberFormat="1" applyFont="1" applyFill="1" applyBorder="1" applyAlignment="1">
      <alignment horizontal="right" vertical="center" wrapText="1" indent="1" readingOrder="1"/>
    </xf>
    <xf numFmtId="0" fontId="51" fillId="0" borderId="1" xfId="37" applyFont="1" applyBorder="1" applyAlignment="1">
      <alignment horizontal="right" vertical="center" readingOrder="2"/>
    </xf>
    <xf numFmtId="3" fontId="13" fillId="0" borderId="0" xfId="37" applyNumberFormat="1"/>
    <xf numFmtId="0" fontId="52" fillId="0" borderId="0" xfId="37" applyFont="1" applyAlignment="1">
      <alignment horizontal="right" indent="1" readingOrder="2"/>
    </xf>
    <xf numFmtId="0" fontId="55" fillId="4" borderId="2" xfId="3" applyFont="1" applyFill="1" applyBorder="1" applyAlignment="1">
      <alignment horizontal="center" vertical="center" wrapText="1" shrinkToFit="1"/>
    </xf>
    <xf numFmtId="0" fontId="55" fillId="4" borderId="9" xfId="3" applyFont="1" applyFill="1" applyBorder="1" applyAlignment="1">
      <alignment horizontal="center" vertical="center" wrapText="1" shrinkToFit="1"/>
    </xf>
    <xf numFmtId="0" fontId="22" fillId="0" borderId="0" xfId="0" applyFont="1" applyAlignment="1">
      <alignment horizontal="right" vertical="center" wrapText="1" readingOrder="2"/>
    </xf>
    <xf numFmtId="0" fontId="29" fillId="2" borderId="0" xfId="42" applyFont="1" applyFill="1" applyAlignment="1">
      <alignment horizontal="right" vertical="center" indent="1" readingOrder="2"/>
    </xf>
    <xf numFmtId="0" fontId="51" fillId="0" borderId="0" xfId="42" applyFont="1" applyAlignment="1">
      <alignment vertical="center" readingOrder="2"/>
    </xf>
    <xf numFmtId="0" fontId="12" fillId="0" borderId="0" xfId="42"/>
    <xf numFmtId="3" fontId="56" fillId="5" borderId="9"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center" vertical="center" wrapText="1" readingOrder="1"/>
    </xf>
    <xf numFmtId="0" fontId="31" fillId="2" borderId="0" xfId="42" applyFont="1" applyFill="1" applyAlignment="1">
      <alignment horizontal="left" indent="1"/>
    </xf>
    <xf numFmtId="0" fontId="30" fillId="2" borderId="0" xfId="42" applyFont="1" applyFill="1" applyAlignment="1">
      <alignment horizontal="left" indent="1"/>
    </xf>
    <xf numFmtId="0" fontId="30" fillId="2" borderId="0" xfId="42" applyFont="1" applyFill="1" applyAlignment="1">
      <alignment vertical="center" readingOrder="2"/>
    </xf>
    <xf numFmtId="3" fontId="56" fillId="5" borderId="1" xfId="42" applyNumberFormat="1" applyFont="1" applyFill="1" applyBorder="1" applyAlignment="1">
      <alignment horizontal="center" vertical="center" wrapText="1" readingOrder="1"/>
    </xf>
    <xf numFmtId="3" fontId="12" fillId="0" borderId="0" xfId="42" applyNumberFormat="1"/>
    <xf numFmtId="0" fontId="27" fillId="0" borderId="0" xfId="42" applyFont="1" applyAlignment="1">
      <alignment vertical="center"/>
    </xf>
    <xf numFmtId="0" fontId="31" fillId="2" borderId="0" xfId="42" applyFont="1" applyFill="1" applyAlignment="1">
      <alignment horizontal="center"/>
    </xf>
    <xf numFmtId="3" fontId="56" fillId="3" borderId="1"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1"/>
    </xf>
    <xf numFmtId="3" fontId="56" fillId="5" borderId="9" xfId="42" applyNumberFormat="1" applyFont="1" applyFill="1" applyBorder="1" applyAlignment="1">
      <alignment horizontal="right" vertical="center" wrapText="1" indent="1" readingOrder="1"/>
    </xf>
    <xf numFmtId="0" fontId="52" fillId="2" borderId="0" xfId="42" applyFont="1" applyFill="1" applyAlignment="1">
      <alignment horizontal="right" indent="1" readingOrder="2"/>
    </xf>
    <xf numFmtId="0" fontId="31" fillId="0" borderId="0" xfId="42" applyFont="1" applyAlignment="1">
      <alignment horizontal="left" indent="1"/>
    </xf>
    <xf numFmtId="0" fontId="31" fillId="0" borderId="0" xfId="42" applyFont="1"/>
    <xf numFmtId="3" fontId="31" fillId="0" borderId="0" xfId="42" applyNumberFormat="1" applyFont="1"/>
    <xf numFmtId="0" fontId="31" fillId="2" borderId="0" xfId="42" applyFont="1" applyFill="1"/>
    <xf numFmtId="3" fontId="31" fillId="2" borderId="0" xfId="42" applyNumberFormat="1" applyFont="1" applyFill="1"/>
    <xf numFmtId="0" fontId="31" fillId="0" borderId="0" xfId="42" applyFont="1" applyAlignment="1">
      <alignment horizontal="center"/>
    </xf>
    <xf numFmtId="0" fontId="52" fillId="0" borderId="0" xfId="42" applyFont="1" applyAlignment="1">
      <alignment horizontal="right" indent="1" readingOrder="2"/>
    </xf>
    <xf numFmtId="3" fontId="56" fillId="3" borderId="13"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2"/>
    </xf>
    <xf numFmtId="3" fontId="56" fillId="5" borderId="13" xfId="42" applyNumberFormat="1" applyFont="1" applyFill="1" applyBorder="1" applyAlignment="1">
      <alignment horizontal="center" vertical="center" wrapText="1" readingOrder="1"/>
    </xf>
    <xf numFmtId="0" fontId="51" fillId="0" borderId="1" xfId="42" applyFont="1" applyBorder="1" applyAlignment="1">
      <alignment horizontal="right" vertical="center" readingOrder="2"/>
    </xf>
    <xf numFmtId="3" fontId="12" fillId="2" borderId="0" xfId="42" applyNumberFormat="1" applyFill="1"/>
    <xf numFmtId="3" fontId="31" fillId="2" borderId="0" xfId="42" applyNumberFormat="1" applyFont="1" applyFill="1" applyAlignment="1">
      <alignment horizontal="left" indent="1"/>
    </xf>
    <xf numFmtId="0" fontId="51" fillId="0" borderId="1" xfId="42" applyFont="1" applyBorder="1" applyAlignment="1">
      <alignment vertical="center" readingOrder="2"/>
    </xf>
    <xf numFmtId="0" fontId="12" fillId="0" borderId="0" xfId="43"/>
    <xf numFmtId="0" fontId="31" fillId="0" borderId="0" xfId="43" applyFont="1"/>
    <xf numFmtId="3" fontId="31" fillId="0" borderId="0" xfId="43" applyNumberFormat="1" applyFont="1"/>
    <xf numFmtId="3" fontId="56" fillId="5" borderId="9" xfId="43" applyNumberFormat="1" applyFont="1" applyFill="1" applyBorder="1" applyAlignment="1">
      <alignment horizontal="center" vertical="center" wrapText="1" readingOrder="1"/>
    </xf>
    <xf numFmtId="3" fontId="56" fillId="3" borderId="9" xfId="43" applyNumberFormat="1" applyFont="1" applyFill="1" applyBorder="1" applyAlignment="1">
      <alignment horizontal="center" vertical="center" wrapText="1" readingOrder="1"/>
    </xf>
    <xf numFmtId="3" fontId="12" fillId="0" borderId="0" xfId="43" applyNumberFormat="1"/>
    <xf numFmtId="3" fontId="56" fillId="3" borderId="1" xfId="43" applyNumberFormat="1" applyFont="1" applyFill="1" applyBorder="1" applyAlignment="1">
      <alignment horizontal="right" vertical="center" wrapText="1" indent="1" readingOrder="1"/>
    </xf>
    <xf numFmtId="3" fontId="56" fillId="5" borderId="1" xfId="43" applyNumberFormat="1" applyFont="1" applyFill="1" applyBorder="1" applyAlignment="1">
      <alignment horizontal="right" vertical="center" wrapText="1" indent="1" readingOrder="1"/>
    </xf>
    <xf numFmtId="0" fontId="51" fillId="0" borderId="0" xfId="43" applyFont="1" applyAlignment="1">
      <alignment horizontal="right" vertical="center" readingOrder="2"/>
    </xf>
    <xf numFmtId="0" fontId="27" fillId="0" borderId="0" xfId="43" applyFont="1" applyAlignment="1">
      <alignment vertical="center"/>
    </xf>
    <xf numFmtId="0" fontId="28" fillId="2" borderId="0" xfId="43" applyFont="1" applyFill="1" applyAlignment="1">
      <alignment vertical="center"/>
    </xf>
    <xf numFmtId="0" fontId="31" fillId="0" borderId="0" xfId="43" applyFont="1" applyAlignment="1">
      <alignment horizontal="left" indent="1"/>
    </xf>
    <xf numFmtId="0" fontId="52" fillId="0" borderId="0" xfId="43" applyFont="1" applyAlignment="1">
      <alignment horizontal="right" vertical="center"/>
    </xf>
    <xf numFmtId="0" fontId="51" fillId="0" borderId="0" xfId="43" applyFont="1" applyAlignment="1">
      <alignment vertical="center" readingOrder="2"/>
    </xf>
    <xf numFmtId="0" fontId="29" fillId="0" borderId="0" xfId="43" applyFont="1" applyAlignment="1">
      <alignment horizontal="right" vertical="center" indent="1" readingOrder="2"/>
    </xf>
    <xf numFmtId="0" fontId="52" fillId="0" borderId="0" xfId="43" applyFont="1" applyAlignment="1">
      <alignment horizontal="right" indent="1" readingOrder="2"/>
    </xf>
    <xf numFmtId="0" fontId="42" fillId="0" borderId="0" xfId="0" quotePrefix="1" applyFont="1" applyAlignment="1">
      <alignment horizontal="right" vertical="center" wrapText="1" indent="3" readingOrder="2"/>
    </xf>
    <xf numFmtId="0" fontId="42" fillId="0" borderId="18" xfId="0" quotePrefix="1" applyFont="1" applyBorder="1" applyAlignment="1">
      <alignment horizontal="right" vertical="center" wrapText="1" indent="3" readingOrder="2"/>
    </xf>
    <xf numFmtId="0" fontId="52" fillId="0" borderId="0" xfId="42" applyFont="1" applyAlignment="1">
      <alignment horizontal="right" indent="1"/>
    </xf>
    <xf numFmtId="0" fontId="31" fillId="0" borderId="0" xfId="42" applyFont="1" applyAlignment="1">
      <alignment horizontal="right" indent="1"/>
    </xf>
    <xf numFmtId="3" fontId="31" fillId="0" borderId="0" xfId="42" applyNumberFormat="1" applyFont="1" applyAlignment="1">
      <alignment horizontal="right" indent="1"/>
    </xf>
    <xf numFmtId="0" fontId="27" fillId="0" borderId="0" xfId="1" applyFont="1"/>
    <xf numFmtId="0" fontId="54" fillId="0" borderId="0" xfId="1" applyFont="1" applyAlignment="1">
      <alignment horizontal="right"/>
    </xf>
    <xf numFmtId="0" fontId="55" fillId="4" borderId="5" xfId="3" applyFont="1" applyFill="1" applyBorder="1" applyAlignment="1">
      <alignment horizontal="center" wrapText="1" shrinkToFit="1"/>
    </xf>
    <xf numFmtId="166" fontId="56" fillId="10" borderId="9" xfId="0" applyNumberFormat="1" applyFont="1" applyFill="1" applyBorder="1" applyAlignment="1">
      <alignment horizontal="center" vertical="center" wrapText="1" readingOrder="2"/>
    </xf>
    <xf numFmtId="3" fontId="56" fillId="3" borderId="9" xfId="47" applyNumberFormat="1" applyFont="1" applyFill="1" applyBorder="1" applyAlignment="1">
      <alignment horizontal="center" vertical="center" wrapText="1" readingOrder="1"/>
    </xf>
    <xf numFmtId="166" fontId="56" fillId="11" borderId="9" xfId="0" applyNumberFormat="1" applyFont="1" applyFill="1" applyBorder="1" applyAlignment="1">
      <alignment horizontal="center" vertical="center" wrapText="1" readingOrder="2"/>
    </xf>
    <xf numFmtId="3" fontId="56" fillId="5" borderId="9" xfId="47" applyNumberFormat="1" applyFont="1" applyFill="1" applyBorder="1" applyAlignment="1">
      <alignment horizontal="center" vertical="center" wrapText="1" readingOrder="1"/>
    </xf>
    <xf numFmtId="0" fontId="11" fillId="0" borderId="0" xfId="47"/>
    <xf numFmtId="0" fontId="10" fillId="0" borderId="0" xfId="48"/>
    <xf numFmtId="0" fontId="27" fillId="0" borderId="0" xfId="48" applyFont="1" applyAlignment="1">
      <alignment vertical="center"/>
    </xf>
    <xf numFmtId="0" fontId="51" fillId="0" borderId="0" xfId="48" applyFont="1" applyAlignment="1">
      <alignment vertical="center" readingOrder="2"/>
    </xf>
    <xf numFmtId="0" fontId="56" fillId="3" borderId="8" xfId="48" applyFont="1" applyFill="1" applyBorder="1" applyAlignment="1">
      <alignment horizontal="center" vertical="center" wrapText="1" readingOrder="2"/>
    </xf>
    <xf numFmtId="3" fontId="56" fillId="3" borderId="9" xfId="48" applyNumberFormat="1" applyFont="1" applyFill="1" applyBorder="1" applyAlignment="1">
      <alignment horizontal="center" vertical="center" wrapText="1" readingOrder="1"/>
    </xf>
    <xf numFmtId="0" fontId="56" fillId="5" borderId="12" xfId="48" applyFont="1" applyFill="1" applyBorder="1" applyAlignment="1">
      <alignment horizontal="center" vertical="center" wrapText="1" readingOrder="2"/>
    </xf>
    <xf numFmtId="0" fontId="29" fillId="0" borderId="0" xfId="48" applyFont="1" applyAlignment="1">
      <alignment horizontal="right" vertical="center" indent="1" readingOrder="2"/>
    </xf>
    <xf numFmtId="0" fontId="31" fillId="0" borderId="0" xfId="48" applyFont="1"/>
    <xf numFmtId="3" fontId="31" fillId="0" borderId="0" xfId="48" applyNumberFormat="1" applyFont="1"/>
    <xf numFmtId="0" fontId="31" fillId="0" borderId="0" xfId="48" applyFont="1" applyAlignment="1">
      <alignment horizontal="left" indent="1"/>
    </xf>
    <xf numFmtId="0" fontId="52" fillId="0" borderId="0" xfId="48" applyFont="1" applyAlignment="1">
      <alignment horizontal="right" indent="1" readingOrder="2"/>
    </xf>
    <xf numFmtId="0" fontId="52" fillId="2" borderId="0" xfId="48" applyFont="1" applyFill="1" applyAlignment="1">
      <alignment horizontal="right" indent="1" readingOrder="2"/>
    </xf>
    <xf numFmtId="0" fontId="51" fillId="0" borderId="0" xfId="48" applyFont="1" applyAlignment="1">
      <alignment vertical="center"/>
    </xf>
    <xf numFmtId="3" fontId="56" fillId="5" borderId="9" xfId="48" applyNumberFormat="1" applyFont="1" applyFill="1" applyBorder="1" applyAlignment="1">
      <alignment horizontal="center" vertical="center" wrapText="1" readingOrder="1"/>
    </xf>
    <xf numFmtId="3" fontId="56" fillId="3" borderId="1" xfId="48" applyNumberFormat="1" applyFont="1" applyFill="1" applyBorder="1" applyAlignment="1">
      <alignment horizontal="right" vertical="center" wrapText="1" indent="1" readingOrder="1"/>
    </xf>
    <xf numFmtId="3" fontId="56" fillId="3" borderId="1" xfId="49" applyNumberFormat="1" applyFont="1" applyFill="1" applyBorder="1" applyAlignment="1">
      <alignment horizontal="center" vertical="center" wrapText="1" readingOrder="1"/>
    </xf>
    <xf numFmtId="3" fontId="10" fillId="0" borderId="0" xfId="48" applyNumberFormat="1"/>
    <xf numFmtId="3" fontId="56" fillId="5" borderId="1" xfId="48" applyNumberFormat="1" applyFont="1" applyFill="1" applyBorder="1" applyAlignment="1">
      <alignment horizontal="right" vertical="center" wrapText="1" indent="1" readingOrder="1"/>
    </xf>
    <xf numFmtId="3" fontId="56" fillId="5" borderId="1" xfId="49" applyNumberFormat="1" applyFont="1" applyFill="1" applyBorder="1" applyAlignment="1">
      <alignment horizontal="center" vertical="center" wrapText="1" readingOrder="1"/>
    </xf>
    <xf numFmtId="0" fontId="10" fillId="0" borderId="0" xfId="49"/>
    <xf numFmtId="0" fontId="28" fillId="2" borderId="0" xfId="49" applyFont="1" applyFill="1" applyAlignment="1">
      <alignment vertical="center"/>
    </xf>
    <xf numFmtId="0" fontId="27" fillId="0" borderId="0" xfId="49" applyFont="1" applyAlignment="1">
      <alignment vertical="center"/>
    </xf>
    <xf numFmtId="0" fontId="51" fillId="0" borderId="0" xfId="49" applyFont="1" applyAlignment="1">
      <alignment horizontal="right" vertical="center" readingOrder="2"/>
    </xf>
    <xf numFmtId="3" fontId="56" fillId="3" borderId="1" xfId="49" applyNumberFormat="1" applyFont="1" applyFill="1" applyBorder="1" applyAlignment="1">
      <alignment horizontal="right" vertical="center" wrapText="1" indent="1" readingOrder="1"/>
    </xf>
    <xf numFmtId="165" fontId="10" fillId="0" borderId="0" xfId="49" applyNumberFormat="1"/>
    <xf numFmtId="3" fontId="56" fillId="5" borderId="1" xfId="49" applyNumberFormat="1" applyFont="1" applyFill="1" applyBorder="1" applyAlignment="1">
      <alignment horizontal="right" vertical="center" wrapText="1" indent="1" readingOrder="1"/>
    </xf>
    <xf numFmtId="0" fontId="22" fillId="0" borderId="0" xfId="49" applyFont="1" applyAlignment="1">
      <alignment horizontal="right" vertical="center" indent="1" readingOrder="2"/>
    </xf>
    <xf numFmtId="0" fontId="24" fillId="0" borderId="0" xfId="49" applyFont="1" applyAlignment="1">
      <alignment vertical="center" readingOrder="2"/>
    </xf>
    <xf numFmtId="0" fontId="31" fillId="0" borderId="0" xfId="49" applyFont="1"/>
    <xf numFmtId="0" fontId="35" fillId="0" borderId="0" xfId="49" applyFont="1" applyAlignment="1">
      <alignment horizontal="center" vertical="center" readingOrder="2"/>
    </xf>
    <xf numFmtId="3" fontId="10" fillId="0" borderId="0" xfId="49" applyNumberFormat="1"/>
    <xf numFmtId="0" fontId="29" fillId="2" borderId="0" xfId="50" applyFont="1" applyFill="1" applyAlignment="1">
      <alignment horizontal="right" vertical="center" indent="1" readingOrder="2"/>
    </xf>
    <xf numFmtId="0" fontId="9" fillId="0" borderId="0" xfId="50"/>
    <xf numFmtId="0" fontId="27" fillId="0" borderId="0" xfId="50" applyFont="1" applyAlignment="1">
      <alignment vertical="center"/>
    </xf>
    <xf numFmtId="0" fontId="34" fillId="0" borderId="0" xfId="50" applyFont="1"/>
    <xf numFmtId="0" fontId="51" fillId="0" borderId="0" xfId="50" applyFont="1" applyAlignment="1">
      <alignment horizontal="right" vertical="center" readingOrder="2"/>
    </xf>
    <xf numFmtId="0" fontId="56" fillId="3" borderId="8" xfId="50" applyFont="1" applyFill="1" applyBorder="1" applyAlignment="1">
      <alignment horizontal="center" vertical="center" wrapText="1" readingOrder="2"/>
    </xf>
    <xf numFmtId="3" fontId="56" fillId="3" borderId="9" xfId="50" applyNumberFormat="1" applyFont="1" applyFill="1" applyBorder="1" applyAlignment="1">
      <alignment horizontal="center" vertical="center" wrapText="1" readingOrder="1"/>
    </xf>
    <xf numFmtId="0" fontId="56" fillId="5" borderId="8" xfId="50" applyFont="1" applyFill="1" applyBorder="1" applyAlignment="1">
      <alignment horizontal="center" vertical="center" wrapText="1" readingOrder="2"/>
    </xf>
    <xf numFmtId="3" fontId="56" fillId="5" borderId="9" xfId="50" applyNumberFormat="1" applyFont="1" applyFill="1" applyBorder="1" applyAlignment="1">
      <alignment horizontal="center" vertical="center" wrapText="1" readingOrder="1"/>
    </xf>
    <xf numFmtId="3" fontId="9" fillId="0" borderId="0" xfId="50" applyNumberFormat="1"/>
    <xf numFmtId="0" fontId="30" fillId="2" borderId="0" xfId="50" applyFont="1" applyFill="1" applyAlignment="1">
      <alignment vertical="center" readingOrder="2"/>
    </xf>
    <xf numFmtId="0" fontId="30" fillId="2" borderId="0" xfId="50" applyFont="1" applyFill="1" applyAlignment="1">
      <alignment horizontal="right"/>
    </xf>
    <xf numFmtId="0" fontId="30" fillId="2" borderId="0" xfId="50" applyFont="1" applyFill="1"/>
    <xf numFmtId="0" fontId="9" fillId="2" borderId="0" xfId="50" applyFill="1"/>
    <xf numFmtId="0" fontId="30" fillId="2" borderId="0" xfId="50" applyFont="1" applyFill="1" applyAlignment="1">
      <alignment horizontal="left" indent="1"/>
    </xf>
    <xf numFmtId="0" fontId="29" fillId="0" borderId="0" xfId="50" applyFont="1" applyAlignment="1">
      <alignment horizontal="right" vertical="center" indent="1" readingOrder="2"/>
    </xf>
    <xf numFmtId="0" fontId="30" fillId="0" borderId="0" xfId="50" applyFont="1" applyAlignment="1">
      <alignment horizontal="right" vertical="center" readingOrder="2"/>
    </xf>
    <xf numFmtId="0" fontId="30" fillId="0" borderId="0" xfId="50" applyFont="1" applyAlignment="1">
      <alignment horizontal="right"/>
    </xf>
    <xf numFmtId="0" fontId="30" fillId="0" borderId="0" xfId="50" applyFont="1"/>
    <xf numFmtId="165" fontId="30" fillId="0" borderId="0" xfId="50" applyNumberFormat="1" applyFont="1"/>
    <xf numFmtId="0" fontId="30" fillId="0" borderId="0" xfId="50" applyFont="1" applyAlignment="1">
      <alignment horizontal="left" indent="1" readingOrder="2"/>
    </xf>
    <xf numFmtId="0" fontId="30" fillId="0" borderId="0" xfId="50" applyFont="1" applyAlignment="1">
      <alignment vertical="center" readingOrder="2"/>
    </xf>
    <xf numFmtId="0" fontId="31" fillId="2" borderId="0" xfId="50" applyFont="1" applyFill="1" applyAlignment="1">
      <alignment horizontal="left" indent="1"/>
    </xf>
    <xf numFmtId="165" fontId="30" fillId="2" borderId="0" xfId="50" applyNumberFormat="1" applyFont="1" applyFill="1" applyAlignment="1">
      <alignment horizontal="left" indent="1"/>
    </xf>
    <xf numFmtId="0" fontId="56" fillId="3" borderId="9" xfId="50" applyFont="1" applyFill="1" applyBorder="1" applyAlignment="1">
      <alignment horizontal="center" vertical="center" wrapText="1" readingOrder="2"/>
    </xf>
    <xf numFmtId="0" fontId="56" fillId="5" borderId="9" xfId="50" applyFont="1" applyFill="1" applyBorder="1" applyAlignment="1">
      <alignment horizontal="center" vertical="center" wrapText="1" readingOrder="2"/>
    </xf>
    <xf numFmtId="0" fontId="29" fillId="0" borderId="0" xfId="50" applyFont="1" applyAlignment="1">
      <alignment vertical="center" readingOrder="2"/>
    </xf>
    <xf numFmtId="0" fontId="29" fillId="0" borderId="0" xfId="50" applyFont="1"/>
    <xf numFmtId="0" fontId="30" fillId="2" borderId="0" xfId="50" applyFont="1" applyFill="1" applyAlignment="1">
      <alignment horizontal="left" vertical="center" indent="1" readingOrder="2"/>
    </xf>
    <xf numFmtId="0" fontId="29" fillId="2" borderId="0" xfId="50" applyFont="1" applyFill="1" applyAlignment="1">
      <alignment horizontal="right" vertical="center" readingOrder="2"/>
    </xf>
    <xf numFmtId="0" fontId="30" fillId="0" borderId="0" xfId="50" applyFont="1" applyAlignment="1">
      <alignment horizontal="left" indent="1"/>
    </xf>
    <xf numFmtId="0" fontId="29" fillId="0" borderId="0" xfId="50" applyFont="1" applyAlignment="1">
      <alignment horizontal="right"/>
    </xf>
    <xf numFmtId="0" fontId="30" fillId="0" borderId="0" xfId="50" applyFont="1" applyAlignment="1">
      <alignment horizontal="left" vertical="center" indent="1" readingOrder="2"/>
    </xf>
    <xf numFmtId="0" fontId="29" fillId="2" borderId="0" xfId="50" applyFont="1" applyFill="1" applyAlignment="1">
      <alignment horizontal="right"/>
    </xf>
    <xf numFmtId="0" fontId="29" fillId="2" borderId="0" xfId="50" applyFont="1" applyFill="1"/>
    <xf numFmtId="165" fontId="29" fillId="0" borderId="0" xfId="50" applyNumberFormat="1" applyFont="1" applyAlignment="1">
      <alignment horizontal="right"/>
    </xf>
    <xf numFmtId="165" fontId="30" fillId="0" borderId="0" xfId="50" applyNumberFormat="1" applyFont="1" applyAlignment="1">
      <alignment horizontal="right"/>
    </xf>
    <xf numFmtId="0" fontId="8" fillId="0" borderId="0" xfId="51"/>
    <xf numFmtId="0" fontId="27" fillId="0" borderId="0" xfId="51" applyFont="1" applyAlignment="1">
      <alignment vertical="center"/>
    </xf>
    <xf numFmtId="0" fontId="51" fillId="0" borderId="1" xfId="51" applyFont="1" applyBorder="1" applyAlignment="1">
      <alignment horizontal="right" vertical="center"/>
    </xf>
    <xf numFmtId="3" fontId="56" fillId="3" borderId="1" xfId="52" applyNumberFormat="1" applyFont="1" applyFill="1" applyBorder="1" applyAlignment="1">
      <alignment horizontal="right" vertical="center" wrapText="1" indent="1" readingOrder="1"/>
    </xf>
    <xf numFmtId="3" fontId="56" fillId="3" borderId="1" xfId="53" applyNumberFormat="1" applyFont="1" applyFill="1" applyBorder="1" applyAlignment="1">
      <alignment horizontal="center" vertical="center" wrapText="1" readingOrder="1"/>
    </xf>
    <xf numFmtId="3" fontId="56" fillId="5" borderId="1" xfId="52" applyNumberFormat="1" applyFont="1" applyFill="1" applyBorder="1" applyAlignment="1">
      <alignment horizontal="right" vertical="center" wrapText="1" indent="1" readingOrder="1"/>
    </xf>
    <xf numFmtId="3" fontId="56" fillId="5" borderId="1" xfId="53" applyNumberFormat="1" applyFont="1" applyFill="1" applyBorder="1" applyAlignment="1">
      <alignment horizontal="center" vertical="center" wrapText="1" readingOrder="1"/>
    </xf>
    <xf numFmtId="3" fontId="56" fillId="5" borderId="9" xfId="53" applyNumberFormat="1" applyFont="1" applyFill="1" applyBorder="1" applyAlignment="1">
      <alignment horizontal="center" vertical="center" wrapText="1" readingOrder="1"/>
    </xf>
    <xf numFmtId="3" fontId="8" fillId="0" borderId="0" xfId="51" applyNumberFormat="1"/>
    <xf numFmtId="0" fontId="8" fillId="0" borderId="0" xfId="54"/>
    <xf numFmtId="0" fontId="52" fillId="0" borderId="0" xfId="51" applyFont="1"/>
    <xf numFmtId="0" fontId="52" fillId="0" borderId="0" xfId="51" applyFont="1" applyAlignment="1">
      <alignment horizontal="right" readingOrder="2"/>
    </xf>
    <xf numFmtId="0" fontId="52" fillId="0" borderId="0" xfId="51" applyFont="1" applyAlignment="1">
      <alignment horizontal="right" vertical="center" readingOrder="2"/>
    </xf>
    <xf numFmtId="3" fontId="31" fillId="0" borderId="0" xfId="55" applyNumberFormat="1" applyFont="1"/>
    <xf numFmtId="0" fontId="31" fillId="0" borderId="0" xfId="55" applyFont="1" applyAlignment="1">
      <alignment horizontal="left" indent="1"/>
    </xf>
    <xf numFmtId="3" fontId="0" fillId="0" borderId="0" xfId="0" applyNumberFormat="1" applyAlignment="1">
      <alignment horizontal="center"/>
    </xf>
    <xf numFmtId="3" fontId="23" fillId="3" borderId="1" xfId="83" applyNumberFormat="1" applyFont="1" applyFill="1" applyBorder="1" applyAlignment="1">
      <alignment horizontal="center" vertical="center" wrapText="1" readingOrder="1"/>
    </xf>
    <xf numFmtId="3" fontId="23" fillId="5" borderId="1" xfId="83" applyNumberFormat="1" applyFont="1" applyFill="1" applyBorder="1" applyAlignment="1">
      <alignment horizontal="center" vertical="center" wrapText="1" readingOrder="1"/>
    </xf>
    <xf numFmtId="0" fontId="0" fillId="13" borderId="0" xfId="0" applyFill="1"/>
    <xf numFmtId="0" fontId="0" fillId="0" borderId="0" xfId="0" applyAlignment="1">
      <alignment horizontal="left"/>
    </xf>
    <xf numFmtId="3" fontId="23" fillId="3" borderId="1" xfId="0" applyNumberFormat="1" applyFont="1" applyFill="1" applyBorder="1" applyAlignment="1">
      <alignment horizontal="center" vertical="center" wrapText="1" readingOrder="1"/>
    </xf>
    <xf numFmtId="3" fontId="23" fillId="5" borderId="1" xfId="0" applyNumberFormat="1" applyFont="1" applyFill="1" applyBorder="1" applyAlignment="1">
      <alignment horizontal="center" vertical="center" wrapText="1" readingOrder="1"/>
    </xf>
    <xf numFmtId="3" fontId="68" fillId="4" borderId="6" xfId="3" applyNumberFormat="1" applyFont="1" applyFill="1" applyBorder="1" applyAlignment="1">
      <alignment horizontal="center" vertical="center" wrapText="1" shrinkToFit="1"/>
    </xf>
    <xf numFmtId="3" fontId="23" fillId="3" borderId="9" xfId="0" applyNumberFormat="1" applyFont="1" applyFill="1" applyBorder="1" applyAlignment="1">
      <alignment horizontal="center" vertical="center" wrapText="1" readingOrder="1"/>
    </xf>
    <xf numFmtId="3" fontId="23" fillId="5" borderId="9" xfId="0" applyNumberFormat="1" applyFont="1" applyFill="1" applyBorder="1" applyAlignment="1">
      <alignment horizontal="center" vertical="center" wrapText="1" readingOrder="1"/>
    </xf>
    <xf numFmtId="3" fontId="68" fillId="4" borderId="9" xfId="3" applyNumberFormat="1" applyFont="1" applyFill="1" applyBorder="1" applyAlignment="1">
      <alignment horizontal="center" vertical="center" wrapText="1" shrinkToFit="1"/>
    </xf>
    <xf numFmtId="3" fontId="23" fillId="3" borderId="9" xfId="16" applyNumberFormat="1" applyFont="1" applyFill="1" applyBorder="1" applyAlignment="1">
      <alignment horizontal="center" vertical="center" wrapText="1" readingOrder="1"/>
    </xf>
    <xf numFmtId="3" fontId="23" fillId="3" borderId="1" xfId="16" applyNumberFormat="1" applyFont="1" applyFill="1" applyBorder="1" applyAlignment="1">
      <alignment horizontal="center" vertical="center" wrapText="1" readingOrder="1"/>
    </xf>
    <xf numFmtId="3" fontId="23" fillId="5" borderId="6" xfId="16" applyNumberFormat="1" applyFont="1" applyFill="1" applyBorder="1" applyAlignment="1">
      <alignment horizontal="center" vertical="center" wrapText="1" readingOrder="1"/>
    </xf>
    <xf numFmtId="3" fontId="23" fillId="5" borderId="11" xfId="16" applyNumberFormat="1" applyFont="1" applyFill="1" applyBorder="1" applyAlignment="1">
      <alignment horizontal="center" vertical="center" wrapText="1" readingOrder="1"/>
    </xf>
    <xf numFmtId="3" fontId="23" fillId="3" borderId="9" xfId="3" applyNumberFormat="1" applyFont="1" applyFill="1" applyBorder="1" applyAlignment="1">
      <alignment horizontal="center" vertical="center" wrapText="1" readingOrder="1"/>
    </xf>
    <xf numFmtId="3" fontId="23" fillId="3" borderId="1" xfId="3" applyNumberFormat="1" applyFont="1" applyFill="1" applyBorder="1" applyAlignment="1">
      <alignment horizontal="center" vertical="center" wrapText="1" readingOrder="1"/>
    </xf>
    <xf numFmtId="3" fontId="23" fillId="5" borderId="9" xfId="3" applyNumberFormat="1" applyFont="1" applyFill="1" applyBorder="1" applyAlignment="1">
      <alignment horizontal="center" vertical="center" wrapText="1" readingOrder="1"/>
    </xf>
    <xf numFmtId="3" fontId="23" fillId="5" borderId="1" xfId="3" applyNumberFormat="1" applyFont="1" applyFill="1" applyBorder="1" applyAlignment="1">
      <alignment horizontal="center" vertical="center" wrapText="1" readingOrder="1"/>
    </xf>
    <xf numFmtId="3" fontId="23" fillId="5" borderId="9" xfId="16" applyNumberFormat="1" applyFont="1" applyFill="1" applyBorder="1" applyAlignment="1">
      <alignment horizontal="center" vertical="center" wrapText="1" readingOrder="1"/>
    </xf>
    <xf numFmtId="3" fontId="23" fillId="5" borderId="1" xfId="16" applyNumberFormat="1" applyFont="1" applyFill="1" applyBorder="1" applyAlignment="1">
      <alignment horizontal="center" vertical="center" wrapText="1" readingOrder="1"/>
    </xf>
    <xf numFmtId="0" fontId="38" fillId="4" borderId="9" xfId="3" applyFont="1" applyFill="1" applyBorder="1" applyAlignment="1">
      <alignment horizontal="right" vertical="center" wrapText="1" indent="1" shrinkToFit="1"/>
    </xf>
    <xf numFmtId="0" fontId="38" fillId="4" borderId="1" xfId="3" applyFont="1" applyFill="1" applyBorder="1" applyAlignment="1">
      <alignment horizontal="right" vertical="center" wrapText="1" indent="1" shrinkToFit="1"/>
    </xf>
    <xf numFmtId="0" fontId="37" fillId="2" borderId="0" xfId="2" applyFont="1" applyFill="1" applyAlignment="1">
      <alignment horizontal="center" vertical="center" wrapText="1"/>
    </xf>
    <xf numFmtId="0" fontId="37" fillId="2" borderId="15" xfId="2" applyFont="1" applyFill="1" applyBorder="1" applyAlignment="1">
      <alignment horizontal="center" vertical="center" wrapText="1"/>
    </xf>
    <xf numFmtId="0" fontId="38" fillId="4" borderId="13" xfId="3" applyFont="1" applyFill="1" applyBorder="1" applyAlignment="1">
      <alignment horizontal="right" vertical="center" wrapText="1" indent="1" shrinkToFit="1"/>
    </xf>
    <xf numFmtId="0" fontId="38" fillId="4" borderId="11" xfId="3" applyFont="1" applyFill="1" applyBorder="1" applyAlignment="1">
      <alignment horizontal="right" vertical="center" wrapText="1" indent="1" shrinkToFit="1"/>
    </xf>
    <xf numFmtId="0" fontId="38" fillId="4" borderId="10" xfId="3" applyFont="1" applyFill="1" applyBorder="1" applyAlignment="1">
      <alignment horizontal="right" vertical="center" wrapText="1" indent="1" shrinkToFit="1"/>
    </xf>
    <xf numFmtId="0" fontId="42" fillId="0" borderId="19" xfId="0" applyFont="1" applyBorder="1" applyAlignment="1">
      <alignment horizontal="center"/>
    </xf>
    <xf numFmtId="0" fontId="42" fillId="0" borderId="15" xfId="0" applyFont="1" applyBorder="1" applyAlignment="1">
      <alignment horizontal="center"/>
    </xf>
    <xf numFmtId="0" fontId="42" fillId="0" borderId="20" xfId="0" applyFont="1" applyBorder="1" applyAlignment="1">
      <alignment horizontal="center"/>
    </xf>
    <xf numFmtId="0" fontId="42" fillId="0" borderId="17" xfId="0" quotePrefix="1" applyFont="1" applyBorder="1" applyAlignment="1">
      <alignment horizontal="right" vertical="top" readingOrder="2"/>
    </xf>
    <xf numFmtId="0" fontId="42" fillId="0" borderId="0" xfId="0" quotePrefix="1" applyFont="1" applyAlignment="1">
      <alignment horizontal="right" vertical="top" readingOrder="2"/>
    </xf>
    <xf numFmtId="0" fontId="42" fillId="0" borderId="18" xfId="0" quotePrefix="1" applyFont="1" applyBorder="1" applyAlignment="1">
      <alignment horizontal="right" vertical="top" readingOrder="2"/>
    </xf>
    <xf numFmtId="0" fontId="43" fillId="2" borderId="17" xfId="2" applyFont="1" applyFill="1" applyBorder="1" applyAlignment="1">
      <alignment horizontal="right" vertical="center" wrapText="1"/>
    </xf>
    <xf numFmtId="0" fontId="43" fillId="2" borderId="0" xfId="2" applyFont="1" applyFill="1" applyAlignment="1">
      <alignment horizontal="right" vertical="center" wrapText="1"/>
    </xf>
    <xf numFmtId="0" fontId="43" fillId="2" borderId="18" xfId="2" applyFont="1" applyFill="1" applyBorder="1" applyAlignment="1">
      <alignment horizontal="right" vertical="center" wrapText="1"/>
    </xf>
    <xf numFmtId="0" fontId="42" fillId="0" borderId="17" xfId="0" applyFont="1" applyBorder="1" applyAlignment="1">
      <alignment horizontal="right" vertical="top" wrapText="1"/>
    </xf>
    <xf numFmtId="0" fontId="42" fillId="0" borderId="0" xfId="0" applyFont="1" applyAlignment="1">
      <alignment horizontal="right" vertical="top" wrapText="1"/>
    </xf>
    <xf numFmtId="0" fontId="42" fillId="0" borderId="18" xfId="0" applyFont="1" applyBorder="1" applyAlignment="1">
      <alignment horizontal="right" vertical="top" wrapText="1"/>
    </xf>
    <xf numFmtId="0" fontId="42" fillId="0" borderId="17" xfId="0" quotePrefix="1" applyFont="1" applyBorder="1" applyAlignment="1">
      <alignment horizontal="right" vertical="center" wrapText="1" indent="3" readingOrder="2"/>
    </xf>
    <xf numFmtId="0" fontId="42" fillId="0" borderId="0" xfId="0" quotePrefix="1" applyFont="1" applyAlignment="1">
      <alignment horizontal="right" vertical="center" wrapText="1" indent="3" readingOrder="2"/>
    </xf>
    <xf numFmtId="0" fontId="42" fillId="0" borderId="18" xfId="0" quotePrefix="1" applyFont="1" applyBorder="1" applyAlignment="1">
      <alignment horizontal="right" vertical="center" wrapText="1" indent="3" readingOrder="2"/>
    </xf>
    <xf numFmtId="0" fontId="42" fillId="0" borderId="17" xfId="0" applyFont="1" applyBorder="1" applyAlignment="1">
      <alignment horizontal="right"/>
    </xf>
    <xf numFmtId="0" fontId="42" fillId="0" borderId="0" xfId="0" applyFont="1" applyAlignment="1">
      <alignment horizontal="right"/>
    </xf>
    <xf numFmtId="0" fontId="42" fillId="0" borderId="18" xfId="0" applyFont="1" applyBorder="1" applyAlignment="1">
      <alignment horizontal="right"/>
    </xf>
    <xf numFmtId="0" fontId="62" fillId="2" borderId="17" xfId="2" applyFont="1" applyFill="1" applyBorder="1" applyAlignment="1">
      <alignment horizontal="right" vertical="center" wrapText="1"/>
    </xf>
    <xf numFmtId="0" fontId="62" fillId="2" borderId="0" xfId="2" applyFont="1" applyFill="1" applyAlignment="1">
      <alignment horizontal="right" vertical="center" wrapText="1"/>
    </xf>
    <xf numFmtId="0" fontId="40" fillId="0" borderId="0" xfId="0" applyFont="1" applyAlignment="1">
      <alignment vertical="top"/>
    </xf>
    <xf numFmtId="0" fontId="37" fillId="7" borderId="0" xfId="2" applyFont="1" applyFill="1" applyAlignment="1">
      <alignment horizontal="center" vertical="center" wrapText="1"/>
    </xf>
    <xf numFmtId="0" fontId="53" fillId="2" borderId="17" xfId="2" applyFont="1" applyFill="1" applyBorder="1" applyAlignment="1">
      <alignment horizontal="right" vertical="center" wrapText="1"/>
    </xf>
    <xf numFmtId="0" fontId="42" fillId="0" borderId="0" xfId="0" applyFont="1"/>
    <xf numFmtId="0" fontId="42" fillId="0" borderId="0" xfId="0" applyFont="1" applyAlignment="1">
      <alignment vertical="top"/>
    </xf>
    <xf numFmtId="0" fontId="42" fillId="2" borderId="0" xfId="0" applyFont="1" applyFill="1" applyAlignment="1">
      <alignment vertical="top"/>
    </xf>
    <xf numFmtId="0" fontId="29" fillId="2" borderId="0" xfId="50" applyFont="1" applyFill="1" applyAlignment="1">
      <alignment horizontal="left" vertical="center"/>
    </xf>
    <xf numFmtId="0" fontId="28" fillId="0" borderId="0" xfId="50" applyFont="1" applyAlignment="1">
      <alignment horizontal="center" vertical="center"/>
    </xf>
    <xf numFmtId="0" fontId="44" fillId="0" borderId="0" xfId="50" applyFont="1" applyAlignment="1">
      <alignment horizontal="center" vertical="center"/>
    </xf>
    <xf numFmtId="0" fontId="55" fillId="4" borderId="14" xfId="3" applyFont="1" applyFill="1" applyBorder="1" applyAlignment="1">
      <alignment horizontal="center" wrapText="1" shrinkToFit="1"/>
    </xf>
    <xf numFmtId="0" fontId="55" fillId="4" borderId="22" xfId="3" applyFont="1" applyFill="1" applyBorder="1" applyAlignment="1">
      <alignment horizontal="center" wrapText="1" shrinkToFit="1"/>
    </xf>
    <xf numFmtId="0" fontId="55" fillId="4" borderId="7" xfId="3" applyFont="1" applyFill="1" applyBorder="1" applyAlignment="1">
      <alignment horizontal="center" wrapText="1" shrinkToFit="1"/>
    </xf>
    <xf numFmtId="0" fontId="55" fillId="4" borderId="2" xfId="3" applyFont="1" applyFill="1" applyBorder="1" applyAlignment="1">
      <alignment horizontal="center" vertical="center" wrapText="1" shrinkToFit="1"/>
    </xf>
    <xf numFmtId="0" fontId="55" fillId="4" borderId="7"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29" fillId="2" borderId="0" xfId="50" applyFont="1" applyFill="1" applyAlignment="1">
      <alignment horizontal="right" vertical="center" readingOrder="2"/>
    </xf>
    <xf numFmtId="0" fontId="29" fillId="2" borderId="0" xfId="50" applyFont="1" applyFill="1" applyAlignment="1">
      <alignment horizontal="center" vertical="center"/>
    </xf>
    <xf numFmtId="0" fontId="55" fillId="4" borderId="9" xfId="3" applyFont="1" applyFill="1" applyBorder="1" applyAlignment="1">
      <alignment horizontal="center" vertical="center" wrapText="1" shrinkToFit="1"/>
    </xf>
    <xf numFmtId="0" fontId="63" fillId="0" borderId="0" xfId="0" applyFont="1" applyAlignment="1">
      <alignment horizontal="center" vertical="center" wrapText="1" readingOrder="1"/>
    </xf>
    <xf numFmtId="0" fontId="53" fillId="0" borderId="0" xfId="0" applyFont="1" applyAlignment="1">
      <alignment horizontal="center" vertical="center" wrapText="1" readingOrder="2"/>
    </xf>
    <xf numFmtId="0" fontId="40" fillId="0" borderId="0" xfId="1" applyFont="1" applyAlignment="1">
      <alignment readingOrder="2"/>
    </xf>
    <xf numFmtId="0" fontId="55" fillId="4" borderId="26" xfId="3" applyFont="1" applyFill="1" applyBorder="1" applyAlignment="1">
      <alignment horizontal="center" vertical="center" wrapText="1" shrinkToFit="1"/>
    </xf>
    <xf numFmtId="0" fontId="55" fillId="4" borderId="27" xfId="3" applyFont="1" applyFill="1" applyBorder="1" applyAlignment="1">
      <alignment horizontal="center" vertical="center" wrapText="1" shrinkToFit="1"/>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0" fontId="28" fillId="0" borderId="0" xfId="48" applyFont="1" applyAlignment="1">
      <alignment horizontal="center" vertical="center"/>
    </xf>
    <xf numFmtId="0" fontId="57" fillId="0" borderId="0" xfId="48" applyFont="1" applyAlignment="1">
      <alignment horizontal="center" vertical="center" readingOrder="2"/>
    </xf>
    <xf numFmtId="0" fontId="29" fillId="2" borderId="0" xfId="48" applyFont="1" applyFill="1" applyAlignment="1">
      <alignment horizontal="center" vertical="center"/>
    </xf>
    <xf numFmtId="0" fontId="57" fillId="0" borderId="0" xfId="48" applyFont="1" applyAlignment="1">
      <alignment horizontal="center" vertical="center"/>
    </xf>
    <xf numFmtId="0" fontId="52" fillId="0" borderId="0" xfId="37" applyFont="1" applyAlignment="1">
      <alignment horizontal="right" vertical="center" indent="1"/>
    </xf>
    <xf numFmtId="0" fontId="31" fillId="0" borderId="0" xfId="37" applyFont="1" applyAlignment="1">
      <alignment horizontal="left" indent="1"/>
    </xf>
    <xf numFmtId="0" fontId="22" fillId="0" borderId="0" xfId="0" applyFont="1" applyAlignment="1">
      <alignment horizontal="right" vertical="center" wrapText="1" indent="1" readingOrder="2"/>
    </xf>
    <xf numFmtId="0" fontId="29" fillId="2" borderId="0" xfId="37" applyFont="1" applyFill="1" applyAlignment="1">
      <alignment horizontal="center" vertical="center"/>
    </xf>
    <xf numFmtId="0" fontId="28" fillId="0" borderId="0" xfId="37" applyFont="1" applyAlignment="1">
      <alignment horizontal="center" vertical="center"/>
    </xf>
    <xf numFmtId="0" fontId="57" fillId="0" borderId="0" xfId="37" applyFont="1" applyAlignment="1">
      <alignment horizontal="center" vertical="center" readingOrder="2"/>
    </xf>
    <xf numFmtId="0" fontId="54" fillId="0" borderId="0" xfId="39" applyFont="1" applyAlignment="1">
      <alignment horizontal="center" vertical="center"/>
    </xf>
    <xf numFmtId="0" fontId="57" fillId="0" borderId="0" xfId="39" applyFont="1" applyAlignment="1">
      <alignment horizontal="center" vertical="center" readingOrder="2"/>
    </xf>
    <xf numFmtId="0" fontId="55" fillId="4" borderId="1" xfId="3" applyFont="1" applyFill="1" applyBorder="1" applyAlignment="1">
      <alignment horizontal="center" vertical="center" wrapText="1" shrinkToFit="1"/>
    </xf>
    <xf numFmtId="0" fontId="55" fillId="4" borderId="13" xfId="3" applyFont="1" applyFill="1" applyBorder="1" applyAlignment="1">
      <alignment horizontal="center" vertical="center" wrapText="1" shrinkToFit="1"/>
    </xf>
    <xf numFmtId="0" fontId="55" fillId="4" borderId="8" xfId="3" applyFont="1" applyFill="1" applyBorder="1" applyAlignment="1">
      <alignment horizontal="center" vertical="center" wrapText="1" shrinkToFit="1"/>
    </xf>
    <xf numFmtId="0" fontId="31" fillId="0" borderId="0" xfId="39" applyFont="1" applyAlignment="1">
      <alignment horizontal="left" indent="1"/>
    </xf>
    <xf numFmtId="0" fontId="28" fillId="0" borderId="0" xfId="40" applyFont="1" applyAlignment="1">
      <alignment horizontal="center" vertical="center"/>
    </xf>
    <xf numFmtId="0" fontId="57" fillId="0" borderId="0" xfId="40" applyFont="1" applyAlignment="1">
      <alignment horizontal="center" vertical="center"/>
    </xf>
    <xf numFmtId="0" fontId="57" fillId="0" borderId="0" xfId="37" applyFont="1" applyAlignment="1">
      <alignment horizontal="center" vertical="center"/>
    </xf>
    <xf numFmtId="0" fontId="28" fillId="0" borderId="0" xfId="41" applyFont="1" applyAlignment="1">
      <alignment horizontal="center" vertical="center"/>
    </xf>
    <xf numFmtId="0" fontId="57" fillId="0" borderId="0" xfId="41" applyFont="1" applyAlignment="1">
      <alignment horizontal="center" vertical="center" readingOrder="2"/>
    </xf>
    <xf numFmtId="0" fontId="55" fillId="4" borderId="22" xfId="3" applyFont="1" applyFill="1" applyBorder="1" applyAlignment="1">
      <alignment horizontal="center" vertical="center" wrapText="1" shrinkToFit="1"/>
    </xf>
    <xf numFmtId="0" fontId="29" fillId="2" borderId="0" xfId="42" applyFont="1" applyFill="1" applyAlignment="1">
      <alignment horizontal="center" vertical="center"/>
    </xf>
    <xf numFmtId="0" fontId="28" fillId="0" borderId="0" xfId="42" applyFont="1" applyAlignment="1">
      <alignment horizontal="center" vertical="center"/>
    </xf>
    <xf numFmtId="0" fontId="53" fillId="2" borderId="0" xfId="42" applyFont="1" applyFill="1" applyAlignment="1">
      <alignment horizontal="center" vertical="center" readingOrder="2"/>
    </xf>
    <xf numFmtId="0" fontId="57" fillId="2" borderId="0" xfId="42" applyFont="1" applyFill="1" applyAlignment="1">
      <alignment horizontal="center" vertical="center" readingOrder="2"/>
    </xf>
    <xf numFmtId="0" fontId="22" fillId="0" borderId="0" xfId="0" applyFont="1" applyAlignment="1">
      <alignment horizontal="right" vertical="center" wrapText="1" readingOrder="2"/>
    </xf>
    <xf numFmtId="0" fontId="29" fillId="2" borderId="0" xfId="43" applyFont="1" applyFill="1" applyAlignment="1">
      <alignment horizontal="center" vertical="center"/>
    </xf>
    <xf numFmtId="0" fontId="28" fillId="0" borderId="0" xfId="43" applyFont="1" applyAlignment="1">
      <alignment horizontal="center" vertical="center"/>
    </xf>
    <xf numFmtId="0" fontId="57" fillId="0" borderId="0" xfId="43" applyFont="1" applyAlignment="1">
      <alignment horizontal="center" vertical="center" readingOrder="2"/>
    </xf>
    <xf numFmtId="0" fontId="29" fillId="2" borderId="0" xfId="51" applyFont="1" applyFill="1" applyAlignment="1">
      <alignment horizontal="center" vertical="center"/>
    </xf>
    <xf numFmtId="0" fontId="28" fillId="0" borderId="0" xfId="51" applyFont="1" applyAlignment="1">
      <alignment horizontal="center" vertical="center"/>
    </xf>
    <xf numFmtId="0" fontId="57" fillId="0" borderId="0" xfId="51" applyFont="1" applyAlignment="1">
      <alignment horizontal="center" vertical="center"/>
    </xf>
    <xf numFmtId="0" fontId="29" fillId="2" borderId="0" xfId="49" applyFont="1" applyFill="1" applyAlignment="1">
      <alignment horizontal="center" vertical="center" wrapText="1"/>
    </xf>
    <xf numFmtId="0" fontId="28" fillId="0" borderId="0" xfId="49" applyFont="1" applyAlignment="1">
      <alignment horizontal="center" vertical="center"/>
    </xf>
    <xf numFmtId="0" fontId="57" fillId="0" borderId="0" xfId="49" applyFont="1" applyAlignment="1">
      <alignment horizontal="center" vertical="center" readingOrder="2"/>
    </xf>
  </cellXfs>
  <cellStyles count="270">
    <cellStyle name="Accent1 2" xfId="126" xr:uid="{46F93DA6-7CD5-4B62-8073-D446E9FFDC54}"/>
    <cellStyle name="Comma 2" xfId="11" xr:uid="{00000000-0005-0000-0000-000000000000}"/>
    <cellStyle name="Comma 2 2" xfId="22" xr:uid="{00000000-0005-0000-0000-000001000000}"/>
    <cellStyle name="Comma 2 2 2" xfId="122" xr:uid="{E43F0CEC-BE02-4CF4-8F3B-F044F8737B50}"/>
    <cellStyle name="Comma 2 3" xfId="74" xr:uid="{11462724-3481-467F-ACEF-124C16AD204F}"/>
    <cellStyle name="Comma 3" xfId="21" xr:uid="{00000000-0005-0000-0000-000002000000}"/>
    <cellStyle name="Comma 3 2" xfId="76" xr:uid="{E9810DA2-70FA-4F62-AE98-FB6976023F16}"/>
    <cellStyle name="Comma 3 2 2" xfId="111" xr:uid="{83B5765D-8923-4E34-8237-348489BD53CC}"/>
    <cellStyle name="Comma 3 2 3" xfId="178" xr:uid="{A898AD4A-9941-46F4-96A8-20AC4A26E3CB}"/>
    <cellStyle name="Comma 3 2 4" xfId="210" xr:uid="{0A9045DB-C7E2-442F-BAF1-4B8E342E5EDC}"/>
    <cellStyle name="Comma 3 3" xfId="94" xr:uid="{23182B01-2BA6-456D-A38C-E5C51B497732}"/>
    <cellStyle name="Comma 3 4" xfId="194" xr:uid="{5FDA48DC-7351-41B4-A64E-5E759327C317}"/>
    <cellStyle name="Comma 3 5" xfId="234" xr:uid="{987E614A-DAC6-4FF8-9001-AFEB6694B685}"/>
    <cellStyle name="Comma 4" xfId="64" xr:uid="{233E8A33-ED62-483B-ABC5-93B736EB14E9}"/>
    <cellStyle name="Comma 4 2" xfId="103" xr:uid="{715A42E0-8CA4-48AD-882D-88C15A0537B1}"/>
    <cellStyle name="Normal" xfId="0" builtinId="0"/>
    <cellStyle name="Normal 2" xfId="5" xr:uid="{00000000-0005-0000-0000-000004000000}"/>
    <cellStyle name="Normal 2 2" xfId="3" xr:uid="{00000000-0005-0000-0000-000005000000}"/>
    <cellStyle name="Normal 2 3" xfId="125" xr:uid="{632F27C4-0970-4684-88BA-9A509C4CBD4F}"/>
    <cellStyle name="Normal 3" xfId="8" xr:uid="{00000000-0005-0000-0000-000006000000}"/>
    <cellStyle name="Normal 3 2" xfId="225" xr:uid="{AF4E69BD-EAC8-46A6-B657-26E15975E67B}"/>
    <cellStyle name="Normal 3 2 2" xfId="229" xr:uid="{E43212E2-1D57-494F-AC12-EFFC59CC024A}"/>
    <cellStyle name="Normal 3 3" xfId="120" xr:uid="{6C83261E-6B00-492B-8197-1E7928C1CBC9}"/>
    <cellStyle name="Normal 3 3 2" xfId="227" xr:uid="{F1BC8F41-F369-4F9D-A9B4-423AE9937423}"/>
    <cellStyle name="Normal 3 4" xfId="223" xr:uid="{07149DE3-3BB9-49B9-B612-C5ACF0ABE261}"/>
    <cellStyle name="Normal 4" xfId="9" xr:uid="{00000000-0005-0000-0000-000007000000}"/>
    <cellStyle name="Normal 4 2" xfId="23" xr:uid="{00000000-0005-0000-0000-000008000000}"/>
    <cellStyle name="Normal 5" xfId="60" xr:uid="{C74950AE-2D68-455E-8363-4704A72A37EB}"/>
    <cellStyle name="Normal 5 2" xfId="117" xr:uid="{2A48D50D-645C-4020-BFF6-7D639FBD6FFD}"/>
    <cellStyle name="Normal 5 3" xfId="167" xr:uid="{D996364C-A7FA-4A13-803C-B84168BDDD5D}"/>
    <cellStyle name="Normal 5 4" xfId="216" xr:uid="{717F3AEB-B645-4BFC-85E6-BC77839E953F}"/>
    <cellStyle name="Normal 6" xfId="83" xr:uid="{487BFFDB-8AEE-451D-8225-CDE9436BFFA0}"/>
    <cellStyle name="Normal 6 2" xfId="268" xr:uid="{92BACC8C-4109-4826-9867-ED812A7E083A}"/>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10" xfId="82" xr:uid="{81BCCD50-4D46-4B1F-A0A1-6F4AE71E9051}"/>
    <cellStyle name="عادي 2 2 11" xfId="84" xr:uid="{BAACB088-BAA2-4821-9C4C-B6D532707BF8}"/>
    <cellStyle name="عادي 2 2 12" xfId="127" xr:uid="{607671B1-8324-48B5-8380-80C767449727}"/>
    <cellStyle name="عادي 2 2 13" xfId="184" xr:uid="{B4353347-5B9A-4B5A-8DE6-1E06900E61AD}"/>
    <cellStyle name="عادي 2 2 14" xfId="221" xr:uid="{9D186759-40A7-4EAB-9ACA-49837EDEF449}"/>
    <cellStyle name="عادي 2 2 2" xfId="16" xr:uid="{00000000-0005-0000-0000-00000D000000}"/>
    <cellStyle name="عادي 2 2 2 10" xfId="186" xr:uid="{388444D2-1286-45D0-9511-C9C15E58921B}"/>
    <cellStyle name="عادي 2 2 2 11" xfId="224" xr:uid="{81CAE823-8D8F-4F6D-AECC-D80104E1ADC1}"/>
    <cellStyle name="عادي 2 2 2 2" xfId="25" xr:uid="{00000000-0005-0000-0000-00000E000000}"/>
    <cellStyle name="عادي 2 2 2 2 2" xfId="102" xr:uid="{1F644C07-14DB-4C3F-B5AB-7BB32BD845DE}"/>
    <cellStyle name="عادي 2 2 2 2 3" xfId="135" xr:uid="{A51E2241-C35D-4952-8054-9FF558BFD73C}"/>
    <cellStyle name="عادي 2 2 2 2 4" xfId="202" xr:uid="{6F068690-2911-473B-B461-264432B5ED16}"/>
    <cellStyle name="عادي 2 2 2 2 5" xfId="228" xr:uid="{1E1CA487-116C-43B3-9978-B4E32A1FEF0A}"/>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2 2 2" xfId="114" xr:uid="{553351FA-E511-43CC-B839-60F057FA8693}"/>
    <cellStyle name="عادي 2 2 2 3 2 2 2 3" xfId="181" xr:uid="{C57BF504-AA8F-4EBB-9AB2-6A226173EBCB}"/>
    <cellStyle name="عادي 2 2 2 3 2 2 2 4" xfId="213" xr:uid="{92BFC70C-4EC9-44CE-A169-6D7DD476AFAF}"/>
    <cellStyle name="عادي 2 2 2 3 2 2 3" xfId="97" xr:uid="{FB76856A-7F1B-4045-A419-61E140F193E0}"/>
    <cellStyle name="عادي 2 2 2 3 2 2 4" xfId="161" xr:uid="{235065F2-89C6-4821-B211-86C8FBB67365}"/>
    <cellStyle name="عادي 2 2 2 3 2 2 5" xfId="197" xr:uid="{52667A63-0E7F-430C-82AB-24B53AB22B57}"/>
    <cellStyle name="عادي 2 2 2 3 2 3" xfId="70" xr:uid="{000BBB3C-ACA6-4E6D-9C80-1DBDD3D24F8D}"/>
    <cellStyle name="عادي 2 2 2 3 2 3 2" xfId="109" xr:uid="{433D6B55-BDD1-48FA-A11B-EAC1A88D19BE}"/>
    <cellStyle name="عادي 2 2 2 3 2 3 3" xfId="176" xr:uid="{7B8F353F-460B-4E40-B32F-DD24E79CEEF4}"/>
    <cellStyle name="عادي 2 2 2 3 2 3 4" xfId="208" xr:uid="{D30D070C-2823-4430-9BE1-BE425BCB2CD6}"/>
    <cellStyle name="عادي 2 2 2 3 2 4" xfId="92" xr:uid="{82312777-32A9-463F-A076-54AC60B61990}"/>
    <cellStyle name="عادي 2 2 2 3 2 5" xfId="153" xr:uid="{0C035D14-286F-4EDE-A732-16BDFFF85D1D}"/>
    <cellStyle name="عادي 2 2 2 3 2 6" xfId="192" xr:uid="{C39E2C78-4B8F-402E-92A2-59213B995326}"/>
    <cellStyle name="عادي 2 2 2 3 3" xfId="138" xr:uid="{68499DFE-C631-4CA8-82F9-5FC9F0CBB1DB}"/>
    <cellStyle name="عادي 2 2 2 3 4" xfId="243" xr:uid="{5498F73E-4297-4AC8-84C3-6B19D0FEF274}"/>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2 2 2" xfId="115" xr:uid="{C9C95C28-020A-41BB-8BE9-5EA0802A640A}"/>
    <cellStyle name="عادي 2 2 2 4 2 2 2 3" xfId="182" xr:uid="{EA77B68E-F3D0-400E-85FC-863B1FA8369C}"/>
    <cellStyle name="عادي 2 2 2 4 2 2 2 4" xfId="214" xr:uid="{D3F9C596-BDA8-4012-B825-784268AAAAA6}"/>
    <cellStyle name="عادي 2 2 2 4 2 2 3" xfId="98" xr:uid="{DFC53B3A-2E10-4A69-A722-4DBD4D7A4ACE}"/>
    <cellStyle name="عادي 2 2 2 4 2 2 4" xfId="160" xr:uid="{149140EC-E81A-4849-BA03-0EFF0E63271D}"/>
    <cellStyle name="عادي 2 2 2 4 2 2 5" xfId="198" xr:uid="{2082B4F0-9E2A-493A-9273-33B8A96713B4}"/>
    <cellStyle name="عادي 2 2 2 4 2 2 6" xfId="269" xr:uid="{2ABBCA8D-D4CB-4481-B19D-1099FF29DB06}"/>
    <cellStyle name="عادي 2 2 2 4 2 3" xfId="67" xr:uid="{9D309213-C755-44E8-9F2E-242A1BBCF0CB}"/>
    <cellStyle name="عادي 2 2 2 4 2 3 2" xfId="106" xr:uid="{67E62D2C-BBE7-4575-884B-5615429E32EF}"/>
    <cellStyle name="عادي 2 2 2 4 2 3 3" xfId="173" xr:uid="{23F1E834-010E-4CF9-BB46-E5502D7DEF7C}"/>
    <cellStyle name="عادي 2 2 2 4 2 3 4" xfId="205" xr:uid="{411124F2-8C59-4C2C-8499-C8F5A78FCE29}"/>
    <cellStyle name="عادي 2 2 2 4 2 4" xfId="89" xr:uid="{D603237B-FC73-4C39-B003-F77EB789C043}"/>
    <cellStyle name="عادي 2 2 2 4 2 5" xfId="152" xr:uid="{AA4F2BD1-20E2-44F8-AA47-49A0571B5A98}"/>
    <cellStyle name="عادي 2 2 2 4 2 6" xfId="189" xr:uid="{BF544754-2D95-4B6D-8FA5-70787628B606}"/>
    <cellStyle name="عادي 2 2 2 4 3" xfId="143" xr:uid="{E84E6B2F-7EA9-40B1-ABE9-F813542951B2}"/>
    <cellStyle name="عادي 2 2 2 5" xfId="37" xr:uid="{23E5560A-A9E0-441D-96D8-7224B79C11FA}"/>
    <cellStyle name="عادي 2 2 2 5 2" xfId="69" xr:uid="{0EFC39C5-DB94-4C9A-ABE1-E95371884713}"/>
    <cellStyle name="عادي 2 2 2 5 2 2" xfId="108" xr:uid="{C5063E3B-07C9-41E0-B493-E87EE506A967}"/>
    <cellStyle name="عادي 2 2 2 5 2 3" xfId="175" xr:uid="{9CAD2D67-6CAB-4BAB-B013-34D23F8F0282}"/>
    <cellStyle name="عادي 2 2 2 5 2 4" xfId="207" xr:uid="{70EB3EE9-3786-42C6-ADFF-91EDDCBC28FE}"/>
    <cellStyle name="عادي 2 2 2 5 3" xfId="91" xr:uid="{E040E96C-5108-4431-886F-AA92B77E0953}"/>
    <cellStyle name="عادي 2 2 2 5 4" xfId="144" xr:uid="{06BEF219-5A8C-4D81-8EC7-DA6A0B3CFC2F}"/>
    <cellStyle name="عادي 2 2 2 5 5" xfId="191" xr:uid="{F1A67EF4-2967-4AC3-B6E6-6BF9AE62DE5A}"/>
    <cellStyle name="عادي 2 2 2 5 6" xfId="264" xr:uid="{EFC5EB1E-A636-45A3-84CA-F4BDA0577AD8}"/>
    <cellStyle name="عادي 2 2 2 6" xfId="43" xr:uid="{91025912-1FC1-4E82-AEBC-5E0013409210}"/>
    <cellStyle name="عادي 2 2 2 6 2" xfId="49" xr:uid="{708A7A04-A14D-4757-9B4F-852A7028290F}"/>
    <cellStyle name="عادي 2 2 2 6 2 2" xfId="81" xr:uid="{970C4263-F3C8-4151-A4A9-305E5F787698}"/>
    <cellStyle name="عادي 2 2 2 6 2 2 2" xfId="116" xr:uid="{D3848234-0D78-48CF-A101-E5E7368A6090}"/>
    <cellStyle name="عادي 2 2 2 6 2 2 3" xfId="183" xr:uid="{63872462-A361-40F8-98C4-72EE5B561314}"/>
    <cellStyle name="عادي 2 2 2 6 2 2 4" xfId="215" xr:uid="{D501BB6D-8440-4E47-9005-B3EDA47B8134}"/>
    <cellStyle name="عادي 2 2 2 6 2 3" xfId="99" xr:uid="{EB179628-92EE-4C82-8296-8F52DB2485D3}"/>
    <cellStyle name="عادي 2 2 2 6 2 4" xfId="156" xr:uid="{E6CAFDC9-BBCB-4077-A797-B366624C5CE4}"/>
    <cellStyle name="عادي 2 2 2 6 2 5" xfId="199" xr:uid="{98428624-E97F-49F4-B455-BC8BA07A9306}"/>
    <cellStyle name="عادي 2 2 2 6 2 6" xfId="263" xr:uid="{78AFB21B-AE92-483B-A0DB-07B62B9A2103}"/>
    <cellStyle name="عادي 2 2 2 6 3" xfId="51" xr:uid="{63F96404-A8F9-43D4-BB34-4E7C53930B32}"/>
    <cellStyle name="عادي 2 2 2 6 3 2" xfId="110" xr:uid="{BFF48A71-9093-42D5-A181-3DC932B1CFB0}"/>
    <cellStyle name="عادي 2 2 2 6 3 3" xfId="158" xr:uid="{47D97D37-9601-47C6-A20C-E8649F0445CC}"/>
    <cellStyle name="عادي 2 2 2 6 3 4" xfId="209" xr:uid="{C255853A-A16F-4470-9861-97D598352D03}"/>
    <cellStyle name="عادي 2 2 2 6 4" xfId="71" xr:uid="{B8258C80-D161-42C6-A10D-74476D218664}"/>
    <cellStyle name="عادي 2 2 2 6 4 2" xfId="177" xr:uid="{B9550BF6-D9BD-411B-8096-4F032A91CDE6}"/>
    <cellStyle name="عادي 2 2 2 6 5" xfId="93" xr:uid="{35CFDAFA-018C-4E87-8E79-10DF4A3D6053}"/>
    <cellStyle name="عادي 2 2 2 6 6" xfId="150" xr:uid="{63522ACA-1531-49FF-B2DD-093BFF4EDC84}"/>
    <cellStyle name="عادي 2 2 2 6 7" xfId="193" xr:uid="{120F412D-0B47-4232-959E-8B95BABDB4F0}"/>
    <cellStyle name="عادي 2 2 2 6 8" xfId="266" xr:uid="{22D72952-6800-426F-BFE2-C88B2D61895D}"/>
    <cellStyle name="عادي 2 2 2 7" xfId="63" xr:uid="{7DB0E67F-FB0F-415E-9484-BAC0D964A1AA}"/>
    <cellStyle name="عادي 2 2 2 7 2" xfId="170" xr:uid="{5ABA4BCA-9A7F-465B-A559-54ED8276C624}"/>
    <cellStyle name="عادي 2 2 2 8" xfId="86" xr:uid="{ECBD532D-7BDD-4DE1-911B-43DDE2F466AD}"/>
    <cellStyle name="عادي 2 2 2 9" xfId="129" xr:uid="{B85379C8-74AC-411D-8641-462A7CA29906}"/>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2 2 2" xfId="107" xr:uid="{5D52D7F0-8EFF-4AFD-8DBD-51C78D2EA904}"/>
    <cellStyle name="عادي 2 2 3 2 2 2 2 3" xfId="174" xr:uid="{5FABFE52-AFC0-4DA0-AFB5-D568580B92E3}"/>
    <cellStyle name="عادي 2 2 3 2 2 2 2 4" xfId="206" xr:uid="{3A638626-5911-4425-85CF-8DA0327E49E3}"/>
    <cellStyle name="عادي 2 2 3 2 2 2 2 5" xfId="242" xr:uid="{BEFC2203-5FE3-416A-B9C7-C8905527B751}"/>
    <cellStyle name="عادي 2 2 3 2 2 2 3" xfId="90" xr:uid="{822125A9-30B6-43AB-9976-C646C7948208}"/>
    <cellStyle name="عادي 2 2 3 2 2 2 3 2" xfId="259" xr:uid="{97BEAD60-EB25-46F0-B7D2-F1F2D90E5ABE}"/>
    <cellStyle name="عادي 2 2 3 2 2 2 3 3" xfId="251" xr:uid="{41B36FE8-0EC3-481D-918D-F6B1FE5434EA}"/>
    <cellStyle name="عادي 2 2 3 2 2 2 4" xfId="145" xr:uid="{387C6327-A139-487F-BE98-E0A1D2065BFC}"/>
    <cellStyle name="عادي 2 2 3 2 2 2 5" xfId="190" xr:uid="{58E9A8FE-6DC0-4787-B9BC-0BBD403F8B9C}"/>
    <cellStyle name="عادي 2 2 3 2 2 2 6" xfId="236" xr:uid="{D4FE732B-0D25-4303-8472-923957D93F14}"/>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2 2 2" xfId="113" xr:uid="{C35C9097-9A5B-4257-987D-79A293FA7697}"/>
    <cellStyle name="عادي 2 2 3 2 2 3 2 2 3" xfId="180" xr:uid="{07AE519A-7519-4102-BADB-C89C5D86705D}"/>
    <cellStyle name="عادي 2 2 3 2 2 3 2 2 4" xfId="212" xr:uid="{6F2BDA81-02B4-4E55-BA85-152F25F7F22B}"/>
    <cellStyle name="عادي 2 2 3 2 2 3 2 3" xfId="96" xr:uid="{BA0B8909-00E7-4DB4-8776-F75E70D49DC2}"/>
    <cellStyle name="عادي 2 2 3 2 2 3 2 4" xfId="159" xr:uid="{D3114D13-2775-4020-BE3C-6DD7943941F5}"/>
    <cellStyle name="عادي 2 2 3 2 2 3 2 5" xfId="196" xr:uid="{4DB15AC9-FF1A-4E91-AE97-56C3C4BE5549}"/>
    <cellStyle name="عادي 2 2 3 2 2 3 3" xfId="66" xr:uid="{0B710D55-63C0-4EE5-B0BA-081CA31FD500}"/>
    <cellStyle name="عادي 2 2 3 2 2 3 3 2" xfId="105" xr:uid="{8C57E535-8BDC-4286-BED4-94A13A4CAE57}"/>
    <cellStyle name="عادي 2 2 3 2 2 3 3 3" xfId="172" xr:uid="{FB21DF84-5C30-4198-A374-7460657D0B90}"/>
    <cellStyle name="عادي 2 2 3 2 2 3 3 4" xfId="204" xr:uid="{9291190E-4DF9-499E-96AF-60B4997E9DA5}"/>
    <cellStyle name="عادي 2 2 3 2 2 3 4" xfId="88" xr:uid="{AFC47222-4E76-4460-9BA7-6107AD1A5236}"/>
    <cellStyle name="عادي 2 2 3 2 2 3 5" xfId="151" xr:uid="{D0F2BD1A-AC6C-4FEC-8D44-0E8A2D1EC4A1}"/>
    <cellStyle name="عادي 2 2 3 2 2 3 6" xfId="188" xr:uid="{12615970-99AB-4B68-91AC-BE02E28EA33B}"/>
    <cellStyle name="عادي 2 2 3 2 2 4" xfId="121" xr:uid="{A0A31C2B-601E-4321-BF7E-32997942ABB5}"/>
    <cellStyle name="عادي 2 2 3 2 2 5" xfId="130" xr:uid="{69CC56FD-57D8-448D-B5E5-8E48D3A83940}"/>
    <cellStyle name="عادي 2 2 3 2 2 6" xfId="218" xr:uid="{E22BFAB4-EDDB-45DD-A88F-2670829647F5}"/>
    <cellStyle name="عادي 2 2 3 2 2 7" xfId="231" xr:uid="{7A093BE3-F7AC-4DA6-BA63-87BEC1590C04}"/>
    <cellStyle name="عادي 2 2 3 2 3" xfId="20" xr:uid="{00000000-0005-0000-0000-000012000000}"/>
    <cellStyle name="عادي 2 2 3 2 3 2" xfId="28" xr:uid="{99E4E462-FF59-48B9-8C8C-7B07E5DB8B51}"/>
    <cellStyle name="عادي 2 2 3 2 3 2 2" xfId="40" xr:uid="{3FB93248-9690-4F1C-A92F-98B6A7EBD643}"/>
    <cellStyle name="عادي 2 2 3 2 3 2 2 2" xfId="147" xr:uid="{93394E03-BB41-4C9A-8640-F2399D4CAF24}"/>
    <cellStyle name="عادي 2 2 3 2 3 2 2 2 2" xfId="246" xr:uid="{02E17182-D04A-484A-ADE3-82BFC5B5C886}"/>
    <cellStyle name="عادي 2 2 3 2 3 2 2 3" xfId="239" xr:uid="{B80D284C-B749-466C-80E3-5841A982C70B}"/>
    <cellStyle name="عادي 2 2 3 2 3 2 3" xfId="137" xr:uid="{889C7C5B-D12D-4D62-AD60-6E3B74802C80}"/>
    <cellStyle name="عادي 2 2 3 2 3 3" xfId="39" xr:uid="{02BA5820-E6B1-4BAC-B388-A8DAAF22F58B}"/>
    <cellStyle name="عادي 2 2 3 2 3 3 2" xfId="146" xr:uid="{CA5ED72C-51FC-4973-A317-5F322F8B0490}"/>
    <cellStyle name="عادي 2 2 3 2 3 3 3" xfId="265" xr:uid="{296F734E-62FC-4D37-ABFE-685E1300628A}"/>
    <cellStyle name="عادي 2 2 3 2 3 4" xfId="133" xr:uid="{54AF3F71-0DFC-4D1A-B336-7D720A7709FE}"/>
    <cellStyle name="عادي 2 2 3 2 4" xfId="112" xr:uid="{1B70A1C3-413D-4B23-9A4F-3E66A3B7BAD0}"/>
    <cellStyle name="عادي 2 2 3 2 5" xfId="128" xr:uid="{DD16312D-37FA-4506-B3F0-59E9616D3999}"/>
    <cellStyle name="عادي 2 2 3 2 6" xfId="211" xr:uid="{CE4EA981-6542-4B6A-BF8B-1449D578B138}"/>
    <cellStyle name="عادي 2 2 3 2 7" xfId="222" xr:uid="{2692F0F1-8A7E-467C-8972-DC2B7C0D540D}"/>
    <cellStyle name="عادي 2 2 3 3" xfId="77" xr:uid="{04318D2C-BFAC-477B-8578-19DBCBB7D7F0}"/>
    <cellStyle name="عادي 2 2 3 3 2" xfId="179" xr:uid="{454426AF-CD0D-4D44-9CA3-FDD6E08106F6}"/>
    <cellStyle name="عادي 2 2 3 3 2 2" xfId="253" xr:uid="{501603F8-F32E-485B-A31B-5FBDE870DB2E}"/>
    <cellStyle name="عادي 2 2 3 3 3" xfId="56" xr:uid="{714B5455-6783-4D90-9741-CE2434D47DFD}"/>
    <cellStyle name="عادي 2 2 3 3 3 2" xfId="163" xr:uid="{F4510E99-DD83-4F67-8396-F9906E5423A1}"/>
    <cellStyle name="عادي 2 2 3 3 3 3" xfId="254" xr:uid="{EA86BE81-C766-4ACD-98D9-6AFD60F65F5B}"/>
    <cellStyle name="عادي 2 2 3 3 4" xfId="257" xr:uid="{F106A723-77D7-431F-8C77-8EF7AC625ADE}"/>
    <cellStyle name="عادي 2 2 3 3 5" xfId="260" xr:uid="{7282468B-B844-48D2-B202-8F1CA1AB0A4C}"/>
    <cellStyle name="عادي 2 2 3 3 6" xfId="249" xr:uid="{4BBEAB90-C3D4-4473-BFAF-8391DD5F2613}"/>
    <cellStyle name="عادي 2 2 3 4" xfId="95" xr:uid="{6CCBD19A-8136-4C92-AEEB-C7C2939CAEDF}"/>
    <cellStyle name="عادي 2 2 3 5" xfId="131" xr:uid="{1CF628C0-0ABE-4797-A0EF-AE5715FF17C9}"/>
    <cellStyle name="عادي 2 2 3 6" xfId="195" xr:uid="{4C664336-F122-4165-906E-C80CEA84F7ED}"/>
    <cellStyle name="عادي 2 2 3 7" xfId="226" xr:uid="{163963BE-2B37-46AA-A540-29973E7792C7}"/>
    <cellStyle name="عادي 2 2 4" xfId="19" xr:uid="{00000000-0005-0000-0000-000013000000}"/>
    <cellStyle name="عادي 2 2 4 2" xfId="27" xr:uid="{C660472E-3236-4043-939A-BDF843A3C95E}"/>
    <cellStyle name="عادي 2 2 4 2 2" xfId="41" xr:uid="{54380994-5264-4BE9-94A5-5B974DB70DFD}"/>
    <cellStyle name="عادي 2 2 4 2 2 2" xfId="148" xr:uid="{71AD2B87-B7E7-40C9-88AC-CEFD12158C99}"/>
    <cellStyle name="عادي 2 2 4 2 2 3" xfId="247" xr:uid="{9810F116-C1BC-4498-9B16-83828C98C260}"/>
    <cellStyle name="عادي 2 2 4 2 3" xfId="136" xr:uid="{573A6156-EEB5-43D5-AFCF-DDE48A4FCBF0}"/>
    <cellStyle name="عادي 2 2 4 2 3 2" xfId="250" xr:uid="{A430515F-790C-4322-989B-033443393B92}"/>
    <cellStyle name="عادي 2 2 4 2 4" xfId="240" xr:uid="{BC2A0A24-8D08-48C3-A0FB-3F401BC9F7F5}"/>
    <cellStyle name="عادي 2 2 4 3" xfId="100" xr:uid="{203356BF-0DEF-4A50-B34D-07B48512E251}"/>
    <cellStyle name="عادي 2 2 4 4" xfId="132" xr:uid="{F180A858-5F21-4C52-BB55-FCBCD51B2056}"/>
    <cellStyle name="عادي 2 2 4 5" xfId="200" xr:uid="{23576490-9589-4546-84ED-3A45EB41E403}"/>
    <cellStyle name="عادي 2 2 4 6" xfId="230" xr:uid="{7A7CC68F-AB2E-4054-AA92-74533BFD63E9}"/>
    <cellStyle name="عادي 2 2 5" xfId="24" xr:uid="{00000000-0005-0000-0000-000014000000}"/>
    <cellStyle name="عادي 2 2 5 2" xfId="118" xr:uid="{9BCDFCA0-A2BA-4C67-9BB1-91E811EF4283}"/>
    <cellStyle name="عادي 2 2 5 2 2" xfId="57" xr:uid="{BCD5AAC7-12E2-4289-8FCF-81B2E45E8DBB}"/>
    <cellStyle name="عادي 2 2 5 2 2 2" xfId="164" xr:uid="{77DFFEA9-61CD-446F-BCC5-CD50F923F41C}"/>
    <cellStyle name="عادي 2 2 5 2 2 3" xfId="244" xr:uid="{8C71327D-A536-4167-B645-A94589AD7BBF}"/>
    <cellStyle name="عادي 2 2 5 2 3" xfId="237" xr:uid="{5F39A841-917F-495A-93C2-42D238D1F212}"/>
    <cellStyle name="عادي 2 2 5 3" xfId="134" xr:uid="{D29C0E00-ADC2-459B-8D9D-2CCEAF734A73}"/>
    <cellStyle name="عادي 2 2 5 4" xfId="232" xr:uid="{49F21DFE-E31F-4F7C-8ACD-2CF04C34BDE0}"/>
    <cellStyle name="عادي 2 2 6" xfId="32" xr:uid="{421803A5-ED02-4388-8512-18E6433E8D48}"/>
    <cellStyle name="عادي 2 2 6 2" xfId="141" xr:uid="{707EF49A-C9E1-4394-B430-E45211EDAF99}"/>
    <cellStyle name="عادي 2 2 6 2 2" xfId="58" xr:uid="{0F2E9F6E-D7C7-45A5-B6B1-2F7102382A03}"/>
    <cellStyle name="عادي 2 2 6 2 2 2" xfId="165" xr:uid="{36707E5F-4398-4D0F-91A0-5A9A77C678CB}"/>
    <cellStyle name="عادي 2 2 6 2 2 3" xfId="245" xr:uid="{BE3A7AE1-4A02-4686-A44B-6A2B64ED4A46}"/>
    <cellStyle name="عادي 2 2 6 2 3" xfId="238" xr:uid="{46488EE7-C7DB-4578-BEB9-A68B0C5A106C}"/>
    <cellStyle name="عادي 2 2 6 3" xfId="233" xr:uid="{86D01341-0246-4992-867E-3A90356ABE6B}"/>
    <cellStyle name="عادي 2 2 7" xfId="30" xr:uid="{D71BCF39-7918-4163-B19E-2473830A135B}"/>
    <cellStyle name="عادي 2 2 7 2" xfId="139" xr:uid="{B1677D5C-8F83-47B4-95A4-24396697553C}"/>
    <cellStyle name="عادي 2 2 7 2 2" xfId="59" xr:uid="{88DA0D72-1FFA-4BEB-AE9A-C75277582993}"/>
    <cellStyle name="عادي 2 2 7 2 2 2" xfId="166" xr:uid="{2EA43BCD-A7E0-49FF-96EE-63EF9B09A38E}"/>
    <cellStyle name="عادي 2 2 7 2 2 3" xfId="258" xr:uid="{08DF3655-AC12-40EC-8E1D-17B1B6915C54}"/>
    <cellStyle name="عادي 2 2 7 2 3" xfId="252" xr:uid="{C3B15C77-F8C9-40D8-AD8C-9A8A296B6BF5}"/>
    <cellStyle name="عادي 2 2 7 3" xfId="235" xr:uid="{DB601BEA-3B3F-4FDC-B3F2-6728479E3E17}"/>
    <cellStyle name="عادي 2 2 8" xfId="42" xr:uid="{67B82CF5-3317-447D-B2FA-0E0277EA1645}"/>
    <cellStyle name="عادي 2 2 8 2" xfId="47" xr:uid="{4D80E12C-1070-406F-BFA0-4F9BFBB8D46A}"/>
    <cellStyle name="عادي 2 2 8 2 2" xfId="154" xr:uid="{CFD2FBF9-A930-48EF-A218-7B9882782516}"/>
    <cellStyle name="عادي 2 2 8 2 3" xfId="267" xr:uid="{54FBD092-89BE-40F0-8709-6286C7328D2E}"/>
    <cellStyle name="عادي 2 2 8 3" xfId="48" xr:uid="{A76B71B7-BC74-4962-B83C-7E49C3444BB0}"/>
    <cellStyle name="عادي 2 2 8 3 2" xfId="155" xr:uid="{DDC2FF86-17A3-46BA-B61D-3389437094B2}"/>
    <cellStyle name="عادي 2 2 8 3 3" xfId="262" xr:uid="{3B378912-8242-489A-BA84-4550FF106B8D}"/>
    <cellStyle name="عادي 2 2 8 4" xfId="50" xr:uid="{9199A55C-D1E6-4125-A389-57F9B8944BBF}"/>
    <cellStyle name="عادي 2 2 8 4 2" xfId="157" xr:uid="{3A9A39C2-32F9-46AF-93EA-D695FED03F0F}"/>
    <cellStyle name="عادي 2 2 8 4 3" xfId="261" xr:uid="{E2440D0B-BBE2-4557-A5EC-9718258553E8}"/>
    <cellStyle name="عادي 2 2 8 5" xfId="55" xr:uid="{2F01AD22-F8FF-4DC1-B9AB-B63A8ED981F1}"/>
    <cellStyle name="عادي 2 2 8 5 2" xfId="162" xr:uid="{5D1E0C45-5ABD-400C-9012-6D3BE902B9B5}"/>
    <cellStyle name="عادي 2 2 8 6" xfId="149" xr:uid="{CEC0C17B-9EBF-4AB9-868A-F88CC7DD6733}"/>
    <cellStyle name="عادي 2 2 8 7" xfId="241" xr:uid="{D4BBFA02-7D9F-42CE-A1ED-C04AB718A8DE}"/>
    <cellStyle name="عادي 2 2 9" xfId="61" xr:uid="{930F8A86-2156-40F4-9397-D125428C54AD}"/>
    <cellStyle name="عادي 2 2 9 2" xfId="168" xr:uid="{BF1F5C1A-2894-49E9-BF92-FA60F27B37F9}"/>
    <cellStyle name="عادي 2 2 9 2 2" xfId="255" xr:uid="{04B6E341-3BF4-4E56-B3E0-6406AB43E370}"/>
    <cellStyle name="عادي 2 2 9 3" xfId="256" xr:uid="{BFD6ED38-DA7F-415F-81D4-47EE49545C2D}"/>
    <cellStyle name="عادي 2 2 9 4" xfId="248" xr:uid="{C199EF88-39CA-49C4-B1FB-677E6D1B33A0}"/>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4 2" xfId="101" xr:uid="{F6CE39AF-52AB-49FF-81E9-F01243742A0D}"/>
    <cellStyle name="عادي 2 4 3" xfId="201" xr:uid="{2FC46993-1035-43CD-85E3-6A83F4EF99A8}"/>
    <cellStyle name="عادي 2 5" xfId="31" xr:uid="{76EF757C-1719-4A92-A278-725094C1138D}"/>
    <cellStyle name="عادي 2 5 2" xfId="119" xr:uid="{D3F67467-2570-45FF-B86E-FCDEF297BF81}"/>
    <cellStyle name="عادي 2 5 3" xfId="140" xr:uid="{20AE433C-E165-4DCB-A55D-D15D5F4D780F}"/>
    <cellStyle name="عادي 2 5 4" xfId="217" xr:uid="{272CF80D-0243-4C44-A7FB-ADEC94216BD5}"/>
    <cellStyle name="عادي 2 6" xfId="62" xr:uid="{A6D402F3-B0FC-49F2-B78B-8E67F876F106}"/>
    <cellStyle name="عادي 2 6 2" xfId="169" xr:uid="{9C778139-497C-471E-A087-47A26C6734FB}"/>
    <cellStyle name="عادي 2 7" xfId="85" xr:uid="{FB510FD0-C126-46B1-9FB6-5A0A226A5492}"/>
    <cellStyle name="عادي 2 8" xfId="185" xr:uid="{421E4E23-C800-493E-8D9A-5DCD837770A2}"/>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3 2" xfId="104" xr:uid="{1D7EF37D-D882-4047-AADD-D3AC617586BB}"/>
    <cellStyle name="عادي 3 3 3" xfId="142" xr:uid="{4AD88A9C-8527-496D-8468-481B03FE6106}"/>
    <cellStyle name="عادي 3 3 4" xfId="203" xr:uid="{FE0B17D8-6043-4013-8B63-E2900B9987F7}"/>
    <cellStyle name="عادي 3 4" xfId="65" xr:uid="{068C7F30-F4A0-472B-B8FF-AB6F1F137C8D}"/>
    <cellStyle name="عادي 3 4 2" xfId="123" xr:uid="{7AAF06C9-07FD-4565-8D39-B689CD156ED2}"/>
    <cellStyle name="عادي 3 4 3" xfId="171" xr:uid="{2462D6F2-67C8-4747-845E-119713F1D4CD}"/>
    <cellStyle name="عادي 3 4 4" xfId="219" xr:uid="{D4BFFC20-FE71-4025-A8E1-AA0CB3788BC1}"/>
    <cellStyle name="عادي 3 5" xfId="87" xr:uid="{31CBBF25-6ADC-454E-8696-13E7E6A675DC}"/>
    <cellStyle name="عادي 3 6" xfId="187" xr:uid="{62790E0C-42B4-4CCA-AE30-736B2AE9A36D}"/>
    <cellStyle name="عادي 4" xfId="13" xr:uid="{00000000-0005-0000-0000-000019000000}"/>
    <cellStyle name="عادي 4 2" xfId="36" xr:uid="{BBA8B327-9823-4F4D-8515-0F86E09D7C0D}"/>
    <cellStyle name="عادي 5" xfId="124" xr:uid="{5EC093B1-2A93-405F-8687-BE6B46881A56}"/>
    <cellStyle name="عادي 5 2" xfId="220" xr:uid="{3029DA7D-4A8F-485E-95F2-8517F1BEE68E}"/>
    <cellStyle name="ملاحظة 2" xfId="10" xr:uid="{00000000-0005-0000-0000-00001A000000}"/>
  </cellStyles>
  <dxfs count="0"/>
  <tableStyles count="1" defaultTableStyle="TableStyleMedium2" defaultPivotStyle="PivotStyleLight16">
    <tableStyle name="Invisible" pivot="0" table="0" count="0" xr9:uid="{6B7774FE-A946-4161-BCD8-5F5073015C8D}"/>
  </tableStyles>
  <colors>
    <mruColors>
      <color rgb="FFFFCCFF"/>
      <color rgb="FF541268"/>
      <color rgb="FF5A2781"/>
      <color rgb="FFDFD1F3"/>
      <color rgb="FF57F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view="pageBreakPreview" topLeftCell="A5" zoomScale="55" zoomScaleNormal="70" zoomScaleSheetLayoutView="55" workbookViewId="0">
      <selection activeCell="A30" sqref="A30"/>
    </sheetView>
  </sheetViews>
  <sheetFormatPr defaultRowHeight="15" x14ac:dyDescent="0.25"/>
  <cols>
    <col min="1" max="1" width="11.42578125" style="15" customWidth="1"/>
    <col min="2" max="2" width="141.42578125" style="40" customWidth="1"/>
  </cols>
  <sheetData>
    <row r="1" spans="1:2" s="1" customFormat="1" x14ac:dyDescent="0.25">
      <c r="A1" s="31"/>
      <c r="B1" s="36"/>
    </row>
    <row r="2" spans="1:2" s="1" customFormat="1" x14ac:dyDescent="0.25">
      <c r="A2" s="32"/>
      <c r="B2" s="37"/>
    </row>
    <row r="3" spans="1:2" s="1" customFormat="1" ht="28.9" customHeight="1" x14ac:dyDescent="0.25">
      <c r="A3" s="290" t="s">
        <v>317</v>
      </c>
      <c r="B3" s="290"/>
    </row>
    <row r="4" spans="1:2" s="1" customFormat="1" ht="29.65" customHeight="1" thickBot="1" x14ac:dyDescent="0.3">
      <c r="A4" s="291"/>
      <c r="B4" s="291"/>
    </row>
    <row r="5" spans="1:2" s="1" customFormat="1" ht="60" x14ac:dyDescent="0.25">
      <c r="A5" s="2" t="s">
        <v>89</v>
      </c>
      <c r="B5" s="20" t="s">
        <v>90</v>
      </c>
    </row>
    <row r="6" spans="1:2" ht="26.25" x14ac:dyDescent="0.25">
      <c r="A6" s="29">
        <v>1</v>
      </c>
      <c r="B6" s="30" t="s">
        <v>307</v>
      </c>
    </row>
    <row r="7" spans="1:2" ht="30" x14ac:dyDescent="0.25">
      <c r="A7" s="289" t="s">
        <v>260</v>
      </c>
      <c r="B7" s="292"/>
    </row>
    <row r="8" spans="1:2" ht="52.5" x14ac:dyDescent="0.25">
      <c r="A8" s="35" t="s">
        <v>157</v>
      </c>
      <c r="B8" s="38" t="s">
        <v>308</v>
      </c>
    </row>
    <row r="9" spans="1:2" ht="52.5" x14ac:dyDescent="0.25">
      <c r="A9" s="29" t="s">
        <v>158</v>
      </c>
      <c r="B9" s="30" t="s">
        <v>309</v>
      </c>
    </row>
    <row r="10" spans="1:2" ht="30" x14ac:dyDescent="0.25">
      <c r="A10" s="289" t="s">
        <v>91</v>
      </c>
      <c r="B10" s="292"/>
    </row>
    <row r="11" spans="1:2" ht="26.25" x14ac:dyDescent="0.25">
      <c r="A11" s="29" t="s">
        <v>292</v>
      </c>
      <c r="B11" s="30" t="s">
        <v>293</v>
      </c>
    </row>
    <row r="12" spans="1:2" ht="26.25" x14ac:dyDescent="0.25">
      <c r="A12" s="35" t="s">
        <v>184</v>
      </c>
      <c r="B12" s="38" t="s">
        <v>122</v>
      </c>
    </row>
    <row r="13" spans="1:2" ht="26.25" x14ac:dyDescent="0.25">
      <c r="A13" s="29" t="s">
        <v>159</v>
      </c>
      <c r="B13" s="30" t="s">
        <v>123</v>
      </c>
    </row>
    <row r="14" spans="1:2" ht="26.25" x14ac:dyDescent="0.25">
      <c r="A14" s="35" t="s">
        <v>160</v>
      </c>
      <c r="B14" s="38" t="s">
        <v>124</v>
      </c>
    </row>
    <row r="15" spans="1:2" ht="52.5" x14ac:dyDescent="0.25">
      <c r="A15" s="29" t="s">
        <v>193</v>
      </c>
      <c r="B15" s="30" t="s">
        <v>194</v>
      </c>
    </row>
    <row r="16" spans="1:2" ht="52.5" x14ac:dyDescent="0.25">
      <c r="A16" s="35" t="s">
        <v>195</v>
      </c>
      <c r="B16" s="38" t="s">
        <v>196</v>
      </c>
    </row>
    <row r="17" spans="1:2" ht="52.5" x14ac:dyDescent="0.25">
      <c r="A17" s="29" t="s">
        <v>197</v>
      </c>
      <c r="B17" s="30" t="s">
        <v>198</v>
      </c>
    </row>
    <row r="18" spans="1:2" ht="52.5" x14ac:dyDescent="0.25">
      <c r="A18" s="35" t="s">
        <v>199</v>
      </c>
      <c r="B18" s="38" t="s">
        <v>200</v>
      </c>
    </row>
    <row r="19" spans="1:2" ht="52.5" x14ac:dyDescent="0.25">
      <c r="A19" s="29" t="s">
        <v>201</v>
      </c>
      <c r="B19" s="30" t="s">
        <v>202</v>
      </c>
    </row>
    <row r="20" spans="1:2" ht="52.5" x14ac:dyDescent="0.25">
      <c r="A20" s="35" t="s">
        <v>203</v>
      </c>
      <c r="B20" s="38" t="s">
        <v>204</v>
      </c>
    </row>
    <row r="21" spans="1:2" ht="30" x14ac:dyDescent="0.25">
      <c r="A21" s="289" t="s">
        <v>92</v>
      </c>
      <c r="B21" s="292"/>
    </row>
    <row r="22" spans="1:2" ht="26.25" x14ac:dyDescent="0.25">
      <c r="A22" s="35" t="s">
        <v>182</v>
      </c>
      <c r="B22" s="38" t="s">
        <v>125</v>
      </c>
    </row>
    <row r="23" spans="1:2" ht="26.25" x14ac:dyDescent="0.25">
      <c r="A23" s="29" t="s">
        <v>161</v>
      </c>
      <c r="B23" s="30" t="s">
        <v>126</v>
      </c>
    </row>
    <row r="24" spans="1:2" ht="26.25" x14ac:dyDescent="0.25">
      <c r="A24" s="35" t="s">
        <v>162</v>
      </c>
      <c r="B24" s="38" t="s">
        <v>127</v>
      </c>
    </row>
    <row r="25" spans="1:2" ht="30" x14ac:dyDescent="0.25">
      <c r="A25" s="293" t="s">
        <v>93</v>
      </c>
      <c r="B25" s="294"/>
    </row>
    <row r="26" spans="1:2" ht="26.25" x14ac:dyDescent="0.25">
      <c r="A26" s="35" t="s">
        <v>163</v>
      </c>
      <c r="B26" s="38" t="s">
        <v>128</v>
      </c>
    </row>
    <row r="27" spans="1:2" ht="26.25" x14ac:dyDescent="0.25">
      <c r="A27" s="29" t="s">
        <v>205</v>
      </c>
      <c r="B27" s="30" t="s">
        <v>206</v>
      </c>
    </row>
    <row r="28" spans="1:2" ht="26.25" x14ac:dyDescent="0.25">
      <c r="A28" s="35" t="s">
        <v>190</v>
      </c>
      <c r="B28" s="38" t="s">
        <v>191</v>
      </c>
    </row>
    <row r="29" spans="1:2" ht="30" x14ac:dyDescent="0.25">
      <c r="A29" s="288" t="s">
        <v>94</v>
      </c>
      <c r="B29" s="289"/>
    </row>
    <row r="30" spans="1:2" ht="26.25" x14ac:dyDescent="0.25">
      <c r="A30" s="29" t="s">
        <v>164</v>
      </c>
      <c r="B30" s="30" t="s">
        <v>129</v>
      </c>
    </row>
    <row r="31" spans="1:2" ht="30" x14ac:dyDescent="0.25">
      <c r="A31" s="288" t="s">
        <v>95</v>
      </c>
      <c r="B31" s="289"/>
    </row>
    <row r="32" spans="1:2" ht="26.25" x14ac:dyDescent="0.25">
      <c r="A32" s="35" t="s">
        <v>165</v>
      </c>
      <c r="B32" s="38" t="s">
        <v>116</v>
      </c>
    </row>
    <row r="33" spans="1:2" s="19" customFormat="1" x14ac:dyDescent="0.25">
      <c r="A33" s="33"/>
      <c r="B33" s="39"/>
    </row>
    <row r="34" spans="1:2" s="19" customFormat="1" x14ac:dyDescent="0.25">
      <c r="A34" s="33"/>
      <c r="B34" s="39"/>
    </row>
    <row r="35" spans="1:2" s="19" customFormat="1" x14ac:dyDescent="0.25">
      <c r="A35" s="33"/>
      <c r="B35" s="39"/>
    </row>
    <row r="36" spans="1:2" s="19" customFormat="1" x14ac:dyDescent="0.25">
      <c r="A36" s="33"/>
      <c r="B36" s="39"/>
    </row>
    <row r="37" spans="1:2" s="19" customFormat="1" x14ac:dyDescent="0.25">
      <c r="A37" s="33"/>
      <c r="B37" s="39"/>
    </row>
    <row r="38" spans="1:2" x14ac:dyDescent="0.25">
      <c r="A38" s="34"/>
    </row>
    <row r="39" spans="1:2" x14ac:dyDescent="0.25">
      <c r="A39" s="34"/>
    </row>
    <row r="40" spans="1:2" x14ac:dyDescent="0.25">
      <c r="A40" s="34"/>
    </row>
    <row r="41" spans="1:2" x14ac:dyDescent="0.25">
      <c r="A41" s="34"/>
    </row>
    <row r="42" spans="1:2" x14ac:dyDescent="0.25">
      <c r="A42" s="34"/>
    </row>
    <row r="43" spans="1:2" x14ac:dyDescent="0.25">
      <c r="A43" s="34"/>
    </row>
    <row r="44" spans="1:2" x14ac:dyDescent="0.25">
      <c r="A44" s="34"/>
    </row>
    <row r="45" spans="1:2" x14ac:dyDescent="0.25">
      <c r="A45" s="34"/>
    </row>
    <row r="46" spans="1:2" x14ac:dyDescent="0.25">
      <c r="A46" s="34"/>
    </row>
    <row r="47" spans="1:2" x14ac:dyDescent="0.25">
      <c r="A47" s="34"/>
    </row>
    <row r="48" spans="1:2" x14ac:dyDescent="0.25">
      <c r="A48" s="34"/>
    </row>
    <row r="49" spans="1:1" x14ac:dyDescent="0.25">
      <c r="A49" s="34"/>
    </row>
    <row r="50" spans="1:1" x14ac:dyDescent="0.25">
      <c r="A50" s="34"/>
    </row>
    <row r="51" spans="1:1" x14ac:dyDescent="0.25">
      <c r="A51" s="34"/>
    </row>
    <row r="52" spans="1:1" x14ac:dyDescent="0.25">
      <c r="A52" s="34"/>
    </row>
    <row r="53" spans="1:1" x14ac:dyDescent="0.25">
      <c r="A53" s="34"/>
    </row>
    <row r="54" spans="1:1" x14ac:dyDescent="0.25">
      <c r="A54" s="34"/>
    </row>
    <row r="55" spans="1:1" x14ac:dyDescent="0.25">
      <c r="A55" s="34"/>
    </row>
    <row r="56" spans="1:1" x14ac:dyDescent="0.25">
      <c r="A56" s="34"/>
    </row>
    <row r="57" spans="1:1" x14ac:dyDescent="0.25">
      <c r="A57" s="34"/>
    </row>
    <row r="58" spans="1:1" x14ac:dyDescent="0.25">
      <c r="A58" s="34"/>
    </row>
    <row r="59" spans="1:1" x14ac:dyDescent="0.25">
      <c r="A59" s="34"/>
    </row>
    <row r="60" spans="1:1" x14ac:dyDescent="0.25">
      <c r="A60" s="34"/>
    </row>
    <row r="61" spans="1:1" x14ac:dyDescent="0.25">
      <c r="A61" s="34"/>
    </row>
    <row r="62" spans="1:1" x14ac:dyDescent="0.25">
      <c r="A62" s="34"/>
    </row>
    <row r="63" spans="1:1" x14ac:dyDescent="0.25">
      <c r="A63" s="34"/>
    </row>
    <row r="64" spans="1:1" x14ac:dyDescent="0.25">
      <c r="A64" s="34"/>
    </row>
    <row r="65" spans="1:1" x14ac:dyDescent="0.25">
      <c r="A65" s="34"/>
    </row>
    <row r="66" spans="1:1" x14ac:dyDescent="0.25">
      <c r="A66" s="34"/>
    </row>
    <row r="67" spans="1:1" x14ac:dyDescent="0.25">
      <c r="A67" s="34"/>
    </row>
    <row r="68" spans="1:1" x14ac:dyDescent="0.25">
      <c r="A68" s="34"/>
    </row>
    <row r="69" spans="1:1" x14ac:dyDescent="0.25">
      <c r="A69" s="34"/>
    </row>
    <row r="70" spans="1:1" x14ac:dyDescent="0.25">
      <c r="A70" s="34"/>
    </row>
    <row r="71" spans="1:1" x14ac:dyDescent="0.25">
      <c r="A71" s="34"/>
    </row>
    <row r="72" spans="1:1" x14ac:dyDescent="0.25">
      <c r="A72" s="34"/>
    </row>
    <row r="73" spans="1:1" x14ac:dyDescent="0.25">
      <c r="A73" s="34"/>
    </row>
    <row r="74" spans="1:1" x14ac:dyDescent="0.25">
      <c r="A74" s="34"/>
    </row>
    <row r="75" spans="1:1" x14ac:dyDescent="0.25">
      <c r="A75" s="34"/>
    </row>
    <row r="76" spans="1:1" x14ac:dyDescent="0.25">
      <c r="A76" s="34"/>
    </row>
    <row r="77" spans="1:1" x14ac:dyDescent="0.25">
      <c r="A77" s="34"/>
    </row>
    <row r="78" spans="1:1" x14ac:dyDescent="0.25">
      <c r="A78" s="34"/>
    </row>
    <row r="79" spans="1:1" x14ac:dyDescent="0.25">
      <c r="A79" s="34"/>
    </row>
    <row r="80" spans="1:1" x14ac:dyDescent="0.25">
      <c r="A80" s="34"/>
    </row>
    <row r="81" spans="1:1" x14ac:dyDescent="0.25">
      <c r="A81" s="34"/>
    </row>
    <row r="82" spans="1:1" x14ac:dyDescent="0.25">
      <c r="A82" s="34"/>
    </row>
    <row r="83" spans="1:1" x14ac:dyDescent="0.25">
      <c r="A83" s="34"/>
    </row>
    <row r="84" spans="1:1" x14ac:dyDescent="0.25">
      <c r="A84" s="34"/>
    </row>
    <row r="85" spans="1:1" x14ac:dyDescent="0.25">
      <c r="A85" s="34"/>
    </row>
    <row r="86" spans="1:1" x14ac:dyDescent="0.25">
      <c r="A86" s="34"/>
    </row>
    <row r="87" spans="1:1" x14ac:dyDescent="0.25">
      <c r="A87" s="34"/>
    </row>
    <row r="88" spans="1:1" x14ac:dyDescent="0.25">
      <c r="A88" s="34"/>
    </row>
    <row r="89" spans="1:1" x14ac:dyDescent="0.25">
      <c r="A89" s="34"/>
    </row>
    <row r="90" spans="1:1" x14ac:dyDescent="0.25">
      <c r="A90" s="34"/>
    </row>
    <row r="91" spans="1:1" x14ac:dyDescent="0.25">
      <c r="A91" s="34"/>
    </row>
    <row r="92" spans="1:1" x14ac:dyDescent="0.25">
      <c r="A92" s="34"/>
    </row>
    <row r="93" spans="1:1" x14ac:dyDescent="0.25">
      <c r="A93" s="34"/>
    </row>
    <row r="94" spans="1:1" x14ac:dyDescent="0.25">
      <c r="A94" s="34"/>
    </row>
    <row r="95" spans="1:1" x14ac:dyDescent="0.25">
      <c r="A95" s="34"/>
    </row>
    <row r="96" spans="1:1" x14ac:dyDescent="0.25">
      <c r="A96" s="34"/>
    </row>
    <row r="97" spans="1:1" x14ac:dyDescent="0.25">
      <c r="A97" s="34"/>
    </row>
    <row r="98" spans="1:1" x14ac:dyDescent="0.25">
      <c r="A98" s="34"/>
    </row>
    <row r="99" spans="1:1" x14ac:dyDescent="0.25">
      <c r="A99" s="34"/>
    </row>
    <row r="100" spans="1:1" x14ac:dyDescent="0.25">
      <c r="A100" s="34"/>
    </row>
    <row r="101" spans="1:1" x14ac:dyDescent="0.25">
      <c r="A101" s="34"/>
    </row>
    <row r="102" spans="1:1" x14ac:dyDescent="0.25">
      <c r="A102" s="34"/>
    </row>
    <row r="103" spans="1:1" x14ac:dyDescent="0.25">
      <c r="A103" s="34"/>
    </row>
    <row r="104" spans="1:1" x14ac:dyDescent="0.25">
      <c r="A104" s="34"/>
    </row>
    <row r="105" spans="1:1" x14ac:dyDescent="0.25">
      <c r="A105" s="34"/>
    </row>
    <row r="106" spans="1:1" x14ac:dyDescent="0.25">
      <c r="A106" s="34"/>
    </row>
    <row r="107" spans="1:1" x14ac:dyDescent="0.25">
      <c r="A107" s="34"/>
    </row>
    <row r="108" spans="1:1" x14ac:dyDescent="0.25">
      <c r="A108" s="34"/>
    </row>
    <row r="109" spans="1:1" x14ac:dyDescent="0.25">
      <c r="A109" s="34"/>
    </row>
    <row r="110" spans="1:1" x14ac:dyDescent="0.25">
      <c r="A110" s="34"/>
    </row>
    <row r="111" spans="1:1" x14ac:dyDescent="0.25">
      <c r="A111" s="34"/>
    </row>
    <row r="112" spans="1:1" x14ac:dyDescent="0.25">
      <c r="A112" s="34"/>
    </row>
    <row r="113" spans="1:1" x14ac:dyDescent="0.25">
      <c r="A113" s="34"/>
    </row>
    <row r="114" spans="1:1" x14ac:dyDescent="0.25">
      <c r="A114" s="34"/>
    </row>
    <row r="115" spans="1:1" x14ac:dyDescent="0.25">
      <c r="A115" s="34"/>
    </row>
    <row r="116" spans="1:1" x14ac:dyDescent="0.25">
      <c r="A116" s="34"/>
    </row>
    <row r="117" spans="1:1" x14ac:dyDescent="0.25">
      <c r="A117" s="34"/>
    </row>
    <row r="118" spans="1:1" x14ac:dyDescent="0.25">
      <c r="A118" s="34"/>
    </row>
    <row r="119" spans="1:1" x14ac:dyDescent="0.25">
      <c r="A119" s="34"/>
    </row>
    <row r="120" spans="1:1" x14ac:dyDescent="0.25">
      <c r="A120" s="34"/>
    </row>
    <row r="121" spans="1:1" x14ac:dyDescent="0.25">
      <c r="A121" s="34"/>
    </row>
    <row r="122" spans="1:1" x14ac:dyDescent="0.25">
      <c r="A122" s="34"/>
    </row>
    <row r="123" spans="1:1" x14ac:dyDescent="0.25">
      <c r="A123" s="34"/>
    </row>
    <row r="124" spans="1:1" x14ac:dyDescent="0.25">
      <c r="A124" s="34"/>
    </row>
    <row r="125" spans="1:1" x14ac:dyDescent="0.25">
      <c r="A125" s="34"/>
    </row>
    <row r="126" spans="1:1" x14ac:dyDescent="0.25">
      <c r="A126" s="34"/>
    </row>
    <row r="127" spans="1:1" x14ac:dyDescent="0.25">
      <c r="A127" s="34"/>
    </row>
    <row r="128" spans="1:1" x14ac:dyDescent="0.25">
      <c r="A128" s="34"/>
    </row>
    <row r="129" spans="1:1" x14ac:dyDescent="0.25">
      <c r="A129" s="34"/>
    </row>
    <row r="130" spans="1:1" x14ac:dyDescent="0.25">
      <c r="A130" s="34"/>
    </row>
    <row r="131" spans="1:1" x14ac:dyDescent="0.25">
      <c r="A131" s="34"/>
    </row>
    <row r="132" spans="1:1" x14ac:dyDescent="0.25">
      <c r="A132" s="34"/>
    </row>
    <row r="133" spans="1:1" x14ac:dyDescent="0.25">
      <c r="A133" s="34"/>
    </row>
    <row r="134" spans="1:1" x14ac:dyDescent="0.25">
      <c r="A134" s="34"/>
    </row>
    <row r="135" spans="1:1" x14ac:dyDescent="0.25">
      <c r="A135" s="34"/>
    </row>
    <row r="136" spans="1:1" x14ac:dyDescent="0.25">
      <c r="A136" s="34"/>
    </row>
    <row r="137" spans="1:1" x14ac:dyDescent="0.25">
      <c r="A137" s="34"/>
    </row>
    <row r="138" spans="1:1" x14ac:dyDescent="0.25">
      <c r="A138" s="34"/>
    </row>
    <row r="139" spans="1:1" x14ac:dyDescent="0.25">
      <c r="A139" s="34"/>
    </row>
    <row r="140" spans="1:1" x14ac:dyDescent="0.25">
      <c r="A140" s="34"/>
    </row>
    <row r="141" spans="1:1" x14ac:dyDescent="0.25">
      <c r="A141" s="34"/>
    </row>
    <row r="142" spans="1:1" x14ac:dyDescent="0.25">
      <c r="A142" s="34"/>
    </row>
    <row r="143" spans="1:1" x14ac:dyDescent="0.25">
      <c r="A143" s="34"/>
    </row>
    <row r="144" spans="1:1" x14ac:dyDescent="0.25">
      <c r="A144" s="34"/>
    </row>
    <row r="145" spans="1:1" x14ac:dyDescent="0.25">
      <c r="A145" s="34"/>
    </row>
    <row r="146" spans="1:1" x14ac:dyDescent="0.25">
      <c r="A146" s="34"/>
    </row>
    <row r="147" spans="1:1" x14ac:dyDescent="0.25">
      <c r="A147" s="34"/>
    </row>
    <row r="148" spans="1:1" x14ac:dyDescent="0.25">
      <c r="A148" s="34"/>
    </row>
    <row r="149" spans="1:1" x14ac:dyDescent="0.25">
      <c r="A149" s="34"/>
    </row>
    <row r="150" spans="1:1" x14ac:dyDescent="0.25">
      <c r="A150" s="34"/>
    </row>
    <row r="151" spans="1:1" x14ac:dyDescent="0.25">
      <c r="A151" s="34"/>
    </row>
    <row r="152" spans="1:1" x14ac:dyDescent="0.25">
      <c r="A152" s="34"/>
    </row>
    <row r="153" spans="1:1" x14ac:dyDescent="0.25">
      <c r="A153" s="34"/>
    </row>
    <row r="154" spans="1:1" x14ac:dyDescent="0.25">
      <c r="A154" s="34"/>
    </row>
    <row r="155" spans="1:1" x14ac:dyDescent="0.25">
      <c r="A155" s="34"/>
    </row>
    <row r="156" spans="1:1" x14ac:dyDescent="0.25">
      <c r="A156" s="34"/>
    </row>
    <row r="157" spans="1:1" x14ac:dyDescent="0.25">
      <c r="A157" s="34"/>
    </row>
    <row r="158" spans="1:1" x14ac:dyDescent="0.25">
      <c r="A158" s="34"/>
    </row>
    <row r="159" spans="1:1" x14ac:dyDescent="0.25">
      <c r="A159" s="34"/>
    </row>
    <row r="160" spans="1:1" x14ac:dyDescent="0.25">
      <c r="A160" s="34"/>
    </row>
    <row r="161" spans="1:1" x14ac:dyDescent="0.25">
      <c r="A161" s="34"/>
    </row>
    <row r="162" spans="1:1" x14ac:dyDescent="0.25">
      <c r="A162" s="34"/>
    </row>
    <row r="163" spans="1:1" x14ac:dyDescent="0.25">
      <c r="A163" s="34"/>
    </row>
    <row r="164" spans="1:1" x14ac:dyDescent="0.25">
      <c r="A164" s="34"/>
    </row>
    <row r="165" spans="1:1" x14ac:dyDescent="0.25">
      <c r="A165" s="34"/>
    </row>
    <row r="166" spans="1:1" x14ac:dyDescent="0.25">
      <c r="A166" s="34"/>
    </row>
    <row r="167" spans="1:1" x14ac:dyDescent="0.25">
      <c r="A167" s="34"/>
    </row>
    <row r="168" spans="1:1" x14ac:dyDescent="0.25">
      <c r="A168" s="34"/>
    </row>
    <row r="169" spans="1:1" x14ac:dyDescent="0.25">
      <c r="A169" s="34"/>
    </row>
    <row r="170" spans="1:1" x14ac:dyDescent="0.25">
      <c r="A170" s="34"/>
    </row>
    <row r="171" spans="1:1" x14ac:dyDescent="0.25">
      <c r="A171" s="34"/>
    </row>
    <row r="172" spans="1:1" x14ac:dyDescent="0.25">
      <c r="A172" s="34"/>
    </row>
    <row r="173" spans="1:1" x14ac:dyDescent="0.25">
      <c r="A173" s="34"/>
    </row>
    <row r="174" spans="1:1" x14ac:dyDescent="0.25">
      <c r="A174" s="34"/>
    </row>
    <row r="175" spans="1:1" x14ac:dyDescent="0.25">
      <c r="A175" s="34"/>
    </row>
    <row r="176" spans="1:1" x14ac:dyDescent="0.25">
      <c r="A176" s="34"/>
    </row>
    <row r="177" spans="1:1" x14ac:dyDescent="0.25">
      <c r="A177" s="34"/>
    </row>
    <row r="178" spans="1:1" x14ac:dyDescent="0.25">
      <c r="A178" s="34"/>
    </row>
    <row r="179" spans="1:1" x14ac:dyDescent="0.25">
      <c r="A179" s="34"/>
    </row>
    <row r="180" spans="1:1" x14ac:dyDescent="0.25">
      <c r="A180" s="34"/>
    </row>
    <row r="181" spans="1:1" x14ac:dyDescent="0.25">
      <c r="A181" s="34"/>
    </row>
    <row r="182" spans="1:1" x14ac:dyDescent="0.25">
      <c r="A182" s="34"/>
    </row>
    <row r="183" spans="1:1" x14ac:dyDescent="0.25">
      <c r="A183" s="34"/>
    </row>
    <row r="184" spans="1:1" x14ac:dyDescent="0.25">
      <c r="A184" s="34"/>
    </row>
    <row r="185" spans="1:1" x14ac:dyDescent="0.25">
      <c r="A185" s="34"/>
    </row>
    <row r="186" spans="1:1" x14ac:dyDescent="0.25">
      <c r="A186" s="34"/>
    </row>
    <row r="187" spans="1:1" x14ac:dyDescent="0.25">
      <c r="A187" s="34"/>
    </row>
    <row r="188" spans="1:1" x14ac:dyDescent="0.25">
      <c r="A188" s="34"/>
    </row>
    <row r="189" spans="1:1" x14ac:dyDescent="0.25">
      <c r="A189" s="34"/>
    </row>
    <row r="190" spans="1:1" x14ac:dyDescent="0.25">
      <c r="A190" s="34"/>
    </row>
    <row r="191" spans="1:1" x14ac:dyDescent="0.25">
      <c r="A191" s="34"/>
    </row>
    <row r="192" spans="1:1" x14ac:dyDescent="0.25">
      <c r="A192" s="34"/>
    </row>
    <row r="193" spans="1:1" x14ac:dyDescent="0.25">
      <c r="A193" s="34"/>
    </row>
    <row r="194" spans="1:1" x14ac:dyDescent="0.25">
      <c r="A194" s="34"/>
    </row>
    <row r="195" spans="1:1" x14ac:dyDescent="0.25">
      <c r="A195" s="34"/>
    </row>
    <row r="196" spans="1:1" x14ac:dyDescent="0.25">
      <c r="A196" s="34"/>
    </row>
    <row r="197" spans="1:1" x14ac:dyDescent="0.25">
      <c r="A197" s="34"/>
    </row>
    <row r="198" spans="1:1" x14ac:dyDescent="0.25">
      <c r="A198" s="34"/>
    </row>
    <row r="199" spans="1:1" x14ac:dyDescent="0.25">
      <c r="A199" s="34"/>
    </row>
    <row r="200" spans="1:1" x14ac:dyDescent="0.25">
      <c r="A200" s="34"/>
    </row>
    <row r="201" spans="1:1" x14ac:dyDescent="0.25">
      <c r="A201" s="34"/>
    </row>
    <row r="202" spans="1:1" x14ac:dyDescent="0.25">
      <c r="A202" s="34"/>
    </row>
    <row r="203" spans="1:1" x14ac:dyDescent="0.25">
      <c r="A203" s="34"/>
    </row>
    <row r="204" spans="1:1" x14ac:dyDescent="0.25">
      <c r="A204" s="34"/>
    </row>
    <row r="205" spans="1:1" x14ac:dyDescent="0.25">
      <c r="A205" s="34"/>
    </row>
    <row r="206" spans="1:1" x14ac:dyDescent="0.25">
      <c r="A206" s="34"/>
    </row>
    <row r="207" spans="1:1" x14ac:dyDescent="0.25">
      <c r="A207" s="34"/>
    </row>
    <row r="208" spans="1:1" x14ac:dyDescent="0.25">
      <c r="A208" s="34"/>
    </row>
    <row r="209" spans="1:1" x14ac:dyDescent="0.25">
      <c r="A209" s="34"/>
    </row>
    <row r="210" spans="1:1" x14ac:dyDescent="0.25">
      <c r="A210" s="34"/>
    </row>
    <row r="211" spans="1:1" x14ac:dyDescent="0.25">
      <c r="A211" s="34"/>
    </row>
    <row r="212" spans="1:1" x14ac:dyDescent="0.25">
      <c r="A212" s="34"/>
    </row>
    <row r="213" spans="1:1" x14ac:dyDescent="0.25">
      <c r="A213" s="34"/>
    </row>
    <row r="214" spans="1:1" x14ac:dyDescent="0.25">
      <c r="A214" s="34"/>
    </row>
    <row r="215" spans="1:1" x14ac:dyDescent="0.25">
      <c r="A215" s="34"/>
    </row>
    <row r="216" spans="1:1" x14ac:dyDescent="0.25">
      <c r="A216" s="34"/>
    </row>
    <row r="217" spans="1:1" x14ac:dyDescent="0.25">
      <c r="A217" s="34"/>
    </row>
    <row r="218" spans="1:1" x14ac:dyDescent="0.25">
      <c r="A218" s="34"/>
    </row>
    <row r="219" spans="1:1" x14ac:dyDescent="0.25">
      <c r="A219" s="34"/>
    </row>
    <row r="220" spans="1:1" x14ac:dyDescent="0.25">
      <c r="A220" s="34"/>
    </row>
    <row r="221" spans="1:1" x14ac:dyDescent="0.25">
      <c r="A221" s="34"/>
    </row>
    <row r="222" spans="1:1" x14ac:dyDescent="0.25">
      <c r="A222" s="34"/>
    </row>
    <row r="223" spans="1:1" x14ac:dyDescent="0.25">
      <c r="A223" s="34"/>
    </row>
    <row r="224" spans="1:1" x14ac:dyDescent="0.25">
      <c r="A224" s="34"/>
    </row>
    <row r="225" spans="1:1" x14ac:dyDescent="0.25">
      <c r="A225" s="34"/>
    </row>
    <row r="226" spans="1:1" x14ac:dyDescent="0.25">
      <c r="A226" s="34"/>
    </row>
    <row r="227" spans="1:1" x14ac:dyDescent="0.25">
      <c r="A227" s="34"/>
    </row>
    <row r="228" spans="1:1" x14ac:dyDescent="0.25">
      <c r="A228" s="34"/>
    </row>
    <row r="229" spans="1:1" x14ac:dyDescent="0.25">
      <c r="A229" s="34"/>
    </row>
    <row r="230" spans="1:1" x14ac:dyDescent="0.25">
      <c r="A230" s="34"/>
    </row>
    <row r="231" spans="1:1" x14ac:dyDescent="0.25">
      <c r="A231" s="34"/>
    </row>
    <row r="232" spans="1:1" x14ac:dyDescent="0.25">
      <c r="A232" s="34"/>
    </row>
    <row r="233" spans="1:1" x14ac:dyDescent="0.25">
      <c r="A233" s="34"/>
    </row>
    <row r="234" spans="1:1" x14ac:dyDescent="0.25">
      <c r="A234" s="34"/>
    </row>
    <row r="235" spans="1:1" x14ac:dyDescent="0.25">
      <c r="A235" s="34"/>
    </row>
    <row r="236" spans="1:1" x14ac:dyDescent="0.25">
      <c r="A236" s="34"/>
    </row>
    <row r="237" spans="1:1" x14ac:dyDescent="0.25">
      <c r="A237" s="34"/>
    </row>
    <row r="238" spans="1:1" x14ac:dyDescent="0.25">
      <c r="A238" s="34"/>
    </row>
    <row r="239" spans="1:1" x14ac:dyDescent="0.25">
      <c r="A239" s="34"/>
    </row>
    <row r="240" spans="1:1" x14ac:dyDescent="0.25">
      <c r="A240" s="34"/>
    </row>
    <row r="241" spans="1:1" x14ac:dyDescent="0.25">
      <c r="A241" s="34"/>
    </row>
    <row r="242" spans="1:1" x14ac:dyDescent="0.25">
      <c r="A242" s="34"/>
    </row>
    <row r="243" spans="1:1" x14ac:dyDescent="0.25">
      <c r="A243" s="34"/>
    </row>
    <row r="244" spans="1:1" x14ac:dyDescent="0.25">
      <c r="A244" s="34"/>
    </row>
    <row r="245" spans="1:1" x14ac:dyDescent="0.25">
      <c r="A245" s="34"/>
    </row>
    <row r="246" spans="1:1" x14ac:dyDescent="0.25">
      <c r="A246" s="34"/>
    </row>
    <row r="247" spans="1:1" x14ac:dyDescent="0.25">
      <c r="A247" s="34"/>
    </row>
    <row r="248" spans="1:1" x14ac:dyDescent="0.25">
      <c r="A248" s="34"/>
    </row>
    <row r="249" spans="1:1" x14ac:dyDescent="0.25">
      <c r="A249" s="34"/>
    </row>
    <row r="250" spans="1:1" x14ac:dyDescent="0.25">
      <c r="A250" s="34"/>
    </row>
    <row r="251" spans="1:1" x14ac:dyDescent="0.25">
      <c r="A251" s="34"/>
    </row>
    <row r="252" spans="1:1" x14ac:dyDescent="0.25">
      <c r="A252" s="34"/>
    </row>
    <row r="253" spans="1:1" x14ac:dyDescent="0.25">
      <c r="A253" s="34"/>
    </row>
    <row r="254" spans="1:1" x14ac:dyDescent="0.25">
      <c r="A254" s="34"/>
    </row>
    <row r="255" spans="1:1" x14ac:dyDescent="0.25">
      <c r="A255" s="34"/>
    </row>
    <row r="256" spans="1:1" x14ac:dyDescent="0.25">
      <c r="A256" s="34"/>
    </row>
    <row r="257" spans="1:1" x14ac:dyDescent="0.25">
      <c r="A257" s="34"/>
    </row>
    <row r="258" spans="1:1" x14ac:dyDescent="0.25">
      <c r="A258" s="34"/>
    </row>
    <row r="259" spans="1:1" x14ac:dyDescent="0.25">
      <c r="A259" s="34"/>
    </row>
    <row r="260" spans="1:1" x14ac:dyDescent="0.25">
      <c r="A260" s="34"/>
    </row>
    <row r="261" spans="1:1" x14ac:dyDescent="0.25">
      <c r="A261" s="34"/>
    </row>
    <row r="262" spans="1:1" x14ac:dyDescent="0.25">
      <c r="A262" s="34"/>
    </row>
    <row r="263" spans="1:1" x14ac:dyDescent="0.25">
      <c r="A263" s="34"/>
    </row>
    <row r="264" spans="1:1" x14ac:dyDescent="0.25">
      <c r="A264" s="34"/>
    </row>
    <row r="265" spans="1:1" x14ac:dyDescent="0.25">
      <c r="A265" s="34"/>
    </row>
    <row r="266" spans="1:1" x14ac:dyDescent="0.25">
      <c r="A266" s="34"/>
    </row>
    <row r="267" spans="1:1" x14ac:dyDescent="0.25">
      <c r="A267" s="34"/>
    </row>
    <row r="268" spans="1:1" x14ac:dyDescent="0.25">
      <c r="A268" s="34"/>
    </row>
    <row r="269" spans="1:1" x14ac:dyDescent="0.25">
      <c r="A269" s="34"/>
    </row>
    <row r="270" spans="1:1" x14ac:dyDescent="0.25">
      <c r="A270" s="34"/>
    </row>
    <row r="271" spans="1:1" x14ac:dyDescent="0.25">
      <c r="A271" s="34"/>
    </row>
    <row r="272" spans="1:1" x14ac:dyDescent="0.25">
      <c r="A272" s="34"/>
    </row>
    <row r="273" spans="1:1" x14ac:dyDescent="0.25">
      <c r="A273" s="34"/>
    </row>
    <row r="274" spans="1:1" x14ac:dyDescent="0.25">
      <c r="A274" s="34"/>
    </row>
    <row r="275" spans="1:1" x14ac:dyDescent="0.25">
      <c r="A275" s="34"/>
    </row>
    <row r="276" spans="1:1" x14ac:dyDescent="0.25">
      <c r="A276" s="34"/>
    </row>
    <row r="277" spans="1:1" x14ac:dyDescent="0.25">
      <c r="A277" s="34"/>
    </row>
    <row r="278" spans="1:1" x14ac:dyDescent="0.25">
      <c r="A278" s="34"/>
    </row>
    <row r="279" spans="1:1" x14ac:dyDescent="0.25">
      <c r="A279" s="34"/>
    </row>
    <row r="280" spans="1:1" x14ac:dyDescent="0.25">
      <c r="A280" s="34"/>
    </row>
    <row r="281" spans="1:1" x14ac:dyDescent="0.25">
      <c r="A281" s="34"/>
    </row>
    <row r="282" spans="1:1" x14ac:dyDescent="0.25">
      <c r="A282" s="34"/>
    </row>
    <row r="283" spans="1:1" x14ac:dyDescent="0.25">
      <c r="A283" s="34"/>
    </row>
    <row r="284" spans="1:1" x14ac:dyDescent="0.25">
      <c r="A284" s="34"/>
    </row>
    <row r="285" spans="1:1" x14ac:dyDescent="0.25">
      <c r="A285" s="34"/>
    </row>
    <row r="286" spans="1:1" x14ac:dyDescent="0.25">
      <c r="A286" s="34"/>
    </row>
    <row r="287" spans="1:1" x14ac:dyDescent="0.25">
      <c r="A287" s="34"/>
    </row>
    <row r="288" spans="1:1" x14ac:dyDescent="0.25">
      <c r="A288" s="34"/>
    </row>
    <row r="289" spans="1:1" x14ac:dyDescent="0.25">
      <c r="A289" s="34"/>
    </row>
    <row r="290" spans="1:1" x14ac:dyDescent="0.25">
      <c r="A290" s="34"/>
    </row>
    <row r="291" spans="1:1" x14ac:dyDescent="0.25">
      <c r="A291" s="34"/>
    </row>
    <row r="292" spans="1:1" x14ac:dyDescent="0.25">
      <c r="A292" s="34"/>
    </row>
    <row r="293" spans="1:1" x14ac:dyDescent="0.25">
      <c r="A293" s="34"/>
    </row>
    <row r="294" spans="1:1" x14ac:dyDescent="0.25">
      <c r="A294" s="34"/>
    </row>
    <row r="295" spans="1:1" x14ac:dyDescent="0.25">
      <c r="A295" s="34"/>
    </row>
    <row r="296" spans="1:1" x14ac:dyDescent="0.25">
      <c r="A296" s="34"/>
    </row>
    <row r="297" spans="1:1" x14ac:dyDescent="0.25">
      <c r="A297" s="34"/>
    </row>
    <row r="298" spans="1:1" x14ac:dyDescent="0.25">
      <c r="A298" s="34"/>
    </row>
    <row r="299" spans="1:1" x14ac:dyDescent="0.25">
      <c r="A299" s="34"/>
    </row>
    <row r="300" spans="1:1" x14ac:dyDescent="0.25">
      <c r="A300" s="34"/>
    </row>
    <row r="301" spans="1:1" x14ac:dyDescent="0.25">
      <c r="A301" s="34"/>
    </row>
    <row r="302" spans="1:1" x14ac:dyDescent="0.25">
      <c r="A302" s="34"/>
    </row>
    <row r="303" spans="1:1" x14ac:dyDescent="0.25">
      <c r="A303" s="34"/>
    </row>
    <row r="304" spans="1:1" x14ac:dyDescent="0.25">
      <c r="A304" s="34"/>
    </row>
    <row r="305" spans="1:1" x14ac:dyDescent="0.25">
      <c r="A305" s="34"/>
    </row>
    <row r="306" spans="1:1" x14ac:dyDescent="0.25">
      <c r="A306" s="34"/>
    </row>
    <row r="307" spans="1:1" x14ac:dyDescent="0.25">
      <c r="A307" s="34"/>
    </row>
    <row r="308" spans="1:1" x14ac:dyDescent="0.25">
      <c r="A308" s="34"/>
    </row>
    <row r="309" spans="1:1" x14ac:dyDescent="0.25">
      <c r="A309" s="34"/>
    </row>
    <row r="310" spans="1:1" x14ac:dyDescent="0.25">
      <c r="A310" s="34"/>
    </row>
    <row r="311" spans="1:1" x14ac:dyDescent="0.25">
      <c r="A311" s="34"/>
    </row>
    <row r="312" spans="1:1" x14ac:dyDescent="0.25">
      <c r="A312" s="34"/>
    </row>
    <row r="313" spans="1:1" x14ac:dyDescent="0.25">
      <c r="A313" s="34"/>
    </row>
    <row r="314" spans="1:1" x14ac:dyDescent="0.25">
      <c r="A314" s="34"/>
    </row>
    <row r="315" spans="1:1" x14ac:dyDescent="0.25">
      <c r="A315" s="34"/>
    </row>
    <row r="316" spans="1:1" x14ac:dyDescent="0.25">
      <c r="A316" s="34"/>
    </row>
    <row r="317" spans="1:1" x14ac:dyDescent="0.25">
      <c r="A317" s="34"/>
    </row>
    <row r="318" spans="1:1" x14ac:dyDescent="0.25">
      <c r="A318" s="34"/>
    </row>
    <row r="319" spans="1:1" x14ac:dyDescent="0.25">
      <c r="A319" s="34"/>
    </row>
    <row r="320" spans="1:1" x14ac:dyDescent="0.25">
      <c r="A320" s="34"/>
    </row>
    <row r="321" spans="1:1" x14ac:dyDescent="0.25">
      <c r="A321" s="34"/>
    </row>
    <row r="322" spans="1:1" x14ac:dyDescent="0.25">
      <c r="A322" s="34"/>
    </row>
    <row r="323" spans="1:1" x14ac:dyDescent="0.25">
      <c r="A323" s="34"/>
    </row>
    <row r="324" spans="1:1" x14ac:dyDescent="0.25">
      <c r="A324" s="34"/>
    </row>
    <row r="325" spans="1:1" x14ac:dyDescent="0.25">
      <c r="A325" s="34"/>
    </row>
    <row r="326" spans="1:1" x14ac:dyDescent="0.25">
      <c r="A326" s="34"/>
    </row>
    <row r="327" spans="1:1" x14ac:dyDescent="0.25">
      <c r="A327" s="34"/>
    </row>
    <row r="328" spans="1:1" x14ac:dyDescent="0.25">
      <c r="A328" s="34"/>
    </row>
    <row r="329" spans="1:1" x14ac:dyDescent="0.25">
      <c r="A329" s="34"/>
    </row>
    <row r="330" spans="1:1" x14ac:dyDescent="0.25">
      <c r="A330" s="34"/>
    </row>
    <row r="331" spans="1:1" x14ac:dyDescent="0.25">
      <c r="A331" s="34"/>
    </row>
    <row r="332" spans="1:1" x14ac:dyDescent="0.25">
      <c r="A332" s="34"/>
    </row>
    <row r="333" spans="1:1" x14ac:dyDescent="0.25">
      <c r="A333" s="34"/>
    </row>
    <row r="334" spans="1:1" x14ac:dyDescent="0.25">
      <c r="A334" s="34"/>
    </row>
    <row r="335" spans="1:1" x14ac:dyDescent="0.25">
      <c r="A335" s="34"/>
    </row>
    <row r="336" spans="1:1" x14ac:dyDescent="0.25">
      <c r="A336" s="34"/>
    </row>
    <row r="337" spans="1:1" x14ac:dyDescent="0.25">
      <c r="A337" s="34"/>
    </row>
    <row r="338" spans="1:1" x14ac:dyDescent="0.25">
      <c r="A338" s="34"/>
    </row>
    <row r="339" spans="1:1" x14ac:dyDescent="0.25">
      <c r="A339" s="34"/>
    </row>
    <row r="340" spans="1:1" x14ac:dyDescent="0.25">
      <c r="A340" s="34"/>
    </row>
    <row r="341" spans="1:1" x14ac:dyDescent="0.25">
      <c r="A341" s="34"/>
    </row>
    <row r="342" spans="1:1" x14ac:dyDescent="0.25">
      <c r="A342" s="34"/>
    </row>
    <row r="343" spans="1:1" x14ac:dyDescent="0.25">
      <c r="A343" s="34"/>
    </row>
    <row r="344" spans="1:1" x14ac:dyDescent="0.25">
      <c r="A344" s="34"/>
    </row>
    <row r="345" spans="1:1" x14ac:dyDescent="0.25">
      <c r="A345" s="34"/>
    </row>
    <row r="346" spans="1:1" x14ac:dyDescent="0.25">
      <c r="A346" s="34"/>
    </row>
    <row r="347" spans="1:1" x14ac:dyDescent="0.25">
      <c r="A347" s="34"/>
    </row>
    <row r="348" spans="1:1" x14ac:dyDescent="0.25">
      <c r="A348" s="34"/>
    </row>
    <row r="349" spans="1:1" x14ac:dyDescent="0.25">
      <c r="A349" s="34"/>
    </row>
    <row r="350" spans="1:1" x14ac:dyDescent="0.25">
      <c r="A350" s="34"/>
    </row>
    <row r="351" spans="1:1" x14ac:dyDescent="0.25">
      <c r="A351" s="34"/>
    </row>
    <row r="352" spans="1:1" x14ac:dyDescent="0.25">
      <c r="A352" s="34"/>
    </row>
    <row r="353" spans="1:1" x14ac:dyDescent="0.25">
      <c r="A353" s="34"/>
    </row>
    <row r="354" spans="1:1" x14ac:dyDescent="0.25">
      <c r="A354" s="34"/>
    </row>
    <row r="355" spans="1:1" x14ac:dyDescent="0.25">
      <c r="A355" s="34"/>
    </row>
    <row r="356" spans="1:1" x14ac:dyDescent="0.25">
      <c r="A356" s="34"/>
    </row>
    <row r="357" spans="1:1" x14ac:dyDescent="0.25">
      <c r="A357" s="34"/>
    </row>
    <row r="358" spans="1:1" x14ac:dyDescent="0.25">
      <c r="A358" s="34"/>
    </row>
    <row r="359" spans="1:1" x14ac:dyDescent="0.25">
      <c r="A359" s="34"/>
    </row>
    <row r="360" spans="1:1" x14ac:dyDescent="0.25">
      <c r="A360" s="34"/>
    </row>
    <row r="361" spans="1:1" x14ac:dyDescent="0.25">
      <c r="A361" s="34"/>
    </row>
    <row r="362" spans="1:1" x14ac:dyDescent="0.25">
      <c r="A362" s="34"/>
    </row>
    <row r="363" spans="1:1" x14ac:dyDescent="0.25">
      <c r="A363" s="34"/>
    </row>
    <row r="364" spans="1:1" x14ac:dyDescent="0.25">
      <c r="A364" s="34"/>
    </row>
    <row r="365" spans="1:1" x14ac:dyDescent="0.25">
      <c r="A365" s="34"/>
    </row>
    <row r="366" spans="1:1" x14ac:dyDescent="0.25">
      <c r="A366" s="34"/>
    </row>
    <row r="367" spans="1:1" x14ac:dyDescent="0.25">
      <c r="A367" s="34"/>
    </row>
    <row r="368" spans="1:1" x14ac:dyDescent="0.25">
      <c r="A368" s="34"/>
    </row>
    <row r="369" spans="1:1" x14ac:dyDescent="0.25">
      <c r="A369" s="34"/>
    </row>
    <row r="370" spans="1:1" x14ac:dyDescent="0.25">
      <c r="A370" s="34"/>
    </row>
    <row r="371" spans="1:1" x14ac:dyDescent="0.25">
      <c r="A371" s="34"/>
    </row>
    <row r="372" spans="1:1" x14ac:dyDescent="0.25">
      <c r="A372" s="34"/>
    </row>
    <row r="373" spans="1:1" x14ac:dyDescent="0.25">
      <c r="A373" s="34"/>
    </row>
    <row r="374" spans="1:1" x14ac:dyDescent="0.25">
      <c r="A374" s="34"/>
    </row>
    <row r="375" spans="1:1" x14ac:dyDescent="0.25">
      <c r="A375" s="34"/>
    </row>
    <row r="376" spans="1:1" x14ac:dyDescent="0.25">
      <c r="A376" s="34"/>
    </row>
    <row r="377" spans="1:1" x14ac:dyDescent="0.25">
      <c r="A377" s="34"/>
    </row>
    <row r="378" spans="1:1" x14ac:dyDescent="0.25">
      <c r="A378" s="34"/>
    </row>
    <row r="379" spans="1:1" x14ac:dyDescent="0.25">
      <c r="A379" s="34"/>
    </row>
    <row r="380" spans="1:1" x14ac:dyDescent="0.25">
      <c r="A380" s="34"/>
    </row>
    <row r="381" spans="1:1" x14ac:dyDescent="0.25">
      <c r="A381" s="34"/>
    </row>
    <row r="382" spans="1:1" x14ac:dyDescent="0.25">
      <c r="A382" s="34"/>
    </row>
    <row r="383" spans="1:1" x14ac:dyDescent="0.25">
      <c r="A383" s="34"/>
    </row>
    <row r="384" spans="1:1" x14ac:dyDescent="0.25">
      <c r="A384" s="34"/>
    </row>
    <row r="385" spans="1:1" x14ac:dyDescent="0.25">
      <c r="A385" s="34"/>
    </row>
  </sheetData>
  <mergeCells count="7">
    <mergeCell ref="A31:B31"/>
    <mergeCell ref="A29:B29"/>
    <mergeCell ref="A3:B4"/>
    <mergeCell ref="A7:B7"/>
    <mergeCell ref="A10:B10"/>
    <mergeCell ref="A21:B21"/>
    <mergeCell ref="A25:B25"/>
  </mergeCells>
  <phoneticPr fontId="45"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theme="4" tint="-0.499984740745262"/>
  </sheetPr>
  <dimension ref="A1:O28"/>
  <sheetViews>
    <sheetView showGridLines="0" rightToLeft="1" view="pageBreakPreview" zoomScale="50" zoomScaleNormal="70" zoomScaleSheetLayoutView="50" workbookViewId="0">
      <selection activeCell="B7" sqref="B7:L20"/>
    </sheetView>
  </sheetViews>
  <sheetFormatPr defaultColWidth="8.85546875" defaultRowHeight="15" x14ac:dyDescent="0.25"/>
  <cols>
    <col min="1" max="1" width="25.42578125" style="60" customWidth="1"/>
    <col min="2" max="4" width="20.42578125" style="75" customWidth="1"/>
    <col min="5" max="5" width="19.42578125" style="75" customWidth="1"/>
    <col min="6" max="6" width="18.42578125" style="75" customWidth="1"/>
    <col min="7" max="10" width="20.42578125" style="75" customWidth="1"/>
    <col min="11" max="11" width="19.42578125" style="75" customWidth="1"/>
    <col min="12" max="12" width="19" style="75" customWidth="1"/>
    <col min="13" max="14" width="10.42578125" style="60" bestFit="1" customWidth="1"/>
    <col min="15" max="16384" width="8.85546875" style="60"/>
  </cols>
  <sheetData>
    <row r="1" spans="1:15" x14ac:dyDescent="0.25">
      <c r="B1" s="60"/>
      <c r="C1" s="60"/>
      <c r="D1" s="60"/>
      <c r="E1" s="60"/>
      <c r="F1" s="60"/>
      <c r="G1" s="60"/>
      <c r="H1" s="60"/>
      <c r="I1" s="61"/>
      <c r="J1" s="348" t="s">
        <v>320</v>
      </c>
      <c r="K1" s="348"/>
      <c r="L1" s="348"/>
    </row>
    <row r="2" spans="1:15" x14ac:dyDescent="0.25">
      <c r="B2" s="60"/>
      <c r="C2" s="60"/>
      <c r="D2" s="60"/>
      <c r="E2" s="60"/>
      <c r="F2" s="60"/>
      <c r="G2" s="60"/>
      <c r="H2" s="61"/>
      <c r="I2" s="61"/>
      <c r="J2" s="348"/>
      <c r="K2" s="348"/>
      <c r="L2" s="348"/>
    </row>
    <row r="3" spans="1:15" s="64" customFormat="1" ht="21.75" x14ac:dyDescent="0.55000000000000004">
      <c r="A3" s="62"/>
      <c r="B3" s="62"/>
      <c r="C3" s="62"/>
      <c r="D3" s="62"/>
      <c r="E3" s="62"/>
      <c r="F3" s="62"/>
      <c r="G3" s="62"/>
      <c r="H3" s="351"/>
      <c r="I3" s="351"/>
      <c r="J3" s="351"/>
      <c r="K3" s="63"/>
      <c r="L3" s="63"/>
    </row>
    <row r="4" spans="1:15" ht="22.5" x14ac:dyDescent="0.25">
      <c r="A4" s="352" t="s">
        <v>196</v>
      </c>
      <c r="B4" s="352"/>
      <c r="C4" s="352"/>
      <c r="D4" s="352"/>
      <c r="E4" s="352"/>
      <c r="F4" s="352"/>
      <c r="G4" s="352"/>
      <c r="H4" s="352"/>
      <c r="I4" s="352"/>
      <c r="J4" s="352"/>
      <c r="K4" s="352"/>
      <c r="L4" s="352"/>
    </row>
    <row r="5" spans="1:15" ht="22.5" x14ac:dyDescent="0.25">
      <c r="A5" s="65" t="s">
        <v>222</v>
      </c>
      <c r="B5" s="353" t="s">
        <v>209</v>
      </c>
      <c r="C5" s="354"/>
      <c r="D5" s="354"/>
      <c r="E5" s="354"/>
      <c r="F5" s="354"/>
      <c r="G5" s="354"/>
      <c r="H5" s="354"/>
      <c r="I5" s="354"/>
      <c r="J5" s="354"/>
      <c r="K5" s="354"/>
      <c r="L5" s="355"/>
    </row>
    <row r="6" spans="1:15" ht="80.25" customHeight="1" x14ac:dyDescent="0.25">
      <c r="A6" s="21" t="s">
        <v>223</v>
      </c>
      <c r="B6" s="21" t="s">
        <v>210</v>
      </c>
      <c r="C6" s="21" t="s">
        <v>211</v>
      </c>
      <c r="D6" s="21" t="s">
        <v>212</v>
      </c>
      <c r="E6" s="21" t="s">
        <v>213</v>
      </c>
      <c r="F6" s="21" t="s">
        <v>214</v>
      </c>
      <c r="G6" s="21" t="s">
        <v>215</v>
      </c>
      <c r="H6" s="21" t="s">
        <v>216</v>
      </c>
      <c r="I6" s="21" t="s">
        <v>217</v>
      </c>
      <c r="J6" s="21" t="s">
        <v>218</v>
      </c>
      <c r="K6" s="21" t="s">
        <v>219</v>
      </c>
      <c r="L6" s="21" t="s">
        <v>2</v>
      </c>
    </row>
    <row r="7" spans="1:15" ht="22.5" customHeight="1" x14ac:dyDescent="0.25">
      <c r="A7" s="66" t="s">
        <v>18</v>
      </c>
      <c r="B7" s="67">
        <v>195140</v>
      </c>
      <c r="C7" s="67">
        <v>853252</v>
      </c>
      <c r="D7" s="67">
        <v>502147</v>
      </c>
      <c r="E7" s="67">
        <v>302757</v>
      </c>
      <c r="F7" s="67">
        <v>395656</v>
      </c>
      <c r="G7" s="67">
        <v>10279</v>
      </c>
      <c r="H7" s="67">
        <v>527987</v>
      </c>
      <c r="I7" s="67">
        <v>574661</v>
      </c>
      <c r="J7" s="67">
        <v>2538919</v>
      </c>
      <c r="K7" s="67">
        <v>6153</v>
      </c>
      <c r="L7" s="67">
        <f t="shared" ref="L7:L19" si="0">SUM(B7:K7)</f>
        <v>5906951</v>
      </c>
      <c r="M7" s="68"/>
      <c r="N7" s="68"/>
      <c r="O7" s="68"/>
    </row>
    <row r="8" spans="1:15" ht="22.5" customHeight="1" x14ac:dyDescent="0.25">
      <c r="A8" s="69" t="s">
        <v>19</v>
      </c>
      <c r="B8" s="70">
        <v>84752</v>
      </c>
      <c r="C8" s="70">
        <v>321701</v>
      </c>
      <c r="D8" s="70">
        <v>244410</v>
      </c>
      <c r="E8" s="70">
        <v>114683</v>
      </c>
      <c r="F8" s="70">
        <v>212404</v>
      </c>
      <c r="G8" s="70">
        <v>7177</v>
      </c>
      <c r="H8" s="70">
        <v>211673</v>
      </c>
      <c r="I8" s="70">
        <v>197883</v>
      </c>
      <c r="J8" s="70">
        <v>751846</v>
      </c>
      <c r="K8" s="70">
        <v>1214</v>
      </c>
      <c r="L8" s="70">
        <f t="shared" si="0"/>
        <v>2147743</v>
      </c>
      <c r="N8" s="68"/>
      <c r="O8" s="68"/>
    </row>
    <row r="9" spans="1:15" ht="22.5" customHeight="1" x14ac:dyDescent="0.25">
      <c r="A9" s="66" t="s">
        <v>20</v>
      </c>
      <c r="B9" s="67">
        <v>12212</v>
      </c>
      <c r="C9" s="67">
        <v>53464</v>
      </c>
      <c r="D9" s="67">
        <v>34472</v>
      </c>
      <c r="E9" s="67">
        <v>18302</v>
      </c>
      <c r="F9" s="67">
        <v>41606</v>
      </c>
      <c r="G9" s="67">
        <v>1933</v>
      </c>
      <c r="H9" s="67">
        <v>44825</v>
      </c>
      <c r="I9" s="67">
        <v>36861</v>
      </c>
      <c r="J9" s="67">
        <v>158040</v>
      </c>
      <c r="K9" s="67">
        <v>283</v>
      </c>
      <c r="L9" s="67">
        <f t="shared" si="0"/>
        <v>401998</v>
      </c>
      <c r="N9" s="68"/>
      <c r="O9" s="68"/>
    </row>
    <row r="10" spans="1:15" ht="22.5" customHeight="1" x14ac:dyDescent="0.25">
      <c r="A10" s="69" t="s">
        <v>21</v>
      </c>
      <c r="B10" s="70">
        <v>8705</v>
      </c>
      <c r="C10" s="70">
        <v>41502</v>
      </c>
      <c r="D10" s="70">
        <v>28057</v>
      </c>
      <c r="E10" s="70">
        <v>15587</v>
      </c>
      <c r="F10" s="70">
        <v>31131</v>
      </c>
      <c r="G10" s="70">
        <v>1255</v>
      </c>
      <c r="H10" s="70">
        <v>49421</v>
      </c>
      <c r="I10" s="70">
        <v>47312</v>
      </c>
      <c r="J10" s="70">
        <v>226074</v>
      </c>
      <c r="K10" s="70">
        <v>558</v>
      </c>
      <c r="L10" s="70">
        <f t="shared" si="0"/>
        <v>449602</v>
      </c>
      <c r="N10" s="68"/>
      <c r="O10" s="68"/>
    </row>
    <row r="11" spans="1:15" ht="22.5" customHeight="1" x14ac:dyDescent="0.25">
      <c r="A11" s="66" t="s">
        <v>22</v>
      </c>
      <c r="B11" s="67">
        <v>55840</v>
      </c>
      <c r="C11" s="67">
        <v>294997</v>
      </c>
      <c r="D11" s="67">
        <v>237052</v>
      </c>
      <c r="E11" s="67">
        <v>124742</v>
      </c>
      <c r="F11" s="67">
        <v>140547</v>
      </c>
      <c r="G11" s="67">
        <v>4437</v>
      </c>
      <c r="H11" s="67">
        <v>321267</v>
      </c>
      <c r="I11" s="67">
        <v>281825</v>
      </c>
      <c r="J11" s="67">
        <v>839787</v>
      </c>
      <c r="K11" s="67">
        <v>39612</v>
      </c>
      <c r="L11" s="67">
        <f t="shared" si="0"/>
        <v>2340106</v>
      </c>
      <c r="N11" s="68"/>
      <c r="O11" s="68"/>
    </row>
    <row r="12" spans="1:15" ht="22.5" customHeight="1" x14ac:dyDescent="0.25">
      <c r="A12" s="69" t="s">
        <v>23</v>
      </c>
      <c r="B12" s="70">
        <v>8446</v>
      </c>
      <c r="C12" s="70">
        <v>46502</v>
      </c>
      <c r="D12" s="70">
        <v>26555</v>
      </c>
      <c r="E12" s="70">
        <v>12832</v>
      </c>
      <c r="F12" s="70">
        <v>39691</v>
      </c>
      <c r="G12" s="70">
        <v>3666</v>
      </c>
      <c r="H12" s="70">
        <v>44941</v>
      </c>
      <c r="I12" s="70">
        <v>38906</v>
      </c>
      <c r="J12" s="70">
        <v>146137</v>
      </c>
      <c r="K12" s="70">
        <v>292</v>
      </c>
      <c r="L12" s="70">
        <f t="shared" si="0"/>
        <v>367968</v>
      </c>
      <c r="N12" s="68"/>
      <c r="O12" s="68"/>
    </row>
    <row r="13" spans="1:15" ht="22.5" customHeight="1" x14ac:dyDescent="0.25">
      <c r="A13" s="66" t="s">
        <v>24</v>
      </c>
      <c r="B13" s="67">
        <v>3477</v>
      </c>
      <c r="C13" s="67">
        <v>18009</v>
      </c>
      <c r="D13" s="67">
        <v>10095</v>
      </c>
      <c r="E13" s="67">
        <v>5879</v>
      </c>
      <c r="F13" s="67">
        <v>15639</v>
      </c>
      <c r="G13" s="67">
        <v>741</v>
      </c>
      <c r="H13" s="67">
        <v>17383</v>
      </c>
      <c r="I13" s="67">
        <v>13505</v>
      </c>
      <c r="J13" s="67">
        <v>58632</v>
      </c>
      <c r="K13" s="67">
        <v>118</v>
      </c>
      <c r="L13" s="67">
        <f t="shared" si="0"/>
        <v>143478</v>
      </c>
      <c r="N13" s="68"/>
      <c r="O13" s="68"/>
    </row>
    <row r="14" spans="1:15" ht="22.5" customHeight="1" x14ac:dyDescent="0.25">
      <c r="A14" s="69" t="s">
        <v>25</v>
      </c>
      <c r="B14" s="70">
        <v>2926</v>
      </c>
      <c r="C14" s="70">
        <v>17020</v>
      </c>
      <c r="D14" s="70">
        <v>8333</v>
      </c>
      <c r="E14" s="70">
        <v>4353</v>
      </c>
      <c r="F14" s="70">
        <v>11997</v>
      </c>
      <c r="G14" s="70">
        <v>1274</v>
      </c>
      <c r="H14" s="70">
        <v>20248</v>
      </c>
      <c r="I14" s="70">
        <v>21171</v>
      </c>
      <c r="J14" s="70">
        <v>76773</v>
      </c>
      <c r="K14" s="70">
        <v>193</v>
      </c>
      <c r="L14" s="70">
        <f t="shared" si="0"/>
        <v>164288</v>
      </c>
      <c r="N14" s="68"/>
      <c r="O14" s="68"/>
    </row>
    <row r="15" spans="1:15" ht="22.5" customHeight="1" x14ac:dyDescent="0.25">
      <c r="A15" s="66" t="s">
        <v>46</v>
      </c>
      <c r="B15" s="67">
        <v>1108</v>
      </c>
      <c r="C15" s="67">
        <v>6805</v>
      </c>
      <c r="D15" s="67">
        <v>3077</v>
      </c>
      <c r="E15" s="67">
        <v>1700</v>
      </c>
      <c r="F15" s="67">
        <v>5833</v>
      </c>
      <c r="G15" s="67">
        <v>77</v>
      </c>
      <c r="H15" s="67">
        <v>8607</v>
      </c>
      <c r="I15" s="67">
        <v>5725</v>
      </c>
      <c r="J15" s="67">
        <v>23851</v>
      </c>
      <c r="K15" s="67">
        <v>43</v>
      </c>
      <c r="L15" s="67">
        <f t="shared" si="0"/>
        <v>56826</v>
      </c>
      <c r="N15" s="68"/>
      <c r="O15" s="68"/>
    </row>
    <row r="16" spans="1:15" ht="22.5" customHeight="1" x14ac:dyDescent="0.25">
      <c r="A16" s="69" t="s">
        <v>26</v>
      </c>
      <c r="B16" s="70">
        <v>4107</v>
      </c>
      <c r="C16" s="70">
        <v>20154</v>
      </c>
      <c r="D16" s="70">
        <v>11502</v>
      </c>
      <c r="E16" s="70">
        <v>5010</v>
      </c>
      <c r="F16" s="70">
        <v>21365</v>
      </c>
      <c r="G16" s="70">
        <v>2410</v>
      </c>
      <c r="H16" s="70">
        <v>19399</v>
      </c>
      <c r="I16" s="70">
        <v>18304</v>
      </c>
      <c r="J16" s="70">
        <v>82786</v>
      </c>
      <c r="K16" s="70">
        <v>165</v>
      </c>
      <c r="L16" s="70">
        <f t="shared" si="0"/>
        <v>185202</v>
      </c>
      <c r="N16" s="68"/>
      <c r="O16" s="68"/>
    </row>
    <row r="17" spans="1:15" ht="22.5" customHeight="1" x14ac:dyDescent="0.25">
      <c r="A17" s="66" t="s">
        <v>27</v>
      </c>
      <c r="B17" s="67">
        <v>2361</v>
      </c>
      <c r="C17" s="67">
        <v>15039</v>
      </c>
      <c r="D17" s="67">
        <v>10002</v>
      </c>
      <c r="E17" s="67">
        <v>6313</v>
      </c>
      <c r="F17" s="67">
        <v>10993</v>
      </c>
      <c r="G17" s="67">
        <v>1474</v>
      </c>
      <c r="H17" s="67">
        <v>14811</v>
      </c>
      <c r="I17" s="67">
        <v>22762</v>
      </c>
      <c r="J17" s="67">
        <v>71206</v>
      </c>
      <c r="K17" s="67">
        <v>147</v>
      </c>
      <c r="L17" s="67">
        <f t="shared" si="0"/>
        <v>155108</v>
      </c>
      <c r="N17" s="68"/>
      <c r="O17" s="68"/>
    </row>
    <row r="18" spans="1:15" ht="22.5" customHeight="1" x14ac:dyDescent="0.25">
      <c r="A18" s="69" t="s">
        <v>28</v>
      </c>
      <c r="B18" s="70">
        <v>1319</v>
      </c>
      <c r="C18" s="70">
        <v>4729</v>
      </c>
      <c r="D18" s="70">
        <v>2712</v>
      </c>
      <c r="E18" s="70">
        <v>1481</v>
      </c>
      <c r="F18" s="70">
        <v>4964</v>
      </c>
      <c r="G18" s="70">
        <v>379</v>
      </c>
      <c r="H18" s="70">
        <v>7377</v>
      </c>
      <c r="I18" s="70">
        <v>4041</v>
      </c>
      <c r="J18" s="70">
        <v>18729</v>
      </c>
      <c r="K18" s="70">
        <v>34</v>
      </c>
      <c r="L18" s="70">
        <f t="shared" si="0"/>
        <v>45765</v>
      </c>
      <c r="N18" s="68"/>
      <c r="O18" s="68"/>
    </row>
    <row r="19" spans="1:15" ht="22.5" customHeight="1" x14ac:dyDescent="0.25">
      <c r="A19" s="66" t="s">
        <v>29</v>
      </c>
      <c r="B19" s="67">
        <v>1752</v>
      </c>
      <c r="C19" s="67">
        <v>10268</v>
      </c>
      <c r="D19" s="67">
        <v>4686</v>
      </c>
      <c r="E19" s="67">
        <v>2203</v>
      </c>
      <c r="F19" s="67">
        <v>8972</v>
      </c>
      <c r="G19" s="67">
        <v>303</v>
      </c>
      <c r="H19" s="67">
        <v>10364</v>
      </c>
      <c r="I19" s="67">
        <v>8699</v>
      </c>
      <c r="J19" s="67">
        <v>26120</v>
      </c>
      <c r="K19" s="67">
        <v>83</v>
      </c>
      <c r="L19" s="67">
        <f t="shared" si="0"/>
        <v>73450</v>
      </c>
      <c r="N19" s="68"/>
      <c r="O19" s="68"/>
    </row>
    <row r="20" spans="1:15" ht="22.5" customHeight="1" x14ac:dyDescent="0.25">
      <c r="A20" s="21" t="s">
        <v>49</v>
      </c>
      <c r="B20" s="23">
        <f>SUM(B7:B19)</f>
        <v>382145</v>
      </c>
      <c r="C20" s="23">
        <f>SUM(C7:C19)</f>
        <v>1703442</v>
      </c>
      <c r="D20" s="23">
        <f t="shared" ref="D20:L20" si="1">SUM(D7:D19)</f>
        <v>1123100</v>
      </c>
      <c r="E20" s="23">
        <f t="shared" si="1"/>
        <v>615842</v>
      </c>
      <c r="F20" s="23">
        <f t="shared" si="1"/>
        <v>940798</v>
      </c>
      <c r="G20" s="23">
        <f t="shared" si="1"/>
        <v>35405</v>
      </c>
      <c r="H20" s="23">
        <f t="shared" si="1"/>
        <v>1298303</v>
      </c>
      <c r="I20" s="23">
        <f t="shared" si="1"/>
        <v>1271655</v>
      </c>
      <c r="J20" s="23">
        <f t="shared" si="1"/>
        <v>5018900</v>
      </c>
      <c r="K20" s="23">
        <f t="shared" si="1"/>
        <v>48895</v>
      </c>
      <c r="L20" s="23">
        <f t="shared" si="1"/>
        <v>12438485</v>
      </c>
      <c r="N20" s="68"/>
      <c r="O20" s="68"/>
    </row>
    <row r="21" spans="1:15" ht="18" x14ac:dyDescent="0.25">
      <c r="A21" s="71" t="s">
        <v>224</v>
      </c>
      <c r="N21" s="68"/>
    </row>
    <row r="22" spans="1:15" ht="18" x14ac:dyDescent="0.45">
      <c r="A22" s="71" t="s">
        <v>41</v>
      </c>
      <c r="B22" s="72"/>
      <c r="C22" s="72"/>
      <c r="D22" s="72"/>
      <c r="E22" s="72"/>
      <c r="F22" s="72"/>
      <c r="G22" s="72"/>
      <c r="H22" s="72"/>
      <c r="I22" s="72"/>
      <c r="J22" s="72"/>
      <c r="K22" s="72"/>
      <c r="L22" s="72"/>
    </row>
    <row r="23" spans="1:15" ht="18" x14ac:dyDescent="0.45">
      <c r="A23" s="74" t="s">
        <v>225</v>
      </c>
      <c r="B23" s="73"/>
      <c r="C23" s="73"/>
      <c r="H23" s="356"/>
      <c r="I23" s="356"/>
      <c r="J23" s="356"/>
      <c r="K23" s="356"/>
      <c r="L23" s="356"/>
    </row>
    <row r="24" spans="1:15" s="59" customFormat="1" ht="21" customHeight="1" x14ac:dyDescent="0.25">
      <c r="A24" s="347" t="s">
        <v>221</v>
      </c>
      <c r="B24" s="347"/>
      <c r="C24" s="347"/>
      <c r="D24" s="347"/>
      <c r="E24" s="347"/>
      <c r="F24" s="347"/>
      <c r="G24" s="58" t="s">
        <v>187</v>
      </c>
      <c r="H24" s="58" t="s">
        <v>187</v>
      </c>
      <c r="I24" s="58" t="s">
        <v>187</v>
      </c>
      <c r="J24" s="58"/>
    </row>
    <row r="25" spans="1:15" s="127" customFormat="1" ht="18" x14ac:dyDescent="0.45">
      <c r="A25" s="195" t="s">
        <v>325</v>
      </c>
      <c r="B25" s="143"/>
      <c r="C25" s="143"/>
      <c r="D25" s="143"/>
      <c r="E25" s="143"/>
      <c r="F25" s="143"/>
      <c r="G25" s="143"/>
      <c r="H25" s="143"/>
      <c r="I25" s="143"/>
      <c r="J25" s="141"/>
    </row>
    <row r="26" spans="1:15" x14ac:dyDescent="0.25">
      <c r="B26" s="76"/>
    </row>
    <row r="27" spans="1:15" x14ac:dyDescent="0.25">
      <c r="B27" s="76"/>
      <c r="C27" s="76"/>
      <c r="D27" s="76"/>
      <c r="E27" s="76"/>
      <c r="F27" s="76"/>
      <c r="G27" s="76"/>
      <c r="H27" s="76"/>
      <c r="I27" s="76"/>
      <c r="J27" s="76"/>
      <c r="K27" s="76"/>
      <c r="L27" s="76"/>
    </row>
    <row r="28" spans="1:15" x14ac:dyDescent="0.25">
      <c r="B28" s="76"/>
      <c r="C28" s="76"/>
      <c r="D28" s="76"/>
      <c r="E28" s="76"/>
      <c r="F28" s="76"/>
      <c r="G28" s="76"/>
      <c r="H28" s="76"/>
      <c r="I28" s="76"/>
      <c r="J28" s="76"/>
      <c r="K28" s="76"/>
      <c r="L28" s="76"/>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theme="4" tint="-0.499984740745262"/>
  </sheetPr>
  <dimension ref="A1:Z23"/>
  <sheetViews>
    <sheetView showGridLines="0" rightToLeft="1" view="pageBreakPreview" zoomScale="50" zoomScaleNormal="60" zoomScaleSheetLayoutView="50" workbookViewId="0">
      <selection activeCell="B7" sqref="B7:L18"/>
    </sheetView>
  </sheetViews>
  <sheetFormatPr defaultColWidth="8.85546875" defaultRowHeight="15" x14ac:dyDescent="0.25"/>
  <cols>
    <col min="1" max="1" width="22.140625" style="77" customWidth="1"/>
    <col min="2" max="3" width="21.42578125" style="77" customWidth="1"/>
    <col min="4" max="4" width="21.42578125" style="94" customWidth="1"/>
    <col min="5" max="9" width="21.42578125" style="77" customWidth="1"/>
    <col min="10" max="10" width="21.42578125" style="94" customWidth="1"/>
    <col min="11" max="11" width="19.42578125" style="77" customWidth="1"/>
    <col min="12" max="12" width="16.42578125" style="77" customWidth="1"/>
    <col min="13" max="17" width="8.85546875" style="77"/>
    <col min="18" max="18" width="9" style="77" customWidth="1"/>
    <col min="19" max="16384" width="8.85546875" style="77"/>
  </cols>
  <sheetData>
    <row r="1" spans="1:26" x14ac:dyDescent="0.25">
      <c r="D1" s="77"/>
      <c r="I1" s="78"/>
      <c r="J1" s="348" t="s">
        <v>320</v>
      </c>
      <c r="K1" s="348"/>
      <c r="L1" s="348"/>
    </row>
    <row r="2" spans="1:26" x14ac:dyDescent="0.25">
      <c r="D2" s="77"/>
      <c r="H2" s="78"/>
      <c r="I2" s="78"/>
      <c r="J2" s="348"/>
      <c r="K2" s="348"/>
      <c r="L2" s="348"/>
    </row>
    <row r="3" spans="1:26" s="79" customFormat="1" x14ac:dyDescent="0.25">
      <c r="H3" s="357"/>
      <c r="I3" s="357"/>
      <c r="J3" s="357"/>
      <c r="K3" s="77"/>
      <c r="L3" s="77"/>
      <c r="M3" s="77"/>
      <c r="N3" s="77"/>
      <c r="O3" s="77"/>
      <c r="P3" s="77"/>
      <c r="Q3" s="77"/>
      <c r="R3" s="77"/>
      <c r="S3" s="77"/>
      <c r="T3" s="77"/>
      <c r="U3" s="77"/>
      <c r="V3" s="77"/>
      <c r="W3" s="77"/>
      <c r="X3" s="77"/>
      <c r="Y3" s="77"/>
      <c r="Z3" s="77"/>
    </row>
    <row r="4" spans="1:26" ht="22.5" x14ac:dyDescent="0.25">
      <c r="A4" s="358" t="s">
        <v>198</v>
      </c>
      <c r="B4" s="358"/>
      <c r="C4" s="358"/>
      <c r="D4" s="358"/>
      <c r="E4" s="358"/>
      <c r="F4" s="358"/>
      <c r="G4" s="358"/>
      <c r="H4" s="358"/>
      <c r="I4" s="358"/>
      <c r="J4" s="358"/>
      <c r="K4" s="358"/>
      <c r="L4" s="358"/>
    </row>
    <row r="5" spans="1:26" ht="22.5" x14ac:dyDescent="0.25">
      <c r="A5" s="80" t="s">
        <v>226</v>
      </c>
      <c r="B5" s="353" t="s">
        <v>209</v>
      </c>
      <c r="C5" s="354"/>
      <c r="D5" s="354"/>
      <c r="E5" s="354"/>
      <c r="F5" s="354"/>
      <c r="G5" s="354"/>
      <c r="H5" s="354"/>
      <c r="I5" s="354"/>
      <c r="J5" s="354"/>
      <c r="K5" s="354"/>
      <c r="L5" s="355"/>
    </row>
    <row r="6" spans="1:26" ht="81" customHeight="1" x14ac:dyDescent="0.25">
      <c r="A6" s="21" t="s">
        <v>42</v>
      </c>
      <c r="B6" s="21" t="s">
        <v>210</v>
      </c>
      <c r="C6" s="21" t="s">
        <v>211</v>
      </c>
      <c r="D6" s="21" t="s">
        <v>212</v>
      </c>
      <c r="E6" s="21" t="s">
        <v>213</v>
      </c>
      <c r="F6" s="21" t="s">
        <v>214</v>
      </c>
      <c r="G6" s="21" t="s">
        <v>215</v>
      </c>
      <c r="H6" s="21" t="s">
        <v>216</v>
      </c>
      <c r="I6" s="21" t="s">
        <v>217</v>
      </c>
      <c r="J6" s="21" t="s">
        <v>218</v>
      </c>
      <c r="K6" s="21" t="s">
        <v>219</v>
      </c>
      <c r="L6" s="21" t="s">
        <v>2</v>
      </c>
    </row>
    <row r="7" spans="1:26" ht="31.5" customHeight="1" x14ac:dyDescent="0.25">
      <c r="A7" s="81" t="s">
        <v>5</v>
      </c>
      <c r="B7" s="81">
        <v>4937</v>
      </c>
      <c r="C7" s="81">
        <v>13067</v>
      </c>
      <c r="D7" s="81">
        <v>16823</v>
      </c>
      <c r="E7" s="81">
        <v>19391</v>
      </c>
      <c r="F7" s="81">
        <v>10152</v>
      </c>
      <c r="G7" s="81">
        <v>38</v>
      </c>
      <c r="H7" s="81">
        <v>2063</v>
      </c>
      <c r="I7" s="81">
        <v>1034</v>
      </c>
      <c r="J7" s="82">
        <v>2460</v>
      </c>
      <c r="K7" s="81">
        <v>3</v>
      </c>
      <c r="L7" s="81">
        <f t="shared" ref="L7:L17" si="0">SUM(B7:K7)</f>
        <v>69968</v>
      </c>
      <c r="O7" s="93"/>
    </row>
    <row r="8" spans="1:26" ht="31.5" customHeight="1" x14ac:dyDescent="0.25">
      <c r="A8" s="83" t="s">
        <v>6</v>
      </c>
      <c r="B8" s="83">
        <v>20174</v>
      </c>
      <c r="C8" s="83">
        <v>102626</v>
      </c>
      <c r="D8" s="83">
        <v>102460</v>
      </c>
      <c r="E8" s="83">
        <v>89532</v>
      </c>
      <c r="F8" s="83">
        <v>113911</v>
      </c>
      <c r="G8" s="83">
        <v>2093</v>
      </c>
      <c r="H8" s="83">
        <v>52151</v>
      </c>
      <c r="I8" s="83">
        <v>73295</v>
      </c>
      <c r="J8" s="84">
        <v>540998</v>
      </c>
      <c r="K8" s="83">
        <v>2723</v>
      </c>
      <c r="L8" s="83">
        <f t="shared" si="0"/>
        <v>1099963</v>
      </c>
      <c r="O8" s="93"/>
    </row>
    <row r="9" spans="1:26" ht="31.5" customHeight="1" x14ac:dyDescent="0.25">
      <c r="A9" s="81" t="s">
        <v>7</v>
      </c>
      <c r="B9" s="81">
        <v>32910</v>
      </c>
      <c r="C9" s="81">
        <v>321579</v>
      </c>
      <c r="D9" s="81">
        <v>160992</v>
      </c>
      <c r="E9" s="81">
        <v>109924</v>
      </c>
      <c r="F9" s="81">
        <v>184568</v>
      </c>
      <c r="G9" s="81">
        <v>4027</v>
      </c>
      <c r="H9" s="81">
        <v>147698</v>
      </c>
      <c r="I9" s="81">
        <v>189503</v>
      </c>
      <c r="J9" s="82">
        <v>1200279</v>
      </c>
      <c r="K9" s="81">
        <v>12036</v>
      </c>
      <c r="L9" s="81">
        <f t="shared" si="0"/>
        <v>2363516</v>
      </c>
      <c r="O9" s="93"/>
    </row>
    <row r="10" spans="1:26" ht="31.5" customHeight="1" x14ac:dyDescent="0.25">
      <c r="A10" s="83" t="s">
        <v>8</v>
      </c>
      <c r="B10" s="83">
        <v>53100</v>
      </c>
      <c r="C10" s="83">
        <v>363802</v>
      </c>
      <c r="D10" s="83">
        <v>187356</v>
      </c>
      <c r="E10" s="83">
        <v>115280</v>
      </c>
      <c r="F10" s="83">
        <v>160344</v>
      </c>
      <c r="G10" s="83">
        <v>3414</v>
      </c>
      <c r="H10" s="83">
        <v>186795</v>
      </c>
      <c r="I10" s="83">
        <v>195083</v>
      </c>
      <c r="J10" s="84">
        <v>920257</v>
      </c>
      <c r="K10" s="83">
        <v>14192</v>
      </c>
      <c r="L10" s="83">
        <f t="shared" si="0"/>
        <v>2199623</v>
      </c>
      <c r="O10" s="93"/>
    </row>
    <row r="11" spans="1:26" ht="31.5" customHeight="1" x14ac:dyDescent="0.25">
      <c r="A11" s="81" t="s">
        <v>9</v>
      </c>
      <c r="B11" s="81">
        <v>67944</v>
      </c>
      <c r="C11" s="81">
        <v>323915</v>
      </c>
      <c r="D11" s="81">
        <v>202411</v>
      </c>
      <c r="E11" s="81">
        <v>100582</v>
      </c>
      <c r="F11" s="81">
        <v>151859</v>
      </c>
      <c r="G11" s="81">
        <v>4810</v>
      </c>
      <c r="H11" s="81">
        <v>249063</v>
      </c>
      <c r="I11" s="81">
        <v>247235</v>
      </c>
      <c r="J11" s="82">
        <v>864342</v>
      </c>
      <c r="K11" s="81">
        <v>11888</v>
      </c>
      <c r="L11" s="81">
        <f t="shared" si="0"/>
        <v>2224049</v>
      </c>
      <c r="O11" s="93"/>
    </row>
    <row r="12" spans="1:26" ht="31.5" customHeight="1" x14ac:dyDescent="0.25">
      <c r="A12" s="83" t="s">
        <v>10</v>
      </c>
      <c r="B12" s="83">
        <v>67080</v>
      </c>
      <c r="C12" s="83">
        <v>230502</v>
      </c>
      <c r="D12" s="83">
        <v>159017</v>
      </c>
      <c r="E12" s="83">
        <v>74729</v>
      </c>
      <c r="F12" s="83">
        <v>121618</v>
      </c>
      <c r="G12" s="83">
        <v>5375</v>
      </c>
      <c r="H12" s="83">
        <v>232463</v>
      </c>
      <c r="I12" s="83">
        <v>213028</v>
      </c>
      <c r="J12" s="84">
        <v>646164</v>
      </c>
      <c r="K12" s="83">
        <v>4608</v>
      </c>
      <c r="L12" s="83">
        <f t="shared" si="0"/>
        <v>1754584</v>
      </c>
      <c r="O12" s="93"/>
    </row>
    <row r="13" spans="1:26" ht="31.5" customHeight="1" x14ac:dyDescent="0.25">
      <c r="A13" s="81" t="s">
        <v>11</v>
      </c>
      <c r="B13" s="81">
        <v>50892</v>
      </c>
      <c r="C13" s="81">
        <v>140738</v>
      </c>
      <c r="D13" s="81">
        <v>110331</v>
      </c>
      <c r="E13" s="81">
        <v>46816</v>
      </c>
      <c r="F13" s="81">
        <v>81701</v>
      </c>
      <c r="G13" s="81">
        <v>5165</v>
      </c>
      <c r="H13" s="81">
        <v>175808</v>
      </c>
      <c r="I13" s="81">
        <v>148001</v>
      </c>
      <c r="J13" s="82">
        <v>389049</v>
      </c>
      <c r="K13" s="81">
        <v>1915</v>
      </c>
      <c r="L13" s="81">
        <f t="shared" si="0"/>
        <v>1150416</v>
      </c>
      <c r="O13" s="93"/>
    </row>
    <row r="14" spans="1:26" ht="31.5" customHeight="1" x14ac:dyDescent="0.25">
      <c r="A14" s="83" t="s">
        <v>12</v>
      </c>
      <c r="B14" s="83">
        <v>34657</v>
      </c>
      <c r="C14" s="83">
        <v>87316</v>
      </c>
      <c r="D14" s="83">
        <v>74992</v>
      </c>
      <c r="E14" s="83">
        <v>27768</v>
      </c>
      <c r="F14" s="83">
        <v>51865</v>
      </c>
      <c r="G14" s="83">
        <v>4530</v>
      </c>
      <c r="H14" s="83">
        <v>117013</v>
      </c>
      <c r="I14" s="83">
        <v>91024</v>
      </c>
      <c r="J14" s="84">
        <v>222040</v>
      </c>
      <c r="K14" s="83">
        <v>916</v>
      </c>
      <c r="L14" s="83">
        <f t="shared" si="0"/>
        <v>712121</v>
      </c>
      <c r="O14" s="93"/>
    </row>
    <row r="15" spans="1:26" ht="31.5" customHeight="1" x14ac:dyDescent="0.25">
      <c r="A15" s="81" t="s">
        <v>13</v>
      </c>
      <c r="B15" s="81">
        <v>25170</v>
      </c>
      <c r="C15" s="81">
        <v>58240</v>
      </c>
      <c r="D15" s="81">
        <v>56617</v>
      </c>
      <c r="E15" s="81">
        <v>19896</v>
      </c>
      <c r="F15" s="81">
        <v>36127</v>
      </c>
      <c r="G15" s="81">
        <v>3189</v>
      </c>
      <c r="H15" s="81">
        <v>77321</v>
      </c>
      <c r="I15" s="81">
        <v>60036</v>
      </c>
      <c r="J15" s="82">
        <v>131332</v>
      </c>
      <c r="K15" s="81">
        <v>428</v>
      </c>
      <c r="L15" s="81">
        <f t="shared" si="0"/>
        <v>468356</v>
      </c>
      <c r="O15" s="93"/>
    </row>
    <row r="16" spans="1:26" ht="31.5" customHeight="1" x14ac:dyDescent="0.25">
      <c r="A16" s="83" t="s">
        <v>44</v>
      </c>
      <c r="B16" s="83">
        <v>13808</v>
      </c>
      <c r="C16" s="83">
        <v>33338</v>
      </c>
      <c r="D16" s="83">
        <v>29674</v>
      </c>
      <c r="E16" s="83">
        <v>7502</v>
      </c>
      <c r="F16" s="83">
        <v>17760</v>
      </c>
      <c r="G16" s="83">
        <v>1633</v>
      </c>
      <c r="H16" s="83">
        <v>37721</v>
      </c>
      <c r="I16" s="83">
        <v>32431</v>
      </c>
      <c r="J16" s="84">
        <v>61529</v>
      </c>
      <c r="K16" s="83">
        <v>141</v>
      </c>
      <c r="L16" s="83">
        <f t="shared" si="0"/>
        <v>235537</v>
      </c>
      <c r="O16" s="93"/>
    </row>
    <row r="17" spans="1:15" ht="31.5" customHeight="1" x14ac:dyDescent="0.25">
      <c r="A17" s="81" t="s">
        <v>45</v>
      </c>
      <c r="B17" s="81">
        <v>11473</v>
      </c>
      <c r="C17" s="81">
        <v>28319</v>
      </c>
      <c r="D17" s="81">
        <v>22427</v>
      </c>
      <c r="E17" s="81">
        <v>4422</v>
      </c>
      <c r="F17" s="81">
        <v>10893</v>
      </c>
      <c r="G17" s="81">
        <v>1131</v>
      </c>
      <c r="H17" s="81">
        <v>20207</v>
      </c>
      <c r="I17" s="81">
        <v>20985</v>
      </c>
      <c r="J17" s="82">
        <v>40450</v>
      </c>
      <c r="K17" s="81">
        <v>45</v>
      </c>
      <c r="L17" s="81">
        <f t="shared" si="0"/>
        <v>160352</v>
      </c>
      <c r="O17" s="93"/>
    </row>
    <row r="18" spans="1:15" ht="33" customHeight="1" x14ac:dyDescent="0.25">
      <c r="A18" s="85" t="s">
        <v>16</v>
      </c>
      <c r="B18" s="23">
        <f>SUM(B7:B17)</f>
        <v>382145</v>
      </c>
      <c r="C18" s="23">
        <f t="shared" ref="C18:K18" si="1">SUM(C7:C17)</f>
        <v>1703442</v>
      </c>
      <c r="D18" s="23">
        <f t="shared" si="1"/>
        <v>1123100</v>
      </c>
      <c r="E18" s="23">
        <f t="shared" si="1"/>
        <v>615842</v>
      </c>
      <c r="F18" s="23">
        <f t="shared" si="1"/>
        <v>940798</v>
      </c>
      <c r="G18" s="23">
        <f t="shared" si="1"/>
        <v>35405</v>
      </c>
      <c r="H18" s="23">
        <f t="shared" si="1"/>
        <v>1298303</v>
      </c>
      <c r="I18" s="23">
        <f t="shared" si="1"/>
        <v>1271655</v>
      </c>
      <c r="J18" s="23">
        <f t="shared" si="1"/>
        <v>5018900</v>
      </c>
      <c r="K18" s="23">
        <f t="shared" si="1"/>
        <v>48895</v>
      </c>
      <c r="L18" s="23">
        <f>SUM(L7:L17)</f>
        <v>12438485</v>
      </c>
      <c r="O18" s="93"/>
    </row>
    <row r="19" spans="1:15" ht="18" x14ac:dyDescent="0.25">
      <c r="A19" s="86" t="s">
        <v>224</v>
      </c>
      <c r="B19" s="75"/>
      <c r="C19" s="75"/>
      <c r="D19" s="75"/>
      <c r="E19" s="75"/>
      <c r="F19" s="75"/>
      <c r="G19" s="75"/>
      <c r="H19" s="75"/>
      <c r="I19" s="75"/>
      <c r="J19" s="75"/>
      <c r="K19" s="75"/>
      <c r="L19" s="75"/>
    </row>
    <row r="20" spans="1:15" ht="18" x14ac:dyDescent="0.45">
      <c r="A20" s="91" t="s">
        <v>41</v>
      </c>
      <c r="B20" s="72"/>
      <c r="C20" s="72"/>
      <c r="D20" s="72"/>
      <c r="E20" s="72"/>
      <c r="F20" s="72"/>
      <c r="G20" s="72"/>
      <c r="H20" s="72"/>
      <c r="I20" s="72"/>
      <c r="J20" s="72"/>
      <c r="K20" s="72"/>
      <c r="L20" s="72"/>
      <c r="M20" s="92"/>
    </row>
    <row r="21" spans="1:15" ht="18" x14ac:dyDescent="0.45">
      <c r="A21" s="86" t="s">
        <v>225</v>
      </c>
      <c r="B21" s="87"/>
      <c r="C21" s="87"/>
      <c r="D21" s="88"/>
      <c r="E21" s="87"/>
      <c r="F21" s="87"/>
      <c r="G21" s="89"/>
      <c r="H21" s="89"/>
      <c r="I21" s="89"/>
      <c r="J21" s="90"/>
      <c r="K21" s="89"/>
      <c r="L21" s="89"/>
    </row>
    <row r="22" spans="1:15" s="59" customFormat="1" ht="21" customHeight="1" x14ac:dyDescent="0.25">
      <c r="A22" s="347" t="s">
        <v>221</v>
      </c>
      <c r="B22" s="347"/>
      <c r="C22" s="347"/>
      <c r="D22" s="347"/>
      <c r="E22" s="347"/>
      <c r="F22" s="347"/>
      <c r="G22" s="58" t="s">
        <v>187</v>
      </c>
      <c r="H22" s="58" t="s">
        <v>187</v>
      </c>
      <c r="I22" s="58" t="s">
        <v>187</v>
      </c>
      <c r="J22" s="58" t="s">
        <v>187</v>
      </c>
    </row>
    <row r="23" spans="1:15" s="127" customFormat="1" ht="18" x14ac:dyDescent="0.45">
      <c r="A23" s="195" t="s">
        <v>325</v>
      </c>
      <c r="B23" s="143"/>
      <c r="C23" s="143"/>
      <c r="D23" s="143"/>
      <c r="E23" s="143"/>
      <c r="F23" s="143"/>
      <c r="G23" s="143"/>
      <c r="H23" s="143"/>
      <c r="I23" s="143"/>
      <c r="J23" s="141"/>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J8" sqref="J8:J30"/>
    </sheetView>
  </sheetViews>
  <sheetFormatPr defaultColWidth="9" defaultRowHeight="15" x14ac:dyDescent="0.25"/>
  <cols>
    <col min="1" max="1" width="56.42578125" style="46" customWidth="1"/>
    <col min="2" max="10" width="16.42578125" style="46" customWidth="1"/>
    <col min="11" max="16384" width="9" style="46"/>
  </cols>
  <sheetData>
    <row r="1" spans="1:30" x14ac:dyDescent="0.25">
      <c r="H1" s="348" t="s">
        <v>320</v>
      </c>
      <c r="I1" s="348"/>
      <c r="J1" s="348"/>
    </row>
    <row r="2" spans="1:30" x14ac:dyDescent="0.25">
      <c r="H2" s="348"/>
      <c r="I2" s="348"/>
      <c r="J2" s="348"/>
    </row>
    <row r="3" spans="1:30" s="47" customFormat="1" x14ac:dyDescent="0.25">
      <c r="H3" s="349"/>
      <c r="I3" s="349"/>
      <c r="J3" s="349"/>
      <c r="K3" s="46"/>
      <c r="L3" s="46"/>
      <c r="M3" s="46"/>
      <c r="N3" s="46"/>
      <c r="O3" s="46"/>
      <c r="P3" s="46"/>
      <c r="Q3" s="46"/>
      <c r="R3" s="46"/>
      <c r="S3" s="46"/>
      <c r="T3" s="46"/>
      <c r="U3" s="46"/>
      <c r="V3" s="46"/>
      <c r="W3" s="46"/>
      <c r="X3" s="46"/>
      <c r="Y3" s="46"/>
      <c r="Z3" s="46"/>
      <c r="AA3" s="46"/>
      <c r="AB3" s="46"/>
      <c r="AC3" s="46"/>
      <c r="AD3" s="46"/>
    </row>
    <row r="4" spans="1:30" ht="22.5" x14ac:dyDescent="0.25">
      <c r="A4" s="359" t="s">
        <v>200</v>
      </c>
      <c r="B4" s="359"/>
      <c r="C4" s="359"/>
      <c r="D4" s="359"/>
      <c r="E4" s="359"/>
      <c r="F4" s="359"/>
      <c r="G4" s="359"/>
      <c r="H4" s="359"/>
      <c r="I4" s="359"/>
      <c r="J4" s="359"/>
    </row>
    <row r="5" spans="1:30" ht="17.649999999999999" customHeight="1" x14ac:dyDescent="0.55000000000000004">
      <c r="A5" s="95" t="s">
        <v>227</v>
      </c>
      <c r="B5" s="324" t="s">
        <v>136</v>
      </c>
      <c r="C5" s="325"/>
      <c r="D5" s="325"/>
      <c r="E5" s="325"/>
      <c r="F5" s="325"/>
      <c r="G5" s="325"/>
      <c r="H5" s="325"/>
      <c r="I5" s="325"/>
      <c r="J5" s="326"/>
    </row>
    <row r="6" spans="1:30" ht="21.75" customHeight="1" x14ac:dyDescent="0.25">
      <c r="A6" s="329" t="s">
        <v>228</v>
      </c>
      <c r="B6" s="327" t="s">
        <v>0</v>
      </c>
      <c r="C6" s="329"/>
      <c r="D6" s="329"/>
      <c r="E6" s="329" t="s">
        <v>1</v>
      </c>
      <c r="F6" s="329"/>
      <c r="G6" s="329"/>
      <c r="H6" s="329" t="s">
        <v>2</v>
      </c>
      <c r="I6" s="329"/>
      <c r="J6" s="330"/>
    </row>
    <row r="7" spans="1:30" ht="21.75" customHeight="1" x14ac:dyDescent="0.25">
      <c r="A7" s="329"/>
      <c r="B7" s="24" t="s">
        <v>14</v>
      </c>
      <c r="C7" s="21" t="s">
        <v>15</v>
      </c>
      <c r="D7" s="21" t="s">
        <v>43</v>
      </c>
      <c r="E7" s="21" t="s">
        <v>14</v>
      </c>
      <c r="F7" s="21" t="s">
        <v>15</v>
      </c>
      <c r="G7" s="21" t="s">
        <v>43</v>
      </c>
      <c r="H7" s="21" t="s">
        <v>14</v>
      </c>
      <c r="I7" s="21" t="s">
        <v>15</v>
      </c>
      <c r="J7" s="22" t="s">
        <v>43</v>
      </c>
    </row>
    <row r="8" spans="1:30" ht="22.5" customHeight="1" x14ac:dyDescent="0.25">
      <c r="A8" s="96" t="s">
        <v>229</v>
      </c>
      <c r="B8" s="272">
        <v>19920</v>
      </c>
      <c r="C8" s="272">
        <v>10267</v>
      </c>
      <c r="D8" s="272">
        <f>B8+C8</f>
        <v>30187</v>
      </c>
      <c r="E8" s="272">
        <v>255938</v>
      </c>
      <c r="F8" s="272">
        <v>4547</v>
      </c>
      <c r="G8" s="272">
        <f>E8+F8</f>
        <v>260485</v>
      </c>
      <c r="H8" s="50">
        <f>B8+E8</f>
        <v>275858</v>
      </c>
      <c r="I8" s="50">
        <f>C8+F8</f>
        <v>14814</v>
      </c>
      <c r="J8" s="50">
        <f t="shared" ref="J8:J29" si="0">SUM(H8:I8)</f>
        <v>290672</v>
      </c>
      <c r="M8" s="120"/>
    </row>
    <row r="9" spans="1:30" ht="22.5" customHeight="1" x14ac:dyDescent="0.25">
      <c r="A9" s="97" t="s">
        <v>230</v>
      </c>
      <c r="B9" s="273">
        <v>111578</v>
      </c>
      <c r="C9" s="273">
        <v>12005</v>
      </c>
      <c r="D9" s="273">
        <f t="shared" ref="D9:D29" si="1">B9+C9</f>
        <v>123583</v>
      </c>
      <c r="E9" s="273">
        <v>95403</v>
      </c>
      <c r="F9" s="273">
        <v>1472</v>
      </c>
      <c r="G9" s="273">
        <f t="shared" ref="G9:G29" si="2">E9+F9</f>
        <v>96875</v>
      </c>
      <c r="H9" s="52">
        <f t="shared" ref="H9:H29" si="3">B9+E9</f>
        <v>206981</v>
      </c>
      <c r="I9" s="52">
        <f t="shared" ref="I9:I29" si="4">C9+F9</f>
        <v>13477</v>
      </c>
      <c r="J9" s="52">
        <f t="shared" si="0"/>
        <v>220458</v>
      </c>
      <c r="M9" s="120"/>
    </row>
    <row r="10" spans="1:30" ht="22.5" customHeight="1" x14ac:dyDescent="0.25">
      <c r="A10" s="96" t="s">
        <v>231</v>
      </c>
      <c r="B10" s="272">
        <v>257854</v>
      </c>
      <c r="C10" s="272">
        <v>147021</v>
      </c>
      <c r="D10" s="272">
        <f t="shared" si="1"/>
        <v>404875</v>
      </c>
      <c r="E10" s="272">
        <v>1093526</v>
      </c>
      <c r="F10" s="272">
        <v>16695</v>
      </c>
      <c r="G10" s="272">
        <f t="shared" si="2"/>
        <v>1110221</v>
      </c>
      <c r="H10" s="50">
        <f t="shared" si="3"/>
        <v>1351380</v>
      </c>
      <c r="I10" s="50">
        <f t="shared" si="4"/>
        <v>163716</v>
      </c>
      <c r="J10" s="50">
        <f t="shared" si="0"/>
        <v>1515096</v>
      </c>
      <c r="M10" s="120"/>
    </row>
    <row r="11" spans="1:30" ht="22.5" customHeight="1" x14ac:dyDescent="0.25">
      <c r="A11" s="97" t="s">
        <v>232</v>
      </c>
      <c r="B11" s="273">
        <v>31777</v>
      </c>
      <c r="C11" s="273">
        <v>2716</v>
      </c>
      <c r="D11" s="273">
        <f t="shared" si="1"/>
        <v>34493</v>
      </c>
      <c r="E11" s="273">
        <v>13882</v>
      </c>
      <c r="F11" s="273">
        <v>725</v>
      </c>
      <c r="G11" s="273">
        <f t="shared" si="2"/>
        <v>14607</v>
      </c>
      <c r="H11" s="52">
        <f t="shared" si="3"/>
        <v>45659</v>
      </c>
      <c r="I11" s="52">
        <f t="shared" si="4"/>
        <v>3441</v>
      </c>
      <c r="J11" s="52">
        <f t="shared" si="0"/>
        <v>49100</v>
      </c>
      <c r="M11" s="120"/>
    </row>
    <row r="12" spans="1:30" ht="22.5" customHeight="1" x14ac:dyDescent="0.25">
      <c r="A12" s="96" t="s">
        <v>233</v>
      </c>
      <c r="B12" s="272">
        <v>26840</v>
      </c>
      <c r="C12" s="272">
        <v>9831</v>
      </c>
      <c r="D12" s="272">
        <f t="shared" si="1"/>
        <v>36671</v>
      </c>
      <c r="E12" s="272">
        <v>140109</v>
      </c>
      <c r="F12" s="272">
        <v>3583</v>
      </c>
      <c r="G12" s="272">
        <f t="shared" si="2"/>
        <v>143692</v>
      </c>
      <c r="H12" s="50">
        <f t="shared" si="3"/>
        <v>166949</v>
      </c>
      <c r="I12" s="50">
        <f t="shared" si="4"/>
        <v>13414</v>
      </c>
      <c r="J12" s="50">
        <f t="shared" si="0"/>
        <v>180363</v>
      </c>
      <c r="M12" s="120"/>
    </row>
    <row r="13" spans="1:30" ht="22.5" customHeight="1" x14ac:dyDescent="0.25">
      <c r="A13" s="97" t="s">
        <v>234</v>
      </c>
      <c r="B13" s="273">
        <v>258713</v>
      </c>
      <c r="C13" s="273">
        <v>167355</v>
      </c>
      <c r="D13" s="273">
        <f t="shared" si="1"/>
        <v>426068</v>
      </c>
      <c r="E13" s="273">
        <v>2784567</v>
      </c>
      <c r="F13" s="273">
        <v>36022</v>
      </c>
      <c r="G13" s="273">
        <f t="shared" si="2"/>
        <v>2820589</v>
      </c>
      <c r="H13" s="52">
        <f t="shared" si="3"/>
        <v>3043280</v>
      </c>
      <c r="I13" s="52">
        <f t="shared" si="4"/>
        <v>203377</v>
      </c>
      <c r="J13" s="52">
        <f t="shared" si="0"/>
        <v>3246657</v>
      </c>
      <c r="M13" s="120"/>
    </row>
    <row r="14" spans="1:30" ht="22.5" customHeight="1" x14ac:dyDescent="0.25">
      <c r="A14" s="96" t="s">
        <v>235</v>
      </c>
      <c r="B14" s="272">
        <v>198763</v>
      </c>
      <c r="C14" s="272">
        <v>196330</v>
      </c>
      <c r="D14" s="272">
        <f t="shared" si="1"/>
        <v>395093</v>
      </c>
      <c r="E14" s="272">
        <v>1311722</v>
      </c>
      <c r="F14" s="272">
        <v>25214</v>
      </c>
      <c r="G14" s="272">
        <f t="shared" si="2"/>
        <v>1336936</v>
      </c>
      <c r="H14" s="50">
        <f t="shared" si="3"/>
        <v>1510485</v>
      </c>
      <c r="I14" s="50">
        <f t="shared" si="4"/>
        <v>221544</v>
      </c>
      <c r="J14" s="50">
        <f t="shared" si="0"/>
        <v>1732029</v>
      </c>
      <c r="M14" s="120"/>
    </row>
    <row r="15" spans="1:30" ht="22.5" customHeight="1" x14ac:dyDescent="0.25">
      <c r="A15" s="97" t="s">
        <v>236</v>
      </c>
      <c r="B15" s="273">
        <v>95739</v>
      </c>
      <c r="C15" s="273">
        <v>52522</v>
      </c>
      <c r="D15" s="273">
        <f t="shared" si="1"/>
        <v>148261</v>
      </c>
      <c r="E15" s="273">
        <v>601124</v>
      </c>
      <c r="F15" s="273">
        <v>6721</v>
      </c>
      <c r="G15" s="273">
        <f t="shared" si="2"/>
        <v>607845</v>
      </c>
      <c r="H15" s="52">
        <f t="shared" si="3"/>
        <v>696863</v>
      </c>
      <c r="I15" s="52">
        <f t="shared" si="4"/>
        <v>59243</v>
      </c>
      <c r="J15" s="52">
        <f t="shared" si="0"/>
        <v>756106</v>
      </c>
      <c r="M15" s="120"/>
    </row>
    <row r="16" spans="1:30" ht="22.5" customHeight="1" x14ac:dyDescent="0.25">
      <c r="A16" s="96" t="s">
        <v>237</v>
      </c>
      <c r="B16" s="272">
        <v>68297</v>
      </c>
      <c r="C16" s="272">
        <v>70074</v>
      </c>
      <c r="D16" s="272">
        <f t="shared" si="1"/>
        <v>138371</v>
      </c>
      <c r="E16" s="272">
        <v>560369</v>
      </c>
      <c r="F16" s="272">
        <v>9456</v>
      </c>
      <c r="G16" s="272">
        <f t="shared" si="2"/>
        <v>569825</v>
      </c>
      <c r="H16" s="50">
        <f t="shared" si="3"/>
        <v>628666</v>
      </c>
      <c r="I16" s="50">
        <f t="shared" si="4"/>
        <v>79530</v>
      </c>
      <c r="J16" s="50">
        <f t="shared" si="0"/>
        <v>708196</v>
      </c>
      <c r="M16" s="120"/>
    </row>
    <row r="17" spans="1:13" ht="22.5" customHeight="1" x14ac:dyDescent="0.25">
      <c r="A17" s="97" t="s">
        <v>238</v>
      </c>
      <c r="B17" s="273">
        <v>36517</v>
      </c>
      <c r="C17" s="273">
        <v>29201</v>
      </c>
      <c r="D17" s="273">
        <f t="shared" si="1"/>
        <v>65718</v>
      </c>
      <c r="E17" s="273">
        <v>51607</v>
      </c>
      <c r="F17" s="273">
        <v>3064</v>
      </c>
      <c r="G17" s="273">
        <f t="shared" si="2"/>
        <v>54671</v>
      </c>
      <c r="H17" s="52">
        <f t="shared" si="3"/>
        <v>88124</v>
      </c>
      <c r="I17" s="52">
        <f t="shared" si="4"/>
        <v>32265</v>
      </c>
      <c r="J17" s="52">
        <f t="shared" si="0"/>
        <v>120389</v>
      </c>
      <c r="M17" s="120"/>
    </row>
    <row r="18" spans="1:13" ht="22.5" customHeight="1" x14ac:dyDescent="0.25">
      <c r="A18" s="96" t="s">
        <v>239</v>
      </c>
      <c r="B18" s="272">
        <v>59137</v>
      </c>
      <c r="C18" s="272">
        <v>23815</v>
      </c>
      <c r="D18" s="272">
        <f t="shared" si="1"/>
        <v>82952</v>
      </c>
      <c r="E18" s="272">
        <v>16217</v>
      </c>
      <c r="F18" s="272">
        <v>946</v>
      </c>
      <c r="G18" s="272">
        <f t="shared" si="2"/>
        <v>17163</v>
      </c>
      <c r="H18" s="50">
        <f t="shared" si="3"/>
        <v>75354</v>
      </c>
      <c r="I18" s="50">
        <f t="shared" si="4"/>
        <v>24761</v>
      </c>
      <c r="J18" s="50">
        <f t="shared" si="0"/>
        <v>100115</v>
      </c>
      <c r="M18" s="120"/>
    </row>
    <row r="19" spans="1:13" ht="22.5" customHeight="1" x14ac:dyDescent="0.25">
      <c r="A19" s="97" t="s">
        <v>240</v>
      </c>
      <c r="B19" s="273">
        <v>13470</v>
      </c>
      <c r="C19" s="273">
        <v>7880</v>
      </c>
      <c r="D19" s="273">
        <f t="shared" si="1"/>
        <v>21350</v>
      </c>
      <c r="E19" s="273">
        <v>33160</v>
      </c>
      <c r="F19" s="273">
        <v>1136</v>
      </c>
      <c r="G19" s="273">
        <f t="shared" si="2"/>
        <v>34296</v>
      </c>
      <c r="H19" s="52">
        <f t="shared" si="3"/>
        <v>46630</v>
      </c>
      <c r="I19" s="52">
        <f t="shared" si="4"/>
        <v>9016</v>
      </c>
      <c r="J19" s="52">
        <f t="shared" si="0"/>
        <v>55646</v>
      </c>
      <c r="M19" s="120"/>
    </row>
    <row r="20" spans="1:13" ht="22.5" customHeight="1" x14ac:dyDescent="0.25">
      <c r="A20" s="96" t="s">
        <v>241</v>
      </c>
      <c r="B20" s="272">
        <v>84989</v>
      </c>
      <c r="C20" s="272">
        <v>48986</v>
      </c>
      <c r="D20" s="272">
        <f t="shared" si="1"/>
        <v>133975</v>
      </c>
      <c r="E20" s="272">
        <v>132255</v>
      </c>
      <c r="F20" s="272">
        <v>6998</v>
      </c>
      <c r="G20" s="272">
        <f t="shared" si="2"/>
        <v>139253</v>
      </c>
      <c r="H20" s="50">
        <f t="shared" si="3"/>
        <v>217244</v>
      </c>
      <c r="I20" s="50">
        <f t="shared" si="4"/>
        <v>55984</v>
      </c>
      <c r="J20" s="50">
        <f t="shared" si="0"/>
        <v>273228</v>
      </c>
      <c r="M20" s="120"/>
    </row>
    <row r="21" spans="1:13" ht="22.5" customHeight="1" x14ac:dyDescent="0.25">
      <c r="A21" s="97" t="s">
        <v>242</v>
      </c>
      <c r="B21" s="273">
        <v>124710</v>
      </c>
      <c r="C21" s="273">
        <v>67746</v>
      </c>
      <c r="D21" s="273">
        <f t="shared" si="1"/>
        <v>192456</v>
      </c>
      <c r="E21" s="273">
        <v>863731</v>
      </c>
      <c r="F21" s="273">
        <v>181209</v>
      </c>
      <c r="G21" s="273">
        <f t="shared" si="2"/>
        <v>1044940</v>
      </c>
      <c r="H21" s="52">
        <f t="shared" si="3"/>
        <v>988441</v>
      </c>
      <c r="I21" s="52">
        <f t="shared" si="4"/>
        <v>248955</v>
      </c>
      <c r="J21" s="52">
        <f t="shared" si="0"/>
        <v>1237396</v>
      </c>
      <c r="M21" s="120"/>
    </row>
    <row r="22" spans="1:13" ht="22.5" customHeight="1" x14ac:dyDescent="0.25">
      <c r="A22" s="96" t="s">
        <v>243</v>
      </c>
      <c r="B22" s="272">
        <v>169362</v>
      </c>
      <c r="C22" s="272">
        <v>68546</v>
      </c>
      <c r="D22" s="272">
        <f t="shared" si="1"/>
        <v>237908</v>
      </c>
      <c r="E22" s="272">
        <v>47125</v>
      </c>
      <c r="F22" s="272">
        <v>10221</v>
      </c>
      <c r="G22" s="272">
        <f t="shared" si="2"/>
        <v>57346</v>
      </c>
      <c r="H22" s="50">
        <f t="shared" si="3"/>
        <v>216487</v>
      </c>
      <c r="I22" s="50">
        <f t="shared" si="4"/>
        <v>78767</v>
      </c>
      <c r="J22" s="50">
        <f t="shared" si="0"/>
        <v>295254</v>
      </c>
      <c r="M22" s="120"/>
    </row>
    <row r="23" spans="1:13" ht="22.5" customHeight="1" x14ac:dyDescent="0.25">
      <c r="A23" s="97" t="s">
        <v>244</v>
      </c>
      <c r="B23" s="273">
        <v>37432</v>
      </c>
      <c r="C23" s="273">
        <v>76386</v>
      </c>
      <c r="D23" s="273">
        <f t="shared" si="1"/>
        <v>113818</v>
      </c>
      <c r="E23" s="273">
        <v>162854</v>
      </c>
      <c r="F23" s="273">
        <v>18055</v>
      </c>
      <c r="G23" s="273">
        <f t="shared" si="2"/>
        <v>180909</v>
      </c>
      <c r="H23" s="52">
        <f t="shared" si="3"/>
        <v>200286</v>
      </c>
      <c r="I23" s="52">
        <f t="shared" si="4"/>
        <v>94441</v>
      </c>
      <c r="J23" s="52">
        <f t="shared" si="0"/>
        <v>294727</v>
      </c>
      <c r="M23" s="120"/>
    </row>
    <row r="24" spans="1:13" ht="22.5" customHeight="1" x14ac:dyDescent="0.25">
      <c r="A24" s="96" t="s">
        <v>245</v>
      </c>
      <c r="B24" s="272">
        <v>109653</v>
      </c>
      <c r="C24" s="272">
        <v>127517</v>
      </c>
      <c r="D24" s="272">
        <f t="shared" si="1"/>
        <v>237170</v>
      </c>
      <c r="E24" s="272">
        <v>113987</v>
      </c>
      <c r="F24" s="272">
        <v>112037</v>
      </c>
      <c r="G24" s="272">
        <f t="shared" si="2"/>
        <v>226024</v>
      </c>
      <c r="H24" s="50">
        <f t="shared" si="3"/>
        <v>223640</v>
      </c>
      <c r="I24" s="50">
        <f t="shared" si="4"/>
        <v>239554</v>
      </c>
      <c r="J24" s="50">
        <f t="shared" si="0"/>
        <v>463194</v>
      </c>
      <c r="M24" s="120"/>
    </row>
    <row r="25" spans="1:13" ht="22.5" customHeight="1" x14ac:dyDescent="0.25">
      <c r="A25" s="97" t="s">
        <v>246</v>
      </c>
      <c r="B25" s="273">
        <v>7792</v>
      </c>
      <c r="C25" s="273">
        <v>7475</v>
      </c>
      <c r="D25" s="273">
        <f t="shared" si="1"/>
        <v>15267</v>
      </c>
      <c r="E25" s="273">
        <v>22809</v>
      </c>
      <c r="F25" s="273">
        <v>2885</v>
      </c>
      <c r="G25" s="273">
        <f t="shared" si="2"/>
        <v>25694</v>
      </c>
      <c r="H25" s="52">
        <f t="shared" si="3"/>
        <v>30601</v>
      </c>
      <c r="I25" s="52">
        <f t="shared" si="4"/>
        <v>10360</v>
      </c>
      <c r="J25" s="52">
        <f t="shared" si="0"/>
        <v>40961</v>
      </c>
      <c r="M25" s="120"/>
    </row>
    <row r="26" spans="1:13" ht="22.5" customHeight="1" x14ac:dyDescent="0.25">
      <c r="A26" s="96" t="s">
        <v>247</v>
      </c>
      <c r="B26" s="272">
        <v>20558</v>
      </c>
      <c r="C26" s="272">
        <v>23174</v>
      </c>
      <c r="D26" s="272">
        <f t="shared" si="1"/>
        <v>43732</v>
      </c>
      <c r="E26" s="272">
        <v>201207</v>
      </c>
      <c r="F26" s="272">
        <v>28219</v>
      </c>
      <c r="G26" s="272">
        <f t="shared" si="2"/>
        <v>229426</v>
      </c>
      <c r="H26" s="50">
        <f t="shared" si="3"/>
        <v>221765</v>
      </c>
      <c r="I26" s="50">
        <f t="shared" si="4"/>
        <v>51393</v>
      </c>
      <c r="J26" s="50">
        <f t="shared" si="0"/>
        <v>273158</v>
      </c>
      <c r="M26" s="120"/>
    </row>
    <row r="27" spans="1:13" ht="22.5" customHeight="1" x14ac:dyDescent="0.25">
      <c r="A27" s="97" t="s">
        <v>248</v>
      </c>
      <c r="B27" s="273">
        <v>17</v>
      </c>
      <c r="C27" s="273">
        <v>26</v>
      </c>
      <c r="D27" s="273">
        <f t="shared" si="1"/>
        <v>43</v>
      </c>
      <c r="E27" s="273">
        <v>55</v>
      </c>
      <c r="F27" s="273">
        <v>4</v>
      </c>
      <c r="G27" s="273">
        <f t="shared" si="2"/>
        <v>59</v>
      </c>
      <c r="H27" s="52">
        <f t="shared" si="3"/>
        <v>72</v>
      </c>
      <c r="I27" s="52">
        <f t="shared" si="4"/>
        <v>30</v>
      </c>
      <c r="J27" s="52">
        <f t="shared" si="0"/>
        <v>102</v>
      </c>
      <c r="M27" s="120"/>
    </row>
    <row r="28" spans="1:13" ht="22.5" customHeight="1" x14ac:dyDescent="0.25">
      <c r="A28" s="96" t="s">
        <v>249</v>
      </c>
      <c r="B28" s="272">
        <v>220</v>
      </c>
      <c r="C28" s="272">
        <v>58</v>
      </c>
      <c r="D28" s="272">
        <f t="shared" si="1"/>
        <v>278</v>
      </c>
      <c r="E28" s="272">
        <v>117</v>
      </c>
      <c r="F28" s="272">
        <v>1</v>
      </c>
      <c r="G28" s="272">
        <f t="shared" si="2"/>
        <v>118</v>
      </c>
      <c r="H28" s="50">
        <f t="shared" si="3"/>
        <v>337</v>
      </c>
      <c r="I28" s="50">
        <f t="shared" si="4"/>
        <v>59</v>
      </c>
      <c r="J28" s="50">
        <f t="shared" si="0"/>
        <v>396</v>
      </c>
      <c r="M28" s="120"/>
    </row>
    <row r="29" spans="1:13" ht="22.5" customHeight="1" x14ac:dyDescent="0.25">
      <c r="A29" s="97" t="s">
        <v>250</v>
      </c>
      <c r="B29" s="273">
        <v>5902</v>
      </c>
      <c r="C29" s="273">
        <v>5601</v>
      </c>
      <c r="D29" s="273">
        <f t="shared" si="1"/>
        <v>11503</v>
      </c>
      <c r="E29" s="273">
        <v>567279</v>
      </c>
      <c r="F29" s="273">
        <v>6460</v>
      </c>
      <c r="G29" s="273">
        <f t="shared" si="2"/>
        <v>573739</v>
      </c>
      <c r="H29" s="52">
        <f t="shared" si="3"/>
        <v>573181</v>
      </c>
      <c r="I29" s="52">
        <f t="shared" si="4"/>
        <v>12061</v>
      </c>
      <c r="J29" s="52">
        <f t="shared" si="0"/>
        <v>585242</v>
      </c>
      <c r="M29" s="120"/>
    </row>
    <row r="30" spans="1:13" ht="22.5" x14ac:dyDescent="0.25">
      <c r="A30" s="43" t="s">
        <v>37</v>
      </c>
      <c r="B30" s="274">
        <f>SUM(B8:B29)</f>
        <v>1739240</v>
      </c>
      <c r="C30" s="274">
        <f t="shared" ref="C30:G30" si="5">SUM(C8:C29)</f>
        <v>1154532</v>
      </c>
      <c r="D30" s="274">
        <f t="shared" si="5"/>
        <v>2893772</v>
      </c>
      <c r="E30" s="274">
        <f t="shared" si="5"/>
        <v>9069043</v>
      </c>
      <c r="F30" s="274">
        <f t="shared" si="5"/>
        <v>475670</v>
      </c>
      <c r="G30" s="274">
        <f t="shared" si="5"/>
        <v>9544713</v>
      </c>
      <c r="H30" s="23">
        <f t="shared" ref="H30:J30" si="6">SUM(H8:H29)</f>
        <v>10808283</v>
      </c>
      <c r="I30" s="23">
        <f t="shared" si="6"/>
        <v>1630202</v>
      </c>
      <c r="J30" s="23">
        <f t="shared" si="6"/>
        <v>12438485</v>
      </c>
      <c r="M30" s="120"/>
    </row>
    <row r="31" spans="1:13" s="101" customFormat="1" ht="18" x14ac:dyDescent="0.25">
      <c r="A31" s="98" t="s">
        <v>224</v>
      </c>
      <c r="B31" s="99"/>
      <c r="C31" s="99"/>
      <c r="D31" s="99"/>
      <c r="E31" s="99"/>
      <c r="F31" s="99"/>
      <c r="G31" s="99"/>
      <c r="H31" s="99"/>
      <c r="I31" s="99"/>
      <c r="J31" s="100"/>
    </row>
    <row r="32" spans="1:13" ht="18" x14ac:dyDescent="0.25">
      <c r="A32" s="56" t="s">
        <v>41</v>
      </c>
      <c r="B32" s="102"/>
      <c r="C32" s="102"/>
      <c r="D32" s="102"/>
      <c r="E32" s="102"/>
      <c r="F32" s="102"/>
      <c r="G32" s="102"/>
      <c r="H32" s="102"/>
      <c r="I32" s="102"/>
      <c r="J32" s="102"/>
    </row>
    <row r="33" spans="1:10" s="59" customFormat="1" ht="21" customHeight="1" x14ac:dyDescent="0.25">
      <c r="A33" s="347" t="s">
        <v>251</v>
      </c>
      <c r="B33" s="347"/>
      <c r="C33" s="347"/>
      <c r="D33" s="347"/>
      <c r="E33" s="347"/>
      <c r="F33" s="347"/>
      <c r="G33" s="58" t="s">
        <v>187</v>
      </c>
      <c r="H33" s="58" t="s">
        <v>187</v>
      </c>
      <c r="I33" s="58" t="s">
        <v>187</v>
      </c>
      <c r="J33" s="58" t="s">
        <v>187</v>
      </c>
    </row>
    <row r="34" spans="1:10" s="127" customFormat="1" ht="21" x14ac:dyDescent="0.45">
      <c r="A34" s="195" t="s">
        <v>325</v>
      </c>
      <c r="B34" s="58"/>
      <c r="C34" s="58"/>
      <c r="D34" s="58"/>
      <c r="E34" s="58"/>
      <c r="F34" s="58"/>
      <c r="G34" s="143"/>
      <c r="H34" s="143"/>
      <c r="I34" s="143"/>
      <c r="J34" s="141"/>
    </row>
    <row r="35" spans="1:10" ht="21" x14ac:dyDescent="0.25">
      <c r="B35" s="58"/>
      <c r="C35" s="58"/>
      <c r="D35" s="58"/>
      <c r="E35" s="58"/>
      <c r="F35" s="58"/>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zoomScale="60" zoomScaleNormal="55" workbookViewId="0">
      <selection activeCell="D29" sqref="D29"/>
    </sheetView>
  </sheetViews>
  <sheetFormatPr defaultColWidth="8.85546875" defaultRowHeight="15" x14ac:dyDescent="0.25"/>
  <cols>
    <col min="1" max="1" width="64.42578125" style="104" customWidth="1"/>
    <col min="2" max="3" width="12.42578125" style="104" customWidth="1"/>
    <col min="4" max="4" width="14.42578125" style="104" customWidth="1"/>
    <col min="5" max="5" width="12.42578125" style="104" customWidth="1"/>
    <col min="6" max="6" width="14.42578125" style="104" customWidth="1"/>
    <col min="7" max="9" width="12.42578125" style="104" customWidth="1"/>
    <col min="10" max="10" width="15.85546875" style="104" customWidth="1"/>
    <col min="11" max="14" width="12.42578125" style="104" customWidth="1"/>
    <col min="15" max="15" width="14" style="104" bestFit="1" customWidth="1"/>
    <col min="16" max="232" width="9.140625" style="104" customWidth="1"/>
    <col min="233" max="16384" width="8.85546875" style="104"/>
  </cols>
  <sheetData>
    <row r="1" spans="1:16" ht="18" customHeight="1" x14ac:dyDescent="0.25">
      <c r="I1" s="105"/>
      <c r="M1" s="348" t="s">
        <v>320</v>
      </c>
      <c r="N1" s="348"/>
      <c r="O1" s="348"/>
    </row>
    <row r="2" spans="1:16" x14ac:dyDescent="0.25">
      <c r="H2" s="105"/>
      <c r="I2" s="105"/>
      <c r="M2" s="348"/>
      <c r="N2" s="348"/>
      <c r="O2" s="348"/>
    </row>
    <row r="3" spans="1:16" s="106" customFormat="1" x14ac:dyDescent="0.25">
      <c r="H3" s="360"/>
      <c r="I3" s="360"/>
      <c r="J3" s="360"/>
      <c r="K3" s="104"/>
      <c r="L3" s="104"/>
      <c r="M3" s="104"/>
      <c r="N3" s="104"/>
      <c r="O3" s="104"/>
      <c r="P3" s="104"/>
    </row>
    <row r="4" spans="1:16" ht="19.149999999999999" customHeight="1" x14ac:dyDescent="0.25">
      <c r="A4" s="361" t="s">
        <v>202</v>
      </c>
      <c r="B4" s="361"/>
      <c r="C4" s="361"/>
      <c r="D4" s="361"/>
      <c r="E4" s="361"/>
      <c r="F4" s="361"/>
      <c r="G4" s="361"/>
      <c r="H4" s="361"/>
      <c r="I4" s="361"/>
      <c r="J4" s="361"/>
      <c r="K4" s="361"/>
      <c r="L4" s="361"/>
      <c r="M4" s="361"/>
      <c r="N4" s="361"/>
      <c r="O4" s="361"/>
    </row>
    <row r="5" spans="1:16" ht="22.5" x14ac:dyDescent="0.25">
      <c r="A5" s="107" t="s">
        <v>252</v>
      </c>
      <c r="B5" s="340" t="s">
        <v>17</v>
      </c>
      <c r="C5" s="362"/>
      <c r="D5" s="362"/>
      <c r="E5" s="362"/>
      <c r="F5" s="362"/>
      <c r="G5" s="362"/>
      <c r="H5" s="362"/>
      <c r="I5" s="362"/>
      <c r="J5" s="362"/>
      <c r="K5" s="362"/>
      <c r="L5" s="362"/>
      <c r="M5" s="362"/>
      <c r="N5" s="362"/>
      <c r="O5" s="328"/>
    </row>
    <row r="6" spans="1:16" ht="45" x14ac:dyDescent="0.25">
      <c r="A6" s="44" t="s">
        <v>253</v>
      </c>
      <c r="B6" s="43" t="s">
        <v>18</v>
      </c>
      <c r="C6" s="43" t="s">
        <v>19</v>
      </c>
      <c r="D6" s="43" t="s">
        <v>20</v>
      </c>
      <c r="E6" s="43" t="s">
        <v>21</v>
      </c>
      <c r="F6" s="43" t="s">
        <v>22</v>
      </c>
      <c r="G6" s="43" t="s">
        <v>23</v>
      </c>
      <c r="H6" s="43" t="s">
        <v>24</v>
      </c>
      <c r="I6" s="43" t="s">
        <v>25</v>
      </c>
      <c r="J6" s="43" t="s">
        <v>46</v>
      </c>
      <c r="K6" s="43" t="s">
        <v>26</v>
      </c>
      <c r="L6" s="43" t="s">
        <v>27</v>
      </c>
      <c r="M6" s="43" t="s">
        <v>28</v>
      </c>
      <c r="N6" s="43" t="s">
        <v>29</v>
      </c>
      <c r="O6" s="43" t="s">
        <v>43</v>
      </c>
    </row>
    <row r="7" spans="1:16" ht="22.5" x14ac:dyDescent="0.25">
      <c r="A7" s="108" t="s">
        <v>229</v>
      </c>
      <c r="B7" s="268">
        <v>198837</v>
      </c>
      <c r="C7" s="268">
        <v>19848</v>
      </c>
      <c r="D7" s="268">
        <v>3131</v>
      </c>
      <c r="E7" s="268">
        <v>18303</v>
      </c>
      <c r="F7" s="268">
        <v>24109</v>
      </c>
      <c r="G7" s="268">
        <v>6726</v>
      </c>
      <c r="H7" s="268">
        <v>3328</v>
      </c>
      <c r="I7" s="268">
        <v>6745</v>
      </c>
      <c r="J7" s="268">
        <v>309</v>
      </c>
      <c r="K7" s="268">
        <v>3676</v>
      </c>
      <c r="L7" s="268">
        <v>2806</v>
      </c>
      <c r="M7" s="268">
        <v>306</v>
      </c>
      <c r="N7" s="268">
        <v>2548</v>
      </c>
      <c r="O7" s="268">
        <f t="shared" ref="O7:O28" si="0">SUM(B7:N7)</f>
        <v>290672</v>
      </c>
    </row>
    <row r="8" spans="1:16" ht="22.5" x14ac:dyDescent="0.25">
      <c r="A8" s="110" t="s">
        <v>230</v>
      </c>
      <c r="B8" s="269">
        <v>38352</v>
      </c>
      <c r="C8" s="269">
        <v>9805</v>
      </c>
      <c r="D8" s="269">
        <v>4305</v>
      </c>
      <c r="E8" s="269">
        <v>1396</v>
      </c>
      <c r="F8" s="269">
        <v>156645</v>
      </c>
      <c r="G8" s="269">
        <v>2658</v>
      </c>
      <c r="H8" s="269">
        <v>995</v>
      </c>
      <c r="I8" s="269">
        <v>337</v>
      </c>
      <c r="J8" s="269">
        <v>466</v>
      </c>
      <c r="K8" s="269">
        <v>729</v>
      </c>
      <c r="L8" s="269">
        <v>3961</v>
      </c>
      <c r="M8" s="269">
        <v>652</v>
      </c>
      <c r="N8" s="269">
        <v>157</v>
      </c>
      <c r="O8" s="269">
        <f t="shared" si="0"/>
        <v>220458</v>
      </c>
    </row>
    <row r="9" spans="1:16" ht="22.5" x14ac:dyDescent="0.25">
      <c r="A9" s="108" t="s">
        <v>231</v>
      </c>
      <c r="B9" s="268">
        <v>657298</v>
      </c>
      <c r="C9" s="268">
        <v>301049</v>
      </c>
      <c r="D9" s="268">
        <v>51936</v>
      </c>
      <c r="E9" s="268">
        <v>66488</v>
      </c>
      <c r="F9" s="268">
        <v>313685</v>
      </c>
      <c r="G9" s="268">
        <v>40660</v>
      </c>
      <c r="H9" s="268">
        <v>16271</v>
      </c>
      <c r="I9" s="268">
        <v>14064</v>
      </c>
      <c r="J9" s="268">
        <v>5329</v>
      </c>
      <c r="K9" s="268">
        <v>21326</v>
      </c>
      <c r="L9" s="268">
        <v>14057</v>
      </c>
      <c r="M9" s="268">
        <v>5368</v>
      </c>
      <c r="N9" s="268">
        <v>7565</v>
      </c>
      <c r="O9" s="268">
        <f t="shared" si="0"/>
        <v>1515096</v>
      </c>
    </row>
    <row r="10" spans="1:16" ht="22.5" x14ac:dyDescent="0.25">
      <c r="A10" s="110" t="s">
        <v>232</v>
      </c>
      <c r="B10" s="269">
        <v>21944</v>
      </c>
      <c r="C10" s="269">
        <v>10780</v>
      </c>
      <c r="D10" s="269">
        <v>667</v>
      </c>
      <c r="E10" s="269">
        <v>125</v>
      </c>
      <c r="F10" s="269">
        <v>9613</v>
      </c>
      <c r="G10" s="269">
        <v>4791</v>
      </c>
      <c r="H10" s="269">
        <v>42</v>
      </c>
      <c r="I10" s="269">
        <v>38</v>
      </c>
      <c r="J10" s="269">
        <v>21</v>
      </c>
      <c r="K10" s="269">
        <v>379</v>
      </c>
      <c r="L10" s="269">
        <v>615</v>
      </c>
      <c r="M10" s="269">
        <v>64</v>
      </c>
      <c r="N10" s="269">
        <v>21</v>
      </c>
      <c r="O10" s="269">
        <f t="shared" si="0"/>
        <v>49100</v>
      </c>
    </row>
    <row r="11" spans="1:16" ht="22.5" x14ac:dyDescent="0.25">
      <c r="A11" s="108" t="s">
        <v>233</v>
      </c>
      <c r="B11" s="268">
        <v>105120</v>
      </c>
      <c r="C11" s="268">
        <v>28970</v>
      </c>
      <c r="D11" s="268">
        <v>2911</v>
      </c>
      <c r="E11" s="268">
        <v>4106</v>
      </c>
      <c r="F11" s="268">
        <v>28442</v>
      </c>
      <c r="G11" s="268">
        <v>3114</v>
      </c>
      <c r="H11" s="268">
        <v>1195</v>
      </c>
      <c r="I11" s="268">
        <v>1081</v>
      </c>
      <c r="J11" s="268">
        <v>606</v>
      </c>
      <c r="K11" s="268">
        <v>1191</v>
      </c>
      <c r="L11" s="268">
        <v>2265</v>
      </c>
      <c r="M11" s="268">
        <v>516</v>
      </c>
      <c r="N11" s="268">
        <v>846</v>
      </c>
      <c r="O11" s="268">
        <f t="shared" si="0"/>
        <v>180363</v>
      </c>
    </row>
    <row r="12" spans="1:16" ht="22.5" x14ac:dyDescent="0.25">
      <c r="A12" s="110" t="s">
        <v>234</v>
      </c>
      <c r="B12" s="269">
        <v>1366829</v>
      </c>
      <c r="C12" s="269">
        <v>523337</v>
      </c>
      <c r="D12" s="269">
        <v>103666</v>
      </c>
      <c r="E12" s="269">
        <v>130486</v>
      </c>
      <c r="F12" s="269">
        <v>869559</v>
      </c>
      <c r="G12" s="269">
        <v>73827</v>
      </c>
      <c r="H12" s="269">
        <v>28950</v>
      </c>
      <c r="I12" s="269">
        <v>34993</v>
      </c>
      <c r="J12" s="269">
        <v>14182</v>
      </c>
      <c r="K12" s="269">
        <v>35994</v>
      </c>
      <c r="L12" s="269">
        <v>43132</v>
      </c>
      <c r="M12" s="269">
        <v>9414</v>
      </c>
      <c r="N12" s="269">
        <v>12288</v>
      </c>
      <c r="O12" s="269">
        <f t="shared" si="0"/>
        <v>3246657</v>
      </c>
    </row>
    <row r="13" spans="1:16" ht="45" x14ac:dyDescent="0.25">
      <c r="A13" s="108" t="s">
        <v>235</v>
      </c>
      <c r="B13" s="268">
        <v>635264</v>
      </c>
      <c r="C13" s="268">
        <v>450177</v>
      </c>
      <c r="D13" s="268">
        <v>83071</v>
      </c>
      <c r="E13" s="268">
        <v>64592</v>
      </c>
      <c r="F13" s="268">
        <v>254247</v>
      </c>
      <c r="G13" s="268">
        <v>77421</v>
      </c>
      <c r="H13" s="268">
        <v>30621</v>
      </c>
      <c r="I13" s="268">
        <v>27283</v>
      </c>
      <c r="J13" s="268">
        <v>11547</v>
      </c>
      <c r="K13" s="268">
        <v>49254</v>
      </c>
      <c r="L13" s="268">
        <v>19312</v>
      </c>
      <c r="M13" s="268">
        <v>11146</v>
      </c>
      <c r="N13" s="268">
        <v>18094</v>
      </c>
      <c r="O13" s="268">
        <f t="shared" si="0"/>
        <v>1732029</v>
      </c>
    </row>
    <row r="14" spans="1:16" ht="22.5" x14ac:dyDescent="0.25">
      <c r="A14" s="110" t="s">
        <v>236</v>
      </c>
      <c r="B14" s="269">
        <v>418563</v>
      </c>
      <c r="C14" s="269">
        <v>133189</v>
      </c>
      <c r="D14" s="269">
        <v>15090</v>
      </c>
      <c r="E14" s="269">
        <v>21686</v>
      </c>
      <c r="F14" s="269">
        <v>112145</v>
      </c>
      <c r="G14" s="269">
        <v>14613</v>
      </c>
      <c r="H14" s="269">
        <v>5815</v>
      </c>
      <c r="I14" s="269">
        <v>10663</v>
      </c>
      <c r="J14" s="269">
        <v>2326</v>
      </c>
      <c r="K14" s="269">
        <v>6002</v>
      </c>
      <c r="L14" s="269">
        <v>11517</v>
      </c>
      <c r="M14" s="269">
        <v>907</v>
      </c>
      <c r="N14" s="269">
        <v>3590</v>
      </c>
      <c r="O14" s="269">
        <f t="shared" si="0"/>
        <v>756106</v>
      </c>
    </row>
    <row r="15" spans="1:16" ht="22.5" x14ac:dyDescent="0.25">
      <c r="A15" s="108" t="s">
        <v>237</v>
      </c>
      <c r="B15" s="268">
        <v>220249</v>
      </c>
      <c r="C15" s="268">
        <v>179645</v>
      </c>
      <c r="D15" s="268">
        <v>47010</v>
      </c>
      <c r="E15" s="268">
        <v>25827</v>
      </c>
      <c r="F15" s="268">
        <v>115672</v>
      </c>
      <c r="G15" s="268">
        <v>40375</v>
      </c>
      <c r="H15" s="268">
        <v>17212</v>
      </c>
      <c r="I15" s="268">
        <v>11072</v>
      </c>
      <c r="J15" s="268">
        <v>6177</v>
      </c>
      <c r="K15" s="268">
        <v>24143</v>
      </c>
      <c r="L15" s="268">
        <v>8370</v>
      </c>
      <c r="M15" s="268">
        <v>5903</v>
      </c>
      <c r="N15" s="268">
        <v>6541</v>
      </c>
      <c r="O15" s="268">
        <f t="shared" si="0"/>
        <v>708196</v>
      </c>
    </row>
    <row r="16" spans="1:16" ht="22.5" x14ac:dyDescent="0.25">
      <c r="A16" s="110" t="s">
        <v>238</v>
      </c>
      <c r="B16" s="269">
        <v>99579</v>
      </c>
      <c r="C16" s="269">
        <v>11168</v>
      </c>
      <c r="D16" s="269">
        <v>833</v>
      </c>
      <c r="E16" s="269">
        <v>790</v>
      </c>
      <c r="F16" s="269">
        <v>6335</v>
      </c>
      <c r="G16" s="269">
        <v>604</v>
      </c>
      <c r="H16" s="269">
        <v>191</v>
      </c>
      <c r="I16" s="269">
        <v>310</v>
      </c>
      <c r="J16" s="269">
        <v>72</v>
      </c>
      <c r="K16" s="269">
        <v>226</v>
      </c>
      <c r="L16" s="269">
        <v>112</v>
      </c>
      <c r="M16" s="269">
        <v>87</v>
      </c>
      <c r="N16" s="269">
        <v>82</v>
      </c>
      <c r="O16" s="269">
        <f t="shared" si="0"/>
        <v>120389</v>
      </c>
    </row>
    <row r="17" spans="1:15" ht="22.5" x14ac:dyDescent="0.25">
      <c r="A17" s="108" t="s">
        <v>239</v>
      </c>
      <c r="B17" s="268">
        <v>79613</v>
      </c>
      <c r="C17" s="268">
        <v>11269</v>
      </c>
      <c r="D17" s="268">
        <v>742</v>
      </c>
      <c r="E17" s="268">
        <v>92</v>
      </c>
      <c r="F17" s="268">
        <v>8018</v>
      </c>
      <c r="G17" s="268">
        <v>181</v>
      </c>
      <c r="H17" s="268">
        <v>31</v>
      </c>
      <c r="I17" s="268">
        <v>37</v>
      </c>
      <c r="J17" s="268">
        <v>23</v>
      </c>
      <c r="K17" s="268">
        <v>51</v>
      </c>
      <c r="L17" s="268">
        <v>38</v>
      </c>
      <c r="M17" s="268">
        <v>4</v>
      </c>
      <c r="N17" s="268">
        <v>16</v>
      </c>
      <c r="O17" s="268">
        <f t="shared" si="0"/>
        <v>100115</v>
      </c>
    </row>
    <row r="18" spans="1:15" ht="22.5" x14ac:dyDescent="0.25">
      <c r="A18" s="110" t="s">
        <v>240</v>
      </c>
      <c r="B18" s="269">
        <v>26294</v>
      </c>
      <c r="C18" s="269">
        <v>15775</v>
      </c>
      <c r="D18" s="269">
        <v>1975</v>
      </c>
      <c r="E18" s="269">
        <v>1756</v>
      </c>
      <c r="F18" s="269">
        <v>6010</v>
      </c>
      <c r="G18" s="269">
        <v>1324</v>
      </c>
      <c r="H18" s="269">
        <v>583</v>
      </c>
      <c r="I18" s="269">
        <v>495</v>
      </c>
      <c r="J18" s="269">
        <v>147</v>
      </c>
      <c r="K18" s="269">
        <v>615</v>
      </c>
      <c r="L18" s="269">
        <v>340</v>
      </c>
      <c r="M18" s="269">
        <v>140</v>
      </c>
      <c r="N18" s="269">
        <v>192</v>
      </c>
      <c r="O18" s="269">
        <f t="shared" si="0"/>
        <v>55646</v>
      </c>
    </row>
    <row r="19" spans="1:15" ht="22.5" x14ac:dyDescent="0.25">
      <c r="A19" s="108" t="s">
        <v>241</v>
      </c>
      <c r="B19" s="268">
        <v>173437</v>
      </c>
      <c r="C19" s="268">
        <v>39783</v>
      </c>
      <c r="D19" s="268">
        <v>5059</v>
      </c>
      <c r="E19" s="268">
        <v>3910</v>
      </c>
      <c r="F19" s="268">
        <v>39851</v>
      </c>
      <c r="G19" s="268">
        <v>3068</v>
      </c>
      <c r="H19" s="268">
        <v>1745</v>
      </c>
      <c r="I19" s="268">
        <v>1716</v>
      </c>
      <c r="J19" s="268">
        <v>338</v>
      </c>
      <c r="K19" s="268">
        <v>1599</v>
      </c>
      <c r="L19" s="268">
        <v>1402</v>
      </c>
      <c r="M19" s="268">
        <v>574</v>
      </c>
      <c r="N19" s="268">
        <v>746</v>
      </c>
      <c r="O19" s="268">
        <f t="shared" si="0"/>
        <v>273228</v>
      </c>
    </row>
    <row r="20" spans="1:15" ht="22.5" x14ac:dyDescent="0.25">
      <c r="A20" s="110" t="s">
        <v>242</v>
      </c>
      <c r="B20" s="269">
        <v>724675</v>
      </c>
      <c r="C20" s="269">
        <v>162961</v>
      </c>
      <c r="D20" s="269">
        <v>17791</v>
      </c>
      <c r="E20" s="269">
        <v>45558</v>
      </c>
      <c r="F20" s="269">
        <v>211230</v>
      </c>
      <c r="G20" s="269">
        <v>31306</v>
      </c>
      <c r="H20" s="269">
        <v>7039</v>
      </c>
      <c r="I20" s="269">
        <v>7674</v>
      </c>
      <c r="J20" s="269">
        <v>4345</v>
      </c>
      <c r="K20" s="269">
        <v>5207</v>
      </c>
      <c r="L20" s="269">
        <v>14447</v>
      </c>
      <c r="M20" s="269">
        <v>2052</v>
      </c>
      <c r="N20" s="269">
        <v>3111</v>
      </c>
      <c r="O20" s="269">
        <f t="shared" si="0"/>
        <v>1237396</v>
      </c>
    </row>
    <row r="21" spans="1:15" ht="22.5" x14ac:dyDescent="0.25">
      <c r="A21" s="108" t="s">
        <v>243</v>
      </c>
      <c r="B21" s="268">
        <v>163324</v>
      </c>
      <c r="C21" s="268">
        <v>36204</v>
      </c>
      <c r="D21" s="268">
        <v>3438</v>
      </c>
      <c r="E21" s="268">
        <v>9290</v>
      </c>
      <c r="F21" s="268">
        <v>29766</v>
      </c>
      <c r="G21" s="268">
        <v>21879</v>
      </c>
      <c r="H21" s="268">
        <v>2383</v>
      </c>
      <c r="I21" s="268">
        <v>5441</v>
      </c>
      <c r="J21" s="268">
        <v>3522</v>
      </c>
      <c r="K21" s="268">
        <v>4265</v>
      </c>
      <c r="L21" s="268">
        <v>8572</v>
      </c>
      <c r="M21" s="268">
        <v>2591</v>
      </c>
      <c r="N21" s="268">
        <v>4579</v>
      </c>
      <c r="O21" s="268">
        <f t="shared" si="0"/>
        <v>295254</v>
      </c>
    </row>
    <row r="22" spans="1:15" ht="22.5" x14ac:dyDescent="0.25">
      <c r="A22" s="110" t="s">
        <v>244</v>
      </c>
      <c r="B22" s="269">
        <v>173016</v>
      </c>
      <c r="C22" s="269">
        <v>44628</v>
      </c>
      <c r="D22" s="269">
        <v>11430</v>
      </c>
      <c r="E22" s="269">
        <v>8144</v>
      </c>
      <c r="F22" s="269">
        <v>28458</v>
      </c>
      <c r="G22" s="269">
        <v>6736</v>
      </c>
      <c r="H22" s="269">
        <v>4841</v>
      </c>
      <c r="I22" s="269">
        <v>5186</v>
      </c>
      <c r="J22" s="269">
        <v>1460</v>
      </c>
      <c r="K22" s="269">
        <v>5508</v>
      </c>
      <c r="L22" s="269">
        <v>2091</v>
      </c>
      <c r="M22" s="269">
        <v>972</v>
      </c>
      <c r="N22" s="269">
        <v>2257</v>
      </c>
      <c r="O22" s="269">
        <f t="shared" si="0"/>
        <v>294727</v>
      </c>
    </row>
    <row r="23" spans="1:15" ht="22.5" x14ac:dyDescent="0.25">
      <c r="A23" s="108" t="s">
        <v>245</v>
      </c>
      <c r="B23" s="268">
        <v>189075</v>
      </c>
      <c r="C23" s="268">
        <v>88406</v>
      </c>
      <c r="D23" s="268">
        <v>28082</v>
      </c>
      <c r="E23" s="268">
        <v>19797</v>
      </c>
      <c r="F23" s="268">
        <v>75335</v>
      </c>
      <c r="G23" s="268">
        <v>19217</v>
      </c>
      <c r="H23" s="268">
        <v>10290</v>
      </c>
      <c r="I23" s="268">
        <v>8092</v>
      </c>
      <c r="J23" s="268">
        <v>2065</v>
      </c>
      <c r="K23" s="268">
        <v>11320</v>
      </c>
      <c r="L23" s="268">
        <v>4840</v>
      </c>
      <c r="M23" s="268">
        <v>2460</v>
      </c>
      <c r="N23" s="268">
        <v>4215</v>
      </c>
      <c r="O23" s="268">
        <f t="shared" si="0"/>
        <v>463194</v>
      </c>
    </row>
    <row r="24" spans="1:15" ht="22.5" x14ac:dyDescent="0.25">
      <c r="A24" s="110" t="s">
        <v>246</v>
      </c>
      <c r="B24" s="269">
        <v>22877</v>
      </c>
      <c r="C24" s="269">
        <v>6787</v>
      </c>
      <c r="D24" s="269">
        <v>1241</v>
      </c>
      <c r="E24" s="269">
        <v>1264</v>
      </c>
      <c r="F24" s="269">
        <v>4341</v>
      </c>
      <c r="G24" s="269">
        <v>1548</v>
      </c>
      <c r="H24" s="269">
        <v>493</v>
      </c>
      <c r="I24" s="269">
        <v>491</v>
      </c>
      <c r="J24" s="269">
        <v>174</v>
      </c>
      <c r="K24" s="269">
        <v>741</v>
      </c>
      <c r="L24" s="269">
        <v>398</v>
      </c>
      <c r="M24" s="269">
        <v>162</v>
      </c>
      <c r="N24" s="269">
        <v>444</v>
      </c>
      <c r="O24" s="269">
        <f t="shared" si="0"/>
        <v>40961</v>
      </c>
    </row>
    <row r="25" spans="1:15" ht="22.5" x14ac:dyDescent="0.25">
      <c r="A25" s="108" t="s">
        <v>247</v>
      </c>
      <c r="B25" s="268">
        <v>120167</v>
      </c>
      <c r="C25" s="268">
        <v>45233</v>
      </c>
      <c r="D25" s="268">
        <v>12855</v>
      </c>
      <c r="E25" s="268">
        <v>14053</v>
      </c>
      <c r="F25" s="268">
        <v>36593</v>
      </c>
      <c r="G25" s="268">
        <v>11873</v>
      </c>
      <c r="H25" s="268">
        <v>6824</v>
      </c>
      <c r="I25" s="268">
        <v>5993</v>
      </c>
      <c r="J25" s="268">
        <v>2627</v>
      </c>
      <c r="K25" s="268">
        <v>7915</v>
      </c>
      <c r="L25" s="268">
        <v>4212</v>
      </c>
      <c r="M25" s="268">
        <v>1691</v>
      </c>
      <c r="N25" s="268">
        <v>3122</v>
      </c>
      <c r="O25" s="268">
        <f t="shared" si="0"/>
        <v>273158</v>
      </c>
    </row>
    <row r="26" spans="1:15" ht="45" x14ac:dyDescent="0.25">
      <c r="A26" s="110" t="s">
        <v>248</v>
      </c>
      <c r="B26" s="269">
        <v>41</v>
      </c>
      <c r="C26" s="269">
        <v>4</v>
      </c>
      <c r="D26" s="269">
        <v>3</v>
      </c>
      <c r="E26" s="269">
        <v>13</v>
      </c>
      <c r="F26" s="269">
        <v>36</v>
      </c>
      <c r="G26" s="269">
        <v>0</v>
      </c>
      <c r="H26" s="269">
        <v>0</v>
      </c>
      <c r="I26" s="269">
        <v>2</v>
      </c>
      <c r="J26" s="269">
        <v>0</v>
      </c>
      <c r="K26" s="269">
        <v>2</v>
      </c>
      <c r="L26" s="269">
        <v>1</v>
      </c>
      <c r="M26" s="269">
        <v>0</v>
      </c>
      <c r="N26" s="269">
        <v>0</v>
      </c>
      <c r="O26" s="269">
        <f t="shared" si="0"/>
        <v>102</v>
      </c>
    </row>
    <row r="27" spans="1:15" ht="22.5" x14ac:dyDescent="0.25">
      <c r="A27" s="108" t="s">
        <v>249</v>
      </c>
      <c r="B27" s="268">
        <v>117</v>
      </c>
      <c r="C27" s="268">
        <v>66</v>
      </c>
      <c r="D27" s="268">
        <v>0</v>
      </c>
      <c r="E27" s="268">
        <v>8</v>
      </c>
      <c r="F27" s="268">
        <v>0</v>
      </c>
      <c r="G27" s="268">
        <v>0</v>
      </c>
      <c r="H27" s="268">
        <v>0</v>
      </c>
      <c r="I27" s="268">
        <v>0</v>
      </c>
      <c r="J27" s="268">
        <v>0</v>
      </c>
      <c r="K27" s="268">
        <v>205</v>
      </c>
      <c r="L27" s="268">
        <v>0</v>
      </c>
      <c r="M27" s="268">
        <v>0</v>
      </c>
      <c r="N27" s="268">
        <v>0</v>
      </c>
      <c r="O27" s="268">
        <f t="shared" si="0"/>
        <v>396</v>
      </c>
    </row>
    <row r="28" spans="1:15" ht="22.5" x14ac:dyDescent="0.25">
      <c r="A28" s="110" t="s">
        <v>254</v>
      </c>
      <c r="B28" s="269">
        <v>472280</v>
      </c>
      <c r="C28" s="269">
        <v>28659</v>
      </c>
      <c r="D28" s="269">
        <v>6762</v>
      </c>
      <c r="E28" s="269">
        <v>11918</v>
      </c>
      <c r="F28" s="269">
        <v>10016</v>
      </c>
      <c r="G28" s="269">
        <v>6047</v>
      </c>
      <c r="H28" s="269">
        <v>4629</v>
      </c>
      <c r="I28" s="269">
        <v>22575</v>
      </c>
      <c r="J28" s="269">
        <v>1090</v>
      </c>
      <c r="K28" s="269">
        <v>4854</v>
      </c>
      <c r="L28" s="269">
        <v>12620</v>
      </c>
      <c r="M28" s="269">
        <v>756</v>
      </c>
      <c r="N28" s="269">
        <v>3036</v>
      </c>
      <c r="O28" s="269">
        <f t="shared" si="0"/>
        <v>585242</v>
      </c>
    </row>
    <row r="29" spans="1:15" ht="22.5" x14ac:dyDescent="0.25">
      <c r="A29" s="43" t="s">
        <v>16</v>
      </c>
      <c r="B29" s="23">
        <f>SUM(B7:B28)</f>
        <v>5906951</v>
      </c>
      <c r="C29" s="23">
        <f t="shared" ref="C29:O29" si="1">SUM(C7:C28)</f>
        <v>2147743</v>
      </c>
      <c r="D29" s="23">
        <f t="shared" si="1"/>
        <v>401998</v>
      </c>
      <c r="E29" s="23">
        <f t="shared" si="1"/>
        <v>449602</v>
      </c>
      <c r="F29" s="23">
        <f t="shared" si="1"/>
        <v>2340106</v>
      </c>
      <c r="G29" s="23">
        <f t="shared" si="1"/>
        <v>367968</v>
      </c>
      <c r="H29" s="23">
        <f t="shared" si="1"/>
        <v>143478</v>
      </c>
      <c r="I29" s="23">
        <f t="shared" si="1"/>
        <v>164288</v>
      </c>
      <c r="J29" s="23">
        <f t="shared" si="1"/>
        <v>56826</v>
      </c>
      <c r="K29" s="23">
        <f t="shared" si="1"/>
        <v>185202</v>
      </c>
      <c r="L29" s="23">
        <f t="shared" si="1"/>
        <v>155108</v>
      </c>
      <c r="M29" s="23">
        <f t="shared" si="1"/>
        <v>45765</v>
      </c>
      <c r="N29" s="23">
        <f t="shared" si="1"/>
        <v>73450</v>
      </c>
      <c r="O29" s="23">
        <f t="shared" si="1"/>
        <v>12438485</v>
      </c>
    </row>
    <row r="30" spans="1:15" ht="18" x14ac:dyDescent="0.25">
      <c r="A30" s="112" t="s">
        <v>255</v>
      </c>
    </row>
    <row r="31" spans="1:15" ht="18" x14ac:dyDescent="0.45">
      <c r="A31" s="113" t="s">
        <v>41</v>
      </c>
      <c r="B31" s="114"/>
      <c r="C31" s="114"/>
      <c r="D31" s="114"/>
      <c r="E31" s="114"/>
      <c r="F31" s="114"/>
      <c r="G31" s="114"/>
      <c r="H31" s="114"/>
      <c r="I31" s="114"/>
      <c r="J31" s="114"/>
      <c r="K31" s="114"/>
      <c r="L31" s="114"/>
      <c r="M31" s="114"/>
      <c r="N31" s="114"/>
      <c r="O31" s="114"/>
    </row>
    <row r="32" spans="1:15" s="28" customFormat="1" ht="21" customHeight="1" x14ac:dyDescent="0.25">
      <c r="A32" s="347" t="s">
        <v>251</v>
      </c>
      <c r="B32" s="347"/>
      <c r="C32" s="347"/>
      <c r="D32" s="347"/>
      <c r="E32" s="347"/>
      <c r="F32" s="347"/>
      <c r="G32" s="103" t="s">
        <v>187</v>
      </c>
      <c r="H32" s="103" t="s">
        <v>187</v>
      </c>
      <c r="I32" s="103" t="s">
        <v>187</v>
      </c>
      <c r="J32" s="103" t="s">
        <v>187</v>
      </c>
    </row>
    <row r="33" spans="1:15" s="127" customFormat="1" ht="18" x14ac:dyDescent="0.45">
      <c r="A33" s="195" t="s">
        <v>325</v>
      </c>
      <c r="B33" s="143"/>
      <c r="C33" s="143"/>
      <c r="D33" s="143"/>
      <c r="E33" s="143"/>
      <c r="F33" s="143"/>
      <c r="G33" s="143"/>
      <c r="H33" s="143"/>
      <c r="I33" s="143"/>
      <c r="J33" s="141"/>
    </row>
    <row r="34" spans="1:15" ht="18" x14ac:dyDescent="0.45">
      <c r="C34" s="143"/>
      <c r="D34" s="143"/>
      <c r="E34" s="143"/>
      <c r="F34" s="143"/>
      <c r="G34" s="143"/>
    </row>
    <row r="35" spans="1:15" x14ac:dyDescent="0.25">
      <c r="B35" s="115"/>
      <c r="C35" s="115"/>
      <c r="D35" s="115"/>
      <c r="E35" s="115"/>
      <c r="F35" s="115"/>
      <c r="G35" s="115"/>
      <c r="H35" s="115"/>
      <c r="I35" s="115"/>
      <c r="J35" s="115"/>
      <c r="K35" s="115"/>
      <c r="L35" s="115"/>
      <c r="M35" s="115"/>
      <c r="N35" s="115"/>
      <c r="O35" s="115"/>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election activeCell="K26" sqref="K26"/>
    </sheetView>
  </sheetViews>
  <sheetFormatPr defaultColWidth="8.85546875" defaultRowHeight="15" x14ac:dyDescent="0.25"/>
  <cols>
    <col min="1" max="1" width="53.85546875" style="104" customWidth="1"/>
    <col min="2" max="13" width="13.140625" style="104" customWidth="1"/>
    <col min="14" max="14" width="8.85546875" style="104" customWidth="1"/>
    <col min="15" max="16384" width="8.85546875" style="104"/>
  </cols>
  <sheetData>
    <row r="1" spans="1:16" x14ac:dyDescent="0.25">
      <c r="I1" s="105"/>
      <c r="K1" s="348" t="s">
        <v>320</v>
      </c>
      <c r="L1" s="348"/>
      <c r="M1" s="348"/>
      <c r="N1" s="105"/>
    </row>
    <row r="2" spans="1:16" x14ac:dyDescent="0.25">
      <c r="H2" s="105"/>
      <c r="I2" s="105"/>
      <c r="K2" s="348"/>
      <c r="L2" s="348"/>
      <c r="M2" s="348"/>
      <c r="N2" s="105"/>
    </row>
    <row r="3" spans="1:16" s="106" customFormat="1" x14ac:dyDescent="0.25">
      <c r="H3" s="360"/>
      <c r="I3" s="360"/>
      <c r="J3" s="360"/>
      <c r="K3" s="104"/>
      <c r="L3" s="104"/>
      <c r="M3" s="104"/>
      <c r="N3" s="104"/>
    </row>
    <row r="4" spans="1:16" ht="22.5" x14ac:dyDescent="0.25">
      <c r="A4" s="361" t="s">
        <v>204</v>
      </c>
      <c r="B4" s="361"/>
      <c r="C4" s="361"/>
      <c r="D4" s="361"/>
      <c r="E4" s="361"/>
      <c r="F4" s="361"/>
      <c r="G4" s="361"/>
      <c r="H4" s="361"/>
      <c r="I4" s="361"/>
      <c r="J4" s="361"/>
      <c r="K4" s="361"/>
      <c r="L4" s="361"/>
      <c r="M4" s="361"/>
    </row>
    <row r="5" spans="1:16" ht="22.5" x14ac:dyDescent="0.25">
      <c r="A5" s="107" t="s">
        <v>256</v>
      </c>
      <c r="B5" s="340" t="s">
        <v>42</v>
      </c>
      <c r="C5" s="362"/>
      <c r="D5" s="362"/>
      <c r="E5" s="362"/>
      <c r="F5" s="362"/>
      <c r="G5" s="362"/>
      <c r="H5" s="362"/>
      <c r="I5" s="362"/>
      <c r="J5" s="362"/>
      <c r="K5" s="362"/>
      <c r="L5" s="362"/>
      <c r="M5" s="328"/>
    </row>
    <row r="6" spans="1:16" ht="22.5" x14ac:dyDescent="0.25">
      <c r="A6" s="43" t="s">
        <v>253</v>
      </c>
      <c r="B6" s="41" t="s">
        <v>5</v>
      </c>
      <c r="C6" s="41" t="s">
        <v>6</v>
      </c>
      <c r="D6" s="41" t="s">
        <v>7</v>
      </c>
      <c r="E6" s="41" t="s">
        <v>8</v>
      </c>
      <c r="F6" s="41" t="s">
        <v>9</v>
      </c>
      <c r="G6" s="41" t="s">
        <v>10</v>
      </c>
      <c r="H6" s="41" t="s">
        <v>11</v>
      </c>
      <c r="I6" s="41" t="s">
        <v>12</v>
      </c>
      <c r="J6" s="42" t="s">
        <v>13</v>
      </c>
      <c r="K6" s="41" t="s">
        <v>44</v>
      </c>
      <c r="L6" s="41" t="s">
        <v>45</v>
      </c>
      <c r="M6" s="116" t="s">
        <v>43</v>
      </c>
    </row>
    <row r="7" spans="1:16" ht="22.5" x14ac:dyDescent="0.25">
      <c r="A7" s="117" t="s">
        <v>229</v>
      </c>
      <c r="B7" s="109">
        <v>936</v>
      </c>
      <c r="C7" s="109">
        <v>51769</v>
      </c>
      <c r="D7" s="109">
        <v>58392</v>
      </c>
      <c r="E7" s="109">
        <v>45911</v>
      </c>
      <c r="F7" s="109">
        <v>45775</v>
      </c>
      <c r="G7" s="109">
        <v>35435</v>
      </c>
      <c r="H7" s="109">
        <v>22159</v>
      </c>
      <c r="I7" s="109">
        <v>13577</v>
      </c>
      <c r="J7" s="109">
        <v>8621</v>
      </c>
      <c r="K7" s="109">
        <v>4480</v>
      </c>
      <c r="L7" s="109">
        <v>3617</v>
      </c>
      <c r="M7" s="109">
        <f t="shared" ref="M7:M28" si="0">SUM(B7:L7)</f>
        <v>290672</v>
      </c>
      <c r="O7" s="115"/>
      <c r="P7" s="115"/>
    </row>
    <row r="8" spans="1:16" ht="22.5" x14ac:dyDescent="0.25">
      <c r="A8" s="118" t="s">
        <v>230</v>
      </c>
      <c r="B8" s="111">
        <v>1459</v>
      </c>
      <c r="C8" s="111">
        <v>18750</v>
      </c>
      <c r="D8" s="111">
        <v>40068</v>
      </c>
      <c r="E8" s="111">
        <v>43152</v>
      </c>
      <c r="F8" s="111">
        <v>40019</v>
      </c>
      <c r="G8" s="111">
        <v>29508</v>
      </c>
      <c r="H8" s="111">
        <v>21275</v>
      </c>
      <c r="I8" s="111">
        <v>13381</v>
      </c>
      <c r="J8" s="111">
        <v>8648</v>
      </c>
      <c r="K8" s="111">
        <v>3106</v>
      </c>
      <c r="L8" s="111">
        <v>1092</v>
      </c>
      <c r="M8" s="111">
        <f t="shared" si="0"/>
        <v>220458</v>
      </c>
      <c r="O8" s="115"/>
      <c r="P8" s="115"/>
    </row>
    <row r="9" spans="1:16" ht="22.5" x14ac:dyDescent="0.25">
      <c r="A9" s="117" t="s">
        <v>231</v>
      </c>
      <c r="B9" s="109">
        <v>11250</v>
      </c>
      <c r="C9" s="109">
        <v>127523</v>
      </c>
      <c r="D9" s="109">
        <v>257530</v>
      </c>
      <c r="E9" s="109">
        <v>258559</v>
      </c>
      <c r="F9" s="109">
        <v>266199</v>
      </c>
      <c r="G9" s="109">
        <v>218631</v>
      </c>
      <c r="H9" s="109">
        <v>150973</v>
      </c>
      <c r="I9" s="109">
        <v>101099</v>
      </c>
      <c r="J9" s="109">
        <v>69338</v>
      </c>
      <c r="K9" s="109">
        <v>34195</v>
      </c>
      <c r="L9" s="109">
        <v>19799</v>
      </c>
      <c r="M9" s="109">
        <f t="shared" si="0"/>
        <v>1515096</v>
      </c>
      <c r="O9" s="115"/>
      <c r="P9" s="115"/>
    </row>
    <row r="10" spans="1:16" ht="22.5" x14ac:dyDescent="0.25">
      <c r="A10" s="118" t="s">
        <v>232</v>
      </c>
      <c r="B10" s="111">
        <v>134</v>
      </c>
      <c r="C10" s="111">
        <v>1275</v>
      </c>
      <c r="D10" s="111">
        <v>4400</v>
      </c>
      <c r="E10" s="111">
        <v>12141</v>
      </c>
      <c r="F10" s="111">
        <v>12243</v>
      </c>
      <c r="G10" s="111">
        <v>8161</v>
      </c>
      <c r="H10" s="111">
        <v>5112</v>
      </c>
      <c r="I10" s="111">
        <v>3071</v>
      </c>
      <c r="J10" s="111">
        <v>1840</v>
      </c>
      <c r="K10" s="111">
        <v>470</v>
      </c>
      <c r="L10" s="111">
        <v>253</v>
      </c>
      <c r="M10" s="111">
        <f t="shared" si="0"/>
        <v>49100</v>
      </c>
      <c r="O10" s="115"/>
      <c r="P10" s="115"/>
    </row>
    <row r="11" spans="1:16" ht="45" x14ac:dyDescent="0.25">
      <c r="A11" s="117" t="s">
        <v>233</v>
      </c>
      <c r="B11" s="109">
        <v>798</v>
      </c>
      <c r="C11" s="109">
        <v>12006</v>
      </c>
      <c r="D11" s="109">
        <v>28484</v>
      </c>
      <c r="E11" s="109">
        <v>33482</v>
      </c>
      <c r="F11" s="109">
        <v>37409</v>
      </c>
      <c r="G11" s="109">
        <v>29925</v>
      </c>
      <c r="H11" s="109">
        <v>19117</v>
      </c>
      <c r="I11" s="109">
        <v>10082</v>
      </c>
      <c r="J11" s="109">
        <v>5597</v>
      </c>
      <c r="K11" s="109">
        <v>2268</v>
      </c>
      <c r="L11" s="109">
        <v>1195</v>
      </c>
      <c r="M11" s="109">
        <f t="shared" si="0"/>
        <v>180363</v>
      </c>
      <c r="O11" s="115"/>
      <c r="P11" s="115"/>
    </row>
    <row r="12" spans="1:16" ht="22.5" x14ac:dyDescent="0.25">
      <c r="A12" s="118" t="s">
        <v>234</v>
      </c>
      <c r="B12" s="111">
        <v>17350</v>
      </c>
      <c r="C12" s="111">
        <v>304679</v>
      </c>
      <c r="D12" s="111">
        <v>584912</v>
      </c>
      <c r="E12" s="111">
        <v>543473</v>
      </c>
      <c r="F12" s="111">
        <v>589649</v>
      </c>
      <c r="G12" s="111">
        <v>483869</v>
      </c>
      <c r="H12" s="111">
        <v>313428</v>
      </c>
      <c r="I12" s="111">
        <v>190936</v>
      </c>
      <c r="J12" s="111">
        <v>120275</v>
      </c>
      <c r="K12" s="111">
        <v>58909</v>
      </c>
      <c r="L12" s="111">
        <v>39177</v>
      </c>
      <c r="M12" s="111">
        <f t="shared" si="0"/>
        <v>3246657</v>
      </c>
      <c r="O12" s="115"/>
      <c r="P12" s="115"/>
    </row>
    <row r="13" spans="1:16" ht="45" x14ac:dyDescent="0.25">
      <c r="A13" s="117" t="s">
        <v>235</v>
      </c>
      <c r="B13" s="109">
        <v>15291</v>
      </c>
      <c r="C13" s="109">
        <v>146290</v>
      </c>
      <c r="D13" s="109">
        <v>304268</v>
      </c>
      <c r="E13" s="109">
        <v>278967</v>
      </c>
      <c r="F13" s="109">
        <v>290850</v>
      </c>
      <c r="G13" s="109">
        <v>240501</v>
      </c>
      <c r="H13" s="109">
        <v>172436</v>
      </c>
      <c r="I13" s="109">
        <v>113806</v>
      </c>
      <c r="J13" s="109">
        <v>83418</v>
      </c>
      <c r="K13" s="109">
        <v>48120</v>
      </c>
      <c r="L13" s="109">
        <v>38082</v>
      </c>
      <c r="M13" s="109">
        <f t="shared" si="0"/>
        <v>1732029</v>
      </c>
      <c r="O13" s="115"/>
      <c r="P13" s="115"/>
    </row>
    <row r="14" spans="1:16" ht="22.5" x14ac:dyDescent="0.25">
      <c r="A14" s="118" t="s">
        <v>236</v>
      </c>
      <c r="B14" s="111">
        <v>4757</v>
      </c>
      <c r="C14" s="111">
        <v>76694</v>
      </c>
      <c r="D14" s="111">
        <v>149101</v>
      </c>
      <c r="E14" s="111">
        <v>127387</v>
      </c>
      <c r="F14" s="111">
        <v>132628</v>
      </c>
      <c r="G14" s="111">
        <v>106102</v>
      </c>
      <c r="H14" s="111">
        <v>70672</v>
      </c>
      <c r="I14" s="111">
        <v>42100</v>
      </c>
      <c r="J14" s="111">
        <v>26333</v>
      </c>
      <c r="K14" s="111">
        <v>12550</v>
      </c>
      <c r="L14" s="111">
        <v>7782</v>
      </c>
      <c r="M14" s="111">
        <f t="shared" si="0"/>
        <v>756106</v>
      </c>
      <c r="O14" s="115"/>
      <c r="P14" s="115"/>
    </row>
    <row r="15" spans="1:16" ht="22.5" x14ac:dyDescent="0.25">
      <c r="A15" s="117" t="s">
        <v>237</v>
      </c>
      <c r="B15" s="109">
        <v>6665</v>
      </c>
      <c r="C15" s="109">
        <v>75180</v>
      </c>
      <c r="D15" s="109">
        <v>164526</v>
      </c>
      <c r="E15" s="109">
        <v>132025</v>
      </c>
      <c r="F15" s="109">
        <v>114141</v>
      </c>
      <c r="G15" s="109">
        <v>84332</v>
      </c>
      <c r="H15" s="109">
        <v>55295</v>
      </c>
      <c r="I15" s="109">
        <v>34664</v>
      </c>
      <c r="J15" s="109">
        <v>22832</v>
      </c>
      <c r="K15" s="109">
        <v>11623</v>
      </c>
      <c r="L15" s="109">
        <v>6913</v>
      </c>
      <c r="M15" s="109">
        <f t="shared" si="0"/>
        <v>708196</v>
      </c>
      <c r="O15" s="115"/>
      <c r="P15" s="115"/>
    </row>
    <row r="16" spans="1:16" ht="22.5" x14ac:dyDescent="0.25">
      <c r="A16" s="118" t="s">
        <v>238</v>
      </c>
      <c r="B16" s="111">
        <v>618</v>
      </c>
      <c r="C16" s="111">
        <v>10558</v>
      </c>
      <c r="D16" s="111">
        <v>28311</v>
      </c>
      <c r="E16" s="111">
        <v>25639</v>
      </c>
      <c r="F16" s="111">
        <v>20339</v>
      </c>
      <c r="G16" s="111">
        <v>15418</v>
      </c>
      <c r="H16" s="111">
        <v>9208</v>
      </c>
      <c r="I16" s="111">
        <v>4871</v>
      </c>
      <c r="J16" s="111">
        <v>2950</v>
      </c>
      <c r="K16" s="111">
        <v>1439</v>
      </c>
      <c r="L16" s="111">
        <v>1038</v>
      </c>
      <c r="M16" s="111">
        <f t="shared" si="0"/>
        <v>120389</v>
      </c>
      <c r="O16" s="115"/>
      <c r="P16" s="115"/>
    </row>
    <row r="17" spans="1:16" ht="22.5" x14ac:dyDescent="0.25">
      <c r="A17" s="117" t="s">
        <v>239</v>
      </c>
      <c r="B17" s="109">
        <v>113</v>
      </c>
      <c r="C17" s="109">
        <v>3557</v>
      </c>
      <c r="D17" s="109">
        <v>17448</v>
      </c>
      <c r="E17" s="109">
        <v>22393</v>
      </c>
      <c r="F17" s="109">
        <v>22203</v>
      </c>
      <c r="G17" s="109">
        <v>16429</v>
      </c>
      <c r="H17" s="109">
        <v>9541</v>
      </c>
      <c r="I17" s="109">
        <v>4658</v>
      </c>
      <c r="J17" s="109">
        <v>2180</v>
      </c>
      <c r="K17" s="109">
        <v>893</v>
      </c>
      <c r="L17" s="109">
        <v>700</v>
      </c>
      <c r="M17" s="109">
        <f t="shared" si="0"/>
        <v>100115</v>
      </c>
      <c r="O17" s="115"/>
      <c r="P17" s="115"/>
    </row>
    <row r="18" spans="1:16" ht="22.5" x14ac:dyDescent="0.25">
      <c r="A18" s="118" t="s">
        <v>240</v>
      </c>
      <c r="B18" s="111">
        <v>485</v>
      </c>
      <c r="C18" s="111">
        <v>4287</v>
      </c>
      <c r="D18" s="111">
        <v>10018</v>
      </c>
      <c r="E18" s="111">
        <v>9953</v>
      </c>
      <c r="F18" s="111">
        <v>9561</v>
      </c>
      <c r="G18" s="111">
        <v>7501</v>
      </c>
      <c r="H18" s="111">
        <v>5228</v>
      </c>
      <c r="I18" s="111">
        <v>3401</v>
      </c>
      <c r="J18" s="111">
        <v>2423</v>
      </c>
      <c r="K18" s="111">
        <v>1517</v>
      </c>
      <c r="L18" s="111">
        <v>1272</v>
      </c>
      <c r="M18" s="111">
        <f t="shared" si="0"/>
        <v>55646</v>
      </c>
      <c r="O18" s="115"/>
      <c r="P18" s="115"/>
    </row>
    <row r="19" spans="1:16" ht="22.5" x14ac:dyDescent="0.25">
      <c r="A19" s="117" t="s">
        <v>241</v>
      </c>
      <c r="B19" s="109">
        <v>1431</v>
      </c>
      <c r="C19" s="109">
        <v>20628</v>
      </c>
      <c r="D19" s="109">
        <v>55570</v>
      </c>
      <c r="E19" s="109">
        <v>53592</v>
      </c>
      <c r="F19" s="109">
        <v>47590</v>
      </c>
      <c r="G19" s="109">
        <v>35892</v>
      </c>
      <c r="H19" s="109">
        <v>23599</v>
      </c>
      <c r="I19" s="109">
        <v>14918</v>
      </c>
      <c r="J19" s="109">
        <v>10597</v>
      </c>
      <c r="K19" s="109">
        <v>5132</v>
      </c>
      <c r="L19" s="109">
        <v>4279</v>
      </c>
      <c r="M19" s="109">
        <f t="shared" si="0"/>
        <v>273228</v>
      </c>
      <c r="O19" s="115"/>
      <c r="P19" s="115"/>
    </row>
    <row r="20" spans="1:16" ht="22.5" x14ac:dyDescent="0.25">
      <c r="A20" s="118" t="s">
        <v>242</v>
      </c>
      <c r="B20" s="111">
        <v>3964</v>
      </c>
      <c r="C20" s="111">
        <v>115895</v>
      </c>
      <c r="D20" s="111">
        <v>265055</v>
      </c>
      <c r="E20" s="111">
        <v>243626</v>
      </c>
      <c r="F20" s="111">
        <v>230421</v>
      </c>
      <c r="G20" s="111">
        <v>170181</v>
      </c>
      <c r="H20" s="111">
        <v>97557</v>
      </c>
      <c r="I20" s="111">
        <v>53185</v>
      </c>
      <c r="J20" s="111">
        <v>31843</v>
      </c>
      <c r="K20" s="111">
        <v>15540</v>
      </c>
      <c r="L20" s="111">
        <v>10129</v>
      </c>
      <c r="M20" s="111">
        <f t="shared" si="0"/>
        <v>1237396</v>
      </c>
      <c r="O20" s="115"/>
      <c r="P20" s="115"/>
    </row>
    <row r="21" spans="1:16" ht="22.5" x14ac:dyDescent="0.25">
      <c r="A21" s="117" t="s">
        <v>243</v>
      </c>
      <c r="B21" s="109">
        <v>666</v>
      </c>
      <c r="C21" s="109">
        <v>13728</v>
      </c>
      <c r="D21" s="109">
        <v>45754</v>
      </c>
      <c r="E21" s="109">
        <v>66986</v>
      </c>
      <c r="F21" s="109">
        <v>64160</v>
      </c>
      <c r="G21" s="109">
        <v>44199</v>
      </c>
      <c r="H21" s="109">
        <v>26802</v>
      </c>
      <c r="I21" s="109">
        <v>16175</v>
      </c>
      <c r="J21" s="109">
        <v>11355</v>
      </c>
      <c r="K21" s="109">
        <v>3665</v>
      </c>
      <c r="L21" s="109">
        <v>1764</v>
      </c>
      <c r="M21" s="109">
        <f t="shared" si="0"/>
        <v>295254</v>
      </c>
      <c r="O21" s="115"/>
      <c r="P21" s="115"/>
    </row>
    <row r="22" spans="1:16" ht="22.5" x14ac:dyDescent="0.25">
      <c r="A22" s="118" t="s">
        <v>244</v>
      </c>
      <c r="B22" s="111">
        <v>476</v>
      </c>
      <c r="C22" s="111">
        <v>19520</v>
      </c>
      <c r="D22" s="111">
        <v>56927</v>
      </c>
      <c r="E22" s="111">
        <v>53078</v>
      </c>
      <c r="F22" s="111">
        <v>53827</v>
      </c>
      <c r="G22" s="111">
        <v>41540</v>
      </c>
      <c r="H22" s="111">
        <v>27486</v>
      </c>
      <c r="I22" s="111">
        <v>18774</v>
      </c>
      <c r="J22" s="111">
        <v>12625</v>
      </c>
      <c r="K22" s="111">
        <v>6357</v>
      </c>
      <c r="L22" s="111">
        <v>4117</v>
      </c>
      <c r="M22" s="111">
        <f t="shared" si="0"/>
        <v>294727</v>
      </c>
      <c r="O22" s="115"/>
      <c r="P22" s="115"/>
    </row>
    <row r="23" spans="1:16" ht="22.5" x14ac:dyDescent="0.25">
      <c r="A23" s="117" t="s">
        <v>245</v>
      </c>
      <c r="B23" s="109">
        <v>870</v>
      </c>
      <c r="C23" s="109">
        <v>18279</v>
      </c>
      <c r="D23" s="109">
        <v>87668</v>
      </c>
      <c r="E23" s="109">
        <v>101653</v>
      </c>
      <c r="F23" s="109">
        <v>98078</v>
      </c>
      <c r="G23" s="109">
        <v>64820</v>
      </c>
      <c r="H23" s="109">
        <v>38295</v>
      </c>
      <c r="I23" s="109">
        <v>23836</v>
      </c>
      <c r="J23" s="109">
        <v>15378</v>
      </c>
      <c r="K23" s="109">
        <v>7784</v>
      </c>
      <c r="L23" s="109">
        <v>6533</v>
      </c>
      <c r="M23" s="109">
        <f t="shared" si="0"/>
        <v>463194</v>
      </c>
      <c r="O23" s="115"/>
      <c r="P23" s="115"/>
    </row>
    <row r="24" spans="1:16" ht="22.5" x14ac:dyDescent="0.25">
      <c r="A24" s="118" t="s">
        <v>246</v>
      </c>
      <c r="B24" s="111">
        <v>285</v>
      </c>
      <c r="C24" s="111">
        <v>3936</v>
      </c>
      <c r="D24" s="111">
        <v>9283</v>
      </c>
      <c r="E24" s="111">
        <v>8307</v>
      </c>
      <c r="F24" s="111">
        <v>6668</v>
      </c>
      <c r="G24" s="111">
        <v>4781</v>
      </c>
      <c r="H24" s="111">
        <v>3229</v>
      </c>
      <c r="I24" s="111">
        <v>1970</v>
      </c>
      <c r="J24" s="111">
        <v>1239</v>
      </c>
      <c r="K24" s="111">
        <v>717</v>
      </c>
      <c r="L24" s="111">
        <v>546</v>
      </c>
      <c r="M24" s="111">
        <f t="shared" si="0"/>
        <v>40961</v>
      </c>
      <c r="O24" s="115"/>
      <c r="P24" s="115"/>
    </row>
    <row r="25" spans="1:16" ht="22.5" x14ac:dyDescent="0.25">
      <c r="A25" s="117" t="s">
        <v>247</v>
      </c>
      <c r="B25" s="109">
        <v>1249</v>
      </c>
      <c r="C25" s="109">
        <v>25265</v>
      </c>
      <c r="D25" s="109">
        <v>54149</v>
      </c>
      <c r="E25" s="109">
        <v>46769</v>
      </c>
      <c r="F25" s="109">
        <v>46208</v>
      </c>
      <c r="G25" s="109">
        <v>37633</v>
      </c>
      <c r="H25" s="109">
        <v>26145</v>
      </c>
      <c r="I25" s="109">
        <v>16210</v>
      </c>
      <c r="J25" s="109">
        <v>11223</v>
      </c>
      <c r="K25" s="109">
        <v>5302</v>
      </c>
      <c r="L25" s="109">
        <v>3005</v>
      </c>
      <c r="M25" s="109">
        <f t="shared" si="0"/>
        <v>273158</v>
      </c>
      <c r="O25" s="115"/>
      <c r="P25" s="115"/>
    </row>
    <row r="26" spans="1:16" ht="45" x14ac:dyDescent="0.25">
      <c r="A26" s="118" t="s">
        <v>248</v>
      </c>
      <c r="B26" s="111">
        <v>0</v>
      </c>
      <c r="C26" s="111">
        <v>1</v>
      </c>
      <c r="D26" s="111">
        <v>19</v>
      </c>
      <c r="E26" s="111">
        <v>13</v>
      </c>
      <c r="F26" s="111">
        <v>24</v>
      </c>
      <c r="G26" s="111">
        <v>16</v>
      </c>
      <c r="H26" s="111">
        <v>12</v>
      </c>
      <c r="I26" s="111">
        <v>9</v>
      </c>
      <c r="J26" s="111">
        <v>6</v>
      </c>
      <c r="K26" s="111">
        <v>0</v>
      </c>
      <c r="L26" s="111">
        <v>2</v>
      </c>
      <c r="M26" s="111">
        <f t="shared" si="0"/>
        <v>102</v>
      </c>
      <c r="O26" s="115"/>
      <c r="P26" s="115"/>
    </row>
    <row r="27" spans="1:16" ht="22.5" x14ac:dyDescent="0.25">
      <c r="A27" s="117" t="s">
        <v>249</v>
      </c>
      <c r="B27" s="109">
        <v>0</v>
      </c>
      <c r="C27" s="109">
        <v>8</v>
      </c>
      <c r="D27" s="109">
        <v>39</v>
      </c>
      <c r="E27" s="109">
        <v>76</v>
      </c>
      <c r="F27" s="109">
        <v>75</v>
      </c>
      <c r="G27" s="109">
        <v>73</v>
      </c>
      <c r="H27" s="109">
        <v>57</v>
      </c>
      <c r="I27" s="109">
        <v>32</v>
      </c>
      <c r="J27" s="109">
        <v>17</v>
      </c>
      <c r="K27" s="109">
        <v>13</v>
      </c>
      <c r="L27" s="109">
        <v>6</v>
      </c>
      <c r="M27" s="109">
        <f t="shared" si="0"/>
        <v>396</v>
      </c>
      <c r="O27" s="115"/>
      <c r="P27" s="115"/>
    </row>
    <row r="28" spans="1:16" ht="22.5" x14ac:dyDescent="0.25">
      <c r="A28" s="110" t="s">
        <v>254</v>
      </c>
      <c r="B28" s="111">
        <v>1171</v>
      </c>
      <c r="C28" s="111">
        <v>50135</v>
      </c>
      <c r="D28" s="111">
        <v>141594</v>
      </c>
      <c r="E28" s="111">
        <v>92441</v>
      </c>
      <c r="F28" s="111">
        <v>95982</v>
      </c>
      <c r="G28" s="111">
        <v>79637</v>
      </c>
      <c r="H28" s="111">
        <v>52790</v>
      </c>
      <c r="I28" s="111">
        <v>31366</v>
      </c>
      <c r="J28" s="111">
        <v>19618</v>
      </c>
      <c r="K28" s="111">
        <v>11457</v>
      </c>
      <c r="L28" s="111">
        <v>9051</v>
      </c>
      <c r="M28" s="111">
        <f t="shared" si="0"/>
        <v>585242</v>
      </c>
      <c r="O28" s="115"/>
      <c r="P28" s="115"/>
    </row>
    <row r="29" spans="1:16" ht="22.5" x14ac:dyDescent="0.25">
      <c r="A29" s="43" t="s">
        <v>16</v>
      </c>
      <c r="B29" s="23">
        <f>SUM(B7:B28)</f>
        <v>69968</v>
      </c>
      <c r="C29" s="23">
        <f t="shared" ref="C29:M29" si="1">SUM(C7:C28)</f>
        <v>1099963</v>
      </c>
      <c r="D29" s="23">
        <f t="shared" si="1"/>
        <v>2363516</v>
      </c>
      <c r="E29" s="23">
        <f t="shared" si="1"/>
        <v>2199623</v>
      </c>
      <c r="F29" s="23">
        <f t="shared" si="1"/>
        <v>2224049</v>
      </c>
      <c r="G29" s="23">
        <f t="shared" si="1"/>
        <v>1754584</v>
      </c>
      <c r="H29" s="23">
        <f t="shared" si="1"/>
        <v>1150416</v>
      </c>
      <c r="I29" s="23">
        <f t="shared" si="1"/>
        <v>712121</v>
      </c>
      <c r="J29" s="23">
        <f t="shared" si="1"/>
        <v>468356</v>
      </c>
      <c r="K29" s="23">
        <f t="shared" si="1"/>
        <v>235537</v>
      </c>
      <c r="L29" s="23">
        <f t="shared" si="1"/>
        <v>160352</v>
      </c>
      <c r="M29" s="23">
        <f t="shared" si="1"/>
        <v>12438485</v>
      </c>
      <c r="O29" s="115"/>
      <c r="P29" s="115"/>
    </row>
    <row r="30" spans="1:16" ht="18" x14ac:dyDescent="0.25">
      <c r="A30" s="112" t="s">
        <v>224</v>
      </c>
      <c r="O30" s="115"/>
    </row>
    <row r="31" spans="1:16" ht="18" x14ac:dyDescent="0.45">
      <c r="A31" s="113" t="s">
        <v>41</v>
      </c>
      <c r="B31" s="114"/>
      <c r="C31" s="114"/>
      <c r="D31" s="114"/>
      <c r="E31" s="114"/>
      <c r="F31" s="114"/>
      <c r="G31" s="114"/>
      <c r="H31" s="114"/>
      <c r="I31" s="114"/>
      <c r="J31" s="114"/>
      <c r="K31" s="114"/>
      <c r="L31" s="114"/>
      <c r="M31" s="114"/>
    </row>
    <row r="32" spans="1:16" s="28" customFormat="1" ht="21" x14ac:dyDescent="0.25">
      <c r="A32" s="347" t="s">
        <v>251</v>
      </c>
      <c r="B32" s="347"/>
      <c r="C32" s="347"/>
      <c r="D32" s="347"/>
      <c r="E32" s="347"/>
      <c r="F32" s="347"/>
      <c r="G32" s="103" t="s">
        <v>187</v>
      </c>
      <c r="H32" s="103" t="s">
        <v>187</v>
      </c>
      <c r="I32" s="103" t="s">
        <v>187</v>
      </c>
      <c r="J32" s="103" t="s">
        <v>187</v>
      </c>
    </row>
    <row r="33" spans="1:13" s="127" customFormat="1" ht="18" x14ac:dyDescent="0.45">
      <c r="A33" s="195" t="s">
        <v>325</v>
      </c>
      <c r="B33" s="143"/>
      <c r="C33" s="143"/>
      <c r="D33" s="143"/>
      <c r="E33" s="143"/>
      <c r="F33" s="143"/>
      <c r="G33" s="143"/>
      <c r="H33" s="143"/>
      <c r="I33" s="143"/>
      <c r="J33" s="141"/>
    </row>
    <row r="34" spans="1:13" x14ac:dyDescent="0.25">
      <c r="B34" s="115"/>
      <c r="C34" s="115"/>
      <c r="D34" s="115"/>
      <c r="E34" s="115"/>
      <c r="F34" s="115"/>
      <c r="G34" s="115"/>
      <c r="H34" s="115"/>
      <c r="I34" s="115"/>
      <c r="J34" s="115"/>
      <c r="K34" s="115"/>
      <c r="L34" s="115"/>
      <c r="M34" s="115"/>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0" zoomScaleNormal="80" zoomScaleSheetLayoutView="80" workbookViewId="0">
      <selection activeCell="F9" sqref="F9"/>
    </sheetView>
  </sheetViews>
  <sheetFormatPr defaultColWidth="8.85546875" defaultRowHeight="15" x14ac:dyDescent="0.25"/>
  <cols>
    <col min="1" max="1" width="22.42578125" style="127" customWidth="1"/>
    <col min="2" max="9" width="12.42578125" style="127" customWidth="1"/>
    <col min="10" max="10" width="17.42578125" style="127" customWidth="1"/>
    <col min="11" max="16384" width="8.85546875" style="127"/>
  </cols>
  <sheetData>
    <row r="1" spans="1:30" x14ac:dyDescent="0.25">
      <c r="H1" s="363" t="s">
        <v>320</v>
      </c>
      <c r="I1" s="363"/>
      <c r="J1" s="363"/>
    </row>
    <row r="2" spans="1:30" x14ac:dyDescent="0.25">
      <c r="H2" s="363"/>
      <c r="I2" s="363"/>
      <c r="J2" s="363"/>
    </row>
    <row r="3" spans="1:30" s="135" customFormat="1" x14ac:dyDescent="0.25">
      <c r="H3" s="364"/>
      <c r="I3" s="364"/>
      <c r="J3" s="364"/>
      <c r="K3" s="127"/>
      <c r="L3" s="127"/>
      <c r="M3" s="127"/>
      <c r="N3" s="127"/>
      <c r="O3" s="127"/>
      <c r="P3" s="127"/>
      <c r="Q3" s="127"/>
      <c r="R3" s="127"/>
      <c r="S3" s="127"/>
      <c r="T3" s="127"/>
      <c r="U3" s="127"/>
      <c r="V3" s="127"/>
      <c r="W3" s="127"/>
      <c r="X3" s="127"/>
      <c r="Y3" s="127"/>
      <c r="Z3" s="127"/>
      <c r="AA3" s="127"/>
      <c r="AB3" s="127"/>
      <c r="AC3" s="127"/>
      <c r="AD3" s="127"/>
    </row>
    <row r="4" spans="1:30" ht="22.5" x14ac:dyDescent="0.25">
      <c r="A4" s="365" t="s">
        <v>130</v>
      </c>
      <c r="B4" s="365"/>
      <c r="C4" s="365"/>
      <c r="D4" s="365"/>
      <c r="E4" s="365"/>
      <c r="F4" s="365"/>
      <c r="G4" s="365"/>
      <c r="H4" s="365"/>
      <c r="I4" s="365"/>
      <c r="J4" s="365"/>
    </row>
    <row r="5" spans="1:30" ht="22.5" x14ac:dyDescent="0.55000000000000004">
      <c r="A5" s="126" t="s">
        <v>183</v>
      </c>
      <c r="B5" s="324" t="s">
        <v>136</v>
      </c>
      <c r="C5" s="325"/>
      <c r="D5" s="325"/>
      <c r="E5" s="325"/>
      <c r="F5" s="325"/>
      <c r="G5" s="325"/>
      <c r="H5" s="325"/>
      <c r="I5" s="325"/>
      <c r="J5" s="326"/>
    </row>
    <row r="6" spans="1:30" ht="15.4" customHeight="1" x14ac:dyDescent="0.25">
      <c r="A6" s="329" t="s">
        <v>42</v>
      </c>
      <c r="B6" s="329" t="s">
        <v>0</v>
      </c>
      <c r="C6" s="329"/>
      <c r="D6" s="329"/>
      <c r="E6" s="329" t="s">
        <v>1</v>
      </c>
      <c r="F6" s="329"/>
      <c r="G6" s="329"/>
      <c r="H6" s="329" t="s">
        <v>2</v>
      </c>
      <c r="I6" s="329"/>
      <c r="J6" s="330"/>
    </row>
    <row r="7" spans="1:30" ht="22.5" x14ac:dyDescent="0.25">
      <c r="A7" s="339"/>
      <c r="B7" s="21" t="s">
        <v>14</v>
      </c>
      <c r="C7" s="21" t="s">
        <v>15</v>
      </c>
      <c r="D7" s="21" t="s">
        <v>43</v>
      </c>
      <c r="E7" s="21" t="s">
        <v>14</v>
      </c>
      <c r="F7" s="21" t="s">
        <v>15</v>
      </c>
      <c r="G7" s="21" t="s">
        <v>43</v>
      </c>
      <c r="H7" s="21" t="s">
        <v>14</v>
      </c>
      <c r="I7" s="21" t="s">
        <v>15</v>
      </c>
      <c r="J7" s="22" t="s">
        <v>43</v>
      </c>
    </row>
    <row r="8" spans="1:30" ht="19.149999999999999" customHeight="1" x14ac:dyDescent="0.25">
      <c r="A8" s="129" t="s">
        <v>5</v>
      </c>
      <c r="B8" s="129">
        <v>28</v>
      </c>
      <c r="C8" s="129">
        <v>8</v>
      </c>
      <c r="D8" s="129">
        <f>B8+C8</f>
        <v>36</v>
      </c>
      <c r="E8" s="129">
        <v>3</v>
      </c>
      <c r="F8" s="129">
        <v>3</v>
      </c>
      <c r="G8" s="129">
        <f>E8+F8</f>
        <v>6</v>
      </c>
      <c r="H8" s="129">
        <f>B8+E8</f>
        <v>31</v>
      </c>
      <c r="I8" s="129">
        <f>C8+F8</f>
        <v>11</v>
      </c>
      <c r="J8" s="137">
        <f>H8+I8</f>
        <v>42</v>
      </c>
    </row>
    <row r="9" spans="1:30" ht="19.5" customHeight="1" x14ac:dyDescent="0.25">
      <c r="A9" s="128" t="s">
        <v>6</v>
      </c>
      <c r="B9" s="128">
        <v>787</v>
      </c>
      <c r="C9" s="128">
        <v>206</v>
      </c>
      <c r="D9" s="128">
        <f t="shared" ref="D9:D18" si="0">B9+C9</f>
        <v>993</v>
      </c>
      <c r="E9" s="128">
        <v>0</v>
      </c>
      <c r="F9" s="128">
        <v>0</v>
      </c>
      <c r="G9" s="128">
        <f t="shared" ref="G9:G18" si="1">E9+F9</f>
        <v>0</v>
      </c>
      <c r="H9" s="128">
        <f t="shared" ref="H9:J19" si="2">B9+E9</f>
        <v>787</v>
      </c>
      <c r="I9" s="128">
        <f t="shared" si="2"/>
        <v>206</v>
      </c>
      <c r="J9" s="133">
        <f t="shared" ref="J9:J18" si="3">H9+I9</f>
        <v>993</v>
      </c>
    </row>
    <row r="10" spans="1:30" ht="19.149999999999999" customHeight="1" x14ac:dyDescent="0.25">
      <c r="A10" s="129" t="s">
        <v>7</v>
      </c>
      <c r="B10" s="129">
        <v>11664</v>
      </c>
      <c r="C10" s="129">
        <v>5458</v>
      </c>
      <c r="D10" s="129">
        <f t="shared" si="0"/>
        <v>17122</v>
      </c>
      <c r="E10" s="129">
        <v>3</v>
      </c>
      <c r="F10" s="129">
        <v>7</v>
      </c>
      <c r="G10" s="129">
        <f t="shared" si="1"/>
        <v>10</v>
      </c>
      <c r="H10" s="129">
        <f t="shared" si="2"/>
        <v>11667</v>
      </c>
      <c r="I10" s="129">
        <f t="shared" si="2"/>
        <v>5465</v>
      </c>
      <c r="J10" s="137">
        <f t="shared" si="3"/>
        <v>17132</v>
      </c>
    </row>
    <row r="11" spans="1:30" ht="19.5" customHeight="1" x14ac:dyDescent="0.25">
      <c r="A11" s="128" t="s">
        <v>8</v>
      </c>
      <c r="B11" s="128">
        <v>55975</v>
      </c>
      <c r="C11" s="128">
        <v>28677</v>
      </c>
      <c r="D11" s="128">
        <f t="shared" si="0"/>
        <v>84652</v>
      </c>
      <c r="E11" s="128">
        <v>59</v>
      </c>
      <c r="F11" s="128">
        <v>244</v>
      </c>
      <c r="G11" s="128">
        <f t="shared" si="1"/>
        <v>303</v>
      </c>
      <c r="H11" s="128">
        <f t="shared" si="2"/>
        <v>56034</v>
      </c>
      <c r="I11" s="128">
        <f t="shared" si="2"/>
        <v>28921</v>
      </c>
      <c r="J11" s="133">
        <f t="shared" si="3"/>
        <v>84955</v>
      </c>
    </row>
    <row r="12" spans="1:30" ht="19.5" customHeight="1" x14ac:dyDescent="0.25">
      <c r="A12" s="129" t="s">
        <v>9</v>
      </c>
      <c r="B12" s="129">
        <v>119965</v>
      </c>
      <c r="C12" s="129">
        <v>76155</v>
      </c>
      <c r="D12" s="129">
        <f t="shared" si="0"/>
        <v>196120</v>
      </c>
      <c r="E12" s="129">
        <v>854</v>
      </c>
      <c r="F12" s="129">
        <v>2143</v>
      </c>
      <c r="G12" s="129">
        <f t="shared" si="1"/>
        <v>2997</v>
      </c>
      <c r="H12" s="129">
        <f t="shared" si="2"/>
        <v>120819</v>
      </c>
      <c r="I12" s="129">
        <f t="shared" si="2"/>
        <v>78298</v>
      </c>
      <c r="J12" s="137">
        <f t="shared" si="3"/>
        <v>199117</v>
      </c>
    </row>
    <row r="13" spans="1:30" ht="19.5" customHeight="1" x14ac:dyDescent="0.25">
      <c r="A13" s="128" t="s">
        <v>10</v>
      </c>
      <c r="B13" s="128">
        <v>154639</v>
      </c>
      <c r="C13" s="128">
        <v>115986</v>
      </c>
      <c r="D13" s="128">
        <f t="shared" si="0"/>
        <v>270625</v>
      </c>
      <c r="E13" s="128">
        <v>2466</v>
      </c>
      <c r="F13" s="128">
        <v>3910</v>
      </c>
      <c r="G13" s="128">
        <f t="shared" si="1"/>
        <v>6376</v>
      </c>
      <c r="H13" s="128">
        <f t="shared" si="2"/>
        <v>157105</v>
      </c>
      <c r="I13" s="128">
        <f t="shared" si="2"/>
        <v>119896</v>
      </c>
      <c r="J13" s="133">
        <f t="shared" si="3"/>
        <v>277001</v>
      </c>
    </row>
    <row r="14" spans="1:30" ht="19.5" customHeight="1" x14ac:dyDescent="0.25">
      <c r="A14" s="129" t="s">
        <v>11</v>
      </c>
      <c r="B14" s="129">
        <v>137744</v>
      </c>
      <c r="C14" s="129">
        <v>144142</v>
      </c>
      <c r="D14" s="129">
        <f t="shared" si="0"/>
        <v>281886</v>
      </c>
      <c r="E14" s="129">
        <v>4017</v>
      </c>
      <c r="F14" s="129">
        <v>4085</v>
      </c>
      <c r="G14" s="129">
        <f t="shared" si="1"/>
        <v>8102</v>
      </c>
      <c r="H14" s="129">
        <f t="shared" si="2"/>
        <v>141761</v>
      </c>
      <c r="I14" s="129">
        <f t="shared" si="2"/>
        <v>148227</v>
      </c>
      <c r="J14" s="137">
        <f t="shared" si="3"/>
        <v>289988</v>
      </c>
    </row>
    <row r="15" spans="1:30" ht="19.5" customHeight="1" x14ac:dyDescent="0.25">
      <c r="A15" s="128" t="s">
        <v>12</v>
      </c>
      <c r="B15" s="128">
        <v>101642</v>
      </c>
      <c r="C15" s="128">
        <v>93022</v>
      </c>
      <c r="D15" s="128">
        <f t="shared" si="0"/>
        <v>194664</v>
      </c>
      <c r="E15" s="128">
        <v>4284</v>
      </c>
      <c r="F15" s="128">
        <v>3399</v>
      </c>
      <c r="G15" s="128">
        <f t="shared" si="1"/>
        <v>7683</v>
      </c>
      <c r="H15" s="128">
        <f t="shared" si="2"/>
        <v>105926</v>
      </c>
      <c r="I15" s="128">
        <f t="shared" si="2"/>
        <v>96421</v>
      </c>
      <c r="J15" s="133">
        <f t="shared" si="3"/>
        <v>202347</v>
      </c>
    </row>
    <row r="16" spans="1:30" ht="19.5" customHeight="1" x14ac:dyDescent="0.25">
      <c r="A16" s="129" t="s">
        <v>13</v>
      </c>
      <c r="B16" s="129">
        <v>68013</v>
      </c>
      <c r="C16" s="129">
        <v>40867</v>
      </c>
      <c r="D16" s="129">
        <f t="shared" si="0"/>
        <v>108880</v>
      </c>
      <c r="E16" s="129">
        <v>3532</v>
      </c>
      <c r="F16" s="129">
        <v>2199</v>
      </c>
      <c r="G16" s="129">
        <f t="shared" si="1"/>
        <v>5731</v>
      </c>
      <c r="H16" s="129">
        <f t="shared" si="2"/>
        <v>71545</v>
      </c>
      <c r="I16" s="129">
        <f t="shared" si="2"/>
        <v>43066</v>
      </c>
      <c r="J16" s="137">
        <f t="shared" si="3"/>
        <v>114611</v>
      </c>
    </row>
    <row r="17" spans="1:10" ht="19.5" customHeight="1" x14ac:dyDescent="0.25">
      <c r="A17" s="128" t="s">
        <v>44</v>
      </c>
      <c r="B17" s="128">
        <v>3502</v>
      </c>
      <c r="C17" s="128">
        <v>1362</v>
      </c>
      <c r="D17" s="128">
        <f t="shared" si="0"/>
        <v>4864</v>
      </c>
      <c r="E17" s="128">
        <v>2431</v>
      </c>
      <c r="F17" s="128">
        <v>1186</v>
      </c>
      <c r="G17" s="128">
        <f t="shared" si="1"/>
        <v>3617</v>
      </c>
      <c r="H17" s="128">
        <f t="shared" si="2"/>
        <v>5933</v>
      </c>
      <c r="I17" s="128">
        <f t="shared" si="2"/>
        <v>2548</v>
      </c>
      <c r="J17" s="133">
        <f t="shared" si="3"/>
        <v>8481</v>
      </c>
    </row>
    <row r="18" spans="1:10" ht="19.5" customHeight="1" x14ac:dyDescent="0.25">
      <c r="A18" s="129" t="s">
        <v>45</v>
      </c>
      <c r="B18" s="129">
        <v>724</v>
      </c>
      <c r="C18" s="129">
        <v>145</v>
      </c>
      <c r="D18" s="129">
        <f t="shared" si="0"/>
        <v>869</v>
      </c>
      <c r="E18" s="129">
        <v>3062</v>
      </c>
      <c r="F18" s="129">
        <v>1421</v>
      </c>
      <c r="G18" s="129">
        <f t="shared" si="1"/>
        <v>4483</v>
      </c>
      <c r="H18" s="129">
        <f t="shared" si="2"/>
        <v>3786</v>
      </c>
      <c r="I18" s="129">
        <f t="shared" si="2"/>
        <v>1566</v>
      </c>
      <c r="J18" s="137">
        <f t="shared" si="3"/>
        <v>5352</v>
      </c>
    </row>
    <row r="19" spans="1:10" ht="22.5" x14ac:dyDescent="0.25">
      <c r="A19" s="122" t="s">
        <v>30</v>
      </c>
      <c r="B19" s="23">
        <f>SUM(B8:B18)</f>
        <v>654683</v>
      </c>
      <c r="C19" s="23">
        <f>SUM(C8:C18)</f>
        <v>506028</v>
      </c>
      <c r="D19" s="23">
        <f>B19+C19</f>
        <v>1160711</v>
      </c>
      <c r="E19" s="23">
        <f>SUM(E8:E18)</f>
        <v>20711</v>
      </c>
      <c r="F19" s="23">
        <f>SUM(F8:F18)</f>
        <v>18597</v>
      </c>
      <c r="G19" s="23">
        <f>E19+F19</f>
        <v>39308</v>
      </c>
      <c r="H19" s="23">
        <f t="shared" si="2"/>
        <v>675394</v>
      </c>
      <c r="I19" s="23">
        <f t="shared" si="2"/>
        <v>524625</v>
      </c>
      <c r="J19" s="23">
        <f t="shared" si="2"/>
        <v>1200019</v>
      </c>
    </row>
    <row r="20" spans="1:10" ht="18" x14ac:dyDescent="0.45">
      <c r="A20" s="125" t="s">
        <v>50</v>
      </c>
      <c r="B20" s="144"/>
      <c r="C20" s="144"/>
      <c r="D20" s="144"/>
      <c r="E20" s="144"/>
      <c r="F20" s="144"/>
      <c r="G20" s="144"/>
      <c r="H20" s="144"/>
      <c r="I20" s="144"/>
      <c r="J20" s="131"/>
    </row>
    <row r="21" spans="1:10" ht="18" x14ac:dyDescent="0.45">
      <c r="A21" s="140" t="s">
        <v>41</v>
      </c>
      <c r="B21" s="144"/>
      <c r="C21" s="145"/>
      <c r="D21" s="145"/>
      <c r="E21" s="144"/>
      <c r="F21" s="144"/>
      <c r="G21" s="144"/>
      <c r="H21" s="144"/>
      <c r="I21" s="136"/>
      <c r="J21" s="130"/>
    </row>
    <row r="22" spans="1:10" ht="18" x14ac:dyDescent="0.25">
      <c r="A22" s="125" t="s">
        <v>261</v>
      </c>
      <c r="B22" s="134"/>
      <c r="C22" s="134"/>
      <c r="D22" s="134"/>
      <c r="E22" s="134"/>
      <c r="F22" s="134"/>
      <c r="G22" s="134"/>
      <c r="H22" s="134"/>
      <c r="I22" s="134"/>
      <c r="J22" s="134"/>
    </row>
    <row r="23" spans="1:10" x14ac:dyDescent="0.25">
      <c r="B23" s="134"/>
      <c r="C23" s="134"/>
      <c r="D23" s="134"/>
      <c r="E23" s="134"/>
      <c r="F23" s="134"/>
      <c r="G23" s="134"/>
      <c r="H23" s="134"/>
      <c r="I23" s="134"/>
      <c r="J23" s="134"/>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tabSelected="1" view="pageBreakPreview" zoomScale="90" zoomScaleNormal="55" zoomScaleSheetLayoutView="90" workbookViewId="0">
      <selection activeCell="B28" sqref="B28"/>
    </sheetView>
  </sheetViews>
  <sheetFormatPr defaultColWidth="8.85546875" defaultRowHeight="15" x14ac:dyDescent="0.25"/>
  <cols>
    <col min="1" max="1" width="25.42578125" style="127" customWidth="1"/>
    <col min="2" max="2" width="12.42578125" style="127" customWidth="1"/>
    <col min="3" max="3" width="14.140625" style="127" customWidth="1"/>
    <col min="4" max="4" width="12.42578125" style="127" customWidth="1"/>
    <col min="5" max="5" width="13.85546875" style="127" customWidth="1"/>
    <col min="6" max="6" width="13.42578125" style="127" customWidth="1"/>
    <col min="7" max="7" width="12.42578125" style="127" customWidth="1"/>
    <col min="8" max="8" width="13.42578125" style="127" customWidth="1"/>
    <col min="9" max="9" width="14.42578125" style="127" customWidth="1"/>
    <col min="10" max="10" width="15.42578125" style="127" customWidth="1"/>
    <col min="11" max="16384" width="8.85546875" style="127"/>
  </cols>
  <sheetData>
    <row r="1" spans="1:12" x14ac:dyDescent="0.25">
      <c r="H1" s="363" t="s">
        <v>320</v>
      </c>
      <c r="I1" s="363"/>
      <c r="J1" s="363"/>
    </row>
    <row r="2" spans="1:12" x14ac:dyDescent="0.25">
      <c r="H2" s="363"/>
      <c r="I2" s="363"/>
      <c r="J2" s="363"/>
    </row>
    <row r="3" spans="1:12" s="135" customFormat="1" x14ac:dyDescent="0.25">
      <c r="H3" s="364"/>
      <c r="I3" s="364"/>
      <c r="J3" s="364"/>
      <c r="K3" s="127"/>
      <c r="L3" s="127"/>
    </row>
    <row r="4" spans="1:12" ht="22.5" x14ac:dyDescent="0.25">
      <c r="A4" s="366" t="s">
        <v>131</v>
      </c>
      <c r="B4" s="366"/>
      <c r="C4" s="366"/>
      <c r="D4" s="366"/>
      <c r="E4" s="366"/>
      <c r="F4" s="366"/>
      <c r="G4" s="366"/>
      <c r="H4" s="366"/>
      <c r="I4" s="366"/>
      <c r="J4" s="366"/>
    </row>
    <row r="5" spans="1:12" ht="22.5" x14ac:dyDescent="0.55000000000000004">
      <c r="A5" s="151" t="s">
        <v>170</v>
      </c>
      <c r="B5" s="324" t="s">
        <v>136</v>
      </c>
      <c r="C5" s="325"/>
      <c r="D5" s="325"/>
      <c r="E5" s="325"/>
      <c r="F5" s="325"/>
      <c r="G5" s="325"/>
      <c r="H5" s="325"/>
      <c r="I5" s="325"/>
      <c r="J5" s="326"/>
    </row>
    <row r="6" spans="1:12" ht="15.75" customHeight="1" x14ac:dyDescent="0.25">
      <c r="A6" s="329" t="s">
        <v>3</v>
      </c>
      <c r="B6" s="327" t="s">
        <v>0</v>
      </c>
      <c r="C6" s="329"/>
      <c r="D6" s="329"/>
      <c r="E6" s="329" t="s">
        <v>1</v>
      </c>
      <c r="F6" s="329"/>
      <c r="G6" s="329"/>
      <c r="H6" s="329" t="s">
        <v>2</v>
      </c>
      <c r="I6" s="329"/>
      <c r="J6" s="329"/>
    </row>
    <row r="7" spans="1:12" ht="18" customHeight="1" x14ac:dyDescent="0.25">
      <c r="A7" s="329"/>
      <c r="B7" s="24" t="s">
        <v>14</v>
      </c>
      <c r="C7" s="21" t="s">
        <v>15</v>
      </c>
      <c r="D7" s="21" t="s">
        <v>43</v>
      </c>
      <c r="E7" s="21" t="s">
        <v>14</v>
      </c>
      <c r="F7" s="21" t="s">
        <v>15</v>
      </c>
      <c r="G7" s="21" t="s">
        <v>43</v>
      </c>
      <c r="H7" s="21" t="s">
        <v>14</v>
      </c>
      <c r="I7" s="21" t="s">
        <v>15</v>
      </c>
      <c r="J7" s="21" t="s">
        <v>43</v>
      </c>
    </row>
    <row r="8" spans="1:12" ht="22.5" x14ac:dyDescent="0.25">
      <c r="A8" s="149" t="s">
        <v>81</v>
      </c>
      <c r="B8" s="148">
        <v>10362</v>
      </c>
      <c r="C8" s="137">
        <v>7175</v>
      </c>
      <c r="D8" s="137">
        <f>B8+C8</f>
        <v>17537</v>
      </c>
      <c r="E8" s="137">
        <v>324</v>
      </c>
      <c r="F8" s="137">
        <v>171</v>
      </c>
      <c r="G8" s="137">
        <f>E8+F8</f>
        <v>495</v>
      </c>
      <c r="H8" s="137">
        <f t="shared" ref="H8:J18" si="0">B8+E8</f>
        <v>10686</v>
      </c>
      <c r="I8" s="137">
        <f t="shared" si="0"/>
        <v>7346</v>
      </c>
      <c r="J8" s="137">
        <f t="shared" si="0"/>
        <v>18032</v>
      </c>
    </row>
    <row r="9" spans="1:12" ht="22.5" x14ac:dyDescent="0.25">
      <c r="A9" s="139" t="s">
        <v>82</v>
      </c>
      <c r="B9" s="150">
        <v>21761</v>
      </c>
      <c r="C9" s="133">
        <v>3778</v>
      </c>
      <c r="D9" s="133">
        <f t="shared" ref="D9:D18" si="1">B9+C9</f>
        <v>25539</v>
      </c>
      <c r="E9" s="133">
        <v>3</v>
      </c>
      <c r="F9" s="133">
        <v>0</v>
      </c>
      <c r="G9" s="133">
        <f t="shared" ref="G9:G18" si="2">E9+F9</f>
        <v>3</v>
      </c>
      <c r="H9" s="133">
        <f t="shared" si="0"/>
        <v>21764</v>
      </c>
      <c r="I9" s="133">
        <f t="shared" si="0"/>
        <v>3778</v>
      </c>
      <c r="J9" s="133">
        <f t="shared" si="0"/>
        <v>25542</v>
      </c>
    </row>
    <row r="10" spans="1:12" ht="22.5" x14ac:dyDescent="0.25">
      <c r="A10" s="149" t="s">
        <v>88</v>
      </c>
      <c r="B10" s="148">
        <v>38923</v>
      </c>
      <c r="C10" s="137">
        <v>12351</v>
      </c>
      <c r="D10" s="137">
        <f t="shared" si="1"/>
        <v>51274</v>
      </c>
      <c r="E10" s="137">
        <v>160</v>
      </c>
      <c r="F10" s="137">
        <v>1492</v>
      </c>
      <c r="G10" s="137">
        <f t="shared" si="2"/>
        <v>1652</v>
      </c>
      <c r="H10" s="137">
        <f t="shared" si="0"/>
        <v>39083</v>
      </c>
      <c r="I10" s="137">
        <f t="shared" si="0"/>
        <v>13843</v>
      </c>
      <c r="J10" s="137">
        <f t="shared" si="0"/>
        <v>52926</v>
      </c>
    </row>
    <row r="11" spans="1:12" ht="22.5" x14ac:dyDescent="0.25">
      <c r="A11" s="139" t="s">
        <v>83</v>
      </c>
      <c r="B11" s="150">
        <v>110210</v>
      </c>
      <c r="C11" s="133">
        <v>30825</v>
      </c>
      <c r="D11" s="133">
        <f t="shared" si="1"/>
        <v>141035</v>
      </c>
      <c r="E11" s="133">
        <v>7</v>
      </c>
      <c r="F11" s="133">
        <v>4</v>
      </c>
      <c r="G11" s="133">
        <f t="shared" si="2"/>
        <v>11</v>
      </c>
      <c r="H11" s="133">
        <f t="shared" si="0"/>
        <v>110217</v>
      </c>
      <c r="I11" s="133">
        <f t="shared" si="0"/>
        <v>30829</v>
      </c>
      <c r="J11" s="133">
        <f t="shared" si="0"/>
        <v>141046</v>
      </c>
    </row>
    <row r="12" spans="1:12" ht="23.65" customHeight="1" x14ac:dyDescent="0.25">
      <c r="A12" s="149" t="s">
        <v>84</v>
      </c>
      <c r="B12" s="148">
        <v>54448</v>
      </c>
      <c r="C12" s="137">
        <v>45089</v>
      </c>
      <c r="D12" s="137">
        <f t="shared" si="1"/>
        <v>99537</v>
      </c>
      <c r="E12" s="137">
        <v>166</v>
      </c>
      <c r="F12" s="137">
        <v>3023</v>
      </c>
      <c r="G12" s="137">
        <f t="shared" si="2"/>
        <v>3189</v>
      </c>
      <c r="H12" s="137">
        <f t="shared" si="0"/>
        <v>54614</v>
      </c>
      <c r="I12" s="137">
        <f t="shared" si="0"/>
        <v>48112</v>
      </c>
      <c r="J12" s="137">
        <f t="shared" si="0"/>
        <v>102726</v>
      </c>
    </row>
    <row r="13" spans="1:12" ht="22.5" x14ac:dyDescent="0.25">
      <c r="A13" s="139" t="s">
        <v>85</v>
      </c>
      <c r="B13" s="150">
        <v>18653</v>
      </c>
      <c r="C13" s="133">
        <v>28002</v>
      </c>
      <c r="D13" s="133">
        <f t="shared" si="1"/>
        <v>46655</v>
      </c>
      <c r="E13" s="133">
        <v>2</v>
      </c>
      <c r="F13" s="133">
        <v>16</v>
      </c>
      <c r="G13" s="133">
        <f t="shared" si="2"/>
        <v>18</v>
      </c>
      <c r="H13" s="133">
        <f t="shared" si="0"/>
        <v>18655</v>
      </c>
      <c r="I13" s="133">
        <f t="shared" si="0"/>
        <v>28018</v>
      </c>
      <c r="J13" s="133">
        <f t="shared" si="0"/>
        <v>46673</v>
      </c>
    </row>
    <row r="14" spans="1:12" ht="45" x14ac:dyDescent="0.25">
      <c r="A14" s="149" t="s">
        <v>86</v>
      </c>
      <c r="B14" s="148">
        <v>343776</v>
      </c>
      <c r="C14" s="137">
        <v>329119</v>
      </c>
      <c r="D14" s="137">
        <f t="shared" si="1"/>
        <v>672895</v>
      </c>
      <c r="E14" s="137">
        <v>6866</v>
      </c>
      <c r="F14" s="137">
        <v>8195</v>
      </c>
      <c r="G14" s="137">
        <f t="shared" si="2"/>
        <v>15061</v>
      </c>
      <c r="H14" s="137">
        <f t="shared" si="0"/>
        <v>350642</v>
      </c>
      <c r="I14" s="137">
        <f t="shared" si="0"/>
        <v>337314</v>
      </c>
      <c r="J14" s="137">
        <f t="shared" si="0"/>
        <v>687956</v>
      </c>
    </row>
    <row r="15" spans="1:12" ht="22.5" x14ac:dyDescent="0.25">
      <c r="A15" s="139" t="s">
        <v>87</v>
      </c>
      <c r="B15" s="150">
        <v>34182</v>
      </c>
      <c r="C15" s="133">
        <v>26402</v>
      </c>
      <c r="D15" s="133">
        <f t="shared" si="1"/>
        <v>60584</v>
      </c>
      <c r="E15" s="133">
        <v>4130</v>
      </c>
      <c r="F15" s="133">
        <v>1553</v>
      </c>
      <c r="G15" s="133">
        <f t="shared" si="2"/>
        <v>5683</v>
      </c>
      <c r="H15" s="133">
        <f t="shared" si="0"/>
        <v>38312</v>
      </c>
      <c r="I15" s="133">
        <f t="shared" si="0"/>
        <v>27955</v>
      </c>
      <c r="J15" s="133">
        <f t="shared" si="0"/>
        <v>66267</v>
      </c>
    </row>
    <row r="16" spans="1:12" ht="22.5" x14ac:dyDescent="0.25">
      <c r="A16" s="149" t="s">
        <v>4</v>
      </c>
      <c r="B16" s="148">
        <v>16703</v>
      </c>
      <c r="C16" s="137">
        <v>11616</v>
      </c>
      <c r="D16" s="137">
        <f t="shared" si="1"/>
        <v>28319</v>
      </c>
      <c r="E16" s="137">
        <v>8592</v>
      </c>
      <c r="F16" s="137">
        <v>3728</v>
      </c>
      <c r="G16" s="137">
        <f t="shared" si="2"/>
        <v>12320</v>
      </c>
      <c r="H16" s="137">
        <f t="shared" si="0"/>
        <v>25295</v>
      </c>
      <c r="I16" s="137">
        <f t="shared" si="0"/>
        <v>15344</v>
      </c>
      <c r="J16" s="137">
        <f t="shared" si="0"/>
        <v>40639</v>
      </c>
    </row>
    <row r="17" spans="1:10" ht="22.5" x14ac:dyDescent="0.25">
      <c r="A17" s="139" t="s">
        <v>138</v>
      </c>
      <c r="B17" s="150">
        <v>229</v>
      </c>
      <c r="C17" s="133">
        <v>169</v>
      </c>
      <c r="D17" s="133">
        <f t="shared" si="1"/>
        <v>398</v>
      </c>
      <c r="E17" s="133">
        <v>5</v>
      </c>
      <c r="F17" s="133">
        <v>1</v>
      </c>
      <c r="G17" s="133">
        <f t="shared" si="2"/>
        <v>6</v>
      </c>
      <c r="H17" s="133">
        <f t="shared" si="0"/>
        <v>234</v>
      </c>
      <c r="I17" s="133">
        <f t="shared" si="0"/>
        <v>170</v>
      </c>
      <c r="J17" s="133">
        <f t="shared" si="0"/>
        <v>404</v>
      </c>
    </row>
    <row r="18" spans="1:10" ht="22.5" x14ac:dyDescent="0.25">
      <c r="A18" s="149" t="s">
        <v>79</v>
      </c>
      <c r="B18" s="148">
        <v>5436</v>
      </c>
      <c r="C18" s="137">
        <v>11502</v>
      </c>
      <c r="D18" s="137">
        <f t="shared" si="1"/>
        <v>16938</v>
      </c>
      <c r="E18" s="137">
        <v>456</v>
      </c>
      <c r="F18" s="137">
        <v>414</v>
      </c>
      <c r="G18" s="137">
        <f t="shared" si="2"/>
        <v>870</v>
      </c>
      <c r="H18" s="137">
        <f t="shared" si="0"/>
        <v>5892</v>
      </c>
      <c r="I18" s="137">
        <f t="shared" si="0"/>
        <v>11916</v>
      </c>
      <c r="J18" s="137">
        <f t="shared" si="0"/>
        <v>17808</v>
      </c>
    </row>
    <row r="19" spans="1:10" ht="22.5" x14ac:dyDescent="0.25">
      <c r="A19" s="43" t="s">
        <v>30</v>
      </c>
      <c r="B19" s="25">
        <f>SUM(B8:B18)</f>
        <v>654683</v>
      </c>
      <c r="C19" s="25">
        <f t="shared" ref="C19:J19" si="3">SUM(C8:C18)</f>
        <v>506028</v>
      </c>
      <c r="D19" s="25">
        <f t="shared" si="3"/>
        <v>1160711</v>
      </c>
      <c r="E19" s="25">
        <f t="shared" si="3"/>
        <v>20711</v>
      </c>
      <c r="F19" s="25">
        <f t="shared" si="3"/>
        <v>18597</v>
      </c>
      <c r="G19" s="25">
        <f t="shared" si="3"/>
        <v>39308</v>
      </c>
      <c r="H19" s="25">
        <f t="shared" si="3"/>
        <v>675394</v>
      </c>
      <c r="I19" s="25">
        <f t="shared" si="3"/>
        <v>524625</v>
      </c>
      <c r="J19" s="25">
        <f t="shared" si="3"/>
        <v>1200019</v>
      </c>
    </row>
    <row r="20" spans="1:10" ht="18" x14ac:dyDescent="0.45">
      <c r="A20" s="125" t="s">
        <v>50</v>
      </c>
      <c r="B20" s="144"/>
      <c r="C20" s="144"/>
      <c r="D20" s="144"/>
      <c r="E20" s="144"/>
      <c r="F20" s="144"/>
      <c r="G20" s="144"/>
      <c r="H20" s="144"/>
      <c r="I20" s="144"/>
      <c r="J20" s="145"/>
    </row>
    <row r="21" spans="1:10" ht="18" x14ac:dyDescent="0.45">
      <c r="A21" s="147" t="s">
        <v>41</v>
      </c>
      <c r="B21" s="143"/>
      <c r="C21" s="143"/>
      <c r="D21" s="143"/>
      <c r="E21" s="143"/>
      <c r="F21" s="143"/>
      <c r="G21" s="143"/>
      <c r="H21" s="143"/>
      <c r="I21" s="143"/>
      <c r="J21" s="143"/>
    </row>
    <row r="22" spans="1:10" ht="18" x14ac:dyDescent="0.45">
      <c r="A22" s="173" t="s">
        <v>139</v>
      </c>
      <c r="B22" s="174"/>
      <c r="C22" s="175"/>
      <c r="D22" s="175"/>
      <c r="E22" s="174"/>
      <c r="F22" s="174"/>
      <c r="G22" s="142"/>
      <c r="H22" s="142"/>
      <c r="I22" s="146"/>
      <c r="J22" s="142"/>
    </row>
    <row r="23" spans="1:10" s="28" customFormat="1" ht="41.25" customHeight="1" x14ac:dyDescent="0.25">
      <c r="A23" s="347" t="s">
        <v>188</v>
      </c>
      <c r="B23" s="347"/>
      <c r="C23" s="347"/>
      <c r="D23" s="347"/>
      <c r="E23" s="347"/>
      <c r="F23" s="347"/>
      <c r="G23" s="124"/>
      <c r="H23" s="27" t="s">
        <v>187</v>
      </c>
      <c r="I23" s="27" t="s">
        <v>187</v>
      </c>
      <c r="J23" s="27" t="s">
        <v>187</v>
      </c>
    </row>
    <row r="24" spans="1:10" s="28" customFormat="1" ht="21" x14ac:dyDescent="0.25">
      <c r="A24" s="347" t="s">
        <v>261</v>
      </c>
      <c r="B24" s="347"/>
      <c r="C24" s="347"/>
      <c r="D24" s="347"/>
      <c r="E24" s="347"/>
      <c r="F24" s="347"/>
      <c r="G24" s="124"/>
      <c r="H24" s="27" t="s">
        <v>187</v>
      </c>
      <c r="I24" s="27" t="s">
        <v>187</v>
      </c>
      <c r="J24" s="27" t="s">
        <v>187</v>
      </c>
    </row>
    <row r="26" spans="1:10" x14ac:dyDescent="0.25">
      <c r="B26" s="134"/>
      <c r="C26" s="134"/>
      <c r="D26" s="134"/>
      <c r="E26" s="134"/>
      <c r="F26" s="134"/>
      <c r="G26" s="134"/>
      <c r="H26" s="134"/>
      <c r="I26" s="134"/>
      <c r="J26" s="134"/>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43"/>
  <sheetViews>
    <sheetView showGridLines="0" rightToLeft="1" view="pageBreakPreview" zoomScale="70" zoomScaleNormal="70" zoomScaleSheetLayoutView="70" workbookViewId="0">
      <selection activeCell="B8" sqref="B8:J23"/>
    </sheetView>
  </sheetViews>
  <sheetFormatPr defaultColWidth="8.85546875" defaultRowHeight="15" x14ac:dyDescent="0.25"/>
  <cols>
    <col min="1" max="1" width="18.42578125" style="127" customWidth="1"/>
    <col min="2" max="3" width="13.140625" style="127" bestFit="1" customWidth="1"/>
    <col min="4" max="4" width="15.85546875" style="127" bestFit="1" customWidth="1"/>
    <col min="5" max="6" width="11.42578125" style="127" bestFit="1" customWidth="1"/>
    <col min="7" max="7" width="13.85546875" style="127" customWidth="1"/>
    <col min="8" max="9" width="13.140625" style="127" bestFit="1" customWidth="1"/>
    <col min="10" max="10" width="15.85546875" style="127" bestFit="1" customWidth="1"/>
    <col min="11" max="16384" width="8.85546875" style="127"/>
  </cols>
  <sheetData>
    <row r="1" spans="1:30" x14ac:dyDescent="0.25">
      <c r="H1" s="363" t="s">
        <v>320</v>
      </c>
      <c r="I1" s="363"/>
      <c r="J1" s="363"/>
    </row>
    <row r="2" spans="1:30" x14ac:dyDescent="0.25">
      <c r="H2" s="363"/>
      <c r="I2" s="363"/>
      <c r="J2" s="363"/>
    </row>
    <row r="3" spans="1:30" s="135" customFormat="1" x14ac:dyDescent="0.25">
      <c r="H3" s="364"/>
      <c r="I3" s="364"/>
      <c r="J3" s="364"/>
      <c r="K3" s="127"/>
      <c r="L3" s="127"/>
      <c r="M3" s="127"/>
      <c r="N3" s="127"/>
      <c r="O3" s="127"/>
      <c r="P3" s="127"/>
      <c r="Q3" s="127"/>
      <c r="R3" s="127"/>
      <c r="S3" s="127"/>
      <c r="T3" s="127"/>
      <c r="U3" s="127"/>
      <c r="V3" s="127"/>
      <c r="W3" s="127"/>
      <c r="X3" s="127"/>
      <c r="Y3" s="127"/>
      <c r="Z3" s="127"/>
      <c r="AA3" s="127"/>
      <c r="AB3" s="127"/>
      <c r="AC3" s="127"/>
      <c r="AD3" s="127"/>
    </row>
    <row r="4" spans="1:30" ht="22.5" x14ac:dyDescent="0.25">
      <c r="A4" s="365" t="s">
        <v>132</v>
      </c>
      <c r="B4" s="365"/>
      <c r="C4" s="365"/>
      <c r="D4" s="365"/>
      <c r="E4" s="365"/>
      <c r="F4" s="365"/>
      <c r="G4" s="365"/>
      <c r="H4" s="365"/>
      <c r="I4" s="365"/>
      <c r="J4" s="365"/>
    </row>
    <row r="5" spans="1:30" ht="19.5" customHeight="1" x14ac:dyDescent="0.55000000000000004">
      <c r="A5" s="154" t="s">
        <v>171</v>
      </c>
      <c r="B5" s="324" t="s">
        <v>136</v>
      </c>
      <c r="C5" s="325"/>
      <c r="D5" s="325"/>
      <c r="E5" s="325"/>
      <c r="F5" s="325"/>
      <c r="G5" s="325"/>
      <c r="H5" s="325"/>
      <c r="I5" s="325"/>
      <c r="J5" s="326"/>
    </row>
    <row r="6" spans="1:30" ht="21.75" customHeight="1" x14ac:dyDescent="0.25">
      <c r="A6" s="329" t="s">
        <v>17</v>
      </c>
      <c r="B6" s="327" t="s">
        <v>0</v>
      </c>
      <c r="C6" s="329"/>
      <c r="D6" s="329"/>
      <c r="E6" s="329" t="s">
        <v>1</v>
      </c>
      <c r="F6" s="329"/>
      <c r="G6" s="329"/>
      <c r="H6" s="329" t="s">
        <v>2</v>
      </c>
      <c r="I6" s="329"/>
      <c r="J6" s="330"/>
    </row>
    <row r="7" spans="1:30" ht="22.5" x14ac:dyDescent="0.25">
      <c r="A7" s="329"/>
      <c r="B7" s="24" t="s">
        <v>14</v>
      </c>
      <c r="C7" s="21" t="s">
        <v>15</v>
      </c>
      <c r="D7" s="21" t="s">
        <v>43</v>
      </c>
      <c r="E7" s="21" t="s">
        <v>14</v>
      </c>
      <c r="F7" s="21" t="s">
        <v>15</v>
      </c>
      <c r="G7" s="21" t="s">
        <v>43</v>
      </c>
      <c r="H7" s="21" t="s">
        <v>14</v>
      </c>
      <c r="I7" s="21" t="s">
        <v>15</v>
      </c>
      <c r="J7" s="22" t="s">
        <v>43</v>
      </c>
    </row>
    <row r="8" spans="1:30" ht="22.5" x14ac:dyDescent="0.25">
      <c r="A8" s="138" t="s">
        <v>18</v>
      </c>
      <c r="B8" s="137">
        <v>260176</v>
      </c>
      <c r="C8" s="148">
        <v>182528</v>
      </c>
      <c r="D8" s="137">
        <f>B8+C8</f>
        <v>442704</v>
      </c>
      <c r="E8" s="137">
        <v>4605</v>
      </c>
      <c r="F8" s="137">
        <v>3763</v>
      </c>
      <c r="G8" s="137">
        <f>E8+F8</f>
        <v>8368</v>
      </c>
      <c r="H8" s="137">
        <f>B8+E8</f>
        <v>264781</v>
      </c>
      <c r="I8" s="137">
        <f t="shared" ref="I8:J8" si="0">C8+F8</f>
        <v>186291</v>
      </c>
      <c r="J8" s="137">
        <f t="shared" si="0"/>
        <v>451072</v>
      </c>
    </row>
    <row r="9" spans="1:30" ht="22.5" x14ac:dyDescent="0.25">
      <c r="A9" s="139" t="s">
        <v>19</v>
      </c>
      <c r="B9" s="133">
        <v>95998</v>
      </c>
      <c r="C9" s="150">
        <v>75628</v>
      </c>
      <c r="D9" s="133">
        <f t="shared" ref="D9:D18" si="1">B9+C9</f>
        <v>171626</v>
      </c>
      <c r="E9" s="133">
        <v>3069</v>
      </c>
      <c r="F9" s="133">
        <v>2564</v>
      </c>
      <c r="G9" s="133">
        <f t="shared" ref="G9:G18" si="2">E9+F9</f>
        <v>5633</v>
      </c>
      <c r="H9" s="133">
        <f t="shared" ref="H9:H22" si="3">B9+E9</f>
        <v>99067</v>
      </c>
      <c r="I9" s="133">
        <f t="shared" ref="I9:I22" si="4">C9+F9</f>
        <v>78192</v>
      </c>
      <c r="J9" s="133">
        <f t="shared" ref="J9:J22" si="5">D9+G9</f>
        <v>177259</v>
      </c>
    </row>
    <row r="10" spans="1:30" ht="22.5" x14ac:dyDescent="0.25">
      <c r="A10" s="138" t="s">
        <v>20</v>
      </c>
      <c r="B10" s="137">
        <v>36484</v>
      </c>
      <c r="C10" s="148">
        <v>29073</v>
      </c>
      <c r="D10" s="137">
        <f t="shared" si="1"/>
        <v>65557</v>
      </c>
      <c r="E10" s="137">
        <v>1123</v>
      </c>
      <c r="F10" s="137">
        <v>1262</v>
      </c>
      <c r="G10" s="137">
        <f t="shared" si="2"/>
        <v>2385</v>
      </c>
      <c r="H10" s="137">
        <f t="shared" si="3"/>
        <v>37607</v>
      </c>
      <c r="I10" s="137">
        <f t="shared" si="4"/>
        <v>30335</v>
      </c>
      <c r="J10" s="137">
        <f t="shared" si="5"/>
        <v>67942</v>
      </c>
    </row>
    <row r="11" spans="1:30" ht="22.5" x14ac:dyDescent="0.25">
      <c r="A11" s="139" t="s">
        <v>21</v>
      </c>
      <c r="B11" s="133">
        <v>32874</v>
      </c>
      <c r="C11" s="150">
        <v>27060</v>
      </c>
      <c r="D11" s="133">
        <f t="shared" si="1"/>
        <v>59934</v>
      </c>
      <c r="E11" s="133">
        <v>1324</v>
      </c>
      <c r="F11" s="133">
        <v>1386</v>
      </c>
      <c r="G11" s="133">
        <f t="shared" si="2"/>
        <v>2710</v>
      </c>
      <c r="H11" s="133">
        <f t="shared" si="3"/>
        <v>34198</v>
      </c>
      <c r="I11" s="133">
        <f t="shared" si="4"/>
        <v>28446</v>
      </c>
      <c r="J11" s="133">
        <f t="shared" si="5"/>
        <v>62644</v>
      </c>
    </row>
    <row r="12" spans="1:30" ht="45" x14ac:dyDescent="0.25">
      <c r="A12" s="138" t="s">
        <v>22</v>
      </c>
      <c r="B12" s="137">
        <v>61673</v>
      </c>
      <c r="C12" s="148">
        <v>50912</v>
      </c>
      <c r="D12" s="137">
        <f t="shared" si="1"/>
        <v>112585</v>
      </c>
      <c r="E12" s="137">
        <v>2925</v>
      </c>
      <c r="F12" s="137">
        <v>2213</v>
      </c>
      <c r="G12" s="137">
        <f t="shared" si="2"/>
        <v>5138</v>
      </c>
      <c r="H12" s="137">
        <f t="shared" si="3"/>
        <v>64598</v>
      </c>
      <c r="I12" s="137">
        <f t="shared" si="4"/>
        <v>53125</v>
      </c>
      <c r="J12" s="137">
        <f t="shared" si="5"/>
        <v>117723</v>
      </c>
    </row>
    <row r="13" spans="1:30" ht="22.5" x14ac:dyDescent="0.25">
      <c r="A13" s="139" t="s">
        <v>23</v>
      </c>
      <c r="B13" s="133">
        <v>46924</v>
      </c>
      <c r="C13" s="150">
        <v>45528</v>
      </c>
      <c r="D13" s="133">
        <f t="shared" si="1"/>
        <v>92452</v>
      </c>
      <c r="E13" s="133">
        <v>1925</v>
      </c>
      <c r="F13" s="133">
        <v>1941</v>
      </c>
      <c r="G13" s="133">
        <f t="shared" si="2"/>
        <v>3866</v>
      </c>
      <c r="H13" s="133">
        <f t="shared" si="3"/>
        <v>48849</v>
      </c>
      <c r="I13" s="133">
        <f t="shared" si="4"/>
        <v>47469</v>
      </c>
      <c r="J13" s="133">
        <f t="shared" si="5"/>
        <v>96318</v>
      </c>
    </row>
    <row r="14" spans="1:30" ht="22.5" x14ac:dyDescent="0.25">
      <c r="A14" s="138" t="s">
        <v>24</v>
      </c>
      <c r="B14" s="137">
        <v>18832</v>
      </c>
      <c r="C14" s="148">
        <v>15140</v>
      </c>
      <c r="D14" s="137">
        <f t="shared" si="1"/>
        <v>33972</v>
      </c>
      <c r="E14" s="137">
        <v>865</v>
      </c>
      <c r="F14" s="137">
        <v>581</v>
      </c>
      <c r="G14" s="137">
        <f t="shared" si="2"/>
        <v>1446</v>
      </c>
      <c r="H14" s="137">
        <f t="shared" si="3"/>
        <v>19697</v>
      </c>
      <c r="I14" s="137">
        <f t="shared" si="4"/>
        <v>15721</v>
      </c>
      <c r="J14" s="137">
        <f t="shared" si="5"/>
        <v>35418</v>
      </c>
    </row>
    <row r="15" spans="1:30" ht="22.5" x14ac:dyDescent="0.25">
      <c r="A15" s="139" t="s">
        <v>25</v>
      </c>
      <c r="B15" s="133">
        <v>17277</v>
      </c>
      <c r="C15" s="150">
        <v>14348</v>
      </c>
      <c r="D15" s="133">
        <f t="shared" si="1"/>
        <v>31625</v>
      </c>
      <c r="E15" s="133">
        <v>700</v>
      </c>
      <c r="F15" s="133">
        <v>677</v>
      </c>
      <c r="G15" s="133">
        <f t="shared" si="2"/>
        <v>1377</v>
      </c>
      <c r="H15" s="133">
        <f t="shared" si="3"/>
        <v>17977</v>
      </c>
      <c r="I15" s="133">
        <f t="shared" si="4"/>
        <v>15025</v>
      </c>
      <c r="J15" s="133">
        <f t="shared" si="5"/>
        <v>33002</v>
      </c>
    </row>
    <row r="16" spans="1:30" ht="22.5" x14ac:dyDescent="0.25">
      <c r="A16" s="138" t="s">
        <v>46</v>
      </c>
      <c r="B16" s="137">
        <v>10797</v>
      </c>
      <c r="C16" s="148">
        <v>7357</v>
      </c>
      <c r="D16" s="137">
        <f t="shared" si="1"/>
        <v>18154</v>
      </c>
      <c r="E16" s="137">
        <v>875</v>
      </c>
      <c r="F16" s="137">
        <v>665</v>
      </c>
      <c r="G16" s="137">
        <f t="shared" si="2"/>
        <v>1540</v>
      </c>
      <c r="H16" s="137">
        <f t="shared" si="3"/>
        <v>11672</v>
      </c>
      <c r="I16" s="137">
        <f t="shared" si="4"/>
        <v>8022</v>
      </c>
      <c r="J16" s="137">
        <f t="shared" si="5"/>
        <v>19694</v>
      </c>
    </row>
    <row r="17" spans="1:11" ht="22.5" x14ac:dyDescent="0.25">
      <c r="A17" s="139" t="s">
        <v>26</v>
      </c>
      <c r="B17" s="133">
        <v>26772</v>
      </c>
      <c r="C17" s="150">
        <v>24322</v>
      </c>
      <c r="D17" s="133">
        <f t="shared" si="1"/>
        <v>51094</v>
      </c>
      <c r="E17" s="133">
        <v>1022</v>
      </c>
      <c r="F17" s="133">
        <v>943</v>
      </c>
      <c r="G17" s="133">
        <f t="shared" si="2"/>
        <v>1965</v>
      </c>
      <c r="H17" s="133">
        <f t="shared" si="3"/>
        <v>27794</v>
      </c>
      <c r="I17" s="133">
        <f t="shared" si="4"/>
        <v>25265</v>
      </c>
      <c r="J17" s="133">
        <f t="shared" si="5"/>
        <v>53059</v>
      </c>
    </row>
    <row r="18" spans="1:11" ht="22.5" x14ac:dyDescent="0.25">
      <c r="A18" s="138" t="s">
        <v>27</v>
      </c>
      <c r="B18" s="137">
        <v>17908</v>
      </c>
      <c r="C18" s="148">
        <v>11114</v>
      </c>
      <c r="D18" s="137">
        <f t="shared" si="1"/>
        <v>29022</v>
      </c>
      <c r="E18" s="137">
        <v>882</v>
      </c>
      <c r="F18" s="137">
        <v>1252</v>
      </c>
      <c r="G18" s="137">
        <f t="shared" si="2"/>
        <v>2134</v>
      </c>
      <c r="H18" s="137">
        <f t="shared" si="3"/>
        <v>18790</v>
      </c>
      <c r="I18" s="137">
        <f t="shared" si="4"/>
        <v>12366</v>
      </c>
      <c r="J18" s="137">
        <f t="shared" si="5"/>
        <v>31156</v>
      </c>
    </row>
    <row r="19" spans="1:11" ht="22.5" x14ac:dyDescent="0.25">
      <c r="A19" s="139" t="s">
        <v>28</v>
      </c>
      <c r="B19" s="133">
        <v>12180</v>
      </c>
      <c r="C19" s="150">
        <v>11483</v>
      </c>
      <c r="D19" s="133">
        <f>B19+C19</f>
        <v>23663</v>
      </c>
      <c r="E19" s="133">
        <v>508</v>
      </c>
      <c r="F19" s="133">
        <v>717</v>
      </c>
      <c r="G19" s="133">
        <f>E19+F19</f>
        <v>1225</v>
      </c>
      <c r="H19" s="133">
        <f t="shared" si="3"/>
        <v>12688</v>
      </c>
      <c r="I19" s="133">
        <f t="shared" si="4"/>
        <v>12200</v>
      </c>
      <c r="J19" s="133">
        <f t="shared" si="5"/>
        <v>24888</v>
      </c>
    </row>
    <row r="20" spans="1:11" ht="22.5" x14ac:dyDescent="0.25">
      <c r="A20" s="138" t="s">
        <v>29</v>
      </c>
      <c r="B20" s="137">
        <v>15958</v>
      </c>
      <c r="C20" s="148">
        <v>11396</v>
      </c>
      <c r="D20" s="137">
        <f t="shared" ref="D20:D23" si="6">B20+C20</f>
        <v>27354</v>
      </c>
      <c r="E20" s="137">
        <v>866</v>
      </c>
      <c r="F20" s="137">
        <v>632</v>
      </c>
      <c r="G20" s="137">
        <f t="shared" ref="G20:G23" si="7">E20+F20</f>
        <v>1498</v>
      </c>
      <c r="H20" s="137">
        <f t="shared" si="3"/>
        <v>16824</v>
      </c>
      <c r="I20" s="137">
        <f t="shared" si="4"/>
        <v>12028</v>
      </c>
      <c r="J20" s="137">
        <f t="shared" si="5"/>
        <v>28852</v>
      </c>
    </row>
    <row r="21" spans="1:11" ht="22.5" x14ac:dyDescent="0.25">
      <c r="A21" s="139" t="s">
        <v>74</v>
      </c>
      <c r="B21" s="133">
        <v>340</v>
      </c>
      <c r="C21" s="150">
        <v>69</v>
      </c>
      <c r="D21" s="133">
        <f t="shared" si="6"/>
        <v>409</v>
      </c>
      <c r="E21" s="133">
        <v>7</v>
      </c>
      <c r="F21" s="133"/>
      <c r="G21" s="133">
        <f t="shared" si="7"/>
        <v>7</v>
      </c>
      <c r="H21" s="133">
        <f t="shared" si="3"/>
        <v>347</v>
      </c>
      <c r="I21" s="133">
        <f t="shared" si="4"/>
        <v>69</v>
      </c>
      <c r="J21" s="133">
        <f t="shared" si="5"/>
        <v>416</v>
      </c>
    </row>
    <row r="22" spans="1:11" ht="22.5" x14ac:dyDescent="0.25">
      <c r="A22" s="138" t="s">
        <v>47</v>
      </c>
      <c r="B22" s="137">
        <v>490</v>
      </c>
      <c r="C22" s="148">
        <v>70</v>
      </c>
      <c r="D22" s="137">
        <f t="shared" si="6"/>
        <v>560</v>
      </c>
      <c r="E22" s="137">
        <v>15</v>
      </c>
      <c r="F22" s="137">
        <v>1</v>
      </c>
      <c r="G22" s="137">
        <f t="shared" si="7"/>
        <v>16</v>
      </c>
      <c r="H22" s="137">
        <f t="shared" si="3"/>
        <v>505</v>
      </c>
      <c r="I22" s="137">
        <f t="shared" si="4"/>
        <v>71</v>
      </c>
      <c r="J22" s="137">
        <f t="shared" si="5"/>
        <v>576</v>
      </c>
    </row>
    <row r="23" spans="1:11" ht="22.5" x14ac:dyDescent="0.25">
      <c r="A23" s="43" t="s">
        <v>49</v>
      </c>
      <c r="B23" s="23">
        <f>SUM(B8:B22)</f>
        <v>654683</v>
      </c>
      <c r="C23" s="23">
        <f t="shared" ref="C23:J23" si="8">SUM(C8:C22)</f>
        <v>506028</v>
      </c>
      <c r="D23" s="23">
        <f t="shared" si="6"/>
        <v>1160711</v>
      </c>
      <c r="E23" s="23">
        <f t="shared" si="8"/>
        <v>20711</v>
      </c>
      <c r="F23" s="23">
        <f t="shared" si="8"/>
        <v>18597</v>
      </c>
      <c r="G23" s="23">
        <f t="shared" si="7"/>
        <v>39308</v>
      </c>
      <c r="H23" s="23">
        <f t="shared" si="8"/>
        <v>675394</v>
      </c>
      <c r="I23" s="23">
        <f t="shared" si="8"/>
        <v>524625</v>
      </c>
      <c r="J23" s="23">
        <f t="shared" si="8"/>
        <v>1200019</v>
      </c>
    </row>
    <row r="24" spans="1:11" ht="18" x14ac:dyDescent="0.45">
      <c r="A24" s="125" t="s">
        <v>51</v>
      </c>
      <c r="B24" s="132"/>
      <c r="C24" s="144"/>
      <c r="D24" s="144"/>
      <c r="E24" s="144"/>
      <c r="F24" s="144"/>
      <c r="G24" s="144"/>
      <c r="H24" s="144"/>
      <c r="I24" s="144"/>
      <c r="J24" s="130"/>
    </row>
    <row r="25" spans="1:11" ht="18" x14ac:dyDescent="0.45">
      <c r="A25" s="140" t="s">
        <v>41</v>
      </c>
      <c r="B25" s="145"/>
      <c r="C25" s="145"/>
      <c r="D25" s="145"/>
      <c r="E25" s="145"/>
      <c r="F25" s="145"/>
      <c r="G25" s="145"/>
      <c r="H25" s="145"/>
      <c r="I25" s="145"/>
      <c r="J25" s="153"/>
    </row>
    <row r="26" spans="1:11" ht="18" x14ac:dyDescent="0.25">
      <c r="A26" s="367" t="s">
        <v>261</v>
      </c>
      <c r="B26" s="367"/>
      <c r="C26" s="367"/>
      <c r="D26" s="367"/>
      <c r="E26" s="367"/>
      <c r="F26" s="367"/>
      <c r="G26" s="152"/>
      <c r="H26" s="152"/>
      <c r="I26" s="152"/>
      <c r="J26" s="152"/>
    </row>
    <row r="29" spans="1:11" x14ac:dyDescent="0.25">
      <c r="D29" s="271"/>
      <c r="E29"/>
      <c r="F29"/>
      <c r="G29" s="270"/>
      <c r="H29"/>
      <c r="I29"/>
      <c r="J29" s="270"/>
      <c r="K29"/>
    </row>
    <row r="30" spans="1:11" x14ac:dyDescent="0.25">
      <c r="D30" s="271"/>
      <c r="E30"/>
      <c r="F30"/>
      <c r="G30" s="270"/>
      <c r="H30"/>
      <c r="I30"/>
      <c r="J30" s="270"/>
      <c r="K30"/>
    </row>
    <row r="31" spans="1:11" x14ac:dyDescent="0.25">
      <c r="D31" s="271"/>
      <c r="E31"/>
      <c r="F31"/>
      <c r="G31" s="270"/>
      <c r="H31"/>
      <c r="I31"/>
      <c r="J31" s="270"/>
      <c r="K31"/>
    </row>
    <row r="32" spans="1:11" x14ac:dyDescent="0.25">
      <c r="D32" s="271"/>
      <c r="E32"/>
      <c r="F32"/>
      <c r="G32" s="270"/>
      <c r="H32"/>
      <c r="I32"/>
      <c r="J32" s="270"/>
      <c r="K32"/>
    </row>
    <row r="33" spans="4:11" x14ac:dyDescent="0.25">
      <c r="D33" s="271"/>
      <c r="E33"/>
      <c r="F33"/>
      <c r="G33" s="270"/>
      <c r="H33"/>
      <c r="I33"/>
      <c r="J33" s="270"/>
      <c r="K33"/>
    </row>
    <row r="34" spans="4:11" x14ac:dyDescent="0.25">
      <c r="D34" s="271"/>
      <c r="E34"/>
      <c r="F34"/>
      <c r="G34" s="270"/>
      <c r="H34"/>
      <c r="I34"/>
      <c r="J34" s="270"/>
      <c r="K34"/>
    </row>
    <row r="35" spans="4:11" x14ac:dyDescent="0.25">
      <c r="D35" s="271"/>
      <c r="E35"/>
      <c r="F35"/>
      <c r="G35" s="270"/>
      <c r="H35"/>
      <c r="I35"/>
      <c r="J35" s="270"/>
      <c r="K35"/>
    </row>
    <row r="36" spans="4:11" x14ac:dyDescent="0.25">
      <c r="D36" s="271"/>
      <c r="E36"/>
      <c r="F36"/>
      <c r="G36" s="270"/>
      <c r="H36"/>
      <c r="I36"/>
      <c r="J36" s="270"/>
      <c r="K36"/>
    </row>
    <row r="37" spans="4:11" x14ac:dyDescent="0.25">
      <c r="D37" s="271"/>
      <c r="E37"/>
      <c r="F37"/>
      <c r="G37" s="270"/>
      <c r="H37"/>
      <c r="I37"/>
      <c r="J37" s="270"/>
      <c r="K37"/>
    </row>
    <row r="38" spans="4:11" x14ac:dyDescent="0.25">
      <c r="D38" s="271"/>
      <c r="E38"/>
      <c r="F38"/>
      <c r="G38" s="270"/>
      <c r="H38"/>
      <c r="I38"/>
      <c r="J38" s="270"/>
      <c r="K38"/>
    </row>
    <row r="39" spans="4:11" x14ac:dyDescent="0.25">
      <c r="D39" s="271"/>
      <c r="E39"/>
      <c r="F39"/>
      <c r="G39" s="270"/>
      <c r="H39"/>
      <c r="I39"/>
      <c r="J39" s="270"/>
      <c r="K39"/>
    </row>
    <row r="40" spans="4:11" x14ac:dyDescent="0.25">
      <c r="D40" s="271"/>
      <c r="E40"/>
      <c r="F40"/>
      <c r="G40" s="270"/>
      <c r="H40"/>
      <c r="I40"/>
      <c r="J40" s="270"/>
      <c r="K40"/>
    </row>
    <row r="41" spans="4:11" x14ac:dyDescent="0.25">
      <c r="D41" s="271"/>
      <c r="E41"/>
      <c r="F41"/>
      <c r="G41" s="270"/>
      <c r="H41"/>
      <c r="I41"/>
      <c r="J41" s="270"/>
      <c r="K41"/>
    </row>
    <row r="42" spans="4:11" x14ac:dyDescent="0.25">
      <c r="D42" s="271"/>
      <c r="E42"/>
      <c r="F42"/>
      <c r="G42" s="270"/>
      <c r="H42"/>
      <c r="I42"/>
      <c r="J42" s="270"/>
      <c r="K42"/>
    </row>
    <row r="43" spans="4:11" x14ac:dyDescent="0.25">
      <c r="D43" s="271"/>
      <c r="E43"/>
      <c r="F43"/>
      <c r="G43" s="270"/>
      <c r="H43"/>
      <c r="I43"/>
      <c r="J43" s="270"/>
      <c r="K43"/>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election activeCell="B8" sqref="B8:J19"/>
    </sheetView>
  </sheetViews>
  <sheetFormatPr defaultColWidth="8.85546875" defaultRowHeight="15" x14ac:dyDescent="0.25"/>
  <cols>
    <col min="1" max="1" width="18.42578125" style="155" customWidth="1"/>
    <col min="2" max="4" width="11.42578125" style="155" bestFit="1" customWidth="1"/>
    <col min="5" max="5" width="13.140625" style="155" bestFit="1" customWidth="1"/>
    <col min="6" max="6" width="11.42578125" style="155" bestFit="1" customWidth="1"/>
    <col min="7" max="8" width="13.140625" style="155" bestFit="1" customWidth="1"/>
    <col min="9" max="9" width="11.42578125" style="155" bestFit="1" customWidth="1"/>
    <col min="10" max="10" width="16.42578125" style="155" customWidth="1"/>
    <col min="11" max="11" width="11.42578125" style="155" bestFit="1" customWidth="1"/>
    <col min="12" max="12" width="9.85546875" style="155" bestFit="1" customWidth="1"/>
    <col min="13" max="13" width="11.42578125" style="155" bestFit="1" customWidth="1"/>
    <col min="14" max="14" width="10.42578125" style="155" bestFit="1" customWidth="1"/>
    <col min="15" max="15" width="9.42578125" style="155" bestFit="1" customWidth="1"/>
    <col min="16" max="16" width="10.140625" style="155" bestFit="1" customWidth="1"/>
    <col min="17" max="17" width="11.42578125" style="155" bestFit="1" customWidth="1"/>
    <col min="18" max="18" width="10.140625" style="155" bestFit="1" customWidth="1"/>
    <col min="19" max="19" width="11.42578125" style="155" bestFit="1" customWidth="1"/>
    <col min="20" max="16384" width="8.85546875" style="155"/>
  </cols>
  <sheetData>
    <row r="1" spans="1:30" x14ac:dyDescent="0.25">
      <c r="H1" s="368" t="s">
        <v>320</v>
      </c>
      <c r="I1" s="368"/>
      <c r="J1" s="368"/>
      <c r="N1" s="165"/>
      <c r="O1" s="165"/>
    </row>
    <row r="2" spans="1:30" x14ac:dyDescent="0.25">
      <c r="H2" s="368"/>
      <c r="I2" s="368"/>
      <c r="J2" s="368"/>
      <c r="N2" s="165"/>
      <c r="O2" s="165"/>
    </row>
    <row r="3" spans="1:30" s="164" customFormat="1" x14ac:dyDescent="0.25">
      <c r="H3" s="369"/>
      <c r="I3" s="369"/>
      <c r="J3" s="369"/>
      <c r="K3" s="155"/>
      <c r="L3" s="155"/>
      <c r="M3" s="155"/>
      <c r="N3" s="155"/>
      <c r="O3" s="155"/>
      <c r="P3" s="155"/>
      <c r="Q3" s="155"/>
      <c r="R3" s="155"/>
      <c r="S3" s="155"/>
      <c r="T3" s="155"/>
      <c r="U3" s="155"/>
      <c r="V3" s="155"/>
      <c r="W3" s="155"/>
      <c r="X3" s="155"/>
      <c r="Y3" s="155"/>
      <c r="Z3" s="155"/>
      <c r="AA3" s="155"/>
      <c r="AB3" s="155"/>
      <c r="AC3" s="155"/>
      <c r="AD3" s="155"/>
    </row>
    <row r="4" spans="1:30" ht="22.5" x14ac:dyDescent="0.25">
      <c r="A4" s="370" t="s">
        <v>133</v>
      </c>
      <c r="B4" s="370"/>
      <c r="C4" s="370"/>
      <c r="D4" s="370"/>
      <c r="E4" s="370"/>
      <c r="F4" s="370"/>
      <c r="G4" s="370"/>
      <c r="H4" s="370"/>
      <c r="I4" s="370"/>
      <c r="J4" s="370"/>
    </row>
    <row r="5" spans="1:30" ht="22.5" x14ac:dyDescent="0.55000000000000004">
      <c r="A5" s="163" t="s">
        <v>172</v>
      </c>
      <c r="B5" s="324" t="s">
        <v>136</v>
      </c>
      <c r="C5" s="325"/>
      <c r="D5" s="325"/>
      <c r="E5" s="325"/>
      <c r="F5" s="325"/>
      <c r="G5" s="325"/>
      <c r="H5" s="325"/>
      <c r="I5" s="325"/>
      <c r="J5" s="326"/>
    </row>
    <row r="6" spans="1:30" ht="34.15" customHeight="1" x14ac:dyDescent="0.25">
      <c r="A6" s="327" t="s">
        <v>53</v>
      </c>
      <c r="B6" s="329" t="s">
        <v>0</v>
      </c>
      <c r="C6" s="329"/>
      <c r="D6" s="329"/>
      <c r="E6" s="329" t="s">
        <v>1</v>
      </c>
      <c r="F6" s="329"/>
      <c r="G6" s="329"/>
      <c r="H6" s="329" t="s">
        <v>2</v>
      </c>
      <c r="I6" s="329"/>
      <c r="J6" s="330"/>
    </row>
    <row r="7" spans="1:30" ht="25.9" customHeight="1" x14ac:dyDescent="0.25">
      <c r="A7" s="328"/>
      <c r="B7" s="21" t="s">
        <v>14</v>
      </c>
      <c r="C7" s="21" t="s">
        <v>15</v>
      </c>
      <c r="D7" s="21" t="s">
        <v>43</v>
      </c>
      <c r="E7" s="21" t="s">
        <v>14</v>
      </c>
      <c r="F7" s="21" t="s">
        <v>15</v>
      </c>
      <c r="G7" s="21" t="s">
        <v>43</v>
      </c>
      <c r="H7" s="21" t="s">
        <v>14</v>
      </c>
      <c r="I7" s="21" t="s">
        <v>15</v>
      </c>
      <c r="J7" s="22" t="s">
        <v>43</v>
      </c>
    </row>
    <row r="8" spans="1:30" ht="22.5" x14ac:dyDescent="0.25">
      <c r="A8" s="159" t="s">
        <v>5</v>
      </c>
      <c r="B8" s="278">
        <v>6809</v>
      </c>
      <c r="C8" s="278">
        <v>2533</v>
      </c>
      <c r="D8" s="278">
        <f t="shared" ref="D8:D18" si="0">SUM(B8:C8)</f>
        <v>9342</v>
      </c>
      <c r="E8" s="278">
        <v>17</v>
      </c>
      <c r="F8" s="278">
        <v>5</v>
      </c>
      <c r="G8" s="278">
        <f t="shared" ref="G8:G18" si="1">SUM(E8:F8)</f>
        <v>22</v>
      </c>
      <c r="H8" s="278">
        <f>B8+E8</f>
        <v>6826</v>
      </c>
      <c r="I8" s="278">
        <f>C8+F8</f>
        <v>2538</v>
      </c>
      <c r="J8" s="279">
        <f t="shared" ref="J8:J18" si="2">SUM(H8:I8)</f>
        <v>9364</v>
      </c>
    </row>
    <row r="9" spans="1:30" ht="22.5" x14ac:dyDescent="0.25">
      <c r="A9" s="158" t="s">
        <v>6</v>
      </c>
      <c r="B9" s="286">
        <v>25958</v>
      </c>
      <c r="C9" s="286">
        <v>13352</v>
      </c>
      <c r="D9" s="286">
        <f t="shared" si="0"/>
        <v>39310</v>
      </c>
      <c r="E9" s="286">
        <v>13900</v>
      </c>
      <c r="F9" s="286">
        <v>171</v>
      </c>
      <c r="G9" s="286">
        <f t="shared" si="1"/>
        <v>14071</v>
      </c>
      <c r="H9" s="286">
        <f t="shared" ref="H9:I18" si="3">B9+E9</f>
        <v>39858</v>
      </c>
      <c r="I9" s="286">
        <f t="shared" si="3"/>
        <v>13523</v>
      </c>
      <c r="J9" s="287">
        <f t="shared" si="2"/>
        <v>53381</v>
      </c>
    </row>
    <row r="10" spans="1:30" ht="22.5" x14ac:dyDescent="0.25">
      <c r="A10" s="159" t="s">
        <v>7</v>
      </c>
      <c r="B10" s="278">
        <v>21457</v>
      </c>
      <c r="C10" s="278">
        <v>17563</v>
      </c>
      <c r="D10" s="278">
        <f t="shared" si="0"/>
        <v>39020</v>
      </c>
      <c r="E10" s="278">
        <v>36852</v>
      </c>
      <c r="F10" s="278">
        <v>834</v>
      </c>
      <c r="G10" s="278">
        <f t="shared" si="1"/>
        <v>37686</v>
      </c>
      <c r="H10" s="278">
        <f t="shared" si="3"/>
        <v>58309</v>
      </c>
      <c r="I10" s="278">
        <f t="shared" si="3"/>
        <v>18397</v>
      </c>
      <c r="J10" s="279">
        <f t="shared" si="2"/>
        <v>76706</v>
      </c>
    </row>
    <row r="11" spans="1:30" ht="22.5" x14ac:dyDescent="0.25">
      <c r="A11" s="158" t="s">
        <v>8</v>
      </c>
      <c r="B11" s="286">
        <v>12396</v>
      </c>
      <c r="C11" s="286">
        <v>14693</v>
      </c>
      <c r="D11" s="286">
        <f t="shared" si="0"/>
        <v>27089</v>
      </c>
      <c r="E11" s="286">
        <v>29838</v>
      </c>
      <c r="F11" s="286">
        <v>1168</v>
      </c>
      <c r="G11" s="286">
        <f t="shared" si="1"/>
        <v>31006</v>
      </c>
      <c r="H11" s="286">
        <f t="shared" si="3"/>
        <v>42234</v>
      </c>
      <c r="I11" s="286">
        <f t="shared" si="3"/>
        <v>15861</v>
      </c>
      <c r="J11" s="287">
        <f t="shared" si="2"/>
        <v>58095</v>
      </c>
    </row>
    <row r="12" spans="1:30" ht="22.5" x14ac:dyDescent="0.25">
      <c r="A12" s="159" t="s">
        <v>9</v>
      </c>
      <c r="B12" s="278">
        <v>6816</v>
      </c>
      <c r="C12" s="278">
        <v>10068</v>
      </c>
      <c r="D12" s="278">
        <f t="shared" si="0"/>
        <v>16884</v>
      </c>
      <c r="E12" s="278">
        <v>29951</v>
      </c>
      <c r="F12" s="278">
        <v>1012</v>
      </c>
      <c r="G12" s="278">
        <f t="shared" si="1"/>
        <v>30963</v>
      </c>
      <c r="H12" s="278">
        <f t="shared" si="3"/>
        <v>36767</v>
      </c>
      <c r="I12" s="278">
        <f t="shared" si="3"/>
        <v>11080</v>
      </c>
      <c r="J12" s="279">
        <f t="shared" si="2"/>
        <v>47847</v>
      </c>
    </row>
    <row r="13" spans="1:30" ht="22.5" x14ac:dyDescent="0.25">
      <c r="A13" s="158" t="s">
        <v>10</v>
      </c>
      <c r="B13" s="286">
        <v>4376</v>
      </c>
      <c r="C13" s="286">
        <v>6869</v>
      </c>
      <c r="D13" s="286">
        <f t="shared" si="0"/>
        <v>11245</v>
      </c>
      <c r="E13" s="286">
        <v>22145</v>
      </c>
      <c r="F13" s="286">
        <v>690</v>
      </c>
      <c r="G13" s="286">
        <f t="shared" si="1"/>
        <v>22835</v>
      </c>
      <c r="H13" s="286">
        <f t="shared" si="3"/>
        <v>26521</v>
      </c>
      <c r="I13" s="286">
        <f t="shared" si="3"/>
        <v>7559</v>
      </c>
      <c r="J13" s="287">
        <f t="shared" si="2"/>
        <v>34080</v>
      </c>
    </row>
    <row r="14" spans="1:30" ht="22.5" x14ac:dyDescent="0.25">
      <c r="A14" s="159" t="s">
        <v>11</v>
      </c>
      <c r="B14" s="278">
        <v>2450</v>
      </c>
      <c r="C14" s="278">
        <v>3961</v>
      </c>
      <c r="D14" s="278">
        <f t="shared" si="0"/>
        <v>6411</v>
      </c>
      <c r="E14" s="278">
        <v>13767</v>
      </c>
      <c r="F14" s="278">
        <v>417</v>
      </c>
      <c r="G14" s="278">
        <f t="shared" si="1"/>
        <v>14184</v>
      </c>
      <c r="H14" s="278">
        <f t="shared" si="3"/>
        <v>16217</v>
      </c>
      <c r="I14" s="278">
        <f t="shared" si="3"/>
        <v>4378</v>
      </c>
      <c r="J14" s="279">
        <f t="shared" si="2"/>
        <v>20595</v>
      </c>
    </row>
    <row r="15" spans="1:30" ht="22.5" x14ac:dyDescent="0.25">
      <c r="A15" s="158" t="s">
        <v>12</v>
      </c>
      <c r="B15" s="286">
        <v>1616</v>
      </c>
      <c r="C15" s="286">
        <v>2518</v>
      </c>
      <c r="D15" s="286">
        <f t="shared" si="0"/>
        <v>4134</v>
      </c>
      <c r="E15" s="286">
        <v>7734</v>
      </c>
      <c r="F15" s="286">
        <v>228</v>
      </c>
      <c r="G15" s="286">
        <f t="shared" si="1"/>
        <v>7962</v>
      </c>
      <c r="H15" s="286">
        <f t="shared" si="3"/>
        <v>9350</v>
      </c>
      <c r="I15" s="286">
        <f t="shared" si="3"/>
        <v>2746</v>
      </c>
      <c r="J15" s="287">
        <f t="shared" si="2"/>
        <v>12096</v>
      </c>
    </row>
    <row r="16" spans="1:30" ht="22.5" x14ac:dyDescent="0.25">
      <c r="A16" s="159" t="s">
        <v>13</v>
      </c>
      <c r="B16" s="278">
        <v>1268</v>
      </c>
      <c r="C16" s="278">
        <v>1782</v>
      </c>
      <c r="D16" s="278">
        <f t="shared" si="0"/>
        <v>3050</v>
      </c>
      <c r="E16" s="278">
        <v>4682</v>
      </c>
      <c r="F16" s="278">
        <v>156</v>
      </c>
      <c r="G16" s="278">
        <f t="shared" si="1"/>
        <v>4838</v>
      </c>
      <c r="H16" s="278">
        <f t="shared" si="3"/>
        <v>5950</v>
      </c>
      <c r="I16" s="278">
        <f t="shared" si="3"/>
        <v>1938</v>
      </c>
      <c r="J16" s="279">
        <f t="shared" si="2"/>
        <v>7888</v>
      </c>
    </row>
    <row r="17" spans="1:12" ht="22.5" x14ac:dyDescent="0.25">
      <c r="A17" s="158" t="s">
        <v>44</v>
      </c>
      <c r="B17" s="286">
        <v>543</v>
      </c>
      <c r="C17" s="286">
        <v>699</v>
      </c>
      <c r="D17" s="286">
        <f t="shared" si="0"/>
        <v>1242</v>
      </c>
      <c r="E17" s="286">
        <v>2331</v>
      </c>
      <c r="F17" s="286">
        <v>68</v>
      </c>
      <c r="G17" s="286">
        <f t="shared" si="1"/>
        <v>2399</v>
      </c>
      <c r="H17" s="286">
        <f t="shared" si="3"/>
        <v>2874</v>
      </c>
      <c r="I17" s="286">
        <f t="shared" si="3"/>
        <v>767</v>
      </c>
      <c r="J17" s="287">
        <f t="shared" si="2"/>
        <v>3641</v>
      </c>
    </row>
    <row r="18" spans="1:12" ht="22.5" x14ac:dyDescent="0.25">
      <c r="A18" s="159" t="s">
        <v>45</v>
      </c>
      <c r="B18" s="278">
        <v>338</v>
      </c>
      <c r="C18" s="278">
        <v>421</v>
      </c>
      <c r="D18" s="278">
        <f t="shared" si="0"/>
        <v>759</v>
      </c>
      <c r="E18" s="278">
        <v>1400</v>
      </c>
      <c r="F18" s="278">
        <v>54</v>
      </c>
      <c r="G18" s="278">
        <f t="shared" si="1"/>
        <v>1454</v>
      </c>
      <c r="H18" s="278">
        <f t="shared" si="3"/>
        <v>1738</v>
      </c>
      <c r="I18" s="278">
        <f t="shared" si="3"/>
        <v>475</v>
      </c>
      <c r="J18" s="279">
        <f t="shared" si="2"/>
        <v>2213</v>
      </c>
    </row>
    <row r="19" spans="1:12" ht="22.5" x14ac:dyDescent="0.25">
      <c r="A19" s="43" t="s">
        <v>30</v>
      </c>
      <c r="B19" s="274">
        <f t="shared" ref="B19:J19" si="4">SUM(B8:B18)</f>
        <v>84027</v>
      </c>
      <c r="C19" s="274">
        <f t="shared" si="4"/>
        <v>74459</v>
      </c>
      <c r="D19" s="274">
        <f t="shared" si="4"/>
        <v>158486</v>
      </c>
      <c r="E19" s="274">
        <f t="shared" si="4"/>
        <v>162617</v>
      </c>
      <c r="F19" s="274">
        <f t="shared" si="4"/>
        <v>4803</v>
      </c>
      <c r="G19" s="274">
        <f t="shared" si="4"/>
        <v>167420</v>
      </c>
      <c r="H19" s="274">
        <f t="shared" si="4"/>
        <v>246644</v>
      </c>
      <c r="I19" s="274">
        <f t="shared" si="4"/>
        <v>79262</v>
      </c>
      <c r="J19" s="274">
        <f t="shared" si="4"/>
        <v>325906</v>
      </c>
    </row>
    <row r="20" spans="1:12" ht="18" x14ac:dyDescent="0.45">
      <c r="A20" s="167" t="s">
        <v>181</v>
      </c>
      <c r="B20" s="156"/>
      <c r="C20" s="156"/>
      <c r="D20" s="156"/>
      <c r="E20" s="156"/>
      <c r="F20" s="156"/>
      <c r="G20" s="156"/>
      <c r="H20" s="156"/>
      <c r="I20" s="156"/>
      <c r="J20" s="166"/>
    </row>
    <row r="21" spans="1:12" ht="18" x14ac:dyDescent="0.45">
      <c r="A21" s="170" t="s">
        <v>41</v>
      </c>
      <c r="B21" s="157"/>
      <c r="C21" s="157"/>
      <c r="D21" s="157"/>
      <c r="E21" s="157"/>
      <c r="F21" s="157"/>
      <c r="G21" s="157"/>
      <c r="H21" s="157"/>
      <c r="I21" s="157"/>
      <c r="J21" s="157"/>
    </row>
    <row r="22" spans="1:12" s="127" customFormat="1" ht="18" x14ac:dyDescent="0.45">
      <c r="A22" s="195" t="s">
        <v>325</v>
      </c>
      <c r="B22" s="143"/>
      <c r="C22" s="143"/>
      <c r="D22" s="143"/>
      <c r="E22" s="143"/>
      <c r="F22" s="143"/>
      <c r="G22" s="143"/>
      <c r="H22" s="143"/>
      <c r="I22" s="143"/>
      <c r="J22" s="141"/>
    </row>
    <row r="26" spans="1:12" x14ac:dyDescent="0.25">
      <c r="B26" s="160"/>
      <c r="C26" s="160"/>
      <c r="D26" s="160"/>
      <c r="E26" s="160"/>
      <c r="F26" s="160"/>
      <c r="G26" s="160"/>
      <c r="H26" s="160"/>
      <c r="I26" s="160"/>
      <c r="J26" s="160"/>
      <c r="K26" s="160"/>
      <c r="L26" s="160"/>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B8" sqref="B8:J18"/>
    </sheetView>
  </sheetViews>
  <sheetFormatPr defaultColWidth="8.85546875" defaultRowHeight="15" x14ac:dyDescent="0.25"/>
  <cols>
    <col min="1" max="1" width="41.140625" style="46" customWidth="1"/>
    <col min="2" max="4" width="11.42578125" style="46" bestFit="1" customWidth="1"/>
    <col min="5" max="5" width="13.42578125" style="46" bestFit="1" customWidth="1"/>
    <col min="6" max="6" width="11.42578125" style="46" bestFit="1" customWidth="1"/>
    <col min="7" max="8" width="13.42578125" style="46" bestFit="1" customWidth="1"/>
    <col min="9" max="9" width="11.42578125" style="46" bestFit="1" customWidth="1"/>
    <col min="10" max="10" width="13.42578125" style="46" bestFit="1" customWidth="1"/>
    <col min="11" max="16384" width="8.85546875" style="46"/>
  </cols>
  <sheetData>
    <row r="1" spans="1:27" x14ac:dyDescent="0.25">
      <c r="H1" s="348" t="s">
        <v>320</v>
      </c>
      <c r="I1" s="348"/>
      <c r="J1" s="348"/>
    </row>
    <row r="2" spans="1:27" x14ac:dyDescent="0.25">
      <c r="H2" s="348"/>
      <c r="I2" s="348"/>
      <c r="J2" s="348"/>
    </row>
    <row r="3" spans="1:27" s="47" customFormat="1" ht="18" customHeight="1" x14ac:dyDescent="0.25">
      <c r="H3" s="349"/>
      <c r="I3" s="349"/>
      <c r="J3" s="349"/>
      <c r="K3" s="46"/>
      <c r="L3" s="46"/>
      <c r="M3" s="46"/>
      <c r="N3" s="46"/>
      <c r="O3" s="46"/>
      <c r="P3" s="46"/>
      <c r="Q3" s="46"/>
      <c r="R3" s="46"/>
      <c r="S3" s="46"/>
      <c r="T3" s="46"/>
      <c r="U3" s="46"/>
      <c r="V3" s="46"/>
      <c r="W3" s="46"/>
      <c r="X3" s="46"/>
      <c r="Y3" s="46"/>
      <c r="Z3" s="46"/>
      <c r="AA3" s="46"/>
    </row>
    <row r="4" spans="1:27" ht="22.5" x14ac:dyDescent="0.25">
      <c r="A4" s="350" t="s">
        <v>257</v>
      </c>
      <c r="B4" s="350"/>
      <c r="C4" s="350"/>
      <c r="D4" s="350"/>
      <c r="E4" s="350"/>
      <c r="F4" s="350"/>
      <c r="G4" s="350"/>
      <c r="H4" s="350"/>
      <c r="I4" s="350"/>
      <c r="J4" s="350"/>
    </row>
    <row r="5" spans="1:27" ht="22.5" x14ac:dyDescent="0.55000000000000004">
      <c r="A5" s="119" t="s">
        <v>258</v>
      </c>
      <c r="B5" s="324" t="s">
        <v>136</v>
      </c>
      <c r="C5" s="325"/>
      <c r="D5" s="325"/>
      <c r="E5" s="325"/>
      <c r="F5" s="325"/>
      <c r="G5" s="325"/>
      <c r="H5" s="325"/>
      <c r="I5" s="325"/>
      <c r="J5" s="326"/>
    </row>
    <row r="6" spans="1:27" ht="22.5" x14ac:dyDescent="0.25">
      <c r="A6" s="330" t="s">
        <v>209</v>
      </c>
      <c r="B6" s="329" t="s">
        <v>0</v>
      </c>
      <c r="C6" s="329"/>
      <c r="D6" s="329"/>
      <c r="E6" s="329" t="s">
        <v>1</v>
      </c>
      <c r="F6" s="329"/>
      <c r="G6" s="329"/>
      <c r="H6" s="329" t="s">
        <v>2</v>
      </c>
      <c r="I6" s="329"/>
      <c r="J6" s="330"/>
    </row>
    <row r="7" spans="1:27" ht="22.5" x14ac:dyDescent="0.25">
      <c r="A7" s="330"/>
      <c r="B7" s="21" t="s">
        <v>14</v>
      </c>
      <c r="C7" s="21" t="s">
        <v>15</v>
      </c>
      <c r="D7" s="21" t="s">
        <v>43</v>
      </c>
      <c r="E7" s="21" t="s">
        <v>14</v>
      </c>
      <c r="F7" s="21" t="s">
        <v>15</v>
      </c>
      <c r="G7" s="21" t="s">
        <v>43</v>
      </c>
      <c r="H7" s="21" t="s">
        <v>14</v>
      </c>
      <c r="I7" s="21" t="s">
        <v>15</v>
      </c>
      <c r="J7" s="22" t="s">
        <v>43</v>
      </c>
    </row>
    <row r="8" spans="1:27" ht="22.5" x14ac:dyDescent="0.25">
      <c r="A8" s="49" t="s">
        <v>210</v>
      </c>
      <c r="B8" s="272">
        <v>12156</v>
      </c>
      <c r="C8" s="272">
        <v>8721</v>
      </c>
      <c r="D8" s="275">
        <f>B8+C8</f>
        <v>20877</v>
      </c>
      <c r="E8" s="272">
        <v>2305</v>
      </c>
      <c r="F8" s="272">
        <v>117</v>
      </c>
      <c r="G8" s="272">
        <f>E8+F8</f>
        <v>2422</v>
      </c>
      <c r="H8" s="272">
        <f>B8+E8</f>
        <v>14461</v>
      </c>
      <c r="I8" s="272">
        <f t="shared" ref="I8:J17" si="0">C8+F8</f>
        <v>8838</v>
      </c>
      <c r="J8" s="272">
        <f t="shared" si="0"/>
        <v>23299</v>
      </c>
    </row>
    <row r="9" spans="1:27" ht="22.5" x14ac:dyDescent="0.25">
      <c r="A9" s="51" t="s">
        <v>211</v>
      </c>
      <c r="B9" s="273">
        <v>22997</v>
      </c>
      <c r="C9" s="273">
        <v>23210</v>
      </c>
      <c r="D9" s="276">
        <f t="shared" ref="D9:D17" si="1">B9+C9</f>
        <v>46207</v>
      </c>
      <c r="E9" s="273">
        <v>13714</v>
      </c>
      <c r="F9" s="273">
        <v>1672</v>
      </c>
      <c r="G9" s="273">
        <f t="shared" ref="G9:G17" si="2">E9+F9</f>
        <v>15386</v>
      </c>
      <c r="H9" s="273">
        <f t="shared" ref="H9:H17" si="3">B9+E9</f>
        <v>36711</v>
      </c>
      <c r="I9" s="273">
        <f t="shared" si="0"/>
        <v>24882</v>
      </c>
      <c r="J9" s="273">
        <f t="shared" si="0"/>
        <v>61593</v>
      </c>
    </row>
    <row r="10" spans="1:27" ht="22.5" x14ac:dyDescent="0.25">
      <c r="A10" s="49" t="s">
        <v>212</v>
      </c>
      <c r="B10" s="272">
        <v>15872</v>
      </c>
      <c r="C10" s="272">
        <v>12632</v>
      </c>
      <c r="D10" s="275">
        <f t="shared" si="1"/>
        <v>28504</v>
      </c>
      <c r="E10" s="272">
        <v>9932</v>
      </c>
      <c r="F10" s="272">
        <v>684</v>
      </c>
      <c r="G10" s="272">
        <f t="shared" si="2"/>
        <v>10616</v>
      </c>
      <c r="H10" s="272">
        <f t="shared" si="3"/>
        <v>25804</v>
      </c>
      <c r="I10" s="272">
        <f t="shared" si="0"/>
        <v>13316</v>
      </c>
      <c r="J10" s="272">
        <f t="shared" si="0"/>
        <v>39120</v>
      </c>
    </row>
    <row r="11" spans="1:27" ht="22.5" x14ac:dyDescent="0.25">
      <c r="A11" s="51" t="s">
        <v>213</v>
      </c>
      <c r="B11" s="273">
        <v>15454</v>
      </c>
      <c r="C11" s="273">
        <v>21622</v>
      </c>
      <c r="D11" s="276">
        <f t="shared" si="1"/>
        <v>37076</v>
      </c>
      <c r="E11" s="273">
        <v>1425</v>
      </c>
      <c r="F11" s="273">
        <v>226</v>
      </c>
      <c r="G11" s="273">
        <f t="shared" si="2"/>
        <v>1651</v>
      </c>
      <c r="H11" s="273">
        <f t="shared" si="3"/>
        <v>16879</v>
      </c>
      <c r="I11" s="273">
        <f t="shared" si="0"/>
        <v>21848</v>
      </c>
      <c r="J11" s="273">
        <f t="shared" si="0"/>
        <v>38727</v>
      </c>
    </row>
    <row r="12" spans="1:27" ht="22.5" x14ac:dyDescent="0.25">
      <c r="A12" s="49" t="s">
        <v>214</v>
      </c>
      <c r="B12" s="272">
        <v>12132</v>
      </c>
      <c r="C12" s="272">
        <v>7169</v>
      </c>
      <c r="D12" s="275">
        <f t="shared" si="1"/>
        <v>19301</v>
      </c>
      <c r="E12" s="272">
        <v>11047</v>
      </c>
      <c r="F12" s="272">
        <v>944</v>
      </c>
      <c r="G12" s="272">
        <f t="shared" si="2"/>
        <v>11991</v>
      </c>
      <c r="H12" s="272">
        <f t="shared" si="3"/>
        <v>23179</v>
      </c>
      <c r="I12" s="272">
        <f t="shared" si="0"/>
        <v>8113</v>
      </c>
      <c r="J12" s="272">
        <f t="shared" si="0"/>
        <v>31292</v>
      </c>
      <c r="K12" s="120"/>
    </row>
    <row r="13" spans="1:27" ht="45" x14ac:dyDescent="0.25">
      <c r="A13" s="51" t="s">
        <v>215</v>
      </c>
      <c r="B13" s="273">
        <v>54</v>
      </c>
      <c r="C13" s="273">
        <v>2</v>
      </c>
      <c r="D13" s="276">
        <f t="shared" si="1"/>
        <v>56</v>
      </c>
      <c r="E13" s="273">
        <v>249</v>
      </c>
      <c r="F13" s="273">
        <v>0</v>
      </c>
      <c r="G13" s="273">
        <f t="shared" si="2"/>
        <v>249</v>
      </c>
      <c r="H13" s="273">
        <f t="shared" si="3"/>
        <v>303</v>
      </c>
      <c r="I13" s="273">
        <f t="shared" si="0"/>
        <v>2</v>
      </c>
      <c r="J13" s="273">
        <f t="shared" si="0"/>
        <v>305</v>
      </c>
    </row>
    <row r="14" spans="1:27" ht="22.5" x14ac:dyDescent="0.25">
      <c r="A14" s="49" t="s">
        <v>216</v>
      </c>
      <c r="B14" s="272">
        <v>1663</v>
      </c>
      <c r="C14" s="272">
        <v>274</v>
      </c>
      <c r="D14" s="275">
        <f t="shared" si="1"/>
        <v>1937</v>
      </c>
      <c r="E14" s="272">
        <v>15550</v>
      </c>
      <c r="F14" s="272">
        <v>119</v>
      </c>
      <c r="G14" s="272">
        <f t="shared" si="2"/>
        <v>15669</v>
      </c>
      <c r="H14" s="272">
        <f t="shared" si="3"/>
        <v>17213</v>
      </c>
      <c r="I14" s="272">
        <f t="shared" si="0"/>
        <v>393</v>
      </c>
      <c r="J14" s="272">
        <f t="shared" si="0"/>
        <v>17606</v>
      </c>
    </row>
    <row r="15" spans="1:27" ht="45" x14ac:dyDescent="0.25">
      <c r="A15" s="51" t="s">
        <v>217</v>
      </c>
      <c r="B15" s="273">
        <v>1954</v>
      </c>
      <c r="C15" s="273">
        <v>121</v>
      </c>
      <c r="D15" s="276">
        <f t="shared" si="1"/>
        <v>2075</v>
      </c>
      <c r="E15" s="273">
        <v>22670</v>
      </c>
      <c r="F15" s="273">
        <v>9</v>
      </c>
      <c r="G15" s="273">
        <f t="shared" si="2"/>
        <v>22679</v>
      </c>
      <c r="H15" s="273">
        <f t="shared" si="3"/>
        <v>24624</v>
      </c>
      <c r="I15" s="273">
        <f t="shared" si="0"/>
        <v>130</v>
      </c>
      <c r="J15" s="273">
        <f t="shared" si="0"/>
        <v>24754</v>
      </c>
    </row>
    <row r="16" spans="1:27" ht="22.5" x14ac:dyDescent="0.25">
      <c r="A16" s="49" t="s">
        <v>218</v>
      </c>
      <c r="B16" s="272">
        <v>1709</v>
      </c>
      <c r="C16" s="272">
        <v>696</v>
      </c>
      <c r="D16" s="275">
        <f t="shared" si="1"/>
        <v>2405</v>
      </c>
      <c r="E16" s="272">
        <v>85405</v>
      </c>
      <c r="F16" s="272">
        <v>1031</v>
      </c>
      <c r="G16" s="272">
        <f t="shared" si="2"/>
        <v>86436</v>
      </c>
      <c r="H16" s="272">
        <f t="shared" si="3"/>
        <v>87114</v>
      </c>
      <c r="I16" s="272">
        <f t="shared" si="0"/>
        <v>1727</v>
      </c>
      <c r="J16" s="272">
        <f t="shared" si="0"/>
        <v>88841</v>
      </c>
    </row>
    <row r="17" spans="1:11" ht="22.5" x14ac:dyDescent="0.25">
      <c r="A17" s="51" t="s">
        <v>219</v>
      </c>
      <c r="B17" s="272">
        <v>36</v>
      </c>
      <c r="C17" s="272">
        <v>12</v>
      </c>
      <c r="D17" s="275">
        <f t="shared" si="1"/>
        <v>48</v>
      </c>
      <c r="E17" s="272">
        <v>320</v>
      </c>
      <c r="F17" s="272">
        <v>1</v>
      </c>
      <c r="G17" s="272">
        <f t="shared" si="2"/>
        <v>321</v>
      </c>
      <c r="H17" s="272">
        <f t="shared" si="3"/>
        <v>356</v>
      </c>
      <c r="I17" s="272">
        <f t="shared" si="0"/>
        <v>13</v>
      </c>
      <c r="J17" s="272">
        <f t="shared" si="0"/>
        <v>369</v>
      </c>
      <c r="K17" s="120"/>
    </row>
    <row r="18" spans="1:11" ht="22.5" x14ac:dyDescent="0.25">
      <c r="A18" s="45" t="s">
        <v>49</v>
      </c>
      <c r="B18" s="277">
        <f>SUM(B8:B17)</f>
        <v>84027</v>
      </c>
      <c r="C18" s="277">
        <f t="shared" ref="C18:J18" si="4">SUM(C8:C17)</f>
        <v>74459</v>
      </c>
      <c r="D18" s="277">
        <f t="shared" si="4"/>
        <v>158486</v>
      </c>
      <c r="E18" s="277">
        <f t="shared" si="4"/>
        <v>162617</v>
      </c>
      <c r="F18" s="277">
        <f t="shared" si="4"/>
        <v>4803</v>
      </c>
      <c r="G18" s="277">
        <f t="shared" si="4"/>
        <v>167420</v>
      </c>
      <c r="H18" s="277">
        <f t="shared" si="4"/>
        <v>246644</v>
      </c>
      <c r="I18" s="277">
        <f t="shared" si="4"/>
        <v>79262</v>
      </c>
      <c r="J18" s="277">
        <f t="shared" si="4"/>
        <v>325906</v>
      </c>
    </row>
    <row r="19" spans="1:11" s="155" customFormat="1" ht="18" x14ac:dyDescent="0.45">
      <c r="A19" s="167" t="s">
        <v>181</v>
      </c>
      <c r="B19" s="156"/>
      <c r="C19" s="156"/>
      <c r="D19" s="156"/>
      <c r="E19" s="156"/>
      <c r="F19" s="156"/>
      <c r="G19" s="156"/>
      <c r="H19" s="156"/>
      <c r="I19" s="156"/>
      <c r="J19" s="166"/>
    </row>
    <row r="20" spans="1:11" ht="18" x14ac:dyDescent="0.45">
      <c r="A20" s="121" t="s">
        <v>41</v>
      </c>
      <c r="B20" s="157"/>
      <c r="C20" s="157"/>
      <c r="D20" s="157"/>
      <c r="E20" s="157"/>
      <c r="F20" s="157"/>
      <c r="G20" s="157"/>
      <c r="H20" s="157"/>
      <c r="I20" s="157"/>
      <c r="J20" s="157"/>
    </row>
    <row r="21" spans="1:11" s="59" customFormat="1" ht="21" customHeight="1" x14ac:dyDescent="0.25">
      <c r="A21" s="347" t="s">
        <v>221</v>
      </c>
      <c r="B21" s="347"/>
      <c r="C21" s="347"/>
      <c r="D21" s="347"/>
      <c r="E21" s="347"/>
      <c r="F21" s="347"/>
      <c r="G21" s="58" t="s">
        <v>187</v>
      </c>
      <c r="H21" s="58" t="s">
        <v>187</v>
      </c>
      <c r="I21" s="58" t="s">
        <v>187</v>
      </c>
      <c r="J21" s="58" t="s">
        <v>187</v>
      </c>
    </row>
    <row r="22" spans="1:11" s="127" customFormat="1" ht="18" x14ac:dyDescent="0.45">
      <c r="A22" s="195" t="s">
        <v>325</v>
      </c>
      <c r="B22" s="143"/>
      <c r="C22" s="143"/>
      <c r="D22" s="143"/>
      <c r="E22" s="143"/>
      <c r="F22" s="143"/>
      <c r="G22" s="143"/>
      <c r="H22" s="143"/>
      <c r="I22" s="143"/>
      <c r="J22" s="141"/>
    </row>
    <row r="23" spans="1:11" ht="18" x14ac:dyDescent="0.45">
      <c r="A23" s="55"/>
      <c r="B23" s="55"/>
      <c r="C23" s="55"/>
      <c r="D23" s="55"/>
      <c r="E23" s="55"/>
      <c r="F23" s="55"/>
      <c r="G23" s="55"/>
      <c r="H23" s="55"/>
      <c r="I23" s="55"/>
      <c r="J23" s="55"/>
    </row>
    <row r="26" spans="1:11" x14ac:dyDescent="0.25">
      <c r="B26" s="120"/>
      <c r="C26" s="120"/>
      <c r="D26" s="120"/>
      <c r="E26" s="120"/>
      <c r="F26" s="120"/>
      <c r="G26" s="120"/>
      <c r="H26" s="120"/>
      <c r="I26" s="120"/>
      <c r="J26" s="120"/>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topLeftCell="A3" zoomScale="70" zoomScaleNormal="80" zoomScaleSheetLayoutView="70" workbookViewId="0">
      <selection activeCell="A4" sqref="A4:M4"/>
    </sheetView>
  </sheetViews>
  <sheetFormatPr defaultRowHeight="15" x14ac:dyDescent="0.25"/>
  <cols>
    <col min="1" max="1" width="41.42578125" customWidth="1"/>
    <col min="2" max="2" width="32" customWidth="1"/>
    <col min="5" max="5" width="14.425781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316" t="s">
        <v>318</v>
      </c>
      <c r="B4" s="316"/>
      <c r="C4" s="316"/>
      <c r="D4" s="316"/>
      <c r="E4" s="316"/>
      <c r="F4" s="316"/>
      <c r="G4" s="316"/>
      <c r="H4" s="316"/>
      <c r="I4" s="316"/>
      <c r="J4" s="316"/>
      <c r="K4" s="316"/>
      <c r="L4" s="316"/>
      <c r="M4" s="316"/>
    </row>
    <row r="5" spans="1:13" s="1" customFormat="1" ht="214.15" customHeight="1" x14ac:dyDescent="0.25">
      <c r="A5" s="317" t="s">
        <v>297</v>
      </c>
      <c r="B5" s="302"/>
      <c r="C5" s="302"/>
      <c r="D5" s="302"/>
      <c r="E5" s="302"/>
      <c r="F5" s="302"/>
      <c r="G5" s="302"/>
      <c r="H5" s="302"/>
      <c r="I5" s="302"/>
      <c r="J5" s="302"/>
      <c r="K5" s="302"/>
      <c r="L5" s="302"/>
      <c r="M5" s="303"/>
    </row>
    <row r="6" spans="1:13" ht="21.75" x14ac:dyDescent="0.25">
      <c r="A6" s="4" t="s">
        <v>96</v>
      </c>
      <c r="B6" s="5" t="s">
        <v>97</v>
      </c>
      <c r="C6" s="6"/>
      <c r="D6" s="6"/>
      <c r="E6" s="6"/>
      <c r="M6" s="7"/>
    </row>
    <row r="7" spans="1:13" ht="28.9" customHeight="1" x14ac:dyDescent="0.55000000000000004">
      <c r="A7" s="8" t="s">
        <v>98</v>
      </c>
      <c r="B7" s="318" t="s">
        <v>99</v>
      </c>
      <c r="C7" s="318"/>
      <c r="D7" s="318"/>
      <c r="E7" s="318"/>
      <c r="M7" s="7"/>
    </row>
    <row r="8" spans="1:13" ht="21.75" x14ac:dyDescent="0.55000000000000004">
      <c r="A8" s="8"/>
      <c r="B8" s="319" t="s">
        <v>100</v>
      </c>
      <c r="C8" s="319"/>
      <c r="D8" s="319"/>
      <c r="E8" s="319"/>
      <c r="M8" s="7"/>
    </row>
    <row r="9" spans="1:13" ht="21.75" x14ac:dyDescent="0.55000000000000004">
      <c r="A9" s="8"/>
      <c r="B9" s="320" t="s">
        <v>140</v>
      </c>
      <c r="C9" s="320"/>
      <c r="D9" s="320"/>
      <c r="E9" s="320"/>
      <c r="M9" s="7"/>
    </row>
    <row r="10" spans="1:13" ht="25.15" customHeight="1" x14ac:dyDescent="0.55000000000000004">
      <c r="A10" s="8" t="s">
        <v>101</v>
      </c>
      <c r="B10" s="318" t="s">
        <v>92</v>
      </c>
      <c r="C10" s="318"/>
      <c r="D10" s="318"/>
      <c r="E10" s="318"/>
      <c r="M10" s="7"/>
    </row>
    <row r="11" spans="1:13" ht="21.75" x14ac:dyDescent="0.55000000000000004">
      <c r="A11" s="8"/>
      <c r="B11" s="315"/>
      <c r="C11" s="315"/>
      <c r="D11" s="315"/>
      <c r="E11" s="315"/>
      <c r="M11" s="7"/>
    </row>
    <row r="12" spans="1:13" ht="27.4" customHeight="1" x14ac:dyDescent="0.55000000000000004">
      <c r="A12" s="8" t="s">
        <v>102</v>
      </c>
      <c r="B12" s="9" t="s">
        <v>103</v>
      </c>
      <c r="C12" s="10"/>
      <c r="D12" s="10"/>
      <c r="E12" s="10"/>
      <c r="M12" s="7"/>
    </row>
    <row r="13" spans="1:13" ht="21.75" x14ac:dyDescent="0.55000000000000004">
      <c r="A13" s="8"/>
      <c r="B13" s="11"/>
      <c r="C13" s="10"/>
      <c r="D13" s="10"/>
      <c r="E13" s="10"/>
      <c r="M13" s="7"/>
    </row>
    <row r="14" spans="1:13" ht="24.6" customHeight="1" x14ac:dyDescent="0.25">
      <c r="A14" s="298" t="s">
        <v>104</v>
      </c>
      <c r="B14" s="299"/>
      <c r="C14" s="299"/>
      <c r="D14" s="299"/>
      <c r="E14" s="299"/>
      <c r="F14" s="299"/>
      <c r="G14" s="299"/>
      <c r="H14" s="299"/>
      <c r="I14" s="299"/>
      <c r="J14" s="299"/>
      <c r="K14" s="299"/>
      <c r="L14" s="299"/>
      <c r="M14" s="300"/>
    </row>
    <row r="15" spans="1:13" ht="22.5" x14ac:dyDescent="0.25">
      <c r="A15" s="301" t="s">
        <v>105</v>
      </c>
      <c r="B15" s="302"/>
      <c r="C15" s="302"/>
      <c r="D15" s="302"/>
      <c r="E15" s="302"/>
      <c r="F15" s="302"/>
      <c r="G15" s="302"/>
      <c r="H15" s="302"/>
      <c r="I15" s="302"/>
      <c r="J15" s="302"/>
      <c r="K15" s="302"/>
      <c r="L15" s="302"/>
      <c r="M15" s="303"/>
    </row>
    <row r="16" spans="1:13" ht="22.5" x14ac:dyDescent="0.25">
      <c r="A16" s="301" t="s">
        <v>106</v>
      </c>
      <c r="B16" s="302"/>
      <c r="C16" s="302"/>
      <c r="D16" s="302"/>
      <c r="E16" s="302"/>
      <c r="F16" s="302"/>
      <c r="G16" s="302"/>
      <c r="H16" s="302"/>
      <c r="I16" s="302"/>
      <c r="J16" s="302"/>
      <c r="K16" s="302"/>
      <c r="L16" s="302"/>
      <c r="M16" s="303"/>
    </row>
    <row r="17" spans="1:13" ht="102.6" customHeight="1" x14ac:dyDescent="0.25">
      <c r="A17" s="304" t="s">
        <v>107</v>
      </c>
      <c r="B17" s="305"/>
      <c r="C17" s="305"/>
      <c r="D17" s="305"/>
      <c r="E17" s="305"/>
      <c r="F17" s="305"/>
      <c r="G17" s="305"/>
      <c r="H17" s="305"/>
      <c r="I17" s="305"/>
      <c r="J17" s="305"/>
      <c r="K17" s="305"/>
      <c r="L17" s="305"/>
      <c r="M17" s="306"/>
    </row>
    <row r="18" spans="1:13" ht="22.5" x14ac:dyDescent="0.25">
      <c r="A18" s="301" t="s">
        <v>108</v>
      </c>
      <c r="B18" s="302"/>
      <c r="C18" s="302"/>
      <c r="D18" s="302"/>
      <c r="E18" s="302"/>
      <c r="F18" s="302"/>
      <c r="G18" s="302"/>
      <c r="H18" s="302"/>
      <c r="I18" s="302"/>
      <c r="J18" s="302"/>
      <c r="K18" s="302"/>
      <c r="L18" s="12"/>
      <c r="M18" s="13"/>
    </row>
    <row r="19" spans="1:13" ht="123.6" customHeight="1" x14ac:dyDescent="0.25">
      <c r="A19" s="307" t="s">
        <v>109</v>
      </c>
      <c r="B19" s="308"/>
      <c r="C19" s="308"/>
      <c r="D19" s="308"/>
      <c r="E19" s="308"/>
      <c r="F19" s="308"/>
      <c r="G19" s="308"/>
      <c r="H19" s="308"/>
      <c r="I19" s="308"/>
      <c r="J19" s="308"/>
      <c r="K19" s="308"/>
      <c r="L19" s="308"/>
      <c r="M19" s="309"/>
    </row>
    <row r="20" spans="1:13" ht="22.5" x14ac:dyDescent="0.25">
      <c r="A20" s="313" t="s">
        <v>262</v>
      </c>
      <c r="B20" s="314"/>
      <c r="C20" s="314"/>
      <c r="D20" s="314"/>
      <c r="E20" s="314"/>
      <c r="F20" s="314"/>
      <c r="G20" s="314"/>
      <c r="H20" s="314"/>
      <c r="I20" s="314"/>
      <c r="J20" s="314"/>
      <c r="K20" s="314"/>
      <c r="L20" s="171"/>
      <c r="M20" s="172"/>
    </row>
    <row r="21" spans="1:13" ht="22.5" x14ac:dyDescent="0.25">
      <c r="A21" s="301" t="s">
        <v>110</v>
      </c>
      <c r="B21" s="302"/>
      <c r="C21" s="302"/>
      <c r="D21" s="302"/>
      <c r="E21" s="302"/>
      <c r="F21" s="302"/>
      <c r="G21" s="302"/>
      <c r="H21" s="302"/>
      <c r="I21" s="302"/>
      <c r="J21" s="302"/>
      <c r="K21" s="302"/>
      <c r="L21" s="302"/>
      <c r="M21" s="303"/>
    </row>
    <row r="22" spans="1:13" ht="21.75" x14ac:dyDescent="0.55000000000000004">
      <c r="A22" s="8" t="s">
        <v>111</v>
      </c>
      <c r="M22" s="7"/>
    </row>
    <row r="23" spans="1:13" ht="22.5" x14ac:dyDescent="0.25">
      <c r="A23" s="301" t="s">
        <v>112</v>
      </c>
      <c r="B23" s="302"/>
      <c r="C23" s="302"/>
      <c r="D23" s="302"/>
      <c r="E23" s="302"/>
      <c r="F23" s="302"/>
      <c r="G23" s="302"/>
      <c r="H23" s="302"/>
      <c r="I23" s="302"/>
      <c r="J23" s="302"/>
      <c r="K23" s="302"/>
      <c r="L23" s="302"/>
      <c r="M23" s="303"/>
    </row>
    <row r="24" spans="1:13" ht="21.75" x14ac:dyDescent="0.55000000000000004">
      <c r="A24" s="310" t="s">
        <v>113</v>
      </c>
      <c r="B24" s="311"/>
      <c r="C24" s="311"/>
      <c r="D24" s="311"/>
      <c r="E24" s="311"/>
      <c r="F24" s="311"/>
      <c r="G24" s="311"/>
      <c r="H24" s="311"/>
      <c r="I24" s="311"/>
      <c r="J24" s="311"/>
      <c r="K24" s="311"/>
      <c r="L24" s="311"/>
      <c r="M24" s="312"/>
    </row>
    <row r="25" spans="1:13" ht="22.5" x14ac:dyDescent="0.25">
      <c r="A25" s="301" t="s">
        <v>114</v>
      </c>
      <c r="B25" s="302"/>
      <c r="C25" s="302"/>
      <c r="D25" s="302"/>
      <c r="E25" s="302"/>
      <c r="F25" s="302"/>
      <c r="G25" s="302"/>
      <c r="H25" s="302"/>
      <c r="I25" s="302"/>
      <c r="J25" s="302"/>
      <c r="K25" s="302"/>
      <c r="L25" s="302"/>
      <c r="M25" s="303"/>
    </row>
    <row r="26" spans="1:13" ht="21.75" x14ac:dyDescent="0.55000000000000004">
      <c r="A26" s="310" t="s">
        <v>115</v>
      </c>
      <c r="B26" s="311"/>
      <c r="C26" s="311"/>
      <c r="D26" s="311"/>
      <c r="E26" s="311"/>
      <c r="F26" s="311"/>
      <c r="G26" s="311"/>
      <c r="H26" s="311"/>
      <c r="I26" s="311"/>
      <c r="J26" s="311"/>
      <c r="K26" s="311"/>
      <c r="L26" s="311"/>
      <c r="M26" s="312"/>
    </row>
    <row r="27" spans="1:13" ht="22.5" thickBot="1" x14ac:dyDescent="0.6">
      <c r="A27" s="295"/>
      <c r="B27" s="296"/>
      <c r="C27" s="296"/>
      <c r="D27" s="296"/>
      <c r="E27" s="296"/>
      <c r="F27" s="296"/>
      <c r="G27" s="296"/>
      <c r="H27" s="296"/>
      <c r="I27" s="296"/>
      <c r="J27" s="296"/>
      <c r="K27" s="296"/>
      <c r="L27" s="296"/>
      <c r="M27" s="297"/>
    </row>
    <row r="28" spans="1:13" ht="18" customHeight="1" x14ac:dyDescent="0.25"/>
    <row r="33" spans="1:1" ht="22.5" x14ac:dyDescent="0.25">
      <c r="A33" s="14"/>
    </row>
  </sheetData>
  <mergeCells count="20">
    <mergeCell ref="B11:E11"/>
    <mergeCell ref="A4:M4"/>
    <mergeCell ref="A5:M5"/>
    <mergeCell ref="B7:E7"/>
    <mergeCell ref="B8:E8"/>
    <mergeCell ref="B10:E10"/>
    <mergeCell ref="B9:E9"/>
    <mergeCell ref="A27:M27"/>
    <mergeCell ref="A14:M14"/>
    <mergeCell ref="A15:M15"/>
    <mergeCell ref="A16:M16"/>
    <mergeCell ref="A17:M17"/>
    <mergeCell ref="A18:K18"/>
    <mergeCell ref="A19:M19"/>
    <mergeCell ref="A21:M21"/>
    <mergeCell ref="A23:M23"/>
    <mergeCell ref="A24:M24"/>
    <mergeCell ref="A25:M25"/>
    <mergeCell ref="A26:M26"/>
    <mergeCell ref="A20:K20"/>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topLeftCell="A4" zoomScale="80" zoomScaleNormal="80" zoomScaleSheetLayoutView="80" workbookViewId="0">
      <selection activeCell="B8" sqref="B8:J21"/>
    </sheetView>
  </sheetViews>
  <sheetFormatPr defaultColWidth="8.85546875" defaultRowHeight="15" x14ac:dyDescent="0.25"/>
  <cols>
    <col min="1" max="1" width="18.42578125" style="155" customWidth="1"/>
    <col min="2" max="2" width="13.140625" style="155" customWidth="1"/>
    <col min="3" max="3" width="10.42578125" style="155" bestFit="1" customWidth="1"/>
    <col min="4" max="4" width="13.42578125" style="155" customWidth="1"/>
    <col min="5" max="5" width="12.42578125" style="155" bestFit="1" customWidth="1"/>
    <col min="6" max="6" width="10.42578125" style="155" bestFit="1" customWidth="1"/>
    <col min="7" max="8" width="12.42578125" style="155" bestFit="1" customWidth="1"/>
    <col min="9" max="9" width="12.42578125" style="155" customWidth="1"/>
    <col min="10" max="10" width="12.42578125" style="155" bestFit="1" customWidth="1"/>
    <col min="11" max="16384" width="8.85546875" style="155"/>
  </cols>
  <sheetData>
    <row r="1" spans="1:30" x14ac:dyDescent="0.25">
      <c r="H1" s="368" t="s">
        <v>320</v>
      </c>
      <c r="I1" s="368"/>
      <c r="J1" s="368"/>
    </row>
    <row r="2" spans="1:30" x14ac:dyDescent="0.25">
      <c r="H2" s="368"/>
      <c r="I2" s="368"/>
      <c r="J2" s="368"/>
    </row>
    <row r="3" spans="1:30" s="164" customFormat="1" x14ac:dyDescent="0.25">
      <c r="H3" s="369"/>
      <c r="I3" s="369"/>
      <c r="J3" s="369"/>
      <c r="K3" s="155"/>
      <c r="L3" s="155"/>
      <c r="M3" s="155"/>
      <c r="N3" s="155"/>
      <c r="O3" s="155"/>
      <c r="P3" s="155"/>
      <c r="Q3" s="155"/>
      <c r="R3" s="155"/>
      <c r="S3" s="155"/>
      <c r="T3" s="155"/>
      <c r="U3" s="155"/>
      <c r="V3" s="155"/>
      <c r="W3" s="155"/>
      <c r="X3" s="155"/>
      <c r="Y3" s="155"/>
      <c r="Z3" s="155"/>
      <c r="AA3" s="155"/>
      <c r="AB3" s="155"/>
      <c r="AC3" s="155"/>
      <c r="AD3" s="155"/>
    </row>
    <row r="4" spans="1:30" ht="22.5" x14ac:dyDescent="0.25">
      <c r="A4" s="370" t="s">
        <v>191</v>
      </c>
      <c r="B4" s="370"/>
      <c r="C4" s="370"/>
      <c r="D4" s="370"/>
      <c r="E4" s="370"/>
      <c r="F4" s="370"/>
      <c r="G4" s="370"/>
      <c r="H4" s="370"/>
      <c r="I4" s="370"/>
      <c r="J4" s="370"/>
    </row>
    <row r="5" spans="1:30" ht="22.5" x14ac:dyDescent="0.55000000000000004">
      <c r="A5" s="168" t="s">
        <v>192</v>
      </c>
      <c r="B5" s="324" t="s">
        <v>136</v>
      </c>
      <c r="C5" s="325"/>
      <c r="D5" s="325"/>
      <c r="E5" s="325"/>
      <c r="F5" s="325"/>
      <c r="G5" s="325"/>
      <c r="H5" s="325"/>
      <c r="I5" s="325"/>
      <c r="J5" s="326"/>
    </row>
    <row r="6" spans="1:30" ht="22.5" x14ac:dyDescent="0.25">
      <c r="A6" s="329" t="s">
        <v>17</v>
      </c>
      <c r="B6" s="327" t="s">
        <v>0</v>
      </c>
      <c r="C6" s="329"/>
      <c r="D6" s="329"/>
      <c r="E6" s="329" t="s">
        <v>1</v>
      </c>
      <c r="F6" s="329"/>
      <c r="G6" s="329"/>
      <c r="H6" s="329" t="s">
        <v>2</v>
      </c>
      <c r="I6" s="329"/>
      <c r="J6" s="330"/>
    </row>
    <row r="7" spans="1:30" ht="22.5" x14ac:dyDescent="0.25">
      <c r="A7" s="329"/>
      <c r="B7" s="24" t="s">
        <v>14</v>
      </c>
      <c r="C7" s="21" t="s">
        <v>15</v>
      </c>
      <c r="D7" s="21" t="s">
        <v>43</v>
      </c>
      <c r="E7" s="21" t="s">
        <v>14</v>
      </c>
      <c r="F7" s="21" t="s">
        <v>15</v>
      </c>
      <c r="G7" s="21" t="s">
        <v>43</v>
      </c>
      <c r="H7" s="21" t="s">
        <v>14</v>
      </c>
      <c r="I7" s="21" t="s">
        <v>15</v>
      </c>
      <c r="J7" s="22" t="s">
        <v>43</v>
      </c>
      <c r="L7" s="17"/>
      <c r="M7" s="18"/>
    </row>
    <row r="8" spans="1:30" ht="24" customHeight="1" x14ac:dyDescent="0.25">
      <c r="A8" s="161" t="s">
        <v>18</v>
      </c>
      <c r="B8" s="283">
        <v>39503</v>
      </c>
      <c r="C8" s="283">
        <v>38152</v>
      </c>
      <c r="D8" s="283">
        <f>SUM(B8:C8)</f>
        <v>77655</v>
      </c>
      <c r="E8" s="283">
        <v>75079</v>
      </c>
      <c r="F8" s="283">
        <v>2348</v>
      </c>
      <c r="G8" s="283">
        <f>SUM(E8:F8)</f>
        <v>77427</v>
      </c>
      <c r="H8" s="283">
        <f>B8+E8</f>
        <v>114582</v>
      </c>
      <c r="I8" s="283">
        <f t="shared" ref="I8:J20" si="0">C8+F8</f>
        <v>40500</v>
      </c>
      <c r="J8" s="283">
        <f t="shared" si="0"/>
        <v>155082</v>
      </c>
      <c r="N8" s="18"/>
      <c r="O8"/>
      <c r="P8" s="160"/>
    </row>
    <row r="9" spans="1:30" ht="24" customHeight="1" x14ac:dyDescent="0.25">
      <c r="A9" s="162" t="s">
        <v>19</v>
      </c>
      <c r="B9" s="285">
        <v>14672</v>
      </c>
      <c r="C9" s="285">
        <v>12744</v>
      </c>
      <c r="D9" s="285">
        <f t="shared" ref="D9:D20" si="1">SUM(B9:C9)</f>
        <v>27416</v>
      </c>
      <c r="E9" s="285">
        <v>28721</v>
      </c>
      <c r="F9" s="285">
        <v>1108</v>
      </c>
      <c r="G9" s="285">
        <f t="shared" ref="G9:G20" si="2">SUM(E9:F9)</f>
        <v>29829</v>
      </c>
      <c r="H9" s="285">
        <f t="shared" ref="H9:H20" si="3">B9+E9</f>
        <v>43393</v>
      </c>
      <c r="I9" s="285">
        <f t="shared" si="0"/>
        <v>13852</v>
      </c>
      <c r="J9" s="285">
        <f t="shared" si="0"/>
        <v>57245</v>
      </c>
      <c r="N9" s="18"/>
      <c r="O9"/>
      <c r="P9" s="160"/>
    </row>
    <row r="10" spans="1:30" ht="24" customHeight="1" x14ac:dyDescent="0.25">
      <c r="A10" s="161" t="s">
        <v>20</v>
      </c>
      <c r="B10" s="283">
        <v>3128</v>
      </c>
      <c r="C10" s="283">
        <v>2666</v>
      </c>
      <c r="D10" s="283">
        <f t="shared" si="1"/>
        <v>5794</v>
      </c>
      <c r="E10" s="283">
        <v>5835</v>
      </c>
      <c r="F10" s="283">
        <v>191</v>
      </c>
      <c r="G10" s="283">
        <f t="shared" si="2"/>
        <v>6026</v>
      </c>
      <c r="H10" s="283">
        <f t="shared" si="3"/>
        <v>8963</v>
      </c>
      <c r="I10" s="283">
        <f t="shared" si="0"/>
        <v>2857</v>
      </c>
      <c r="J10" s="283">
        <f t="shared" si="0"/>
        <v>11820</v>
      </c>
      <c r="N10" s="18"/>
      <c r="O10"/>
      <c r="P10" s="160"/>
    </row>
    <row r="11" spans="1:30" ht="24" customHeight="1" x14ac:dyDescent="0.25">
      <c r="A11" s="162" t="s">
        <v>21</v>
      </c>
      <c r="B11" s="285">
        <v>3461</v>
      </c>
      <c r="C11" s="285">
        <v>2742</v>
      </c>
      <c r="D11" s="285">
        <f t="shared" si="1"/>
        <v>6203</v>
      </c>
      <c r="E11" s="285">
        <v>6058</v>
      </c>
      <c r="F11" s="285">
        <v>117</v>
      </c>
      <c r="G11" s="285">
        <f t="shared" si="2"/>
        <v>6175</v>
      </c>
      <c r="H11" s="285">
        <f t="shared" si="3"/>
        <v>9519</v>
      </c>
      <c r="I11" s="285">
        <f t="shared" si="0"/>
        <v>2859</v>
      </c>
      <c r="J11" s="285">
        <f t="shared" si="0"/>
        <v>12378</v>
      </c>
      <c r="N11" s="18"/>
      <c r="O11"/>
      <c r="P11" s="160"/>
    </row>
    <row r="12" spans="1:30" ht="24" customHeight="1" x14ac:dyDescent="0.25">
      <c r="A12" s="161" t="s">
        <v>22</v>
      </c>
      <c r="B12" s="283">
        <v>14396</v>
      </c>
      <c r="C12" s="283">
        <v>10043</v>
      </c>
      <c r="D12" s="283">
        <f t="shared" si="1"/>
        <v>24439</v>
      </c>
      <c r="E12" s="283">
        <v>26022</v>
      </c>
      <c r="F12" s="283">
        <v>507</v>
      </c>
      <c r="G12" s="283">
        <f t="shared" si="2"/>
        <v>26529</v>
      </c>
      <c r="H12" s="283">
        <f t="shared" si="3"/>
        <v>40418</v>
      </c>
      <c r="I12" s="283">
        <f t="shared" si="0"/>
        <v>10550</v>
      </c>
      <c r="J12" s="283">
        <f t="shared" si="0"/>
        <v>50968</v>
      </c>
      <c r="N12" s="18"/>
      <c r="O12"/>
      <c r="P12" s="160"/>
    </row>
    <row r="13" spans="1:30" ht="24" customHeight="1" x14ac:dyDescent="0.25">
      <c r="A13" s="162" t="s">
        <v>23</v>
      </c>
      <c r="B13" s="285">
        <v>2558</v>
      </c>
      <c r="C13" s="285">
        <v>2280</v>
      </c>
      <c r="D13" s="285">
        <f t="shared" si="1"/>
        <v>4838</v>
      </c>
      <c r="E13" s="285">
        <v>6801</v>
      </c>
      <c r="F13" s="285">
        <v>183</v>
      </c>
      <c r="G13" s="285">
        <f t="shared" si="2"/>
        <v>6984</v>
      </c>
      <c r="H13" s="285">
        <f t="shared" si="3"/>
        <v>9359</v>
      </c>
      <c r="I13" s="285">
        <f t="shared" si="0"/>
        <v>2463</v>
      </c>
      <c r="J13" s="285">
        <f t="shared" si="0"/>
        <v>11822</v>
      </c>
      <c r="N13" s="18"/>
      <c r="O13"/>
      <c r="P13" s="160"/>
    </row>
    <row r="14" spans="1:30" ht="24" customHeight="1" x14ac:dyDescent="0.25">
      <c r="A14" s="161" t="s">
        <v>24</v>
      </c>
      <c r="B14" s="283">
        <v>1187</v>
      </c>
      <c r="C14" s="283">
        <v>1355</v>
      </c>
      <c r="D14" s="283">
        <f t="shared" si="1"/>
        <v>2542</v>
      </c>
      <c r="E14" s="283">
        <v>2436</v>
      </c>
      <c r="F14" s="283">
        <v>63</v>
      </c>
      <c r="G14" s="283">
        <f t="shared" si="2"/>
        <v>2499</v>
      </c>
      <c r="H14" s="283">
        <f t="shared" si="3"/>
        <v>3623</v>
      </c>
      <c r="I14" s="283">
        <f t="shared" si="0"/>
        <v>1418</v>
      </c>
      <c r="J14" s="283">
        <f t="shared" si="0"/>
        <v>5041</v>
      </c>
      <c r="N14" s="18"/>
      <c r="O14"/>
      <c r="P14" s="160"/>
    </row>
    <row r="15" spans="1:30" ht="24" customHeight="1" x14ac:dyDescent="0.25">
      <c r="A15" s="162" t="s">
        <v>25</v>
      </c>
      <c r="B15" s="285">
        <v>1233</v>
      </c>
      <c r="C15" s="285">
        <v>1051</v>
      </c>
      <c r="D15" s="285">
        <f t="shared" si="1"/>
        <v>2284</v>
      </c>
      <c r="E15" s="285">
        <v>2667</v>
      </c>
      <c r="F15" s="285">
        <v>97</v>
      </c>
      <c r="G15" s="285">
        <f t="shared" si="2"/>
        <v>2764</v>
      </c>
      <c r="H15" s="285">
        <f t="shared" si="3"/>
        <v>3900</v>
      </c>
      <c r="I15" s="285">
        <f t="shared" si="0"/>
        <v>1148</v>
      </c>
      <c r="J15" s="285">
        <f t="shared" si="0"/>
        <v>5048</v>
      </c>
      <c r="N15" s="18"/>
      <c r="O15"/>
      <c r="P15" s="160"/>
    </row>
    <row r="16" spans="1:30" ht="24" customHeight="1" x14ac:dyDescent="0.25">
      <c r="A16" s="161" t="s">
        <v>46</v>
      </c>
      <c r="B16" s="283">
        <v>358</v>
      </c>
      <c r="C16" s="283">
        <v>338</v>
      </c>
      <c r="D16" s="283">
        <f t="shared" si="1"/>
        <v>696</v>
      </c>
      <c r="E16" s="283">
        <v>779</v>
      </c>
      <c r="F16" s="283">
        <v>26</v>
      </c>
      <c r="G16" s="283">
        <f t="shared" si="2"/>
        <v>805</v>
      </c>
      <c r="H16" s="283">
        <f t="shared" si="3"/>
        <v>1137</v>
      </c>
      <c r="I16" s="283">
        <f t="shared" si="0"/>
        <v>364</v>
      </c>
      <c r="J16" s="283">
        <f t="shared" si="0"/>
        <v>1501</v>
      </c>
      <c r="N16" s="18"/>
      <c r="O16"/>
      <c r="P16" s="160"/>
    </row>
    <row r="17" spans="1:16" ht="24" customHeight="1" x14ac:dyDescent="0.25">
      <c r="A17" s="162" t="s">
        <v>26</v>
      </c>
      <c r="B17" s="285">
        <v>1505</v>
      </c>
      <c r="C17" s="285">
        <v>1430</v>
      </c>
      <c r="D17" s="285">
        <f t="shared" si="1"/>
        <v>2935</v>
      </c>
      <c r="E17" s="285">
        <v>3752</v>
      </c>
      <c r="F17" s="285">
        <v>69</v>
      </c>
      <c r="G17" s="285">
        <f t="shared" si="2"/>
        <v>3821</v>
      </c>
      <c r="H17" s="285">
        <f t="shared" si="3"/>
        <v>5257</v>
      </c>
      <c r="I17" s="285">
        <f t="shared" si="0"/>
        <v>1499</v>
      </c>
      <c r="J17" s="285">
        <f t="shared" si="0"/>
        <v>6756</v>
      </c>
      <c r="N17" s="18"/>
      <c r="O17"/>
      <c r="P17" s="160"/>
    </row>
    <row r="18" spans="1:16" ht="24" customHeight="1" x14ac:dyDescent="0.25">
      <c r="A18" s="161" t="s">
        <v>27</v>
      </c>
      <c r="B18" s="283">
        <v>1227</v>
      </c>
      <c r="C18" s="283">
        <v>1052</v>
      </c>
      <c r="D18" s="283">
        <f t="shared" si="1"/>
        <v>2279</v>
      </c>
      <c r="E18" s="283">
        <v>2894</v>
      </c>
      <c r="F18" s="283">
        <v>56</v>
      </c>
      <c r="G18" s="283">
        <f t="shared" si="2"/>
        <v>2950</v>
      </c>
      <c r="H18" s="283">
        <f t="shared" si="3"/>
        <v>4121</v>
      </c>
      <c r="I18" s="283">
        <f t="shared" si="0"/>
        <v>1108</v>
      </c>
      <c r="J18" s="283">
        <f t="shared" si="0"/>
        <v>5229</v>
      </c>
      <c r="N18" s="18"/>
      <c r="O18"/>
      <c r="P18" s="160"/>
    </row>
    <row r="19" spans="1:16" ht="24" customHeight="1" x14ac:dyDescent="0.25">
      <c r="A19" s="162" t="s">
        <v>28</v>
      </c>
      <c r="B19" s="285">
        <v>281</v>
      </c>
      <c r="C19" s="285">
        <v>222</v>
      </c>
      <c r="D19" s="285">
        <f t="shared" si="1"/>
        <v>503</v>
      </c>
      <c r="E19" s="285">
        <v>509</v>
      </c>
      <c r="F19" s="285">
        <v>17</v>
      </c>
      <c r="G19" s="285">
        <f t="shared" si="2"/>
        <v>526</v>
      </c>
      <c r="H19" s="285">
        <f t="shared" si="3"/>
        <v>790</v>
      </c>
      <c r="I19" s="285">
        <f t="shared" si="0"/>
        <v>239</v>
      </c>
      <c r="J19" s="285">
        <f t="shared" si="0"/>
        <v>1029</v>
      </c>
      <c r="N19" s="18"/>
      <c r="O19"/>
      <c r="P19" s="160"/>
    </row>
    <row r="20" spans="1:16" ht="24" customHeight="1" x14ac:dyDescent="0.25">
      <c r="A20" s="161" t="s">
        <v>29</v>
      </c>
      <c r="B20" s="283">
        <v>518</v>
      </c>
      <c r="C20" s="283">
        <v>384</v>
      </c>
      <c r="D20" s="283">
        <f t="shared" si="1"/>
        <v>902</v>
      </c>
      <c r="E20" s="283">
        <v>1064</v>
      </c>
      <c r="F20" s="283">
        <v>21</v>
      </c>
      <c r="G20" s="283">
        <f t="shared" si="2"/>
        <v>1085</v>
      </c>
      <c r="H20" s="283">
        <f t="shared" si="3"/>
        <v>1582</v>
      </c>
      <c r="I20" s="283">
        <f t="shared" si="0"/>
        <v>405</v>
      </c>
      <c r="J20" s="283">
        <f t="shared" si="0"/>
        <v>1987</v>
      </c>
      <c r="N20" s="18"/>
      <c r="O20"/>
      <c r="P20" s="160"/>
    </row>
    <row r="21" spans="1:16" ht="24" customHeight="1" x14ac:dyDescent="0.25">
      <c r="A21" s="21" t="s">
        <v>30</v>
      </c>
      <c r="B21" s="274">
        <f>SUM(B8:B20)</f>
        <v>84027</v>
      </c>
      <c r="C21" s="274">
        <f t="shared" ref="C21:I21" si="4">SUM(C8:C20)</f>
        <v>74459</v>
      </c>
      <c r="D21" s="274">
        <f>SUM(D8:D20)</f>
        <v>158486</v>
      </c>
      <c r="E21" s="274">
        <f t="shared" si="4"/>
        <v>162617</v>
      </c>
      <c r="F21" s="274">
        <f t="shared" si="4"/>
        <v>4803</v>
      </c>
      <c r="G21" s="274">
        <f t="shared" si="4"/>
        <v>167420</v>
      </c>
      <c r="H21" s="274">
        <f t="shared" si="4"/>
        <v>246644</v>
      </c>
      <c r="I21" s="274">
        <f t="shared" si="4"/>
        <v>79262</v>
      </c>
      <c r="J21" s="274">
        <f>SUM(J8:J20)</f>
        <v>325906</v>
      </c>
      <c r="L21" s="18"/>
      <c r="M21"/>
      <c r="P21" s="160"/>
    </row>
    <row r="22" spans="1:16" ht="18" x14ac:dyDescent="0.45">
      <c r="A22" s="169" t="s">
        <v>180</v>
      </c>
      <c r="B22" s="156"/>
      <c r="C22" s="156"/>
      <c r="D22" s="156"/>
      <c r="E22" s="156"/>
      <c r="F22" s="156"/>
      <c r="G22" s="156"/>
      <c r="H22" s="156"/>
      <c r="I22" s="156"/>
      <c r="J22" s="156"/>
    </row>
    <row r="23" spans="1:16" ht="18" x14ac:dyDescent="0.45">
      <c r="A23" s="170" t="s">
        <v>41</v>
      </c>
      <c r="B23" s="157"/>
      <c r="C23" s="157"/>
      <c r="D23" s="157"/>
      <c r="E23" s="157"/>
      <c r="F23" s="157"/>
      <c r="G23" s="157"/>
      <c r="H23" s="157"/>
      <c r="I23" s="157"/>
      <c r="J23" s="157"/>
    </row>
    <row r="24" spans="1:16" s="127" customFormat="1" ht="18" x14ac:dyDescent="0.45">
      <c r="A24" s="195" t="s">
        <v>325</v>
      </c>
      <c r="B24" s="143"/>
      <c r="C24" s="143"/>
      <c r="D24" s="143"/>
      <c r="E24" s="143"/>
      <c r="F24" s="143"/>
      <c r="G24" s="143"/>
      <c r="H24" s="143"/>
      <c r="I24" s="143"/>
      <c r="J24" s="141"/>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L52"/>
  <sheetViews>
    <sheetView showGridLines="0" rightToLeft="1" view="pageBreakPreview" topLeftCell="A31" zoomScale="70" zoomScaleNormal="70" zoomScaleSheetLayoutView="70" workbookViewId="0">
      <selection activeCell="D58" sqref="D58"/>
    </sheetView>
  </sheetViews>
  <sheetFormatPr defaultColWidth="8.85546875" defaultRowHeight="15" x14ac:dyDescent="0.25"/>
  <cols>
    <col min="1" max="1" width="45.42578125" style="252" customWidth="1"/>
    <col min="2" max="2" width="13.42578125" style="252" customWidth="1"/>
    <col min="3" max="3" width="11.42578125" style="252" customWidth="1"/>
    <col min="4" max="5" width="13.42578125" style="252" customWidth="1"/>
    <col min="6" max="6" width="11.42578125" style="252" customWidth="1"/>
    <col min="7" max="8" width="13.42578125" style="252" customWidth="1"/>
    <col min="9" max="9" width="11.42578125" style="252" customWidth="1"/>
    <col min="10" max="10" width="13.42578125" style="252" customWidth="1"/>
    <col min="11" max="16384" width="8.85546875" style="252"/>
  </cols>
  <sheetData>
    <row r="1" spans="1:12" x14ac:dyDescent="0.25">
      <c r="H1" s="371" t="s">
        <v>320</v>
      </c>
      <c r="I1" s="371"/>
      <c r="J1" s="371"/>
    </row>
    <row r="2" spans="1:12" x14ac:dyDescent="0.25">
      <c r="H2" s="371"/>
      <c r="I2" s="371"/>
      <c r="J2" s="371"/>
    </row>
    <row r="3" spans="1:12" s="253" customFormat="1" ht="14.25" x14ac:dyDescent="0.25">
      <c r="H3" s="372"/>
      <c r="I3" s="372"/>
      <c r="J3" s="372"/>
    </row>
    <row r="4" spans="1:12" ht="22.5" x14ac:dyDescent="0.25">
      <c r="A4" s="373" t="s">
        <v>134</v>
      </c>
      <c r="B4" s="373"/>
      <c r="C4" s="373"/>
      <c r="D4" s="373"/>
      <c r="E4" s="373"/>
      <c r="F4" s="373"/>
      <c r="G4" s="373"/>
      <c r="H4" s="373"/>
      <c r="I4" s="373"/>
      <c r="J4" s="373"/>
    </row>
    <row r="5" spans="1:12" ht="22.5" x14ac:dyDescent="0.55000000000000004">
      <c r="A5" s="254" t="s">
        <v>173</v>
      </c>
      <c r="B5" s="324" t="s">
        <v>136</v>
      </c>
      <c r="C5" s="325"/>
      <c r="D5" s="325"/>
      <c r="E5" s="325"/>
      <c r="F5" s="325"/>
      <c r="G5" s="325"/>
      <c r="H5" s="325"/>
      <c r="I5" s="325"/>
      <c r="J5" s="326"/>
    </row>
    <row r="6" spans="1:12" ht="22.5" customHeight="1" x14ac:dyDescent="0.25">
      <c r="A6" s="329" t="s">
        <v>54</v>
      </c>
      <c r="B6" s="327" t="s">
        <v>0</v>
      </c>
      <c r="C6" s="329"/>
      <c r="D6" s="329"/>
      <c r="E6" s="329" t="s">
        <v>1</v>
      </c>
      <c r="F6" s="329"/>
      <c r="G6" s="329"/>
      <c r="H6" s="329" t="s">
        <v>2</v>
      </c>
      <c r="I6" s="329"/>
      <c r="J6" s="330"/>
    </row>
    <row r="7" spans="1:12" ht="22.5" x14ac:dyDescent="0.25">
      <c r="A7" s="329"/>
      <c r="B7" s="24" t="s">
        <v>14</v>
      </c>
      <c r="C7" s="21" t="s">
        <v>15</v>
      </c>
      <c r="D7" s="21" t="s">
        <v>43</v>
      </c>
      <c r="E7" s="21" t="s">
        <v>14</v>
      </c>
      <c r="F7" s="21" t="s">
        <v>15</v>
      </c>
      <c r="G7" s="21" t="s">
        <v>43</v>
      </c>
      <c r="H7" s="21" t="s">
        <v>14</v>
      </c>
      <c r="I7" s="21" t="s">
        <v>15</v>
      </c>
      <c r="J7" s="22" t="s">
        <v>43</v>
      </c>
    </row>
    <row r="8" spans="1:12" ht="22.5" x14ac:dyDescent="0.25">
      <c r="A8" s="255" t="s">
        <v>141</v>
      </c>
      <c r="B8" s="256">
        <v>53</v>
      </c>
      <c r="C8" s="256">
        <v>11</v>
      </c>
      <c r="D8" s="256">
        <f>B8+C8</f>
        <v>64</v>
      </c>
      <c r="E8" s="256">
        <f>0</f>
        <v>0</v>
      </c>
      <c r="F8" s="256">
        <f>0</f>
        <v>0</v>
      </c>
      <c r="G8" s="256">
        <f t="shared" ref="G8:G38" si="0">E8+F8</f>
        <v>0</v>
      </c>
      <c r="H8" s="256">
        <f t="shared" ref="H8:I23" si="1">B8+E8</f>
        <v>53</v>
      </c>
      <c r="I8" s="256">
        <f t="shared" si="1"/>
        <v>11</v>
      </c>
      <c r="J8" s="256">
        <f t="shared" ref="J8:J38" si="2">H8+I8</f>
        <v>64</v>
      </c>
      <c r="L8" s="260"/>
    </row>
    <row r="9" spans="1:12" ht="22.5" x14ac:dyDescent="0.25">
      <c r="A9" s="257" t="s">
        <v>142</v>
      </c>
      <c r="B9" s="258">
        <v>26037</v>
      </c>
      <c r="C9" s="258">
        <v>23045</v>
      </c>
      <c r="D9" s="259">
        <f t="shared" ref="D9:D38" si="3">B9+C9</f>
        <v>49082</v>
      </c>
      <c r="E9" s="258">
        <v>429</v>
      </c>
      <c r="F9" s="258">
        <v>268</v>
      </c>
      <c r="G9" s="258">
        <f t="shared" si="0"/>
        <v>697</v>
      </c>
      <c r="H9" s="258">
        <f t="shared" si="1"/>
        <v>26466</v>
      </c>
      <c r="I9" s="258">
        <f t="shared" si="1"/>
        <v>23313</v>
      </c>
      <c r="J9" s="258">
        <f t="shared" si="2"/>
        <v>49779</v>
      </c>
      <c r="L9" s="260"/>
    </row>
    <row r="10" spans="1:12" ht="23.65" customHeight="1" x14ac:dyDescent="0.25">
      <c r="A10" s="255" t="s">
        <v>55</v>
      </c>
      <c r="B10" s="256">
        <v>845</v>
      </c>
      <c r="C10" s="256">
        <v>677</v>
      </c>
      <c r="D10" s="256">
        <f t="shared" si="3"/>
        <v>1522</v>
      </c>
      <c r="E10" s="256">
        <v>3</v>
      </c>
      <c r="F10" s="256">
        <v>3</v>
      </c>
      <c r="G10" s="256">
        <f t="shared" si="0"/>
        <v>6</v>
      </c>
      <c r="H10" s="256">
        <f t="shared" si="1"/>
        <v>848</v>
      </c>
      <c r="I10" s="256">
        <f t="shared" si="1"/>
        <v>680</v>
      </c>
      <c r="J10" s="256">
        <f t="shared" si="2"/>
        <v>1528</v>
      </c>
      <c r="L10" s="260"/>
    </row>
    <row r="11" spans="1:12" ht="45.75" customHeight="1" x14ac:dyDescent="0.25">
      <c r="A11" s="257" t="s">
        <v>322</v>
      </c>
      <c r="B11" s="258">
        <v>1</v>
      </c>
      <c r="C11" s="258">
        <v>1</v>
      </c>
      <c r="D11" s="259">
        <f t="shared" si="3"/>
        <v>2</v>
      </c>
      <c r="E11" s="258">
        <f>0</f>
        <v>0</v>
      </c>
      <c r="F11" s="258">
        <f>0</f>
        <v>0</v>
      </c>
      <c r="G11" s="258">
        <f t="shared" si="0"/>
        <v>0</v>
      </c>
      <c r="H11" s="258">
        <f t="shared" si="1"/>
        <v>1</v>
      </c>
      <c r="I11" s="258">
        <f t="shared" si="1"/>
        <v>1</v>
      </c>
      <c r="J11" s="258">
        <f t="shared" si="2"/>
        <v>2</v>
      </c>
      <c r="L11" s="260"/>
    </row>
    <row r="12" spans="1:12" ht="45" x14ac:dyDescent="0.25">
      <c r="A12" s="255" t="s">
        <v>143</v>
      </c>
      <c r="B12" s="256">
        <v>215</v>
      </c>
      <c r="C12" s="256">
        <v>183</v>
      </c>
      <c r="D12" s="256">
        <f t="shared" si="3"/>
        <v>398</v>
      </c>
      <c r="E12" s="256">
        <v>2</v>
      </c>
      <c r="F12" s="256">
        <v>1</v>
      </c>
      <c r="G12" s="256">
        <f t="shared" si="0"/>
        <v>3</v>
      </c>
      <c r="H12" s="256">
        <f t="shared" si="1"/>
        <v>217</v>
      </c>
      <c r="I12" s="256">
        <f t="shared" si="1"/>
        <v>184</v>
      </c>
      <c r="J12" s="256">
        <f t="shared" si="2"/>
        <v>401</v>
      </c>
      <c r="L12" s="260"/>
    </row>
    <row r="13" spans="1:12" ht="22.5" x14ac:dyDescent="0.25">
      <c r="A13" s="257" t="s">
        <v>151</v>
      </c>
      <c r="B13" s="258">
        <f>0</f>
        <v>0</v>
      </c>
      <c r="C13" s="258">
        <f>0</f>
        <v>0</v>
      </c>
      <c r="D13" s="259">
        <f t="shared" si="3"/>
        <v>0</v>
      </c>
      <c r="E13" s="258">
        <f>0</f>
        <v>0</v>
      </c>
      <c r="F13" s="258">
        <f>0</f>
        <v>0</v>
      </c>
      <c r="G13" s="258">
        <f t="shared" si="0"/>
        <v>0</v>
      </c>
      <c r="H13" s="258">
        <f t="shared" si="1"/>
        <v>0</v>
      </c>
      <c r="I13" s="258">
        <f t="shared" si="1"/>
        <v>0</v>
      </c>
      <c r="J13" s="258">
        <f t="shared" si="2"/>
        <v>0</v>
      </c>
      <c r="L13" s="260"/>
    </row>
    <row r="14" spans="1:12" ht="15.75" customHeight="1" x14ac:dyDescent="0.25">
      <c r="A14" s="255" t="s">
        <v>144</v>
      </c>
      <c r="B14" s="256">
        <v>28</v>
      </c>
      <c r="C14" s="256">
        <v>11</v>
      </c>
      <c r="D14" s="256">
        <f t="shared" si="3"/>
        <v>39</v>
      </c>
      <c r="E14" s="256">
        <f>0</f>
        <v>0</v>
      </c>
      <c r="F14" s="256">
        <f>0</f>
        <v>0</v>
      </c>
      <c r="G14" s="256">
        <f t="shared" si="0"/>
        <v>0</v>
      </c>
      <c r="H14" s="256">
        <f t="shared" si="1"/>
        <v>28</v>
      </c>
      <c r="I14" s="256">
        <f t="shared" si="1"/>
        <v>11</v>
      </c>
      <c r="J14" s="256">
        <f t="shared" si="2"/>
        <v>39</v>
      </c>
      <c r="L14" s="260"/>
    </row>
    <row r="15" spans="1:12" ht="22.5" x14ac:dyDescent="0.25">
      <c r="A15" s="257" t="s">
        <v>118</v>
      </c>
      <c r="B15" s="258">
        <v>4833</v>
      </c>
      <c r="C15" s="258">
        <v>4649</v>
      </c>
      <c r="D15" s="259">
        <f t="shared" si="3"/>
        <v>9482</v>
      </c>
      <c r="E15" s="258">
        <v>156</v>
      </c>
      <c r="F15" s="258">
        <v>88</v>
      </c>
      <c r="G15" s="258">
        <f t="shared" si="0"/>
        <v>244</v>
      </c>
      <c r="H15" s="258">
        <f t="shared" si="1"/>
        <v>4989</v>
      </c>
      <c r="I15" s="258">
        <f t="shared" si="1"/>
        <v>4737</v>
      </c>
      <c r="J15" s="258">
        <f t="shared" si="2"/>
        <v>9726</v>
      </c>
      <c r="L15" s="260"/>
    </row>
    <row r="16" spans="1:12" ht="22.5" x14ac:dyDescent="0.25">
      <c r="A16" s="255" t="s">
        <v>119</v>
      </c>
      <c r="B16" s="256">
        <v>805</v>
      </c>
      <c r="C16" s="256">
        <v>1164</v>
      </c>
      <c r="D16" s="256">
        <f t="shared" si="3"/>
        <v>1969</v>
      </c>
      <c r="E16" s="256">
        <f>0</f>
        <v>0</v>
      </c>
      <c r="F16" s="256">
        <f>0</f>
        <v>0</v>
      </c>
      <c r="G16" s="256">
        <f t="shared" si="0"/>
        <v>0</v>
      </c>
      <c r="H16" s="256">
        <f t="shared" si="1"/>
        <v>805</v>
      </c>
      <c r="I16" s="256">
        <f t="shared" si="1"/>
        <v>1164</v>
      </c>
      <c r="J16" s="256">
        <f t="shared" si="2"/>
        <v>1969</v>
      </c>
      <c r="L16" s="260"/>
    </row>
    <row r="17" spans="1:12" ht="45" x14ac:dyDescent="0.25">
      <c r="A17" s="257" t="s">
        <v>120</v>
      </c>
      <c r="B17" s="258">
        <v>3314</v>
      </c>
      <c r="C17" s="258">
        <v>3005</v>
      </c>
      <c r="D17" s="259">
        <f t="shared" si="3"/>
        <v>6319</v>
      </c>
      <c r="E17" s="258">
        <f>0</f>
        <v>0</v>
      </c>
      <c r="F17" s="258">
        <f>0</f>
        <v>0</v>
      </c>
      <c r="G17" s="258">
        <f t="shared" si="0"/>
        <v>0</v>
      </c>
      <c r="H17" s="258">
        <f t="shared" si="1"/>
        <v>3314</v>
      </c>
      <c r="I17" s="258">
        <f t="shared" si="1"/>
        <v>3005</v>
      </c>
      <c r="J17" s="258">
        <f t="shared" si="2"/>
        <v>6319</v>
      </c>
      <c r="L17" s="260"/>
    </row>
    <row r="18" spans="1:12" ht="19.899999999999999" customHeight="1" x14ac:dyDescent="0.25">
      <c r="A18" s="255" t="s">
        <v>152</v>
      </c>
      <c r="B18" s="256">
        <f>0</f>
        <v>0</v>
      </c>
      <c r="C18" s="256">
        <f>0</f>
        <v>0</v>
      </c>
      <c r="D18" s="256">
        <f t="shared" si="3"/>
        <v>0</v>
      </c>
      <c r="E18" s="256">
        <f>0</f>
        <v>0</v>
      </c>
      <c r="F18" s="256">
        <f>0</f>
        <v>0</v>
      </c>
      <c r="G18" s="256">
        <f t="shared" si="0"/>
        <v>0</v>
      </c>
      <c r="H18" s="256">
        <f t="shared" si="1"/>
        <v>0</v>
      </c>
      <c r="I18" s="256">
        <f t="shared" si="1"/>
        <v>0</v>
      </c>
      <c r="J18" s="256">
        <f t="shared" si="2"/>
        <v>0</v>
      </c>
      <c r="L18" s="260"/>
    </row>
    <row r="19" spans="1:12" ht="22.5" x14ac:dyDescent="0.25">
      <c r="A19" s="257" t="s">
        <v>145</v>
      </c>
      <c r="B19" s="258">
        <f>0</f>
        <v>0</v>
      </c>
      <c r="C19" s="258">
        <f>0</f>
        <v>0</v>
      </c>
      <c r="D19" s="259">
        <f t="shared" si="3"/>
        <v>0</v>
      </c>
      <c r="E19" s="258">
        <v>70099</v>
      </c>
      <c r="F19" s="258">
        <v>8403</v>
      </c>
      <c r="G19" s="258">
        <f t="shared" si="0"/>
        <v>78502</v>
      </c>
      <c r="H19" s="258">
        <f t="shared" si="1"/>
        <v>70099</v>
      </c>
      <c r="I19" s="258">
        <f t="shared" si="1"/>
        <v>8403</v>
      </c>
      <c r="J19" s="258">
        <f t="shared" si="2"/>
        <v>78502</v>
      </c>
      <c r="L19" s="260"/>
    </row>
    <row r="20" spans="1:12" ht="19.899999999999999" customHeight="1" x14ac:dyDescent="0.25">
      <c r="A20" s="255" t="s">
        <v>146</v>
      </c>
      <c r="B20" s="256">
        <v>895</v>
      </c>
      <c r="C20" s="256">
        <v>499</v>
      </c>
      <c r="D20" s="256">
        <f t="shared" si="3"/>
        <v>1394</v>
      </c>
      <c r="E20" s="256">
        <v>15</v>
      </c>
      <c r="F20" s="256">
        <v>4</v>
      </c>
      <c r="G20" s="256">
        <f t="shared" si="0"/>
        <v>19</v>
      </c>
      <c r="H20" s="256">
        <f t="shared" si="1"/>
        <v>910</v>
      </c>
      <c r="I20" s="256">
        <f t="shared" si="1"/>
        <v>503</v>
      </c>
      <c r="J20" s="256">
        <f t="shared" si="2"/>
        <v>1413</v>
      </c>
      <c r="L20" s="260"/>
    </row>
    <row r="21" spans="1:12" ht="22.5" x14ac:dyDescent="0.25">
      <c r="A21" s="257" t="s">
        <v>147</v>
      </c>
      <c r="B21" s="258">
        <v>440</v>
      </c>
      <c r="C21" s="258">
        <v>112</v>
      </c>
      <c r="D21" s="259">
        <f t="shared" si="3"/>
        <v>552</v>
      </c>
      <c r="E21" s="258">
        <v>7</v>
      </c>
      <c r="F21" s="258">
        <v>1</v>
      </c>
      <c r="G21" s="258">
        <f t="shared" si="0"/>
        <v>8</v>
      </c>
      <c r="H21" s="258">
        <f t="shared" si="1"/>
        <v>447</v>
      </c>
      <c r="I21" s="258">
        <f t="shared" si="1"/>
        <v>113</v>
      </c>
      <c r="J21" s="258">
        <f t="shared" si="2"/>
        <v>560</v>
      </c>
    </row>
    <row r="22" spans="1:12" ht="22.5" x14ac:dyDescent="0.25">
      <c r="A22" s="255" t="s">
        <v>56</v>
      </c>
      <c r="B22" s="256">
        <f>0</f>
        <v>0</v>
      </c>
      <c r="C22" s="256">
        <v>50</v>
      </c>
      <c r="D22" s="256">
        <f t="shared" si="3"/>
        <v>50</v>
      </c>
      <c r="E22" s="256">
        <v>1</v>
      </c>
      <c r="F22" s="256">
        <v>1</v>
      </c>
      <c r="G22" s="256">
        <f t="shared" si="0"/>
        <v>2</v>
      </c>
      <c r="H22" s="256">
        <f t="shared" si="1"/>
        <v>1</v>
      </c>
      <c r="I22" s="256">
        <f t="shared" si="1"/>
        <v>51</v>
      </c>
      <c r="J22" s="256">
        <f t="shared" si="2"/>
        <v>52</v>
      </c>
      <c r="L22" s="260"/>
    </row>
    <row r="23" spans="1:12" ht="22.5" x14ac:dyDescent="0.25">
      <c r="A23" s="257" t="s">
        <v>148</v>
      </c>
      <c r="B23" s="258">
        <v>12</v>
      </c>
      <c r="C23" s="258">
        <v>15</v>
      </c>
      <c r="D23" s="259">
        <f t="shared" si="3"/>
        <v>27</v>
      </c>
      <c r="E23" s="258">
        <f>0</f>
        <v>0</v>
      </c>
      <c r="F23" s="258">
        <f>0</f>
        <v>0</v>
      </c>
      <c r="G23" s="258">
        <f t="shared" si="0"/>
        <v>0</v>
      </c>
      <c r="H23" s="258">
        <f t="shared" si="1"/>
        <v>12</v>
      </c>
      <c r="I23" s="258">
        <f t="shared" si="1"/>
        <v>15</v>
      </c>
      <c r="J23" s="258">
        <f t="shared" si="2"/>
        <v>27</v>
      </c>
      <c r="L23" s="260"/>
    </row>
    <row r="24" spans="1:12" ht="45" x14ac:dyDescent="0.25">
      <c r="A24" s="255" t="s">
        <v>57</v>
      </c>
      <c r="B24" s="256">
        <v>2051</v>
      </c>
      <c r="C24" s="256">
        <v>820</v>
      </c>
      <c r="D24" s="256">
        <f t="shared" si="3"/>
        <v>2871</v>
      </c>
      <c r="E24" s="256">
        <v>33</v>
      </c>
      <c r="F24" s="256">
        <v>14</v>
      </c>
      <c r="G24" s="256">
        <f t="shared" si="0"/>
        <v>47</v>
      </c>
      <c r="H24" s="256">
        <f t="shared" ref="H24:I38" si="4">B24+E24</f>
        <v>2084</v>
      </c>
      <c r="I24" s="256">
        <f t="shared" si="4"/>
        <v>834</v>
      </c>
      <c r="J24" s="256">
        <f t="shared" si="2"/>
        <v>2918</v>
      </c>
      <c r="L24" s="260"/>
    </row>
    <row r="25" spans="1:12" ht="22.5" x14ac:dyDescent="0.25">
      <c r="A25" s="257" t="s">
        <v>149</v>
      </c>
      <c r="B25" s="258">
        <v>7981</v>
      </c>
      <c r="C25" s="258">
        <v>9029</v>
      </c>
      <c r="D25" s="259">
        <f t="shared" si="3"/>
        <v>17010</v>
      </c>
      <c r="E25" s="258">
        <v>49</v>
      </c>
      <c r="F25" s="258">
        <v>48</v>
      </c>
      <c r="G25" s="258">
        <f t="shared" si="0"/>
        <v>97</v>
      </c>
      <c r="H25" s="258">
        <f t="shared" si="4"/>
        <v>8030</v>
      </c>
      <c r="I25" s="258">
        <f t="shared" si="4"/>
        <v>9077</v>
      </c>
      <c r="J25" s="258">
        <f t="shared" si="2"/>
        <v>17107</v>
      </c>
      <c r="L25" s="260"/>
    </row>
    <row r="26" spans="1:12" ht="22.5" x14ac:dyDescent="0.25">
      <c r="A26" s="255" t="s">
        <v>58</v>
      </c>
      <c r="B26" s="256">
        <v>1</v>
      </c>
      <c r="C26" s="256">
        <v>1</v>
      </c>
      <c r="D26" s="256">
        <f t="shared" si="3"/>
        <v>2</v>
      </c>
      <c r="E26" s="256">
        <v>30</v>
      </c>
      <c r="F26" s="256">
        <v>3</v>
      </c>
      <c r="G26" s="256">
        <f t="shared" si="0"/>
        <v>33</v>
      </c>
      <c r="H26" s="256">
        <f t="shared" si="4"/>
        <v>31</v>
      </c>
      <c r="I26" s="256">
        <f t="shared" si="4"/>
        <v>4</v>
      </c>
      <c r="J26" s="256">
        <f t="shared" si="2"/>
        <v>35</v>
      </c>
      <c r="L26" s="260"/>
    </row>
    <row r="27" spans="1:12" ht="22.5" x14ac:dyDescent="0.25">
      <c r="A27" s="257" t="s">
        <v>59</v>
      </c>
      <c r="B27" s="258">
        <v>1576</v>
      </c>
      <c r="C27" s="258">
        <v>1390</v>
      </c>
      <c r="D27" s="259">
        <f t="shared" si="3"/>
        <v>2966</v>
      </c>
      <c r="E27" s="258">
        <v>27</v>
      </c>
      <c r="F27" s="258">
        <v>11</v>
      </c>
      <c r="G27" s="258">
        <f t="shared" si="0"/>
        <v>38</v>
      </c>
      <c r="H27" s="258">
        <f t="shared" si="4"/>
        <v>1603</v>
      </c>
      <c r="I27" s="258">
        <f t="shared" si="4"/>
        <v>1401</v>
      </c>
      <c r="J27" s="258">
        <f t="shared" si="2"/>
        <v>3004</v>
      </c>
      <c r="L27" s="260"/>
    </row>
    <row r="28" spans="1:12" ht="19.899999999999999" customHeight="1" x14ac:dyDescent="0.25">
      <c r="A28" s="255" t="s">
        <v>60</v>
      </c>
      <c r="B28" s="256">
        <v>1670</v>
      </c>
      <c r="C28" s="256">
        <v>402</v>
      </c>
      <c r="D28" s="256">
        <f t="shared" si="3"/>
        <v>2072</v>
      </c>
      <c r="E28" s="256">
        <f>0</f>
        <v>0</v>
      </c>
      <c r="F28" s="256">
        <f>0</f>
        <v>0</v>
      </c>
      <c r="G28" s="256">
        <f t="shared" si="0"/>
        <v>0</v>
      </c>
      <c r="H28" s="256">
        <f t="shared" si="4"/>
        <v>1670</v>
      </c>
      <c r="I28" s="256">
        <f t="shared" si="4"/>
        <v>402</v>
      </c>
      <c r="J28" s="256">
        <f t="shared" si="2"/>
        <v>2072</v>
      </c>
      <c r="L28" s="260"/>
    </row>
    <row r="29" spans="1:12" ht="22.5" x14ac:dyDescent="0.25">
      <c r="A29" s="257" t="s">
        <v>153</v>
      </c>
      <c r="B29" s="258">
        <v>1</v>
      </c>
      <c r="C29" s="258">
        <f>0</f>
        <v>0</v>
      </c>
      <c r="D29" s="259">
        <f t="shared" si="3"/>
        <v>1</v>
      </c>
      <c r="E29" s="258">
        <v>123</v>
      </c>
      <c r="F29" s="258">
        <v>119</v>
      </c>
      <c r="G29" s="258">
        <f t="shared" si="0"/>
        <v>242</v>
      </c>
      <c r="H29" s="258">
        <f t="shared" si="4"/>
        <v>124</v>
      </c>
      <c r="I29" s="258">
        <f t="shared" si="4"/>
        <v>119</v>
      </c>
      <c r="J29" s="258">
        <f t="shared" si="2"/>
        <v>243</v>
      </c>
      <c r="L29" s="260"/>
    </row>
    <row r="30" spans="1:12" ht="22.5" x14ac:dyDescent="0.25">
      <c r="A30" s="255" t="s">
        <v>323</v>
      </c>
      <c r="B30" s="256">
        <v>57</v>
      </c>
      <c r="C30" s="256">
        <v>53</v>
      </c>
      <c r="D30" s="256">
        <f t="shared" si="3"/>
        <v>110</v>
      </c>
      <c r="E30" s="256">
        <v>77</v>
      </c>
      <c r="F30" s="256">
        <v>19</v>
      </c>
      <c r="G30" s="256">
        <f t="shared" si="0"/>
        <v>96</v>
      </c>
      <c r="H30" s="256">
        <f t="shared" si="4"/>
        <v>134</v>
      </c>
      <c r="I30" s="256">
        <f t="shared" si="4"/>
        <v>72</v>
      </c>
      <c r="J30" s="256">
        <f t="shared" si="2"/>
        <v>206</v>
      </c>
      <c r="L30" s="260"/>
    </row>
    <row r="31" spans="1:12" ht="67.5" x14ac:dyDescent="0.25">
      <c r="A31" s="257" t="s">
        <v>324</v>
      </c>
      <c r="B31" s="258">
        <v>29</v>
      </c>
      <c r="C31" s="258">
        <v>26</v>
      </c>
      <c r="D31" s="259">
        <f t="shared" si="3"/>
        <v>55</v>
      </c>
      <c r="E31" s="258">
        <f>0</f>
        <v>0</v>
      </c>
      <c r="F31" s="258">
        <f>0</f>
        <v>0</v>
      </c>
      <c r="G31" s="258">
        <f t="shared" si="0"/>
        <v>0</v>
      </c>
      <c r="H31" s="258">
        <f t="shared" si="4"/>
        <v>29</v>
      </c>
      <c r="I31" s="258">
        <f t="shared" si="4"/>
        <v>26</v>
      </c>
      <c r="J31" s="258">
        <f t="shared" si="2"/>
        <v>55</v>
      </c>
      <c r="L31" s="260"/>
    </row>
    <row r="32" spans="1:12" ht="22.5" x14ac:dyDescent="0.25">
      <c r="A32" s="255" t="s">
        <v>61</v>
      </c>
      <c r="B32" s="256">
        <v>273</v>
      </c>
      <c r="C32" s="256">
        <v>406</v>
      </c>
      <c r="D32" s="256">
        <f t="shared" si="3"/>
        <v>679</v>
      </c>
      <c r="E32" s="256">
        <v>571</v>
      </c>
      <c r="F32" s="256">
        <v>2</v>
      </c>
      <c r="G32" s="256">
        <f t="shared" si="0"/>
        <v>573</v>
      </c>
      <c r="H32" s="256">
        <f t="shared" si="4"/>
        <v>844</v>
      </c>
      <c r="I32" s="256">
        <f t="shared" si="4"/>
        <v>408</v>
      </c>
      <c r="J32" s="256">
        <f t="shared" si="2"/>
        <v>1252</v>
      </c>
      <c r="L32" s="260"/>
    </row>
    <row r="33" spans="1:12" ht="22.5" x14ac:dyDescent="0.25">
      <c r="A33" s="257" t="s">
        <v>117</v>
      </c>
      <c r="B33" s="258">
        <f>0</f>
        <v>0</v>
      </c>
      <c r="C33" s="258">
        <f>0</f>
        <v>0</v>
      </c>
      <c r="D33" s="259">
        <f t="shared" si="3"/>
        <v>0</v>
      </c>
      <c r="E33" s="258">
        <f>0</f>
        <v>0</v>
      </c>
      <c r="F33" s="258">
        <f>0</f>
        <v>0</v>
      </c>
      <c r="G33" s="258">
        <f t="shared" si="0"/>
        <v>0</v>
      </c>
      <c r="H33" s="258">
        <f t="shared" si="4"/>
        <v>0</v>
      </c>
      <c r="I33" s="258">
        <f t="shared" si="4"/>
        <v>0</v>
      </c>
      <c r="J33" s="258">
        <f t="shared" si="2"/>
        <v>0</v>
      </c>
      <c r="L33" s="260"/>
    </row>
    <row r="34" spans="1:12" ht="22.5" x14ac:dyDescent="0.25">
      <c r="A34" s="255" t="s">
        <v>150</v>
      </c>
      <c r="B34" s="256">
        <v>4</v>
      </c>
      <c r="C34" s="256">
        <f>0</f>
        <v>0</v>
      </c>
      <c r="D34" s="256">
        <f t="shared" si="3"/>
        <v>4</v>
      </c>
      <c r="E34" s="256">
        <f>0</f>
        <v>0</v>
      </c>
      <c r="F34" s="256">
        <f>0</f>
        <v>0</v>
      </c>
      <c r="G34" s="256">
        <f t="shared" si="0"/>
        <v>0</v>
      </c>
      <c r="H34" s="256">
        <f t="shared" si="4"/>
        <v>4</v>
      </c>
      <c r="I34" s="256">
        <f t="shared" si="4"/>
        <v>0</v>
      </c>
      <c r="J34" s="256">
        <f t="shared" si="2"/>
        <v>4</v>
      </c>
      <c r="L34" s="260"/>
    </row>
    <row r="35" spans="1:12" ht="22.5" x14ac:dyDescent="0.25">
      <c r="A35" s="257" t="s">
        <v>121</v>
      </c>
      <c r="B35" s="258">
        <v>0</v>
      </c>
      <c r="C35" s="258">
        <v>0</v>
      </c>
      <c r="D35" s="259">
        <v>0</v>
      </c>
      <c r="E35" s="258">
        <f>0</f>
        <v>0</v>
      </c>
      <c r="F35" s="258">
        <f>0</f>
        <v>0</v>
      </c>
      <c r="G35" s="258">
        <f t="shared" si="0"/>
        <v>0</v>
      </c>
      <c r="H35" s="258">
        <f t="shared" si="4"/>
        <v>0</v>
      </c>
      <c r="I35" s="258">
        <f t="shared" si="4"/>
        <v>0</v>
      </c>
      <c r="J35" s="258">
        <f t="shared" si="2"/>
        <v>0</v>
      </c>
      <c r="L35" s="260"/>
    </row>
    <row r="36" spans="1:12" ht="22.5" x14ac:dyDescent="0.25">
      <c r="A36" s="255" t="s">
        <v>62</v>
      </c>
      <c r="B36" s="256">
        <v>115</v>
      </c>
      <c r="C36" s="256">
        <v>92</v>
      </c>
      <c r="D36" s="256">
        <f t="shared" si="3"/>
        <v>207</v>
      </c>
      <c r="E36" s="256">
        <v>25</v>
      </c>
      <c r="F36" s="256">
        <v>1</v>
      </c>
      <c r="G36" s="256">
        <f t="shared" si="0"/>
        <v>26</v>
      </c>
      <c r="H36" s="256">
        <f t="shared" si="4"/>
        <v>140</v>
      </c>
      <c r="I36" s="256">
        <f t="shared" si="4"/>
        <v>93</v>
      </c>
      <c r="J36" s="256">
        <f t="shared" si="2"/>
        <v>233</v>
      </c>
      <c r="L36" s="260"/>
    </row>
    <row r="37" spans="1:12" s="261" customFormat="1" ht="21" customHeight="1" x14ac:dyDescent="0.25">
      <c r="A37" s="257" t="s">
        <v>154</v>
      </c>
      <c r="B37" s="258">
        <v>6</v>
      </c>
      <c r="C37" s="258">
        <f>0</f>
        <v>0</v>
      </c>
      <c r="D37" s="259">
        <f t="shared" si="3"/>
        <v>6</v>
      </c>
      <c r="E37" s="258">
        <f>0</f>
        <v>0</v>
      </c>
      <c r="F37" s="258">
        <f>0</f>
        <v>0</v>
      </c>
      <c r="G37" s="258">
        <f t="shared" si="0"/>
        <v>0</v>
      </c>
      <c r="H37" s="258">
        <f t="shared" si="4"/>
        <v>6</v>
      </c>
      <c r="I37" s="258">
        <f t="shared" si="4"/>
        <v>0</v>
      </c>
      <c r="J37" s="258">
        <f t="shared" si="2"/>
        <v>6</v>
      </c>
      <c r="L37" s="260"/>
    </row>
    <row r="38" spans="1:12" ht="19.899999999999999" customHeight="1" x14ac:dyDescent="0.25">
      <c r="A38" s="255" t="s">
        <v>174</v>
      </c>
      <c r="B38" s="256">
        <f>0</f>
        <v>0</v>
      </c>
      <c r="C38" s="256">
        <v>76</v>
      </c>
      <c r="D38" s="256">
        <f t="shared" si="3"/>
        <v>76</v>
      </c>
      <c r="E38" s="256">
        <v>1</v>
      </c>
      <c r="F38" s="256">
        <v>1</v>
      </c>
      <c r="G38" s="256">
        <f t="shared" si="0"/>
        <v>2</v>
      </c>
      <c r="H38" s="256">
        <f t="shared" si="4"/>
        <v>1</v>
      </c>
      <c r="I38" s="256">
        <f t="shared" si="4"/>
        <v>77</v>
      </c>
      <c r="J38" s="256">
        <f t="shared" si="2"/>
        <v>78</v>
      </c>
      <c r="L38" s="260"/>
    </row>
    <row r="39" spans="1:12" ht="19.899999999999999" customHeight="1" x14ac:dyDescent="0.25">
      <c r="A39" s="257" t="s">
        <v>175</v>
      </c>
      <c r="B39" s="258">
        <v>3</v>
      </c>
      <c r="C39" s="258">
        <v>1</v>
      </c>
      <c r="D39" s="259">
        <f t="shared" ref="D39:D44" si="5">B39+C39</f>
        <v>4</v>
      </c>
      <c r="E39" s="258">
        <f>0</f>
        <v>0</v>
      </c>
      <c r="F39" s="258">
        <f>0</f>
        <v>0</v>
      </c>
      <c r="G39" s="258">
        <f t="shared" ref="G39:G44" si="6">E39+F39</f>
        <v>0</v>
      </c>
      <c r="H39" s="258">
        <f t="shared" ref="H39:H40" si="7">B39+E39</f>
        <v>3</v>
      </c>
      <c r="I39" s="258">
        <f t="shared" ref="I39:I40" si="8">C39+F39</f>
        <v>1</v>
      </c>
      <c r="J39" s="258">
        <f t="shared" ref="J39:J40" si="9">H39+I39</f>
        <v>4</v>
      </c>
      <c r="L39" s="260"/>
    </row>
    <row r="40" spans="1:12" ht="19.899999999999999" customHeight="1" x14ac:dyDescent="0.25">
      <c r="A40" s="255" t="s">
        <v>299</v>
      </c>
      <c r="B40" s="256">
        <v>6</v>
      </c>
      <c r="C40" s="256">
        <v>9</v>
      </c>
      <c r="D40" s="256">
        <v>15</v>
      </c>
      <c r="E40" s="256">
        <v>0</v>
      </c>
      <c r="F40" s="256">
        <v>0</v>
      </c>
      <c r="G40" s="256">
        <v>0</v>
      </c>
      <c r="H40" s="256">
        <f t="shared" si="7"/>
        <v>6</v>
      </c>
      <c r="I40" s="256">
        <f t="shared" si="8"/>
        <v>9</v>
      </c>
      <c r="J40" s="256">
        <f t="shared" si="9"/>
        <v>15</v>
      </c>
      <c r="L40" s="260"/>
    </row>
    <row r="41" spans="1:12" ht="45" x14ac:dyDescent="0.25">
      <c r="A41" s="257" t="s">
        <v>312</v>
      </c>
      <c r="B41" s="258">
        <f>0</f>
        <v>0</v>
      </c>
      <c r="C41" s="258">
        <v>50</v>
      </c>
      <c r="D41" s="259">
        <f t="shared" si="5"/>
        <v>50</v>
      </c>
      <c r="E41" s="258">
        <v>1</v>
      </c>
      <c r="F41" s="258">
        <v>1</v>
      </c>
      <c r="G41" s="258">
        <f t="shared" si="6"/>
        <v>2</v>
      </c>
      <c r="H41" s="258">
        <f t="shared" ref="H41:H44" si="10">B41+E41</f>
        <v>1</v>
      </c>
      <c r="I41" s="258">
        <f t="shared" ref="I41:I44" si="11">C41+F41</f>
        <v>51</v>
      </c>
      <c r="J41" s="258">
        <f t="shared" ref="J41:J44" si="12">H41+I41</f>
        <v>52</v>
      </c>
      <c r="L41" s="260"/>
    </row>
    <row r="42" spans="1:12" ht="45" x14ac:dyDescent="0.25">
      <c r="A42" s="255" t="s">
        <v>313</v>
      </c>
      <c r="B42" s="256">
        <v>115</v>
      </c>
      <c r="C42" s="256">
        <v>92</v>
      </c>
      <c r="D42" s="256">
        <f t="shared" si="5"/>
        <v>207</v>
      </c>
      <c r="E42" s="256">
        <v>25</v>
      </c>
      <c r="F42" s="256">
        <v>1</v>
      </c>
      <c r="G42" s="256">
        <f t="shared" si="6"/>
        <v>26</v>
      </c>
      <c r="H42" s="256">
        <f t="shared" si="10"/>
        <v>140</v>
      </c>
      <c r="I42" s="256">
        <f t="shared" si="11"/>
        <v>93</v>
      </c>
      <c r="J42" s="256">
        <f t="shared" si="12"/>
        <v>233</v>
      </c>
      <c r="L42" s="260"/>
    </row>
    <row r="43" spans="1:12" ht="22.5" x14ac:dyDescent="0.25">
      <c r="A43" s="257" t="s">
        <v>314</v>
      </c>
      <c r="B43" s="258">
        <f>0</f>
        <v>0</v>
      </c>
      <c r="C43" s="258">
        <f>0</f>
        <v>0</v>
      </c>
      <c r="D43" s="259">
        <f t="shared" si="5"/>
        <v>0</v>
      </c>
      <c r="E43" s="258">
        <f>0</f>
        <v>0</v>
      </c>
      <c r="F43" s="258">
        <f>0</f>
        <v>0</v>
      </c>
      <c r="G43" s="258">
        <f t="shared" si="6"/>
        <v>0</v>
      </c>
      <c r="H43" s="258">
        <f t="shared" si="10"/>
        <v>0</v>
      </c>
      <c r="I43" s="258">
        <f t="shared" si="11"/>
        <v>0</v>
      </c>
      <c r="J43" s="258">
        <f t="shared" si="12"/>
        <v>0</v>
      </c>
      <c r="L43" s="260"/>
    </row>
    <row r="44" spans="1:12" ht="45" x14ac:dyDescent="0.25">
      <c r="A44" s="255" t="s">
        <v>315</v>
      </c>
      <c r="B44" s="256">
        <f>0</f>
        <v>0</v>
      </c>
      <c r="C44" s="256">
        <v>76</v>
      </c>
      <c r="D44" s="256">
        <f t="shared" si="5"/>
        <v>76</v>
      </c>
      <c r="E44" s="256">
        <v>1</v>
      </c>
      <c r="F44" s="256">
        <v>1</v>
      </c>
      <c r="G44" s="256">
        <f t="shared" si="6"/>
        <v>2</v>
      </c>
      <c r="H44" s="256">
        <f t="shared" si="10"/>
        <v>1</v>
      </c>
      <c r="I44" s="256">
        <f t="shared" si="11"/>
        <v>77</v>
      </c>
      <c r="J44" s="256">
        <f t="shared" si="12"/>
        <v>78</v>
      </c>
      <c r="L44" s="260"/>
    </row>
    <row r="45" spans="1:12" ht="67.5" x14ac:dyDescent="0.25">
      <c r="A45" s="257" t="s">
        <v>316</v>
      </c>
      <c r="B45" s="258">
        <v>6</v>
      </c>
      <c r="C45" s="258">
        <v>9</v>
      </c>
      <c r="D45" s="259">
        <f t="shared" ref="D45" si="13">B45+C45</f>
        <v>15</v>
      </c>
      <c r="E45" s="258">
        <f>0</f>
        <v>0</v>
      </c>
      <c r="F45" s="258">
        <f>0</f>
        <v>0</v>
      </c>
      <c r="G45" s="258">
        <f t="shared" ref="G45" si="14">E45+F45</f>
        <v>0</v>
      </c>
      <c r="H45" s="258">
        <f t="shared" ref="H45" si="15">B45+E45</f>
        <v>6</v>
      </c>
      <c r="I45" s="258">
        <f t="shared" ref="I45" si="16">C45+F45</f>
        <v>9</v>
      </c>
      <c r="J45" s="258">
        <f t="shared" ref="J45" si="17">H45+I45</f>
        <v>15</v>
      </c>
      <c r="L45" s="260"/>
    </row>
    <row r="46" spans="1:12" ht="22.5" x14ac:dyDescent="0.25">
      <c r="A46" s="255" t="s">
        <v>31</v>
      </c>
      <c r="B46" s="256">
        <v>2</v>
      </c>
      <c r="C46" s="256">
        <v>1</v>
      </c>
      <c r="D46" s="256">
        <f t="shared" ref="D46:D47" si="18">B46+C46</f>
        <v>3</v>
      </c>
      <c r="E46" s="256">
        <v>8899</v>
      </c>
      <c r="F46" s="256">
        <v>296</v>
      </c>
      <c r="G46" s="256">
        <f t="shared" ref="G46:G47" si="19">E46+F46</f>
        <v>9195</v>
      </c>
      <c r="H46" s="256">
        <f t="shared" ref="H46:H47" si="20">B46+E46</f>
        <v>8901</v>
      </c>
      <c r="I46" s="256">
        <f t="shared" ref="I46:I47" si="21">C46+F46</f>
        <v>297</v>
      </c>
      <c r="J46" s="256">
        <f t="shared" ref="J46:J47" si="22">H46+I46</f>
        <v>9198</v>
      </c>
      <c r="L46" s="260"/>
    </row>
    <row r="47" spans="1:12" ht="22.5" x14ac:dyDescent="0.25">
      <c r="A47" s="257" t="s">
        <v>47</v>
      </c>
      <c r="B47" s="258">
        <f>0</f>
        <v>0</v>
      </c>
      <c r="C47" s="258">
        <f>0</f>
        <v>0</v>
      </c>
      <c r="D47" s="259">
        <f t="shared" si="18"/>
        <v>0</v>
      </c>
      <c r="E47" s="258">
        <f>0</f>
        <v>0</v>
      </c>
      <c r="F47" s="258">
        <f>0</f>
        <v>0</v>
      </c>
      <c r="G47" s="258">
        <f t="shared" si="19"/>
        <v>0</v>
      </c>
      <c r="H47" s="258">
        <f t="shared" si="20"/>
        <v>0</v>
      </c>
      <c r="I47" s="258">
        <f t="shared" si="21"/>
        <v>0</v>
      </c>
      <c r="J47" s="258">
        <f t="shared" si="22"/>
        <v>0</v>
      </c>
      <c r="L47" s="260"/>
    </row>
    <row r="48" spans="1:12" ht="22.5" x14ac:dyDescent="0.25">
      <c r="A48" s="43" t="s">
        <v>37</v>
      </c>
      <c r="B48" s="25">
        <f>SUM(B8:B47)</f>
        <v>51374</v>
      </c>
      <c r="C48" s="25">
        <f t="shared" ref="C48:J48" si="23">SUM(C8:C47)</f>
        <v>45955</v>
      </c>
      <c r="D48" s="25">
        <f t="shared" si="23"/>
        <v>97329</v>
      </c>
      <c r="E48" s="25">
        <f t="shared" si="23"/>
        <v>80574</v>
      </c>
      <c r="F48" s="25">
        <f t="shared" si="23"/>
        <v>9286</v>
      </c>
      <c r="G48" s="25">
        <f t="shared" si="23"/>
        <v>89860</v>
      </c>
      <c r="H48" s="25">
        <f t="shared" si="23"/>
        <v>131948</v>
      </c>
      <c r="I48" s="25">
        <f t="shared" si="23"/>
        <v>55241</v>
      </c>
      <c r="J48" s="25">
        <f t="shared" si="23"/>
        <v>187189</v>
      </c>
    </row>
    <row r="49" spans="1:10" ht="18" x14ac:dyDescent="0.45">
      <c r="A49" s="262" t="s">
        <v>155</v>
      </c>
      <c r="B49" s="260"/>
      <c r="C49" s="260"/>
      <c r="D49" s="260"/>
      <c r="E49" s="260"/>
      <c r="F49" s="260"/>
      <c r="G49" s="260"/>
      <c r="H49" s="260"/>
      <c r="I49" s="260"/>
      <c r="J49" s="260"/>
    </row>
    <row r="50" spans="1:10" ht="18" x14ac:dyDescent="0.45">
      <c r="A50" s="263" t="s">
        <v>41</v>
      </c>
      <c r="B50" s="260"/>
      <c r="C50" s="260"/>
      <c r="D50" s="260"/>
      <c r="E50" s="260"/>
      <c r="F50" s="260"/>
      <c r="G50" s="260"/>
      <c r="H50" s="260"/>
      <c r="I50" s="260"/>
      <c r="J50" s="260"/>
    </row>
    <row r="51" spans="1:10" ht="18" x14ac:dyDescent="0.25">
      <c r="A51" s="264" t="s">
        <v>156</v>
      </c>
    </row>
    <row r="52" spans="1:10" ht="18" x14ac:dyDescent="0.45">
      <c r="A52" s="195" t="s">
        <v>326</v>
      </c>
      <c r="B52" s="265"/>
      <c r="C52" s="265"/>
      <c r="D52" s="265"/>
      <c r="E52" s="265"/>
      <c r="F52" s="265"/>
      <c r="G52" s="265"/>
      <c r="H52" s="265"/>
      <c r="I52" s="265"/>
      <c r="J52" s="266"/>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C23" sqref="C23"/>
    </sheetView>
  </sheetViews>
  <sheetFormatPr defaultColWidth="8.85546875" defaultRowHeight="15" x14ac:dyDescent="0.25"/>
  <cols>
    <col min="1" max="1" width="44.42578125" style="203" customWidth="1"/>
    <col min="2" max="4" width="20" style="203" customWidth="1"/>
    <col min="5" max="5" width="9.42578125" style="203" bestFit="1" customWidth="1"/>
    <col min="6" max="16384" width="8.85546875" style="203"/>
  </cols>
  <sheetData>
    <row r="1" spans="1:30" ht="15" customHeight="1" x14ac:dyDescent="0.25">
      <c r="B1" s="374" t="s">
        <v>320</v>
      </c>
      <c r="C1" s="374"/>
      <c r="D1" s="374"/>
      <c r="N1" s="204"/>
      <c r="O1" s="204"/>
    </row>
    <row r="2" spans="1:30" ht="25.5" customHeight="1" x14ac:dyDescent="0.25">
      <c r="B2" s="374"/>
      <c r="C2" s="374"/>
      <c r="D2" s="374"/>
      <c r="N2" s="204"/>
      <c r="O2" s="204"/>
    </row>
    <row r="3" spans="1:30" s="205" customFormat="1" x14ac:dyDescent="0.25">
      <c r="H3" s="375"/>
      <c r="I3" s="375"/>
      <c r="J3" s="375"/>
      <c r="K3" s="203"/>
      <c r="L3" s="203"/>
      <c r="M3" s="203"/>
      <c r="N3" s="203"/>
      <c r="O3" s="203"/>
      <c r="P3" s="203"/>
      <c r="Q3" s="203"/>
      <c r="R3" s="203"/>
      <c r="S3" s="203"/>
      <c r="T3" s="203"/>
      <c r="U3" s="203"/>
      <c r="V3" s="203"/>
      <c r="W3" s="203"/>
      <c r="X3" s="203"/>
      <c r="Y3" s="203"/>
      <c r="Z3" s="203"/>
      <c r="AA3" s="203"/>
      <c r="AB3" s="203"/>
      <c r="AC3" s="203"/>
      <c r="AD3" s="203"/>
    </row>
    <row r="4" spans="1:30" ht="22.5" x14ac:dyDescent="0.25">
      <c r="A4" s="376" t="s">
        <v>116</v>
      </c>
      <c r="B4" s="376"/>
      <c r="C4" s="376"/>
      <c r="D4" s="376"/>
    </row>
    <row r="5" spans="1:30" ht="22.5" x14ac:dyDescent="0.25">
      <c r="A5" s="206" t="s">
        <v>186</v>
      </c>
      <c r="B5" s="353" t="s">
        <v>137</v>
      </c>
      <c r="C5" s="354"/>
      <c r="D5" s="355"/>
    </row>
    <row r="6" spans="1:30" ht="17.649999999999999" customHeight="1" x14ac:dyDescent="0.25">
      <c r="A6" s="21" t="s">
        <v>63</v>
      </c>
      <c r="B6" s="21" t="s">
        <v>14</v>
      </c>
      <c r="C6" s="21" t="s">
        <v>15</v>
      </c>
      <c r="D6" s="21" t="s">
        <v>2</v>
      </c>
    </row>
    <row r="7" spans="1:30" ht="21.75" customHeight="1" x14ac:dyDescent="0.25">
      <c r="A7" s="207" t="s">
        <v>64</v>
      </c>
      <c r="B7" s="199">
        <v>1879</v>
      </c>
      <c r="C7" s="199">
        <v>2945</v>
      </c>
      <c r="D7" s="199">
        <f t="shared" ref="D7:D15" si="0">B7+C7</f>
        <v>4824</v>
      </c>
      <c r="E7" s="208"/>
      <c r="F7" s="271"/>
      <c r="G7"/>
      <c r="H7"/>
      <c r="I7"/>
    </row>
    <row r="8" spans="1:30" ht="21.75" customHeight="1" x14ac:dyDescent="0.25">
      <c r="A8" s="209" t="s">
        <v>65</v>
      </c>
      <c r="B8" s="202">
        <v>1809558</v>
      </c>
      <c r="C8" s="202">
        <v>257</v>
      </c>
      <c r="D8" s="202">
        <f t="shared" si="0"/>
        <v>1809815</v>
      </c>
      <c r="E8" s="208"/>
      <c r="F8" s="271"/>
      <c r="G8"/>
      <c r="H8"/>
      <c r="I8"/>
    </row>
    <row r="9" spans="1:30" ht="21.75" customHeight="1" x14ac:dyDescent="0.25">
      <c r="A9" s="207" t="s">
        <v>66</v>
      </c>
      <c r="B9" s="199">
        <v>846721</v>
      </c>
      <c r="C9" s="199">
        <v>1286504</v>
      </c>
      <c r="D9" s="199">
        <f t="shared" si="0"/>
        <v>2133225</v>
      </c>
      <c r="E9" s="208"/>
      <c r="F9" s="271"/>
      <c r="G9"/>
      <c r="H9"/>
      <c r="I9"/>
    </row>
    <row r="10" spans="1:30" ht="21.75" customHeight="1" x14ac:dyDescent="0.25">
      <c r="A10" s="209" t="s">
        <v>67</v>
      </c>
      <c r="B10" s="202">
        <v>52807</v>
      </c>
      <c r="C10" s="202">
        <v>2900</v>
      </c>
      <c r="D10" s="202">
        <f t="shared" si="0"/>
        <v>55707</v>
      </c>
      <c r="E10" s="208"/>
      <c r="F10" s="271"/>
      <c r="G10"/>
      <c r="H10"/>
      <c r="I10"/>
    </row>
    <row r="11" spans="1:30" ht="21.75" customHeight="1" x14ac:dyDescent="0.25">
      <c r="A11" s="207" t="s">
        <v>68</v>
      </c>
      <c r="B11" s="199">
        <v>21619</v>
      </c>
      <c r="C11" s="199">
        <v>9</v>
      </c>
      <c r="D11" s="199">
        <f t="shared" si="0"/>
        <v>21628</v>
      </c>
      <c r="E11" s="208"/>
      <c r="F11" s="271"/>
      <c r="G11"/>
      <c r="H11"/>
      <c r="I11"/>
    </row>
    <row r="12" spans="1:30" ht="21.75" customHeight="1" x14ac:dyDescent="0.25">
      <c r="A12" s="209" t="s">
        <v>69</v>
      </c>
      <c r="B12" s="202">
        <v>4575</v>
      </c>
      <c r="C12" s="202">
        <v>0</v>
      </c>
      <c r="D12" s="202">
        <f t="shared" si="0"/>
        <v>4575</v>
      </c>
      <c r="E12" s="208"/>
      <c r="F12" s="271"/>
      <c r="G12"/>
      <c r="H12"/>
      <c r="I12"/>
    </row>
    <row r="13" spans="1:30" ht="21.75" customHeight="1" x14ac:dyDescent="0.25">
      <c r="A13" s="207" t="s">
        <v>70</v>
      </c>
      <c r="B13" s="199">
        <v>713</v>
      </c>
      <c r="C13" s="199">
        <v>624</v>
      </c>
      <c r="D13" s="199">
        <f t="shared" si="0"/>
        <v>1337</v>
      </c>
      <c r="E13" s="208"/>
      <c r="F13" s="271"/>
      <c r="G13"/>
      <c r="H13"/>
      <c r="I13"/>
    </row>
    <row r="14" spans="1:30" ht="21.75" customHeight="1" x14ac:dyDescent="0.25">
      <c r="A14" s="209" t="s">
        <v>71</v>
      </c>
      <c r="B14" s="202">
        <v>502</v>
      </c>
      <c r="C14" s="202">
        <v>1069</v>
      </c>
      <c r="D14" s="202">
        <f>B14+C14</f>
        <v>1571</v>
      </c>
      <c r="E14" s="208"/>
      <c r="F14" s="271"/>
      <c r="G14"/>
      <c r="H14"/>
      <c r="I14"/>
    </row>
    <row r="15" spans="1:30" ht="19.149999999999999" customHeight="1" x14ac:dyDescent="0.25">
      <c r="A15" s="207" t="s">
        <v>72</v>
      </c>
      <c r="B15" s="199">
        <v>23</v>
      </c>
      <c r="C15" s="199">
        <v>1061</v>
      </c>
      <c r="D15" s="199">
        <f t="shared" si="0"/>
        <v>1084</v>
      </c>
      <c r="E15" s="208"/>
      <c r="F15" s="271"/>
      <c r="G15"/>
      <c r="H15"/>
      <c r="I15"/>
    </row>
    <row r="16" spans="1:30" ht="19.5" customHeight="1" x14ac:dyDescent="0.25">
      <c r="A16" s="43" t="s">
        <v>30</v>
      </c>
      <c r="B16" s="23">
        <f>SUM(B7:B15)</f>
        <v>2738397</v>
      </c>
      <c r="C16" s="23">
        <f>SUM(C7:C15)</f>
        <v>1295369</v>
      </c>
      <c r="D16" s="23">
        <f>SUM(D7:D15)</f>
        <v>4033766</v>
      </c>
      <c r="E16" s="208"/>
    </row>
    <row r="17" spans="1:8" ht="18" x14ac:dyDescent="0.45">
      <c r="A17" s="210" t="s">
        <v>135</v>
      </c>
      <c r="B17" s="211"/>
      <c r="C17" s="212"/>
      <c r="D17" s="212"/>
    </row>
    <row r="18" spans="1:8" ht="17.25" x14ac:dyDescent="0.25">
      <c r="A18" s="213"/>
      <c r="B18" s="214"/>
      <c r="C18" s="214"/>
      <c r="D18" s="214"/>
    </row>
    <row r="22" spans="1:8" x14ac:dyDescent="0.25">
      <c r="B22" s="271"/>
      <c r="C22"/>
      <c r="D22"/>
      <c r="E22"/>
    </row>
    <row r="23" spans="1:8" x14ac:dyDescent="0.25">
      <c r="B23" s="271"/>
      <c r="C23"/>
      <c r="D23"/>
      <c r="E23"/>
    </row>
    <row r="24" spans="1:8" x14ac:dyDescent="0.25">
      <c r="B24" s="271"/>
      <c r="C24"/>
      <c r="D24"/>
      <c r="E24"/>
    </row>
    <row r="25" spans="1:8" x14ac:dyDescent="0.25">
      <c r="B25" s="271"/>
      <c r="C25"/>
      <c r="D25"/>
      <c r="E25"/>
    </row>
    <row r="26" spans="1:8" x14ac:dyDescent="0.25">
      <c r="B26" s="271"/>
      <c r="C26"/>
      <c r="D26"/>
      <c r="E26"/>
    </row>
    <row r="27" spans="1:8" x14ac:dyDescent="0.25">
      <c r="B27" s="271"/>
      <c r="C27"/>
      <c r="D27"/>
      <c r="E27"/>
    </row>
    <row r="28" spans="1:8" x14ac:dyDescent="0.25">
      <c r="B28" s="271"/>
      <c r="C28"/>
      <c r="D28"/>
      <c r="E28"/>
      <c r="H28" s="214"/>
    </row>
    <row r="29" spans="1:8" x14ac:dyDescent="0.25">
      <c r="B29" s="271"/>
      <c r="C29"/>
      <c r="D29"/>
      <c r="E29"/>
    </row>
    <row r="30" spans="1:8" x14ac:dyDescent="0.25">
      <c r="B30" s="271"/>
      <c r="C30"/>
      <c r="D30"/>
      <c r="E30"/>
    </row>
    <row r="31" spans="1:8" x14ac:dyDescent="0.25">
      <c r="B31" s="214"/>
      <c r="C31" s="214"/>
      <c r="D31" s="214"/>
    </row>
    <row r="32" spans="1:8" x14ac:dyDescent="0.25">
      <c r="B32" s="214"/>
      <c r="C32" s="214"/>
      <c r="D32" s="214"/>
    </row>
    <row r="33" spans="2:4" x14ac:dyDescent="0.25">
      <c r="B33" s="214"/>
      <c r="C33" s="214"/>
      <c r="D33" s="214"/>
    </row>
    <row r="34" spans="2:4" x14ac:dyDescent="0.25">
      <c r="B34" s="214"/>
      <c r="C34" s="214"/>
      <c r="D34" s="214"/>
    </row>
    <row r="35" spans="2:4" x14ac:dyDescent="0.25">
      <c r="B35" s="214"/>
      <c r="C35" s="214"/>
      <c r="D35" s="214"/>
    </row>
    <row r="36" spans="2:4" x14ac:dyDescent="0.25">
      <c r="B36" s="214"/>
      <c r="C36" s="214"/>
      <c r="D36" s="214"/>
    </row>
    <row r="37" spans="2:4" x14ac:dyDescent="0.25">
      <c r="B37" s="214"/>
      <c r="C37" s="214"/>
      <c r="D37" s="214"/>
    </row>
    <row r="38" spans="2:4" x14ac:dyDescent="0.25">
      <c r="B38" s="214"/>
      <c r="C38" s="214"/>
      <c r="D38" s="214"/>
    </row>
    <row r="39" spans="2:4" x14ac:dyDescent="0.25">
      <c r="B39" s="214"/>
      <c r="C39" s="214"/>
      <c r="D39" s="214"/>
    </row>
    <row r="40" spans="2:4" x14ac:dyDescent="0.25">
      <c r="B40" s="214"/>
      <c r="C40" s="214"/>
      <c r="D40" s="214"/>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65" zoomScaleNormal="70" zoomScaleSheetLayoutView="100" workbookViewId="0">
      <selection activeCell="E15" sqref="E15"/>
    </sheetView>
  </sheetViews>
  <sheetFormatPr defaultColWidth="9" defaultRowHeight="15" x14ac:dyDescent="0.25"/>
  <cols>
    <col min="1" max="1" width="47" style="216" customWidth="1"/>
    <col min="2" max="9" width="12.42578125" style="216" customWidth="1"/>
    <col min="10" max="10" width="13.42578125" style="216" bestFit="1" customWidth="1"/>
    <col min="11" max="11" width="9.42578125" style="216" customWidth="1"/>
    <col min="12" max="12" width="10.42578125" style="216" customWidth="1"/>
    <col min="13" max="16384" width="9" style="216"/>
  </cols>
  <sheetData>
    <row r="1" spans="1:31" x14ac:dyDescent="0.25">
      <c r="H1" s="321" t="s">
        <v>319</v>
      </c>
      <c r="I1" s="321"/>
      <c r="J1" s="321"/>
    </row>
    <row r="2" spans="1:31" ht="24.75" customHeight="1" x14ac:dyDescent="0.25">
      <c r="H2" s="321"/>
      <c r="I2" s="321"/>
      <c r="J2" s="321"/>
    </row>
    <row r="3" spans="1:31" s="217" customFormat="1" x14ac:dyDescent="0.25">
      <c r="H3" s="322"/>
      <c r="I3" s="322"/>
      <c r="J3" s="322"/>
      <c r="K3" s="216"/>
      <c r="L3" s="216"/>
      <c r="M3" s="216"/>
      <c r="N3" s="216"/>
      <c r="O3" s="216"/>
      <c r="P3" s="216"/>
      <c r="Q3" s="216"/>
      <c r="R3" s="216"/>
      <c r="S3" s="216"/>
      <c r="T3" s="216"/>
      <c r="U3" s="216"/>
      <c r="V3" s="216"/>
      <c r="W3" s="216"/>
      <c r="X3" s="216"/>
      <c r="Y3" s="216"/>
      <c r="Z3" s="216"/>
      <c r="AA3" s="216"/>
      <c r="AB3" s="216"/>
      <c r="AC3" s="216"/>
      <c r="AD3" s="216"/>
      <c r="AE3" s="216"/>
    </row>
    <row r="4" spans="1:31" s="218" customFormat="1" ht="22.5" x14ac:dyDescent="0.3">
      <c r="A4" s="323" t="s">
        <v>308</v>
      </c>
      <c r="B4" s="323"/>
      <c r="C4" s="323"/>
      <c r="D4" s="323"/>
      <c r="E4" s="323"/>
      <c r="F4" s="323"/>
      <c r="G4" s="323"/>
      <c r="H4" s="323"/>
      <c r="I4" s="323"/>
      <c r="J4" s="323"/>
      <c r="K4" s="216"/>
      <c r="L4" s="216"/>
      <c r="M4" s="216"/>
      <c r="N4" s="216"/>
      <c r="O4" s="216"/>
      <c r="P4" s="216"/>
      <c r="Q4" s="216"/>
      <c r="R4" s="216"/>
      <c r="S4" s="216"/>
      <c r="T4" s="216"/>
      <c r="U4" s="216"/>
      <c r="V4" s="216"/>
      <c r="W4" s="216"/>
      <c r="X4" s="216"/>
      <c r="Y4" s="216"/>
      <c r="Z4" s="216"/>
      <c r="AA4" s="216"/>
      <c r="AB4" s="216"/>
      <c r="AC4" s="216"/>
      <c r="AD4" s="216"/>
      <c r="AE4" s="216"/>
    </row>
    <row r="5" spans="1:31" ht="22.5" x14ac:dyDescent="0.55000000000000004">
      <c r="A5" s="219" t="s">
        <v>168</v>
      </c>
      <c r="B5" s="324" t="s">
        <v>136</v>
      </c>
      <c r="C5" s="325"/>
      <c r="D5" s="325"/>
      <c r="E5" s="325"/>
      <c r="F5" s="325"/>
      <c r="G5" s="325"/>
      <c r="H5" s="325"/>
      <c r="I5" s="325"/>
      <c r="J5" s="326"/>
    </row>
    <row r="6" spans="1:31" ht="22.5" x14ac:dyDescent="0.25">
      <c r="A6" s="327" t="s">
        <v>34</v>
      </c>
      <c r="B6" s="329" t="s">
        <v>0</v>
      </c>
      <c r="C6" s="329"/>
      <c r="D6" s="329"/>
      <c r="E6" s="329" t="s">
        <v>1</v>
      </c>
      <c r="F6" s="329"/>
      <c r="G6" s="329"/>
      <c r="H6" s="329" t="s">
        <v>2</v>
      </c>
      <c r="I6" s="329"/>
      <c r="J6" s="330"/>
    </row>
    <row r="7" spans="1:31" ht="22.5" x14ac:dyDescent="0.25">
      <c r="A7" s="328"/>
      <c r="B7" s="21" t="s">
        <v>35</v>
      </c>
      <c r="C7" s="21" t="s">
        <v>36</v>
      </c>
      <c r="D7" s="21" t="s">
        <v>37</v>
      </c>
      <c r="E7" s="21" t="s">
        <v>35</v>
      </c>
      <c r="F7" s="21" t="s">
        <v>36</v>
      </c>
      <c r="G7" s="21" t="s">
        <v>37</v>
      </c>
      <c r="H7" s="21" t="s">
        <v>35</v>
      </c>
      <c r="I7" s="21" t="s">
        <v>36</v>
      </c>
      <c r="J7" s="22" t="s">
        <v>37</v>
      </c>
    </row>
    <row r="8" spans="1:31" ht="22.5" x14ac:dyDescent="0.25">
      <c r="A8" s="220" t="s">
        <v>75</v>
      </c>
      <c r="B8" s="221">
        <v>654683</v>
      </c>
      <c r="C8" s="221">
        <v>506028</v>
      </c>
      <c r="D8" s="221">
        <f>B8+C8</f>
        <v>1160711</v>
      </c>
      <c r="E8" s="221">
        <v>20711</v>
      </c>
      <c r="F8" s="221">
        <v>18597</v>
      </c>
      <c r="G8" s="221">
        <f>E8+F8</f>
        <v>39308</v>
      </c>
      <c r="H8" s="221">
        <f t="shared" ref="H8:J10" si="0">B8+E8</f>
        <v>675394</v>
      </c>
      <c r="I8" s="221">
        <f t="shared" si="0"/>
        <v>524625</v>
      </c>
      <c r="J8" s="221">
        <f t="shared" si="0"/>
        <v>1200019</v>
      </c>
    </row>
    <row r="9" spans="1:31" ht="22.5" x14ac:dyDescent="0.25">
      <c r="A9" s="222" t="s">
        <v>76</v>
      </c>
      <c r="B9" s="223">
        <v>1739240</v>
      </c>
      <c r="C9" s="223">
        <v>1154532</v>
      </c>
      <c r="D9" s="223">
        <f>B9+C9</f>
        <v>2893772</v>
      </c>
      <c r="E9" s="223">
        <v>9069043</v>
      </c>
      <c r="F9" s="223">
        <v>475670</v>
      </c>
      <c r="G9" s="223">
        <f>E9+F9</f>
        <v>9544713</v>
      </c>
      <c r="H9" s="223">
        <f t="shared" si="0"/>
        <v>10808283</v>
      </c>
      <c r="I9" s="223">
        <f t="shared" si="0"/>
        <v>1630202</v>
      </c>
      <c r="J9" s="223">
        <f t="shared" si="0"/>
        <v>12438485</v>
      </c>
    </row>
    <row r="10" spans="1:31" ht="22.5" x14ac:dyDescent="0.25">
      <c r="A10" s="220" t="s">
        <v>48</v>
      </c>
      <c r="B10" s="221">
        <v>0</v>
      </c>
      <c r="C10" s="221">
        <v>0</v>
      </c>
      <c r="D10" s="221">
        <f>B10+C10</f>
        <v>0</v>
      </c>
      <c r="E10" s="221">
        <v>2738397</v>
      </c>
      <c r="F10" s="221">
        <v>1295369</v>
      </c>
      <c r="G10" s="221">
        <f>E10+F10</f>
        <v>4033766</v>
      </c>
      <c r="H10" s="221">
        <f t="shared" si="0"/>
        <v>2738397</v>
      </c>
      <c r="I10" s="221">
        <f t="shared" si="0"/>
        <v>1295369</v>
      </c>
      <c r="J10" s="221">
        <f t="shared" si="0"/>
        <v>4033766</v>
      </c>
    </row>
    <row r="11" spans="1:31" ht="18" x14ac:dyDescent="0.45">
      <c r="A11" s="215" t="s">
        <v>38</v>
      </c>
      <c r="B11" s="225"/>
      <c r="C11" s="225"/>
      <c r="D11" s="226"/>
      <c r="E11" s="226"/>
      <c r="F11" s="226"/>
      <c r="G11" s="227"/>
      <c r="H11" s="227"/>
      <c r="I11" s="228"/>
      <c r="J11" s="229"/>
    </row>
    <row r="12" spans="1:31" ht="18" x14ac:dyDescent="0.45">
      <c r="A12" s="230" t="s">
        <v>189</v>
      </c>
      <c r="B12" s="231"/>
      <c r="C12" s="232"/>
      <c r="D12" s="232"/>
      <c r="E12" s="232"/>
      <c r="F12" s="232"/>
      <c r="G12" s="233"/>
      <c r="H12" s="234"/>
      <c r="I12" s="234"/>
      <c r="J12" s="234"/>
    </row>
    <row r="13" spans="1:31" ht="18" x14ac:dyDescent="0.45">
      <c r="A13" s="215" t="s">
        <v>176</v>
      </c>
      <c r="B13" s="236"/>
      <c r="C13" s="236"/>
      <c r="D13" s="236"/>
      <c r="E13" s="236"/>
      <c r="F13" s="236"/>
      <c r="G13" s="233"/>
      <c r="H13" s="234"/>
      <c r="I13" s="234"/>
      <c r="J13" s="237"/>
    </row>
    <row r="14" spans="1:31" ht="18" x14ac:dyDescent="0.45">
      <c r="A14" s="215" t="s">
        <v>33</v>
      </c>
      <c r="B14" s="231"/>
      <c r="C14" s="231"/>
      <c r="D14" s="231"/>
      <c r="E14" s="231"/>
      <c r="F14" s="231"/>
      <c r="G14" s="233"/>
      <c r="I14" s="234"/>
      <c r="J14" s="238"/>
    </row>
    <row r="15" spans="1:31" ht="18" x14ac:dyDescent="0.25">
      <c r="A15" s="215" t="s">
        <v>261</v>
      </c>
    </row>
    <row r="18" spans="2:12" x14ac:dyDescent="0.25">
      <c r="B18" s="224"/>
      <c r="C18" s="224"/>
      <c r="D18" s="224"/>
      <c r="E18" s="224"/>
      <c r="F18" s="224"/>
      <c r="G18" s="224"/>
      <c r="H18" s="224"/>
      <c r="I18" s="224"/>
      <c r="J18" s="224"/>
    </row>
    <row r="23" spans="2:12" x14ac:dyDescent="0.25">
      <c r="B23" s="224"/>
      <c r="C23" s="224"/>
      <c r="D23" s="224"/>
      <c r="E23" s="224"/>
      <c r="F23" s="224"/>
      <c r="G23" s="224"/>
      <c r="H23" s="224"/>
      <c r="I23" s="224"/>
      <c r="J23" s="224"/>
      <c r="K23" s="224"/>
      <c r="L23" s="224"/>
    </row>
    <row r="24" spans="2:12" x14ac:dyDescent="0.25">
      <c r="B24" s="224"/>
      <c r="C24" s="224"/>
      <c r="D24" s="224"/>
      <c r="E24" s="224"/>
      <c r="F24" s="224"/>
      <c r="G24" s="224"/>
      <c r="H24" s="224"/>
      <c r="I24" s="224"/>
      <c r="J24" s="224"/>
      <c r="K24" s="224"/>
      <c r="L24" s="224"/>
    </row>
    <row r="25" spans="2:12" x14ac:dyDescent="0.25">
      <c r="B25" s="224"/>
      <c r="C25" s="224"/>
      <c r="D25" s="224"/>
      <c r="E25" s="224"/>
      <c r="F25" s="224"/>
      <c r="G25" s="224"/>
      <c r="H25" s="224"/>
      <c r="I25" s="224"/>
      <c r="J25" s="224"/>
      <c r="K25" s="224"/>
      <c r="L25" s="224"/>
    </row>
    <row r="26" spans="2:12" x14ac:dyDescent="0.25">
      <c r="B26" s="224"/>
      <c r="C26" s="224"/>
      <c r="D26" s="224"/>
      <c r="E26" s="224"/>
      <c r="F26" s="224"/>
      <c r="G26" s="224"/>
      <c r="H26" s="224"/>
      <c r="I26" s="224"/>
      <c r="J26" s="224"/>
      <c r="K26" s="224"/>
      <c r="L26" s="224"/>
    </row>
    <row r="27" spans="2:12" x14ac:dyDescent="0.25">
      <c r="B27" s="224"/>
      <c r="C27" s="224"/>
      <c r="D27" s="224"/>
      <c r="E27" s="224"/>
      <c r="F27" s="224"/>
      <c r="G27" s="224"/>
      <c r="H27" s="224"/>
      <c r="I27" s="224"/>
      <c r="J27" s="224"/>
      <c r="K27" s="224"/>
      <c r="L27" s="224"/>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Q25"/>
  <sheetViews>
    <sheetView showGridLines="0" rightToLeft="1" view="pageBreakPreview" zoomScale="55" zoomScaleNormal="70" zoomScaleSheetLayoutView="55" workbookViewId="0">
      <selection activeCell="B7" sqref="B7:J10"/>
    </sheetView>
  </sheetViews>
  <sheetFormatPr defaultColWidth="8.85546875" defaultRowHeight="15" x14ac:dyDescent="0.25"/>
  <cols>
    <col min="1" max="1" width="32.42578125" style="216" customWidth="1"/>
    <col min="2" max="2" width="12.42578125" style="216" bestFit="1" customWidth="1"/>
    <col min="3" max="3" width="12" style="216" customWidth="1"/>
    <col min="4" max="4" width="12.85546875" style="216" bestFit="1" customWidth="1"/>
    <col min="5" max="5" width="12.85546875" style="216" customWidth="1"/>
    <col min="6" max="6" width="12" style="216" bestFit="1" customWidth="1"/>
    <col min="7" max="8" width="13.140625" style="216" customWidth="1"/>
    <col min="9" max="9" width="12" style="216" customWidth="1"/>
    <col min="10" max="10" width="17.140625" style="216" customWidth="1"/>
    <col min="11" max="16384" width="8.85546875" style="216"/>
  </cols>
  <sheetData>
    <row r="1" spans="1:16" x14ac:dyDescent="0.25">
      <c r="H1" s="332" t="s">
        <v>320</v>
      </c>
      <c r="I1" s="332"/>
      <c r="J1" s="332"/>
    </row>
    <row r="2" spans="1:16" ht="24.75" customHeight="1" x14ac:dyDescent="0.25">
      <c r="H2" s="332"/>
      <c r="I2" s="332"/>
      <c r="J2" s="332"/>
    </row>
    <row r="3" spans="1:16" ht="22.5" x14ac:dyDescent="0.25">
      <c r="A3" s="323" t="s">
        <v>309</v>
      </c>
      <c r="B3" s="323"/>
      <c r="C3" s="323"/>
      <c r="D3" s="323"/>
      <c r="E3" s="323"/>
      <c r="F3" s="323"/>
      <c r="G3" s="323"/>
      <c r="H3" s="323"/>
      <c r="I3" s="323"/>
      <c r="J3" s="323"/>
    </row>
    <row r="4" spans="1:16" ht="22.5" x14ac:dyDescent="0.55000000000000004">
      <c r="A4" s="219" t="s">
        <v>169</v>
      </c>
      <c r="B4" s="324" t="s">
        <v>136</v>
      </c>
      <c r="C4" s="325"/>
      <c r="D4" s="325"/>
      <c r="E4" s="325"/>
      <c r="F4" s="325"/>
      <c r="G4" s="325"/>
      <c r="H4" s="325"/>
      <c r="I4" s="325"/>
      <c r="J4" s="326"/>
    </row>
    <row r="5" spans="1:16" ht="22.5" x14ac:dyDescent="0.25">
      <c r="A5" s="333" t="s">
        <v>32</v>
      </c>
      <c r="B5" s="333" t="s">
        <v>0</v>
      </c>
      <c r="C5" s="333"/>
      <c r="D5" s="333"/>
      <c r="E5" s="333" t="s">
        <v>1</v>
      </c>
      <c r="F5" s="333"/>
      <c r="G5" s="333"/>
      <c r="H5" s="333" t="s">
        <v>2</v>
      </c>
      <c r="I5" s="333"/>
      <c r="J5" s="333"/>
    </row>
    <row r="6" spans="1:16" ht="22.5" x14ac:dyDescent="0.25">
      <c r="A6" s="333"/>
      <c r="B6" s="123" t="s">
        <v>35</v>
      </c>
      <c r="C6" s="123" t="s">
        <v>36</v>
      </c>
      <c r="D6" s="123" t="s">
        <v>37</v>
      </c>
      <c r="E6" s="123" t="s">
        <v>35</v>
      </c>
      <c r="F6" s="123" t="s">
        <v>36</v>
      </c>
      <c r="G6" s="123" t="s">
        <v>37</v>
      </c>
      <c r="H6" s="123" t="s">
        <v>35</v>
      </c>
      <c r="I6" s="123" t="s">
        <v>36</v>
      </c>
      <c r="J6" s="123" t="s">
        <v>37</v>
      </c>
    </row>
    <row r="7" spans="1:16" ht="22.5" x14ac:dyDescent="0.25">
      <c r="A7" s="239" t="s">
        <v>73</v>
      </c>
      <c r="B7" s="221">
        <v>654683</v>
      </c>
      <c r="C7" s="221">
        <v>506028</v>
      </c>
      <c r="D7" s="221">
        <f>B7+C7</f>
        <v>1160711</v>
      </c>
      <c r="E7" s="221">
        <v>20711</v>
      </c>
      <c r="F7" s="221">
        <v>18597</v>
      </c>
      <c r="G7" s="221">
        <f>E7+F7</f>
        <v>39308</v>
      </c>
      <c r="H7" s="221">
        <f>B7+E7</f>
        <v>675394</v>
      </c>
      <c r="I7" s="221">
        <f t="shared" ref="I7:J7" si="0">C7+F7</f>
        <v>524625</v>
      </c>
      <c r="J7" s="221">
        <f t="shared" si="0"/>
        <v>1200019</v>
      </c>
    </row>
    <row r="8" spans="1:16" ht="22.5" x14ac:dyDescent="0.25">
      <c r="A8" s="240" t="s">
        <v>302</v>
      </c>
      <c r="B8" s="223">
        <v>328009</v>
      </c>
      <c r="C8" s="223">
        <v>157603</v>
      </c>
      <c r="D8" s="223">
        <f>B8+C8</f>
        <v>485612</v>
      </c>
      <c r="E8" s="223">
        <v>73456</v>
      </c>
      <c r="F8" s="223">
        <v>41898</v>
      </c>
      <c r="G8" s="223">
        <f>E8+F8</f>
        <v>115354</v>
      </c>
      <c r="H8" s="223">
        <f t="shared" ref="H8:J8" si="1">B8+E8</f>
        <v>401465</v>
      </c>
      <c r="I8" s="223">
        <f t="shared" si="1"/>
        <v>199501</v>
      </c>
      <c r="J8" s="223">
        <f t="shared" si="1"/>
        <v>600966</v>
      </c>
    </row>
    <row r="9" spans="1:16" ht="22.5" x14ac:dyDescent="0.25">
      <c r="A9" s="239" t="s">
        <v>77</v>
      </c>
      <c r="B9" s="221">
        <v>1411231</v>
      </c>
      <c r="C9" s="221">
        <v>996929</v>
      </c>
      <c r="D9" s="221">
        <f>B9+C9</f>
        <v>2408160</v>
      </c>
      <c r="E9" s="221">
        <v>8995587</v>
      </c>
      <c r="F9" s="221">
        <v>433772</v>
      </c>
      <c r="G9" s="221">
        <f>E9+F9</f>
        <v>9429359</v>
      </c>
      <c r="H9" s="221">
        <f>B9+E9</f>
        <v>10406818</v>
      </c>
      <c r="I9" s="221">
        <f t="shared" ref="H9:J10" si="2">C9+F9</f>
        <v>1430701</v>
      </c>
      <c r="J9" s="221">
        <f t="shared" si="2"/>
        <v>11837519</v>
      </c>
      <c r="K9" s="224"/>
      <c r="L9" s="224"/>
      <c r="M9" s="224"/>
      <c r="N9" s="224"/>
      <c r="O9" s="224"/>
      <c r="P9" s="224"/>
    </row>
    <row r="10" spans="1:16" ht="22.5" x14ac:dyDescent="0.25">
      <c r="A10" s="240" t="s">
        <v>306</v>
      </c>
      <c r="B10" s="223">
        <v>0</v>
      </c>
      <c r="C10" s="223">
        <v>0</v>
      </c>
      <c r="D10" s="223">
        <f>B10+C10</f>
        <v>0</v>
      </c>
      <c r="E10" s="223">
        <v>2738397</v>
      </c>
      <c r="F10" s="223">
        <v>1295369</v>
      </c>
      <c r="G10" s="223">
        <f>E10+F10</f>
        <v>4033766</v>
      </c>
      <c r="H10" s="223">
        <f t="shared" si="2"/>
        <v>2738397</v>
      </c>
      <c r="I10" s="223">
        <f t="shared" si="2"/>
        <v>1295369</v>
      </c>
      <c r="J10" s="223">
        <f t="shared" si="2"/>
        <v>4033766</v>
      </c>
    </row>
    <row r="11" spans="1:16" ht="18" x14ac:dyDescent="0.45">
      <c r="A11" s="215" t="s">
        <v>39</v>
      </c>
      <c r="B11" s="241"/>
      <c r="C11" s="241"/>
      <c r="D11" s="242"/>
      <c r="E11" s="242"/>
      <c r="F11" s="242"/>
      <c r="G11" s="242"/>
      <c r="H11" s="242"/>
      <c r="I11" s="233"/>
      <c r="J11" s="243"/>
    </row>
    <row r="12" spans="1:16" ht="18" x14ac:dyDescent="0.45">
      <c r="A12" s="331" t="s">
        <v>304</v>
      </c>
      <c r="B12" s="331"/>
      <c r="C12" s="331"/>
      <c r="D12" s="331"/>
      <c r="E12" s="331"/>
      <c r="F12" s="331"/>
      <c r="G12" s="331"/>
      <c r="H12" s="331"/>
      <c r="I12" s="233"/>
      <c r="J12" s="245"/>
    </row>
    <row r="13" spans="1:16" ht="18" x14ac:dyDescent="0.45">
      <c r="A13" s="244" t="s">
        <v>305</v>
      </c>
      <c r="B13" s="244"/>
      <c r="C13" s="244"/>
      <c r="D13" s="244"/>
      <c r="E13" s="244"/>
      <c r="F13" s="244"/>
      <c r="G13" s="244"/>
      <c r="H13" s="244"/>
      <c r="I13" s="233"/>
      <c r="J13" s="245"/>
    </row>
    <row r="14" spans="1:16" ht="18" x14ac:dyDescent="0.45">
      <c r="A14" s="230" t="s">
        <v>303</v>
      </c>
      <c r="B14" s="241"/>
      <c r="C14" s="246"/>
      <c r="D14" s="242"/>
      <c r="E14" s="242"/>
      <c r="F14" s="242"/>
      <c r="G14" s="242"/>
      <c r="H14" s="242"/>
      <c r="I14" s="233"/>
      <c r="J14" s="247"/>
    </row>
    <row r="15" spans="1:16" ht="18" x14ac:dyDescent="0.45">
      <c r="A15" s="215" t="s">
        <v>40</v>
      </c>
      <c r="B15" s="244"/>
      <c r="C15" s="248"/>
      <c r="D15" s="249"/>
      <c r="E15" s="242"/>
      <c r="F15" s="242"/>
      <c r="G15" s="242"/>
      <c r="H15" s="242"/>
      <c r="I15" s="233"/>
      <c r="J15" s="235"/>
    </row>
    <row r="16" spans="1:16" ht="18" x14ac:dyDescent="0.45">
      <c r="A16" s="215" t="s">
        <v>177</v>
      </c>
      <c r="B16" s="241"/>
      <c r="C16" s="241"/>
      <c r="D16" s="241"/>
      <c r="E16" s="241"/>
      <c r="F16" s="241"/>
      <c r="G16" s="242"/>
      <c r="H16" s="250"/>
      <c r="I16" s="251"/>
      <c r="J16" s="243"/>
    </row>
    <row r="17" spans="1:17" ht="18" x14ac:dyDescent="0.25">
      <c r="A17" s="215" t="s">
        <v>261</v>
      </c>
    </row>
    <row r="19" spans="1:17" x14ac:dyDescent="0.25">
      <c r="B19" s="224"/>
      <c r="C19" s="224"/>
      <c r="D19" s="224"/>
      <c r="E19" s="224"/>
      <c r="F19" s="224"/>
      <c r="G19" s="224"/>
      <c r="H19" s="224"/>
      <c r="I19" s="224"/>
      <c r="J19" s="224"/>
    </row>
    <row r="21" spans="1:17" x14ac:dyDescent="0.25">
      <c r="B21" s="224"/>
      <c r="C21" s="224"/>
      <c r="D21" s="224"/>
      <c r="E21" s="224"/>
      <c r="F21" s="224"/>
      <c r="G21" s="224"/>
      <c r="H21" s="224"/>
      <c r="I21" s="224"/>
      <c r="J21" s="224"/>
    </row>
    <row r="22" spans="1:17" x14ac:dyDescent="0.25">
      <c r="B22"/>
      <c r="C22"/>
      <c r="D22" s="270"/>
      <c r="E22"/>
      <c r="F22"/>
      <c r="G22" s="270"/>
    </row>
    <row r="23" spans="1:17" x14ac:dyDescent="0.25">
      <c r="F23"/>
      <c r="G23"/>
      <c r="H23"/>
      <c r="I23"/>
      <c r="J23"/>
      <c r="K23"/>
      <c r="L23"/>
      <c r="M23"/>
      <c r="N23"/>
      <c r="O23"/>
      <c r="P23"/>
      <c r="Q23"/>
    </row>
    <row r="24" spans="1:17" x14ac:dyDescent="0.25">
      <c r="F24"/>
      <c r="G24"/>
      <c r="H24"/>
      <c r="I24"/>
      <c r="J24"/>
      <c r="K24"/>
      <c r="L24"/>
      <c r="M24"/>
      <c r="N24"/>
      <c r="O24"/>
      <c r="P24"/>
      <c r="Q24"/>
    </row>
    <row r="25" spans="1:17" x14ac:dyDescent="0.25">
      <c r="F25"/>
      <c r="G25"/>
      <c r="H25"/>
      <c r="I25"/>
      <c r="J25"/>
      <c r="K25"/>
      <c r="L25"/>
      <c r="M25"/>
      <c r="N25"/>
      <c r="O25"/>
      <c r="P25"/>
      <c r="Q25"/>
    </row>
  </sheetData>
  <mergeCells count="8">
    <mergeCell ref="A12:H12"/>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4"/>
  <sheetViews>
    <sheetView showGridLines="0" rightToLeft="1" view="pageBreakPreview" zoomScale="60" zoomScaleNormal="100" zoomScaleSheetLayoutView="100" workbookViewId="0">
      <selection activeCell="J39" sqref="J39"/>
    </sheetView>
  </sheetViews>
  <sheetFormatPr defaultRowHeight="15" x14ac:dyDescent="0.25"/>
  <cols>
    <col min="1" max="1" width="18.42578125" customWidth="1"/>
    <col min="2" max="2" width="13.42578125" style="15" customWidth="1"/>
    <col min="3" max="7" width="13.42578125" customWidth="1"/>
    <col min="8" max="8" width="14" bestFit="1" customWidth="1"/>
    <col min="9" max="9" width="13.42578125" customWidth="1"/>
    <col min="10" max="10" width="15.140625" customWidth="1"/>
    <col min="12" max="13" width="9.42578125" bestFit="1" customWidth="1"/>
  </cols>
  <sheetData>
    <row r="1" spans="1:13" ht="13.9" customHeight="1" x14ac:dyDescent="0.25">
      <c r="A1" s="334"/>
      <c r="B1" s="334"/>
      <c r="C1" s="334"/>
      <c r="D1" s="176"/>
      <c r="E1" s="176"/>
      <c r="F1" s="176"/>
      <c r="G1" s="176"/>
      <c r="H1" s="321" t="s">
        <v>319</v>
      </c>
      <c r="I1" s="321"/>
      <c r="J1" s="321"/>
    </row>
    <row r="2" spans="1:13" ht="13.9" customHeight="1" x14ac:dyDescent="0.25">
      <c r="A2" s="334"/>
      <c r="B2" s="334"/>
      <c r="C2" s="334"/>
      <c r="D2" s="176"/>
      <c r="E2" s="176"/>
      <c r="F2" s="176"/>
      <c r="G2" s="176"/>
      <c r="H2" s="321"/>
      <c r="I2" s="321"/>
      <c r="J2" s="321"/>
    </row>
    <row r="3" spans="1:13" ht="21.75" x14ac:dyDescent="0.55000000000000004">
      <c r="A3" s="335" t="s">
        <v>263</v>
      </c>
      <c r="B3" s="336"/>
      <c r="C3" s="336"/>
      <c r="D3" s="336"/>
      <c r="E3" s="336"/>
      <c r="F3" s="336"/>
      <c r="G3" s="336"/>
      <c r="H3" s="336"/>
      <c r="I3" s="336"/>
      <c r="J3" s="336"/>
    </row>
    <row r="4" spans="1:13" ht="18.75" customHeight="1" x14ac:dyDescent="0.55000000000000004">
      <c r="A4" s="177" t="s">
        <v>264</v>
      </c>
      <c r="B4" s="324" t="s">
        <v>136</v>
      </c>
      <c r="C4" s="325"/>
      <c r="D4" s="325"/>
      <c r="E4" s="325"/>
      <c r="F4" s="325"/>
      <c r="G4" s="325"/>
      <c r="H4" s="325"/>
      <c r="I4" s="325"/>
      <c r="J4" s="326"/>
    </row>
    <row r="5" spans="1:13" ht="21.75" customHeight="1" x14ac:dyDescent="0.25">
      <c r="A5" s="337" t="s">
        <v>265</v>
      </c>
      <c r="B5" s="339" t="s">
        <v>266</v>
      </c>
      <c r="C5" s="339"/>
      <c r="D5" s="339"/>
      <c r="E5" s="339" t="s">
        <v>1</v>
      </c>
      <c r="F5" s="339"/>
      <c r="G5" s="339"/>
      <c r="H5" s="339" t="s">
        <v>16</v>
      </c>
      <c r="I5" s="339"/>
      <c r="J5" s="340"/>
    </row>
    <row r="6" spans="1:13" ht="23.65" customHeight="1" x14ac:dyDescent="0.55000000000000004">
      <c r="A6" s="338"/>
      <c r="B6" s="178" t="s">
        <v>35</v>
      </c>
      <c r="C6" s="41" t="s">
        <v>36</v>
      </c>
      <c r="D6" s="41" t="s">
        <v>16</v>
      </c>
      <c r="E6" s="41" t="s">
        <v>35</v>
      </c>
      <c r="F6" s="41" t="s">
        <v>36</v>
      </c>
      <c r="G6" s="41" t="s">
        <v>16</v>
      </c>
      <c r="H6" s="41" t="s">
        <v>35</v>
      </c>
      <c r="I6" s="41" t="s">
        <v>36</v>
      </c>
      <c r="J6" s="42" t="s">
        <v>16</v>
      </c>
    </row>
    <row r="7" spans="1:13" ht="22.5" x14ac:dyDescent="0.25">
      <c r="A7" s="179" t="s">
        <v>267</v>
      </c>
      <c r="B7" s="180">
        <v>1319732</v>
      </c>
      <c r="C7" s="180">
        <v>540277</v>
      </c>
      <c r="D7" s="180">
        <f>SUM(B7:C7)</f>
        <v>1860009</v>
      </c>
      <c r="E7" s="180">
        <v>8246580</v>
      </c>
      <c r="F7" s="180">
        <v>202750</v>
      </c>
      <c r="G7" s="180">
        <f>SUM(E7:F7)</f>
        <v>8449330</v>
      </c>
      <c r="H7" s="180">
        <f>B7+E7</f>
        <v>9566312</v>
      </c>
      <c r="I7" s="180">
        <f t="shared" ref="I7:J22" si="0">C7+F7</f>
        <v>743027</v>
      </c>
      <c r="J7" s="180">
        <f t="shared" si="0"/>
        <v>10309339</v>
      </c>
      <c r="M7" s="16"/>
    </row>
    <row r="8" spans="1:13" ht="22.5" x14ac:dyDescent="0.25">
      <c r="A8" s="181" t="s">
        <v>268</v>
      </c>
      <c r="B8" s="182">
        <v>1326485</v>
      </c>
      <c r="C8" s="182">
        <v>545380</v>
      </c>
      <c r="D8" s="182">
        <f t="shared" ref="D8:D30" si="1">SUM(B8:C8)</f>
        <v>1871865</v>
      </c>
      <c r="E8" s="182">
        <v>8134548</v>
      </c>
      <c r="F8" s="182">
        <v>204382</v>
      </c>
      <c r="G8" s="182">
        <f t="shared" ref="G8:G30" si="2">SUM(E8:F8)</f>
        <v>8338930</v>
      </c>
      <c r="H8" s="182">
        <f t="shared" ref="H8:J29" si="3">B8+E8</f>
        <v>9461033</v>
      </c>
      <c r="I8" s="182">
        <f t="shared" si="0"/>
        <v>749762</v>
      </c>
      <c r="J8" s="182">
        <f t="shared" si="0"/>
        <v>10210795</v>
      </c>
      <c r="M8" s="16"/>
    </row>
    <row r="9" spans="1:13" ht="22.5" x14ac:dyDescent="0.25">
      <c r="A9" s="179" t="s">
        <v>269</v>
      </c>
      <c r="B9" s="180">
        <v>1333552</v>
      </c>
      <c r="C9" s="180">
        <v>556757</v>
      </c>
      <c r="D9" s="180">
        <f t="shared" si="1"/>
        <v>1890309</v>
      </c>
      <c r="E9" s="180">
        <v>8004205</v>
      </c>
      <c r="F9" s="180">
        <v>206642</v>
      </c>
      <c r="G9" s="180">
        <f t="shared" si="2"/>
        <v>8210847</v>
      </c>
      <c r="H9" s="180">
        <f t="shared" si="3"/>
        <v>9337757</v>
      </c>
      <c r="I9" s="180">
        <f t="shared" si="0"/>
        <v>763399</v>
      </c>
      <c r="J9" s="180">
        <f t="shared" si="0"/>
        <v>10101156</v>
      </c>
      <c r="M9" s="16"/>
    </row>
    <row r="10" spans="1:13" ht="22.5" x14ac:dyDescent="0.25">
      <c r="A10" s="181" t="s">
        <v>270</v>
      </c>
      <c r="B10" s="182">
        <v>1376418</v>
      </c>
      <c r="C10" s="182">
        <v>605737</v>
      </c>
      <c r="D10" s="182">
        <f t="shared" si="1"/>
        <v>1982155</v>
      </c>
      <c r="E10" s="182">
        <v>7741863</v>
      </c>
      <c r="F10" s="182">
        <v>211755</v>
      </c>
      <c r="G10" s="182">
        <f t="shared" si="2"/>
        <v>7953618</v>
      </c>
      <c r="H10" s="182">
        <f t="shared" si="3"/>
        <v>9118281</v>
      </c>
      <c r="I10" s="182">
        <f t="shared" si="0"/>
        <v>817492</v>
      </c>
      <c r="J10" s="182">
        <f t="shared" si="0"/>
        <v>9935773</v>
      </c>
      <c r="M10" s="16"/>
    </row>
    <row r="11" spans="1:13" ht="22.5" x14ac:dyDescent="0.25">
      <c r="A11" s="179" t="s">
        <v>271</v>
      </c>
      <c r="B11" s="180">
        <v>1367680</v>
      </c>
      <c r="C11" s="180">
        <v>604401</v>
      </c>
      <c r="D11" s="180">
        <f t="shared" si="1"/>
        <v>1972081</v>
      </c>
      <c r="E11" s="180">
        <v>7516298</v>
      </c>
      <c r="F11" s="180">
        <v>216958</v>
      </c>
      <c r="G11" s="180">
        <f t="shared" si="2"/>
        <v>7733256</v>
      </c>
      <c r="H11" s="180">
        <f t="shared" si="3"/>
        <v>8883978</v>
      </c>
      <c r="I11" s="180">
        <f t="shared" si="0"/>
        <v>821359</v>
      </c>
      <c r="J11" s="180">
        <f t="shared" si="0"/>
        <v>9705337</v>
      </c>
      <c r="M11" s="16"/>
    </row>
    <row r="12" spans="1:13" ht="22.5" x14ac:dyDescent="0.25">
      <c r="A12" s="181" t="s">
        <v>272</v>
      </c>
      <c r="B12" s="182">
        <v>1352785</v>
      </c>
      <c r="C12" s="182">
        <v>593356</v>
      </c>
      <c r="D12" s="182">
        <f t="shared" si="1"/>
        <v>1946141</v>
      </c>
      <c r="E12" s="182">
        <v>7204592</v>
      </c>
      <c r="F12" s="182">
        <v>216860</v>
      </c>
      <c r="G12" s="182">
        <f t="shared" si="2"/>
        <v>7421452</v>
      </c>
      <c r="H12" s="182">
        <f t="shared" si="3"/>
        <v>8557377</v>
      </c>
      <c r="I12" s="182">
        <f t="shared" si="0"/>
        <v>810216</v>
      </c>
      <c r="J12" s="182">
        <f t="shared" si="0"/>
        <v>9367593</v>
      </c>
      <c r="M12" s="16"/>
    </row>
    <row r="13" spans="1:13" ht="22.5" x14ac:dyDescent="0.25">
      <c r="A13" s="179" t="s">
        <v>273</v>
      </c>
      <c r="B13" s="180">
        <v>1344380</v>
      </c>
      <c r="C13" s="180">
        <v>592088</v>
      </c>
      <c r="D13" s="180">
        <f t="shared" si="1"/>
        <v>1936468</v>
      </c>
      <c r="E13" s="180">
        <v>6936917</v>
      </c>
      <c r="F13" s="180">
        <v>220348</v>
      </c>
      <c r="G13" s="180">
        <f t="shared" si="2"/>
        <v>7157265</v>
      </c>
      <c r="H13" s="180">
        <f t="shared" si="3"/>
        <v>8281297</v>
      </c>
      <c r="I13" s="180">
        <f t="shared" si="0"/>
        <v>812436</v>
      </c>
      <c r="J13" s="180">
        <f t="shared" si="0"/>
        <v>9093733</v>
      </c>
      <c r="M13" s="16"/>
    </row>
    <row r="14" spans="1:13" ht="22.5" x14ac:dyDescent="0.25">
      <c r="A14" s="181" t="s">
        <v>274</v>
      </c>
      <c r="B14" s="182">
        <v>1338688</v>
      </c>
      <c r="C14" s="182">
        <v>592494</v>
      </c>
      <c r="D14" s="182">
        <f t="shared" si="1"/>
        <v>1931182</v>
      </c>
      <c r="E14" s="182">
        <v>6702549</v>
      </c>
      <c r="F14" s="182">
        <v>222446</v>
      </c>
      <c r="G14" s="182">
        <f t="shared" si="2"/>
        <v>6924995</v>
      </c>
      <c r="H14" s="182">
        <f t="shared" si="3"/>
        <v>8041237</v>
      </c>
      <c r="I14" s="182">
        <f t="shared" si="0"/>
        <v>814940</v>
      </c>
      <c r="J14" s="182">
        <f t="shared" si="0"/>
        <v>8856177</v>
      </c>
      <c r="M14" s="16"/>
    </row>
    <row r="15" spans="1:13" ht="22.5" x14ac:dyDescent="0.25">
      <c r="A15" s="179" t="s">
        <v>275</v>
      </c>
      <c r="B15" s="180">
        <v>1336400</v>
      </c>
      <c r="C15" s="180">
        <v>596712</v>
      </c>
      <c r="D15" s="180">
        <f t="shared" si="1"/>
        <v>1933112</v>
      </c>
      <c r="E15" s="180">
        <v>6513607</v>
      </c>
      <c r="F15" s="180">
        <v>226788</v>
      </c>
      <c r="G15" s="180">
        <f t="shared" si="2"/>
        <v>6740395</v>
      </c>
      <c r="H15" s="180">
        <f t="shared" si="3"/>
        <v>7850007</v>
      </c>
      <c r="I15" s="180">
        <f t="shared" si="0"/>
        <v>823500</v>
      </c>
      <c r="J15" s="180">
        <f t="shared" si="0"/>
        <v>8673507</v>
      </c>
      <c r="M15" s="16"/>
    </row>
    <row r="16" spans="1:13" ht="22.5" x14ac:dyDescent="0.25">
      <c r="A16" s="181" t="s">
        <v>276</v>
      </c>
      <c r="B16" s="182">
        <v>1324208</v>
      </c>
      <c r="C16" s="182">
        <v>583615</v>
      </c>
      <c r="D16" s="182">
        <f t="shared" si="1"/>
        <v>1907823</v>
      </c>
      <c r="E16" s="182">
        <v>6381675</v>
      </c>
      <c r="F16" s="182">
        <v>226993</v>
      </c>
      <c r="G16" s="182">
        <f t="shared" si="2"/>
        <v>6608668</v>
      </c>
      <c r="H16" s="182">
        <f t="shared" si="3"/>
        <v>7705883</v>
      </c>
      <c r="I16" s="182">
        <f t="shared" si="0"/>
        <v>810608</v>
      </c>
      <c r="J16" s="182">
        <f t="shared" si="0"/>
        <v>8516491</v>
      </c>
      <c r="M16" s="16"/>
    </row>
    <row r="17" spans="1:19" ht="22.5" x14ac:dyDescent="0.25">
      <c r="A17" s="179" t="s">
        <v>277</v>
      </c>
      <c r="B17" s="180">
        <v>1318166</v>
      </c>
      <c r="C17" s="180">
        <v>595924</v>
      </c>
      <c r="D17" s="180">
        <f t="shared" si="1"/>
        <v>1914090</v>
      </c>
      <c r="E17" s="180">
        <v>6321333</v>
      </c>
      <c r="F17" s="180">
        <v>232142</v>
      </c>
      <c r="G17" s="180">
        <f t="shared" si="2"/>
        <v>6553475</v>
      </c>
      <c r="H17" s="180">
        <f t="shared" si="3"/>
        <v>7639499</v>
      </c>
      <c r="I17" s="180">
        <f t="shared" si="0"/>
        <v>828066</v>
      </c>
      <c r="J17" s="180">
        <f t="shared" si="0"/>
        <v>8467565</v>
      </c>
      <c r="M17" s="16"/>
    </row>
    <row r="18" spans="1:19" ht="22.5" x14ac:dyDescent="0.25">
      <c r="A18" s="181" t="s">
        <v>278</v>
      </c>
      <c r="B18" s="182">
        <v>1334483</v>
      </c>
      <c r="C18" s="182">
        <v>619287</v>
      </c>
      <c r="D18" s="182">
        <f t="shared" si="1"/>
        <v>1953770</v>
      </c>
      <c r="E18" s="182">
        <v>6245756</v>
      </c>
      <c r="F18" s="182">
        <v>237360</v>
      </c>
      <c r="G18" s="182">
        <f t="shared" si="2"/>
        <v>6483116</v>
      </c>
      <c r="H18" s="182">
        <f t="shared" si="3"/>
        <v>7580239</v>
      </c>
      <c r="I18" s="182">
        <f t="shared" si="0"/>
        <v>856647</v>
      </c>
      <c r="J18" s="182">
        <f t="shared" si="0"/>
        <v>8436886</v>
      </c>
      <c r="M18" s="16"/>
    </row>
    <row r="19" spans="1:19" ht="22.5" x14ac:dyDescent="0.25">
      <c r="A19" s="179" t="s">
        <v>279</v>
      </c>
      <c r="B19" s="180">
        <v>1340874</v>
      </c>
      <c r="C19" s="180">
        <v>634650</v>
      </c>
      <c r="D19" s="180">
        <f t="shared" si="1"/>
        <v>1975524</v>
      </c>
      <c r="E19" s="180">
        <v>6468961</v>
      </c>
      <c r="F19" s="180">
        <v>256418</v>
      </c>
      <c r="G19" s="180">
        <f t="shared" si="2"/>
        <v>6725379</v>
      </c>
      <c r="H19" s="180">
        <f t="shared" si="3"/>
        <v>7809835</v>
      </c>
      <c r="I19" s="180">
        <f t="shared" si="0"/>
        <v>891068</v>
      </c>
      <c r="J19" s="180">
        <f t="shared" si="0"/>
        <v>8700903</v>
      </c>
      <c r="M19" s="16"/>
    </row>
    <row r="20" spans="1:19" ht="22.5" x14ac:dyDescent="0.25">
      <c r="A20" s="181" t="s">
        <v>280</v>
      </c>
      <c r="B20" s="182">
        <v>1328321</v>
      </c>
      <c r="C20" s="182">
        <v>612290</v>
      </c>
      <c r="D20" s="182">
        <f t="shared" si="1"/>
        <v>1940611</v>
      </c>
      <c r="E20" s="182">
        <v>6448182</v>
      </c>
      <c r="F20" s="182">
        <v>258266</v>
      </c>
      <c r="G20" s="182">
        <f t="shared" si="2"/>
        <v>6706448</v>
      </c>
      <c r="H20" s="182">
        <f t="shared" si="3"/>
        <v>7776503</v>
      </c>
      <c r="I20" s="182">
        <f t="shared" si="0"/>
        <v>870556</v>
      </c>
      <c r="J20" s="182">
        <f t="shared" si="0"/>
        <v>8647059</v>
      </c>
      <c r="M20" s="16"/>
    </row>
    <row r="21" spans="1:19" ht="22.5" x14ac:dyDescent="0.25">
      <c r="A21" s="179" t="s">
        <v>281</v>
      </c>
      <c r="B21" s="180">
        <v>1374833</v>
      </c>
      <c r="C21" s="180">
        <v>652468</v>
      </c>
      <c r="D21" s="180">
        <f t="shared" si="1"/>
        <v>2027301</v>
      </c>
      <c r="E21" s="180">
        <v>6228204</v>
      </c>
      <c r="F21" s="180">
        <v>246810</v>
      </c>
      <c r="G21" s="180">
        <f t="shared" si="2"/>
        <v>6475014</v>
      </c>
      <c r="H21" s="180">
        <f t="shared" si="3"/>
        <v>7603037</v>
      </c>
      <c r="I21" s="180">
        <f t="shared" si="0"/>
        <v>899278</v>
      </c>
      <c r="J21" s="180">
        <f t="shared" si="0"/>
        <v>8502315</v>
      </c>
      <c r="M21" s="16"/>
    </row>
    <row r="22" spans="1:19" ht="22.5" x14ac:dyDescent="0.25">
      <c r="A22" s="181" t="s">
        <v>282</v>
      </c>
      <c r="B22" s="182">
        <v>1357241</v>
      </c>
      <c r="C22" s="182">
        <v>670296</v>
      </c>
      <c r="D22" s="182">
        <f t="shared" si="1"/>
        <v>2027537</v>
      </c>
      <c r="E22" s="182">
        <v>6108520</v>
      </c>
      <c r="F22" s="182">
        <v>245167</v>
      </c>
      <c r="G22" s="182">
        <f t="shared" si="2"/>
        <v>6353687</v>
      </c>
      <c r="H22" s="182">
        <f t="shared" si="3"/>
        <v>7465761</v>
      </c>
      <c r="I22" s="182">
        <f t="shared" si="0"/>
        <v>915463</v>
      </c>
      <c r="J22" s="182">
        <f t="shared" si="0"/>
        <v>8381224</v>
      </c>
      <c r="M22" s="16"/>
    </row>
    <row r="23" spans="1:19" ht="22.5" x14ac:dyDescent="0.25">
      <c r="A23" s="179" t="s">
        <v>283</v>
      </c>
      <c r="B23" s="180">
        <v>1365654</v>
      </c>
      <c r="C23" s="180">
        <v>723789</v>
      </c>
      <c r="D23" s="180">
        <f t="shared" si="1"/>
        <v>2089443</v>
      </c>
      <c r="E23" s="180">
        <v>6051404</v>
      </c>
      <c r="F23" s="180">
        <v>250388</v>
      </c>
      <c r="G23" s="180">
        <f t="shared" si="2"/>
        <v>6301792</v>
      </c>
      <c r="H23" s="180">
        <f t="shared" si="3"/>
        <v>7417058</v>
      </c>
      <c r="I23" s="180">
        <f t="shared" si="3"/>
        <v>974177</v>
      </c>
      <c r="J23" s="180">
        <f t="shared" si="3"/>
        <v>8391235</v>
      </c>
      <c r="M23" s="16"/>
    </row>
    <row r="24" spans="1:19" ht="22.5" x14ac:dyDescent="0.25">
      <c r="A24" s="181" t="s">
        <v>284</v>
      </c>
      <c r="B24" s="182">
        <v>1385268</v>
      </c>
      <c r="C24" s="182">
        <v>680070</v>
      </c>
      <c r="D24" s="182">
        <f t="shared" si="1"/>
        <v>2065338</v>
      </c>
      <c r="E24" s="182">
        <v>5869394</v>
      </c>
      <c r="F24" s="182">
        <v>255438</v>
      </c>
      <c r="G24" s="182">
        <f t="shared" si="2"/>
        <v>6124832</v>
      </c>
      <c r="H24" s="182">
        <f t="shared" si="3"/>
        <v>7254662</v>
      </c>
      <c r="I24" s="182">
        <f t="shared" si="3"/>
        <v>935508</v>
      </c>
      <c r="J24" s="182">
        <f t="shared" si="3"/>
        <v>8190170</v>
      </c>
      <c r="M24" s="16"/>
    </row>
    <row r="25" spans="1:19" ht="22.5" x14ac:dyDescent="0.25">
      <c r="A25" s="179" t="s">
        <v>285</v>
      </c>
      <c r="B25" s="180">
        <v>1416888</v>
      </c>
      <c r="C25" s="180">
        <v>718420</v>
      </c>
      <c r="D25" s="180">
        <f t="shared" si="1"/>
        <v>2135308</v>
      </c>
      <c r="E25" s="180">
        <v>5762323</v>
      </c>
      <c r="F25" s="180">
        <v>260754</v>
      </c>
      <c r="G25" s="180">
        <f t="shared" si="2"/>
        <v>6023077</v>
      </c>
      <c r="H25" s="180">
        <f t="shared" si="3"/>
        <v>7179211</v>
      </c>
      <c r="I25" s="180">
        <f t="shared" si="3"/>
        <v>979174</v>
      </c>
      <c r="J25" s="180">
        <f t="shared" si="3"/>
        <v>8158385</v>
      </c>
      <c r="M25" s="16"/>
    </row>
    <row r="26" spans="1:19" ht="22.5" x14ac:dyDescent="0.25">
      <c r="A26" s="181" t="s">
        <v>286</v>
      </c>
      <c r="B26" s="182">
        <v>1469850</v>
      </c>
      <c r="C26" s="182">
        <v>770962</v>
      </c>
      <c r="D26" s="182">
        <f t="shared" si="1"/>
        <v>2240812</v>
      </c>
      <c r="E26" s="182">
        <v>6010505</v>
      </c>
      <c r="F26" s="182">
        <v>279991</v>
      </c>
      <c r="G26" s="182">
        <f t="shared" si="2"/>
        <v>6290496</v>
      </c>
      <c r="H26" s="182">
        <f t="shared" si="3"/>
        <v>7480355</v>
      </c>
      <c r="I26" s="182">
        <f t="shared" si="3"/>
        <v>1050953</v>
      </c>
      <c r="J26" s="182">
        <f t="shared" si="3"/>
        <v>8531308</v>
      </c>
      <c r="M26" s="16"/>
    </row>
    <row r="27" spans="1:19" ht="22.5" x14ac:dyDescent="0.25">
      <c r="A27" s="179" t="s">
        <v>287</v>
      </c>
      <c r="B27" s="180">
        <v>1531720</v>
      </c>
      <c r="C27" s="180">
        <v>841770</v>
      </c>
      <c r="D27" s="180">
        <f t="shared" si="1"/>
        <v>2373490</v>
      </c>
      <c r="E27" s="180">
        <v>6424480</v>
      </c>
      <c r="F27" s="180">
        <v>298509</v>
      </c>
      <c r="G27" s="180">
        <f t="shared" si="2"/>
        <v>6722989</v>
      </c>
      <c r="H27" s="180">
        <f t="shared" si="3"/>
        <v>7956200</v>
      </c>
      <c r="I27" s="180">
        <f t="shared" si="3"/>
        <v>1140279</v>
      </c>
      <c r="J27" s="180">
        <f t="shared" si="3"/>
        <v>9096479</v>
      </c>
      <c r="M27" s="16"/>
    </row>
    <row r="28" spans="1:19" ht="22.5" x14ac:dyDescent="0.25">
      <c r="A28" s="181" t="s">
        <v>288</v>
      </c>
      <c r="B28" s="182">
        <v>1563771</v>
      </c>
      <c r="C28" s="182">
        <v>879182</v>
      </c>
      <c r="D28" s="182">
        <f t="shared" si="1"/>
        <v>2442953</v>
      </c>
      <c r="E28" s="182">
        <v>6787008</v>
      </c>
      <c r="F28" s="182">
        <v>311661</v>
      </c>
      <c r="G28" s="182">
        <f t="shared" si="2"/>
        <v>7098669</v>
      </c>
      <c r="H28" s="182">
        <f t="shared" si="3"/>
        <v>8350779</v>
      </c>
      <c r="I28" s="182">
        <f t="shared" si="3"/>
        <v>1190843</v>
      </c>
      <c r="J28" s="182">
        <f t="shared" si="3"/>
        <v>9541622</v>
      </c>
      <c r="K28" s="16"/>
      <c r="L28" s="16"/>
      <c r="M28" s="16"/>
      <c r="N28" s="16"/>
      <c r="O28" s="16"/>
      <c r="P28" s="16"/>
      <c r="Q28" s="16"/>
      <c r="R28" s="16"/>
      <c r="S28" s="16"/>
    </row>
    <row r="29" spans="1:19" ht="22.5" x14ac:dyDescent="0.25">
      <c r="A29" s="179" t="s">
        <v>289</v>
      </c>
      <c r="B29" s="180">
        <v>1582946</v>
      </c>
      <c r="C29" s="180">
        <v>926180</v>
      </c>
      <c r="D29" s="180">
        <f t="shared" si="1"/>
        <v>2509126</v>
      </c>
      <c r="E29" s="180">
        <v>6955296</v>
      </c>
      <c r="F29" s="180">
        <v>318392</v>
      </c>
      <c r="G29" s="180">
        <f t="shared" si="2"/>
        <v>7273688</v>
      </c>
      <c r="H29" s="180">
        <f t="shared" si="3"/>
        <v>8538242</v>
      </c>
      <c r="I29" s="180">
        <f t="shared" si="3"/>
        <v>1244572</v>
      </c>
      <c r="J29" s="180">
        <f t="shared" si="3"/>
        <v>9782814</v>
      </c>
      <c r="K29" s="16"/>
      <c r="L29" s="16"/>
      <c r="M29" s="16"/>
      <c r="N29" s="16"/>
      <c r="O29" s="16"/>
      <c r="P29" s="16"/>
      <c r="Q29" s="16"/>
      <c r="R29" s="16"/>
      <c r="S29" s="16"/>
    </row>
    <row r="30" spans="1:19" ht="22.5" x14ac:dyDescent="0.25">
      <c r="A30" s="181" t="s">
        <v>290</v>
      </c>
      <c r="B30" s="182">
        <v>1611085</v>
      </c>
      <c r="C30" s="182">
        <v>970330</v>
      </c>
      <c r="D30" s="182">
        <f t="shared" si="1"/>
        <v>2581415</v>
      </c>
      <c r="E30" s="182">
        <v>7019759</v>
      </c>
      <c r="F30" s="182">
        <v>321864</v>
      </c>
      <c r="G30" s="182">
        <f t="shared" si="2"/>
        <v>7341623</v>
      </c>
      <c r="H30" s="182">
        <f>B30+E30</f>
        <v>8630844</v>
      </c>
      <c r="I30" s="182">
        <f>C30+F30</f>
        <v>1292194</v>
      </c>
      <c r="J30" s="182">
        <f>D30+G30</f>
        <v>9923038</v>
      </c>
      <c r="M30" s="16"/>
    </row>
    <row r="31" spans="1:19" ht="45" x14ac:dyDescent="0.25">
      <c r="A31" s="179" t="s">
        <v>295</v>
      </c>
      <c r="B31" s="180">
        <v>1610069</v>
      </c>
      <c r="C31" s="180">
        <v>996770</v>
      </c>
      <c r="D31" s="180">
        <v>2606839</v>
      </c>
      <c r="E31" s="180">
        <v>7463179</v>
      </c>
      <c r="F31" s="180">
        <v>346764</v>
      </c>
      <c r="G31" s="180">
        <v>7809943</v>
      </c>
      <c r="H31" s="180">
        <v>9073248</v>
      </c>
      <c r="I31" s="180">
        <v>1343534</v>
      </c>
      <c r="J31" s="180">
        <v>10416782</v>
      </c>
      <c r="K31" s="16"/>
      <c r="L31" s="16"/>
      <c r="M31" s="16"/>
      <c r="N31" s="16"/>
      <c r="O31" s="16"/>
      <c r="P31" s="16"/>
      <c r="Q31" s="16"/>
      <c r="R31" s="16"/>
      <c r="S31" s="16"/>
    </row>
    <row r="32" spans="1:19" ht="22.5" x14ac:dyDescent="0.25">
      <c r="A32" s="181" t="s">
        <v>294</v>
      </c>
      <c r="B32" s="182">
        <v>1620404</v>
      </c>
      <c r="C32" s="182">
        <v>1010800</v>
      </c>
      <c r="D32" s="182">
        <v>2631204</v>
      </c>
      <c r="E32" s="182">
        <v>7515184</v>
      </c>
      <c r="F32" s="182">
        <v>348698</v>
      </c>
      <c r="G32" s="182">
        <v>7863882</v>
      </c>
      <c r="H32" s="182">
        <v>9135588</v>
      </c>
      <c r="I32" s="182">
        <v>1359498</v>
      </c>
      <c r="J32" s="182">
        <v>10495086</v>
      </c>
      <c r="M32" s="16"/>
    </row>
    <row r="33" spans="1:13" ht="22.5" x14ac:dyDescent="0.25">
      <c r="A33" s="179" t="s">
        <v>298</v>
      </c>
      <c r="B33" s="180">
        <v>1641761</v>
      </c>
      <c r="C33" s="180">
        <v>1055036</v>
      </c>
      <c r="D33" s="180">
        <f>SUM(B33:C33)</f>
        <v>2696797</v>
      </c>
      <c r="E33" s="180">
        <v>7757421</v>
      </c>
      <c r="F33" s="180">
        <v>358770</v>
      </c>
      <c r="G33" s="180">
        <f>SUM(E33:F33)</f>
        <v>8116191</v>
      </c>
      <c r="H33" s="180">
        <f t="shared" ref="H33:J35" si="4">B33+E33</f>
        <v>9399182</v>
      </c>
      <c r="I33" s="180">
        <f t="shared" si="4"/>
        <v>1413806</v>
      </c>
      <c r="J33" s="180">
        <f t="shared" si="4"/>
        <v>10812988</v>
      </c>
      <c r="M33" s="16"/>
    </row>
    <row r="34" spans="1:13" ht="22.5" x14ac:dyDescent="0.25">
      <c r="A34" s="181" t="s">
        <v>300</v>
      </c>
      <c r="B34" s="182">
        <v>1661612</v>
      </c>
      <c r="C34" s="182">
        <v>1076818</v>
      </c>
      <c r="D34" s="182">
        <f>SUM(B34:C34)</f>
        <v>2738430</v>
      </c>
      <c r="E34" s="182">
        <v>7744022</v>
      </c>
      <c r="F34" s="182">
        <v>360281</v>
      </c>
      <c r="G34" s="182">
        <f>SUM(E34:F34)</f>
        <v>8104303</v>
      </c>
      <c r="H34" s="182">
        <f t="shared" si="4"/>
        <v>9405634</v>
      </c>
      <c r="I34" s="182">
        <f t="shared" si="4"/>
        <v>1437099</v>
      </c>
      <c r="J34" s="182">
        <f t="shared" si="4"/>
        <v>10842733</v>
      </c>
      <c r="M34" s="16"/>
    </row>
    <row r="35" spans="1:13" ht="22.5" x14ac:dyDescent="0.25">
      <c r="A35" s="179" t="s">
        <v>301</v>
      </c>
      <c r="B35" s="180">
        <v>1674637</v>
      </c>
      <c r="C35" s="180">
        <v>1096048</v>
      </c>
      <c r="D35" s="180">
        <f>B35+C35</f>
        <v>2770685</v>
      </c>
      <c r="E35" s="180">
        <v>8231270</v>
      </c>
      <c r="F35" s="180">
        <v>391477</v>
      </c>
      <c r="G35" s="180">
        <f>SUM(E35:F35)</f>
        <v>8622747</v>
      </c>
      <c r="H35" s="180">
        <f t="shared" si="4"/>
        <v>9905907</v>
      </c>
      <c r="I35" s="180">
        <f t="shared" si="4"/>
        <v>1487525</v>
      </c>
      <c r="J35" s="180">
        <f t="shared" si="4"/>
        <v>11393432</v>
      </c>
      <c r="M35" s="16"/>
    </row>
    <row r="36" spans="1:13" ht="22.5" x14ac:dyDescent="0.25">
      <c r="A36" s="181" t="s">
        <v>310</v>
      </c>
      <c r="B36" s="182">
        <v>1681008</v>
      </c>
      <c r="C36" s="182">
        <v>1091412</v>
      </c>
      <c r="D36" s="182">
        <v>2772420</v>
      </c>
      <c r="E36" s="182">
        <v>8513538</v>
      </c>
      <c r="F36" s="182">
        <v>420805</v>
      </c>
      <c r="G36" s="182">
        <v>8934343</v>
      </c>
      <c r="H36" s="182">
        <f>B36+E36</f>
        <v>10194546</v>
      </c>
      <c r="I36" s="182">
        <f>C36+F36</f>
        <v>1512217</v>
      </c>
      <c r="J36" s="182">
        <f>D36+G36</f>
        <v>11706763</v>
      </c>
      <c r="M36" s="16"/>
    </row>
    <row r="37" spans="1:13" ht="22.5" x14ac:dyDescent="0.25">
      <c r="A37" s="179" t="s">
        <v>311</v>
      </c>
      <c r="B37" s="180">
        <v>1705032</v>
      </c>
      <c r="C37" s="180">
        <v>1125207</v>
      </c>
      <c r="D37" s="180">
        <v>2830239</v>
      </c>
      <c r="E37" s="180">
        <v>8726727</v>
      </c>
      <c r="F37" s="180">
        <v>451692</v>
      </c>
      <c r="G37" s="180">
        <v>9178419</v>
      </c>
      <c r="H37" s="180">
        <v>10431759</v>
      </c>
      <c r="I37" s="180">
        <v>1576899</v>
      </c>
      <c r="J37" s="180">
        <v>12008658</v>
      </c>
      <c r="M37" s="16"/>
    </row>
    <row r="38" spans="1:13" ht="22.5" x14ac:dyDescent="0.25">
      <c r="A38" s="181" t="s">
        <v>321</v>
      </c>
      <c r="B38" s="182">
        <v>1739240</v>
      </c>
      <c r="C38" s="182">
        <v>1154532</v>
      </c>
      <c r="D38" s="182">
        <v>2893772</v>
      </c>
      <c r="E38" s="182">
        <v>9069043</v>
      </c>
      <c r="F38" s="182">
        <v>475670</v>
      </c>
      <c r="G38" s="182">
        <v>9544713</v>
      </c>
      <c r="H38" s="182">
        <v>10808283</v>
      </c>
      <c r="I38" s="182">
        <v>1630202</v>
      </c>
      <c r="J38" s="182">
        <v>12438485</v>
      </c>
      <c r="M38" s="16"/>
    </row>
    <row r="39" spans="1:13" s="183" customFormat="1" ht="18" x14ac:dyDescent="0.25">
      <c r="A39" s="190" t="s">
        <v>291</v>
      </c>
      <c r="B39" s="190"/>
      <c r="C39" s="190"/>
      <c r="D39" s="190"/>
      <c r="E39" s="190"/>
      <c r="F39" s="190"/>
      <c r="G39" s="190"/>
      <c r="H39" s="190"/>
      <c r="I39" s="190"/>
      <c r="J39" s="190"/>
      <c r="K39"/>
    </row>
    <row r="40" spans="1:13" s="183" customFormat="1" ht="18" x14ac:dyDescent="0.45">
      <c r="A40" s="194" t="s">
        <v>41</v>
      </c>
      <c r="B40" s="194"/>
      <c r="C40" s="194"/>
      <c r="D40" s="194"/>
      <c r="E40" s="194"/>
      <c r="F40" s="194"/>
      <c r="G40" s="194"/>
      <c r="H40" s="194"/>
      <c r="I40" s="194"/>
      <c r="J40" s="194"/>
      <c r="K40"/>
    </row>
    <row r="41" spans="1:13" ht="18" x14ac:dyDescent="0.25">
      <c r="A41" s="190" t="s">
        <v>296</v>
      </c>
      <c r="B41" s="190"/>
      <c r="C41" s="190"/>
      <c r="D41" s="190"/>
      <c r="E41" s="190"/>
      <c r="F41" s="190"/>
      <c r="G41" s="190"/>
      <c r="H41" s="190"/>
      <c r="I41" s="190"/>
      <c r="J41" s="190"/>
    </row>
    <row r="44" spans="1:13" x14ac:dyDescent="0.25">
      <c r="B44" s="267"/>
      <c r="C44" s="267"/>
      <c r="D44" s="267"/>
      <c r="E44" s="267"/>
      <c r="F44" s="267"/>
      <c r="G44" s="267"/>
      <c r="H44" s="267"/>
      <c r="I44" s="267"/>
      <c r="J44" s="267"/>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A13" sqref="A13"/>
    </sheetView>
  </sheetViews>
  <sheetFormatPr defaultColWidth="8.85546875" defaultRowHeight="15" x14ac:dyDescent="0.25"/>
  <cols>
    <col min="1" max="1" width="31.42578125" style="184" customWidth="1"/>
    <col min="2" max="2" width="13.85546875" style="184" bestFit="1" customWidth="1"/>
    <col min="3" max="3" width="11.42578125" style="184" bestFit="1" customWidth="1"/>
    <col min="4" max="4" width="13.42578125" style="184" customWidth="1"/>
    <col min="5" max="5" width="13.85546875" style="184" bestFit="1" customWidth="1"/>
    <col min="6" max="6" width="12.42578125" style="184" customWidth="1"/>
    <col min="7" max="7" width="13.85546875" style="184" bestFit="1" customWidth="1"/>
    <col min="8" max="8" width="12.42578125" style="184" customWidth="1"/>
    <col min="9" max="9" width="16" style="184" customWidth="1"/>
    <col min="10" max="10" width="14.42578125" style="184" customWidth="1"/>
    <col min="11" max="16384" width="8.85546875" style="184"/>
  </cols>
  <sheetData>
    <row r="1" spans="1:30" ht="13.9" customHeight="1" x14ac:dyDescent="0.25">
      <c r="H1" s="321" t="s">
        <v>319</v>
      </c>
      <c r="I1" s="321"/>
      <c r="J1" s="321"/>
    </row>
    <row r="2" spans="1:30" ht="13.9" customHeight="1" x14ac:dyDescent="0.25">
      <c r="H2" s="321"/>
      <c r="I2" s="321"/>
      <c r="J2" s="321"/>
    </row>
    <row r="3" spans="1:30" s="185" customFormat="1" x14ac:dyDescent="0.25">
      <c r="H3" s="341"/>
      <c r="I3" s="341"/>
      <c r="J3" s="341"/>
      <c r="K3" s="184"/>
      <c r="L3" s="184"/>
      <c r="M3" s="184"/>
      <c r="N3" s="184"/>
      <c r="O3" s="184"/>
      <c r="P3" s="184"/>
      <c r="Q3" s="184"/>
      <c r="R3" s="184"/>
      <c r="S3" s="184"/>
      <c r="T3" s="184"/>
      <c r="U3" s="184"/>
      <c r="V3" s="184"/>
      <c r="W3" s="184"/>
      <c r="X3" s="184"/>
      <c r="Y3" s="184"/>
      <c r="Z3" s="184"/>
      <c r="AA3" s="184"/>
      <c r="AB3" s="184"/>
      <c r="AC3" s="184"/>
      <c r="AD3" s="184"/>
    </row>
    <row r="4" spans="1:30" ht="16.899999999999999" customHeight="1" x14ac:dyDescent="0.25">
      <c r="A4" s="342" t="s">
        <v>122</v>
      </c>
      <c r="B4" s="342"/>
      <c r="C4" s="342"/>
      <c r="D4" s="342"/>
      <c r="E4" s="342"/>
      <c r="F4" s="342"/>
      <c r="G4" s="342"/>
      <c r="H4" s="342"/>
      <c r="I4" s="342"/>
      <c r="J4" s="342"/>
    </row>
    <row r="5" spans="1:30" ht="22.5" x14ac:dyDescent="0.55000000000000004">
      <c r="A5" s="186" t="s">
        <v>185</v>
      </c>
      <c r="B5" s="324" t="s">
        <v>136</v>
      </c>
      <c r="C5" s="325"/>
      <c r="D5" s="325"/>
      <c r="E5" s="325"/>
      <c r="F5" s="325"/>
      <c r="G5" s="325"/>
      <c r="H5" s="325"/>
      <c r="I5" s="325"/>
      <c r="J5" s="326"/>
    </row>
    <row r="6" spans="1:30" ht="22.5" x14ac:dyDescent="0.25">
      <c r="A6" s="329" t="s">
        <v>52</v>
      </c>
      <c r="B6" s="329" t="s">
        <v>0</v>
      </c>
      <c r="C6" s="329"/>
      <c r="D6" s="329"/>
      <c r="E6" s="329" t="s">
        <v>1</v>
      </c>
      <c r="F6" s="329"/>
      <c r="G6" s="329"/>
      <c r="H6" s="329" t="s">
        <v>2</v>
      </c>
      <c r="I6" s="329"/>
      <c r="J6" s="330"/>
    </row>
    <row r="7" spans="1:30" ht="22.5" x14ac:dyDescent="0.25">
      <c r="A7" s="339"/>
      <c r="B7" s="21" t="s">
        <v>35</v>
      </c>
      <c r="C7" s="21" t="s">
        <v>36</v>
      </c>
      <c r="D7" s="21" t="s">
        <v>37</v>
      </c>
      <c r="E7" s="21" t="s">
        <v>35</v>
      </c>
      <c r="F7" s="21" t="s">
        <v>36</v>
      </c>
      <c r="G7" s="21" t="s">
        <v>37</v>
      </c>
      <c r="H7" s="21" t="s">
        <v>35</v>
      </c>
      <c r="I7" s="21" t="s">
        <v>36</v>
      </c>
      <c r="J7" s="22" t="s">
        <v>37</v>
      </c>
    </row>
    <row r="8" spans="1:30" ht="22.5" x14ac:dyDescent="0.25">
      <c r="A8" s="187" t="s">
        <v>80</v>
      </c>
      <c r="B8" s="278">
        <v>328009</v>
      </c>
      <c r="C8" s="278">
        <v>157603</v>
      </c>
      <c r="D8" s="278">
        <f>SUM(B8:C8)</f>
        <v>485612</v>
      </c>
      <c r="E8" s="278">
        <v>73456</v>
      </c>
      <c r="F8" s="278">
        <v>41898</v>
      </c>
      <c r="G8" s="278">
        <f>SUM(E8:F8)</f>
        <v>115354</v>
      </c>
      <c r="H8" s="278">
        <f>B8+E8</f>
        <v>401465</v>
      </c>
      <c r="I8" s="278">
        <f>C8+F8</f>
        <v>199501</v>
      </c>
      <c r="J8" s="279">
        <f>SUM(H8:I8)</f>
        <v>600966</v>
      </c>
    </row>
    <row r="9" spans="1:30" ht="22.5" x14ac:dyDescent="0.25">
      <c r="A9" s="189" t="s">
        <v>77</v>
      </c>
      <c r="B9" s="280">
        <v>1411231</v>
      </c>
      <c r="C9" s="280">
        <v>996929</v>
      </c>
      <c r="D9" s="280">
        <f>SUM(B9:C9)</f>
        <v>2408160</v>
      </c>
      <c r="E9" s="280">
        <v>8995587</v>
      </c>
      <c r="F9" s="280">
        <v>433772</v>
      </c>
      <c r="G9" s="280">
        <f>SUM(E9:F9)</f>
        <v>9429359</v>
      </c>
      <c r="H9" s="280">
        <f>B9+E9</f>
        <v>10406818</v>
      </c>
      <c r="I9" s="280">
        <f>C9+F9</f>
        <v>1430701</v>
      </c>
      <c r="J9" s="281">
        <f>SUM(H9:I9)</f>
        <v>11837519</v>
      </c>
    </row>
    <row r="10" spans="1:30" ht="22.5" x14ac:dyDescent="0.25">
      <c r="A10" s="122" t="s">
        <v>78</v>
      </c>
      <c r="B10" s="26">
        <f>SUM(B8:B9)</f>
        <v>1739240</v>
      </c>
      <c r="C10" s="26">
        <f>SUM(C8:C9)</f>
        <v>1154532</v>
      </c>
      <c r="D10" s="26">
        <f>SUM(D8:D9)</f>
        <v>2893772</v>
      </c>
      <c r="E10" s="26">
        <f>SUM(E8:E9)</f>
        <v>9069043</v>
      </c>
      <c r="F10" s="26">
        <f>SUM(F8:F9)</f>
        <v>475670</v>
      </c>
      <c r="G10" s="26">
        <f>E10+F10</f>
        <v>9544713</v>
      </c>
      <c r="H10" s="26">
        <f>SUM(H8:H9)</f>
        <v>10808283</v>
      </c>
      <c r="I10" s="26">
        <f>SUM(I8:I9)</f>
        <v>1630202</v>
      </c>
      <c r="J10" s="26">
        <f>SUM(J8:J9)</f>
        <v>12438485</v>
      </c>
    </row>
    <row r="11" spans="1:30" ht="18" x14ac:dyDescent="0.45">
      <c r="A11" s="190" t="s">
        <v>178</v>
      </c>
      <c r="B11" s="191"/>
      <c r="C11" s="191"/>
      <c r="D11" s="192"/>
      <c r="E11" s="191"/>
      <c r="F11" s="191"/>
      <c r="G11" s="192"/>
      <c r="H11" s="191"/>
      <c r="I11" s="191"/>
      <c r="J11" s="193"/>
    </row>
    <row r="12" spans="1:30" ht="18" x14ac:dyDescent="0.45">
      <c r="A12" s="194" t="s">
        <v>41</v>
      </c>
      <c r="B12"/>
      <c r="C12"/>
      <c r="D12"/>
      <c r="E12"/>
      <c r="F12"/>
      <c r="G12"/>
      <c r="H12"/>
      <c r="I12"/>
      <c r="J12"/>
    </row>
    <row r="13" spans="1:30" ht="18" x14ac:dyDescent="0.45">
      <c r="A13" s="195" t="s">
        <v>325</v>
      </c>
      <c r="B13" s="192"/>
      <c r="C13" s="192"/>
      <c r="D13" s="192"/>
      <c r="E13" s="192"/>
      <c r="F13" s="192"/>
      <c r="G13" s="192"/>
      <c r="H13" s="192"/>
      <c r="I13" s="192"/>
      <c r="J13" s="192"/>
    </row>
    <row r="16" spans="1:30" x14ac:dyDescent="0.25">
      <c r="B16" s="200"/>
      <c r="C16" s="200"/>
      <c r="D16" s="200"/>
      <c r="E16" s="200"/>
      <c r="F16" s="200"/>
      <c r="G16" s="200"/>
      <c r="H16" s="200"/>
      <c r="I16" s="200"/>
      <c r="J16" s="200"/>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election activeCell="B19" sqref="B19:J19"/>
    </sheetView>
  </sheetViews>
  <sheetFormatPr defaultColWidth="8.85546875" defaultRowHeight="15" x14ac:dyDescent="0.25"/>
  <cols>
    <col min="1" max="1" width="20.42578125" style="184" customWidth="1"/>
    <col min="2" max="10" width="14.42578125" style="184" customWidth="1"/>
    <col min="11" max="16384" width="8.85546875" style="184"/>
  </cols>
  <sheetData>
    <row r="1" spans="1:30" x14ac:dyDescent="0.25">
      <c r="H1" s="343" t="s">
        <v>320</v>
      </c>
      <c r="I1" s="343"/>
      <c r="J1" s="343"/>
    </row>
    <row r="2" spans="1:30" x14ac:dyDescent="0.25">
      <c r="H2" s="343"/>
      <c r="I2" s="343"/>
      <c r="J2" s="343"/>
    </row>
    <row r="3" spans="1:30" s="185" customFormat="1" x14ac:dyDescent="0.25">
      <c r="H3" s="341"/>
      <c r="I3" s="341"/>
      <c r="J3" s="341"/>
      <c r="K3" s="184"/>
      <c r="L3" s="184"/>
      <c r="M3" s="184"/>
      <c r="N3" s="184"/>
      <c r="O3" s="184"/>
      <c r="P3" s="184"/>
      <c r="Q3" s="184"/>
      <c r="R3" s="184"/>
      <c r="S3" s="184"/>
      <c r="T3" s="184"/>
      <c r="U3" s="184"/>
      <c r="V3" s="184"/>
      <c r="W3" s="184"/>
      <c r="X3" s="184"/>
      <c r="Y3" s="184"/>
      <c r="Z3" s="184"/>
      <c r="AA3" s="184"/>
      <c r="AB3" s="184"/>
      <c r="AC3" s="184"/>
      <c r="AD3" s="184"/>
    </row>
    <row r="4" spans="1:30" ht="22.5" x14ac:dyDescent="0.25">
      <c r="A4" s="344" t="s">
        <v>123</v>
      </c>
      <c r="B4" s="344"/>
      <c r="C4" s="344"/>
      <c r="D4" s="344"/>
      <c r="E4" s="344"/>
      <c r="F4" s="344"/>
      <c r="G4" s="344"/>
      <c r="H4" s="344"/>
      <c r="I4" s="344"/>
      <c r="J4" s="344"/>
    </row>
    <row r="5" spans="1:30" ht="22.5" x14ac:dyDescent="0.55000000000000004">
      <c r="A5" s="196" t="s">
        <v>166</v>
      </c>
      <c r="B5" s="324" t="s">
        <v>136</v>
      </c>
      <c r="C5" s="325"/>
      <c r="D5" s="325"/>
      <c r="E5" s="325"/>
      <c r="F5" s="325"/>
      <c r="G5" s="325"/>
      <c r="H5" s="325"/>
      <c r="I5" s="325"/>
      <c r="J5" s="326"/>
    </row>
    <row r="6" spans="1:30" ht="22.5" x14ac:dyDescent="0.25">
      <c r="A6" s="327" t="s">
        <v>42</v>
      </c>
      <c r="B6" s="329" t="s">
        <v>0</v>
      </c>
      <c r="C6" s="329"/>
      <c r="D6" s="329"/>
      <c r="E6" s="329" t="s">
        <v>1</v>
      </c>
      <c r="F6" s="329"/>
      <c r="G6" s="329"/>
      <c r="H6" s="329" t="s">
        <v>2</v>
      </c>
      <c r="I6" s="329"/>
      <c r="J6" s="330"/>
      <c r="L6"/>
      <c r="M6"/>
      <c r="N6"/>
      <c r="O6"/>
      <c r="P6"/>
    </row>
    <row r="7" spans="1:30" ht="22.5" x14ac:dyDescent="0.25">
      <c r="A7" s="328"/>
      <c r="B7" s="21" t="s">
        <v>14</v>
      </c>
      <c r="C7" s="21" t="s">
        <v>15</v>
      </c>
      <c r="D7" s="21" t="s">
        <v>43</v>
      </c>
      <c r="E7" s="21" t="s">
        <v>14</v>
      </c>
      <c r="F7" s="21" t="s">
        <v>15</v>
      </c>
      <c r="G7" s="21" t="s">
        <v>43</v>
      </c>
      <c r="H7" s="21" t="s">
        <v>14</v>
      </c>
      <c r="I7" s="21" t="s">
        <v>15</v>
      </c>
      <c r="J7" s="22" t="s">
        <v>43</v>
      </c>
      <c r="L7"/>
      <c r="M7"/>
      <c r="N7"/>
      <c r="O7"/>
      <c r="P7"/>
    </row>
    <row r="8" spans="1:30" ht="24" customHeight="1" x14ac:dyDescent="0.25">
      <c r="A8" s="188" t="s">
        <v>5</v>
      </c>
      <c r="B8" s="282">
        <v>46610</v>
      </c>
      <c r="C8" s="282">
        <v>21600</v>
      </c>
      <c r="D8" s="282">
        <f>SUM(B8:C8)</f>
        <v>68210</v>
      </c>
      <c r="E8" s="282">
        <v>1492</v>
      </c>
      <c r="F8" s="282">
        <v>266</v>
      </c>
      <c r="G8" s="282">
        <f t="shared" ref="G8:G18" si="0">SUM(E8:F8)</f>
        <v>1758</v>
      </c>
      <c r="H8" s="282">
        <f>B8+E8</f>
        <v>48102</v>
      </c>
      <c r="I8" s="282">
        <f>C8+F8</f>
        <v>21866</v>
      </c>
      <c r="J8" s="283">
        <f t="shared" ref="J8:J18" si="1">SUM(H8:I8)</f>
        <v>69968</v>
      </c>
      <c r="L8"/>
      <c r="M8"/>
      <c r="N8"/>
      <c r="O8"/>
      <c r="P8"/>
    </row>
    <row r="9" spans="1:30" ht="24" customHeight="1" x14ac:dyDescent="0.25">
      <c r="A9" s="197" t="s">
        <v>6</v>
      </c>
      <c r="B9" s="284">
        <v>264859</v>
      </c>
      <c r="C9" s="284">
        <v>139006</v>
      </c>
      <c r="D9" s="284">
        <f t="shared" ref="D9:D18" si="2">SUM(B9:C9)</f>
        <v>403865</v>
      </c>
      <c r="E9" s="284">
        <v>665184</v>
      </c>
      <c r="F9" s="284">
        <v>30914</v>
      </c>
      <c r="G9" s="284">
        <f t="shared" si="0"/>
        <v>696098</v>
      </c>
      <c r="H9" s="284">
        <f>B9+E9</f>
        <v>930043</v>
      </c>
      <c r="I9" s="284">
        <f t="shared" ref="I9:I18" si="3">C9+F9</f>
        <v>169920</v>
      </c>
      <c r="J9" s="285">
        <f t="shared" si="1"/>
        <v>1099963</v>
      </c>
      <c r="L9"/>
      <c r="M9"/>
      <c r="N9"/>
      <c r="O9"/>
      <c r="P9"/>
    </row>
    <row r="10" spans="1:30" ht="24" customHeight="1" x14ac:dyDescent="0.25">
      <c r="A10" s="188" t="s">
        <v>7</v>
      </c>
      <c r="B10" s="282">
        <v>362268</v>
      </c>
      <c r="C10" s="282">
        <v>266594</v>
      </c>
      <c r="D10" s="282">
        <f t="shared" si="2"/>
        <v>628862</v>
      </c>
      <c r="E10" s="282">
        <v>1637927</v>
      </c>
      <c r="F10" s="282">
        <v>96727</v>
      </c>
      <c r="G10" s="282">
        <f t="shared" si="0"/>
        <v>1734654</v>
      </c>
      <c r="H10" s="282">
        <f t="shared" ref="H10:H18" si="4">B10+E10</f>
        <v>2000195</v>
      </c>
      <c r="I10" s="282">
        <f t="shared" si="3"/>
        <v>363321</v>
      </c>
      <c r="J10" s="283">
        <f t="shared" si="1"/>
        <v>2363516</v>
      </c>
      <c r="L10"/>
      <c r="M10"/>
      <c r="N10"/>
      <c r="O10"/>
      <c r="P10"/>
    </row>
    <row r="11" spans="1:30" ht="24" customHeight="1" x14ac:dyDescent="0.25">
      <c r="A11" s="197" t="s">
        <v>8</v>
      </c>
      <c r="B11" s="284">
        <v>347209</v>
      </c>
      <c r="C11" s="284">
        <v>259569</v>
      </c>
      <c r="D11" s="284">
        <f t="shared" si="2"/>
        <v>606778</v>
      </c>
      <c r="E11" s="284">
        <v>1492704</v>
      </c>
      <c r="F11" s="284">
        <v>100141</v>
      </c>
      <c r="G11" s="284">
        <f>SUM(E11:F11)</f>
        <v>1592845</v>
      </c>
      <c r="H11" s="284">
        <f t="shared" si="4"/>
        <v>1839913</v>
      </c>
      <c r="I11" s="284">
        <f t="shared" si="3"/>
        <v>359710</v>
      </c>
      <c r="J11" s="285">
        <f t="shared" si="1"/>
        <v>2199623</v>
      </c>
      <c r="L11"/>
      <c r="M11"/>
      <c r="N11"/>
      <c r="O11"/>
      <c r="P11"/>
    </row>
    <row r="12" spans="1:30" ht="24" customHeight="1" x14ac:dyDescent="0.25">
      <c r="A12" s="188" t="s">
        <v>9</v>
      </c>
      <c r="B12" s="282">
        <v>267040</v>
      </c>
      <c r="C12" s="282">
        <v>189416</v>
      </c>
      <c r="D12" s="282">
        <f t="shared" si="2"/>
        <v>456456</v>
      </c>
      <c r="E12" s="282">
        <v>1669544</v>
      </c>
      <c r="F12" s="282">
        <v>98049</v>
      </c>
      <c r="G12" s="282">
        <f t="shared" si="0"/>
        <v>1767593</v>
      </c>
      <c r="H12" s="282">
        <f t="shared" si="4"/>
        <v>1936584</v>
      </c>
      <c r="I12" s="282">
        <f t="shared" si="3"/>
        <v>287465</v>
      </c>
      <c r="J12" s="283">
        <f t="shared" si="1"/>
        <v>2224049</v>
      </c>
      <c r="L12"/>
      <c r="M12"/>
      <c r="N12"/>
      <c r="O12"/>
      <c r="P12"/>
    </row>
    <row r="13" spans="1:30" ht="24" customHeight="1" x14ac:dyDescent="0.25">
      <c r="A13" s="197" t="s">
        <v>10</v>
      </c>
      <c r="B13" s="284">
        <v>187820</v>
      </c>
      <c r="C13" s="284">
        <v>123278</v>
      </c>
      <c r="D13" s="284">
        <f t="shared" si="2"/>
        <v>311098</v>
      </c>
      <c r="E13" s="284">
        <v>1377015</v>
      </c>
      <c r="F13" s="284">
        <v>66471</v>
      </c>
      <c r="G13" s="284">
        <f t="shared" si="0"/>
        <v>1443486</v>
      </c>
      <c r="H13" s="284">
        <f t="shared" si="4"/>
        <v>1564835</v>
      </c>
      <c r="I13" s="284">
        <f t="shared" si="3"/>
        <v>189749</v>
      </c>
      <c r="J13" s="285">
        <f t="shared" si="1"/>
        <v>1754584</v>
      </c>
      <c r="L13"/>
      <c r="M13"/>
      <c r="N13"/>
      <c r="O13"/>
      <c r="P13"/>
    </row>
    <row r="14" spans="1:30" ht="24" customHeight="1" x14ac:dyDescent="0.25">
      <c r="A14" s="188" t="s">
        <v>11</v>
      </c>
      <c r="B14" s="282">
        <v>117117</v>
      </c>
      <c r="C14" s="282">
        <v>69276</v>
      </c>
      <c r="D14" s="282">
        <f t="shared" si="2"/>
        <v>186393</v>
      </c>
      <c r="E14" s="282">
        <v>927071</v>
      </c>
      <c r="F14" s="282">
        <v>36952</v>
      </c>
      <c r="G14" s="282">
        <f t="shared" si="0"/>
        <v>964023</v>
      </c>
      <c r="H14" s="282">
        <f t="shared" si="4"/>
        <v>1044188</v>
      </c>
      <c r="I14" s="282">
        <f t="shared" si="3"/>
        <v>106228</v>
      </c>
      <c r="J14" s="283">
        <f t="shared" si="1"/>
        <v>1150416</v>
      </c>
      <c r="L14"/>
      <c r="M14"/>
      <c r="N14"/>
      <c r="O14"/>
      <c r="P14"/>
    </row>
    <row r="15" spans="1:30" ht="24" customHeight="1" x14ac:dyDescent="0.25">
      <c r="A15" s="197" t="s">
        <v>12</v>
      </c>
      <c r="B15" s="284">
        <v>69530</v>
      </c>
      <c r="C15" s="284">
        <v>41656</v>
      </c>
      <c r="D15" s="284">
        <f t="shared" si="2"/>
        <v>111186</v>
      </c>
      <c r="E15" s="284">
        <v>579276</v>
      </c>
      <c r="F15" s="284">
        <v>21659</v>
      </c>
      <c r="G15" s="284">
        <f t="shared" si="0"/>
        <v>600935</v>
      </c>
      <c r="H15" s="284">
        <f t="shared" si="4"/>
        <v>648806</v>
      </c>
      <c r="I15" s="284">
        <f t="shared" si="3"/>
        <v>63315</v>
      </c>
      <c r="J15" s="285">
        <f t="shared" si="1"/>
        <v>712121</v>
      </c>
      <c r="L15"/>
      <c r="M15"/>
      <c r="N15"/>
      <c r="O15"/>
      <c r="P15"/>
    </row>
    <row r="16" spans="1:30" ht="24" customHeight="1" x14ac:dyDescent="0.25">
      <c r="A16" s="188" t="s">
        <v>13</v>
      </c>
      <c r="B16" s="282">
        <v>50536</v>
      </c>
      <c r="C16" s="282">
        <v>28915</v>
      </c>
      <c r="D16" s="282">
        <f t="shared" si="2"/>
        <v>79451</v>
      </c>
      <c r="E16" s="282">
        <v>375527</v>
      </c>
      <c r="F16" s="282">
        <v>13378</v>
      </c>
      <c r="G16" s="282">
        <f t="shared" si="0"/>
        <v>388905</v>
      </c>
      <c r="H16" s="282">
        <f t="shared" si="4"/>
        <v>426063</v>
      </c>
      <c r="I16" s="282">
        <f t="shared" si="3"/>
        <v>42293</v>
      </c>
      <c r="J16" s="283">
        <f t="shared" si="1"/>
        <v>468356</v>
      </c>
      <c r="L16"/>
      <c r="M16"/>
      <c r="N16"/>
      <c r="O16"/>
      <c r="P16"/>
    </row>
    <row r="17" spans="1:16" ht="24" customHeight="1" x14ac:dyDescent="0.25">
      <c r="A17" s="197" t="s">
        <v>44</v>
      </c>
      <c r="B17" s="284">
        <v>17253</v>
      </c>
      <c r="C17" s="284">
        <v>10434</v>
      </c>
      <c r="D17" s="284">
        <f t="shared" si="2"/>
        <v>27687</v>
      </c>
      <c r="E17" s="284">
        <v>201389</v>
      </c>
      <c r="F17" s="284">
        <v>6461</v>
      </c>
      <c r="G17" s="284">
        <f t="shared" si="0"/>
        <v>207850</v>
      </c>
      <c r="H17" s="284">
        <f t="shared" si="4"/>
        <v>218642</v>
      </c>
      <c r="I17" s="284">
        <f t="shared" si="3"/>
        <v>16895</v>
      </c>
      <c r="J17" s="285">
        <f t="shared" si="1"/>
        <v>235537</v>
      </c>
      <c r="L17"/>
      <c r="M17"/>
      <c r="N17"/>
      <c r="O17"/>
      <c r="P17"/>
    </row>
    <row r="18" spans="1:16" ht="24" customHeight="1" x14ac:dyDescent="0.25">
      <c r="A18" s="188" t="s">
        <v>45</v>
      </c>
      <c r="B18" s="282">
        <v>8998</v>
      </c>
      <c r="C18" s="282">
        <v>4788</v>
      </c>
      <c r="D18" s="282">
        <f t="shared" si="2"/>
        <v>13786</v>
      </c>
      <c r="E18" s="282">
        <v>141914</v>
      </c>
      <c r="F18" s="282">
        <v>4652</v>
      </c>
      <c r="G18" s="282">
        <f t="shared" si="0"/>
        <v>146566</v>
      </c>
      <c r="H18" s="282">
        <f t="shared" si="4"/>
        <v>150912</v>
      </c>
      <c r="I18" s="282">
        <f t="shared" si="3"/>
        <v>9440</v>
      </c>
      <c r="J18" s="283">
        <f t="shared" si="1"/>
        <v>160352</v>
      </c>
      <c r="L18"/>
      <c r="M18"/>
      <c r="N18"/>
      <c r="O18"/>
      <c r="P18"/>
    </row>
    <row r="19" spans="1:16" ht="24" customHeight="1" x14ac:dyDescent="0.25">
      <c r="A19" s="43" t="s">
        <v>49</v>
      </c>
      <c r="B19" s="274">
        <f t="shared" ref="B19:J19" si="5">SUM(B8:B18)</f>
        <v>1739240</v>
      </c>
      <c r="C19" s="274">
        <f t="shared" si="5"/>
        <v>1154532</v>
      </c>
      <c r="D19" s="274">
        <f t="shared" si="5"/>
        <v>2893772</v>
      </c>
      <c r="E19" s="274">
        <f t="shared" si="5"/>
        <v>9069043</v>
      </c>
      <c r="F19" s="274">
        <f t="shared" si="5"/>
        <v>475670</v>
      </c>
      <c r="G19" s="274">
        <f t="shared" si="5"/>
        <v>9544713</v>
      </c>
      <c r="H19" s="274">
        <f t="shared" si="5"/>
        <v>10808283</v>
      </c>
      <c r="I19" s="274">
        <f t="shared" si="5"/>
        <v>1630202</v>
      </c>
      <c r="J19" s="274">
        <f t="shared" si="5"/>
        <v>12438485</v>
      </c>
      <c r="L19"/>
      <c r="M19"/>
      <c r="N19"/>
      <c r="O19"/>
      <c r="P19"/>
    </row>
    <row r="20" spans="1:16" ht="18.75" customHeight="1" x14ac:dyDescent="0.45">
      <c r="A20" s="194" t="s">
        <v>179</v>
      </c>
      <c r="B20"/>
      <c r="C20"/>
      <c r="D20"/>
      <c r="E20"/>
      <c r="F20"/>
      <c r="G20"/>
      <c r="H20"/>
      <c r="I20"/>
      <c r="J20"/>
      <c r="L20"/>
      <c r="M20"/>
      <c r="N20"/>
      <c r="O20"/>
      <c r="P20"/>
    </row>
    <row r="21" spans="1:16" ht="18" x14ac:dyDescent="0.45">
      <c r="A21" s="194" t="s">
        <v>41</v>
      </c>
      <c r="B21" s="192"/>
      <c r="C21" s="192"/>
      <c r="D21" s="192"/>
      <c r="E21" s="192"/>
      <c r="F21" s="192"/>
      <c r="G21" s="192"/>
      <c r="H21" s="192"/>
      <c r="I21" s="192"/>
      <c r="J21" s="192"/>
    </row>
    <row r="22" spans="1:16" ht="18" x14ac:dyDescent="0.45">
      <c r="A22" s="195" t="s">
        <v>325</v>
      </c>
    </row>
    <row r="24" spans="1:16" x14ac:dyDescent="0.25">
      <c r="B24" s="200"/>
      <c r="C24" s="200"/>
      <c r="D24" s="200"/>
      <c r="E24" s="200"/>
      <c r="F24" s="200"/>
      <c r="G24" s="200"/>
      <c r="H24" s="200"/>
      <c r="I24" s="200"/>
      <c r="J24" s="200"/>
    </row>
    <row r="26" spans="1:16" x14ac:dyDescent="0.25">
      <c r="B26" s="200"/>
      <c r="C26" s="200"/>
      <c r="D26" s="200"/>
      <c r="E26" s="200"/>
      <c r="F26" s="200"/>
      <c r="G26" s="200"/>
      <c r="H26" s="200"/>
      <c r="I26" s="200"/>
      <c r="J26" s="20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election activeCell="C19" sqref="C19"/>
    </sheetView>
  </sheetViews>
  <sheetFormatPr defaultColWidth="8.85546875" defaultRowHeight="15" x14ac:dyDescent="0.25"/>
  <cols>
    <col min="1" max="1" width="18.42578125" style="184" customWidth="1"/>
    <col min="2" max="9" width="12.42578125" style="184" customWidth="1"/>
    <col min="10" max="10" width="14.42578125" style="184" bestFit="1" customWidth="1"/>
    <col min="11" max="16384" width="8.85546875" style="184"/>
  </cols>
  <sheetData>
    <row r="1" spans="1:30" x14ac:dyDescent="0.25">
      <c r="H1" s="343" t="s">
        <v>320</v>
      </c>
      <c r="I1" s="343"/>
      <c r="J1" s="343"/>
    </row>
    <row r="2" spans="1:30" x14ac:dyDescent="0.25">
      <c r="H2" s="343"/>
      <c r="I2" s="343"/>
      <c r="J2" s="343"/>
    </row>
    <row r="3" spans="1:30" s="185" customFormat="1" x14ac:dyDescent="0.25">
      <c r="H3" s="341"/>
      <c r="I3" s="341"/>
      <c r="J3" s="341"/>
      <c r="K3" s="184"/>
      <c r="L3" s="184"/>
      <c r="M3" s="184"/>
      <c r="N3" s="184"/>
      <c r="O3" s="184"/>
      <c r="P3" s="184"/>
      <c r="Q3" s="184"/>
      <c r="R3" s="184"/>
      <c r="S3" s="184"/>
      <c r="T3" s="184"/>
      <c r="U3" s="184"/>
      <c r="V3" s="184"/>
      <c r="W3" s="184"/>
      <c r="X3" s="184"/>
      <c r="Y3" s="184"/>
      <c r="Z3" s="184"/>
      <c r="AA3" s="184"/>
      <c r="AB3" s="184"/>
      <c r="AC3" s="184"/>
      <c r="AD3" s="184"/>
    </row>
    <row r="4" spans="1:30" ht="22.5" x14ac:dyDescent="0.25">
      <c r="A4" s="342" t="s">
        <v>124</v>
      </c>
      <c r="B4" s="342"/>
      <c r="C4" s="342"/>
      <c r="D4" s="342"/>
      <c r="E4" s="342"/>
      <c r="F4" s="342"/>
      <c r="G4" s="342"/>
      <c r="H4" s="342"/>
      <c r="I4" s="342"/>
      <c r="J4" s="342"/>
    </row>
    <row r="5" spans="1:30" ht="22.5" x14ac:dyDescent="0.55000000000000004">
      <c r="A5" s="186" t="s">
        <v>167</v>
      </c>
      <c r="B5" s="324" t="s">
        <v>136</v>
      </c>
      <c r="C5" s="325"/>
      <c r="D5" s="325"/>
      <c r="E5" s="325"/>
      <c r="F5" s="325"/>
      <c r="G5" s="325"/>
      <c r="H5" s="325"/>
      <c r="I5" s="325"/>
      <c r="J5" s="326"/>
    </row>
    <row r="6" spans="1:30" ht="22.5" x14ac:dyDescent="0.25">
      <c r="A6" s="329" t="s">
        <v>17</v>
      </c>
      <c r="B6" s="327" t="s">
        <v>0</v>
      </c>
      <c r="C6" s="329"/>
      <c r="D6" s="329"/>
      <c r="E6" s="329" t="s">
        <v>1</v>
      </c>
      <c r="F6" s="329"/>
      <c r="G6" s="329"/>
      <c r="H6" s="329" t="s">
        <v>2</v>
      </c>
      <c r="I6" s="329"/>
      <c r="J6" s="330"/>
    </row>
    <row r="7" spans="1:30" ht="22.5" x14ac:dyDescent="0.25">
      <c r="A7" s="329"/>
      <c r="B7" s="24" t="s">
        <v>14</v>
      </c>
      <c r="C7" s="21" t="s">
        <v>15</v>
      </c>
      <c r="D7" s="21" t="s">
        <v>43</v>
      </c>
      <c r="E7" s="21" t="s">
        <v>14</v>
      </c>
      <c r="F7" s="21" t="s">
        <v>15</v>
      </c>
      <c r="G7" s="21" t="s">
        <v>43</v>
      </c>
      <c r="H7" s="21" t="s">
        <v>14</v>
      </c>
      <c r="I7" s="21" t="s">
        <v>15</v>
      </c>
      <c r="J7" s="22" t="s">
        <v>43</v>
      </c>
      <c r="L7" s="17"/>
      <c r="M7" s="18"/>
    </row>
    <row r="8" spans="1:30" ht="24" customHeight="1" x14ac:dyDescent="0.25">
      <c r="A8" s="198" t="s">
        <v>18</v>
      </c>
      <c r="B8" s="283">
        <v>812282</v>
      </c>
      <c r="C8" s="283">
        <v>556855</v>
      </c>
      <c r="D8" s="283">
        <f t="shared" ref="D8:D13" si="0">SUM(B8:C8)</f>
        <v>1369137</v>
      </c>
      <c r="E8" s="283">
        <v>4273436</v>
      </c>
      <c r="F8" s="283">
        <v>264378</v>
      </c>
      <c r="G8" s="283">
        <f t="shared" ref="G8:G13" si="1">SUM(E8:F8)</f>
        <v>4537814</v>
      </c>
      <c r="H8" s="283">
        <f>B8+E8</f>
        <v>5085718</v>
      </c>
      <c r="I8" s="283">
        <f>C8+F8</f>
        <v>821233</v>
      </c>
      <c r="J8" s="283">
        <f t="shared" ref="J8:J20" si="2">SUM(H8:I8)</f>
        <v>5906951</v>
      </c>
      <c r="N8" s="18"/>
      <c r="O8"/>
      <c r="P8" s="200"/>
    </row>
    <row r="9" spans="1:30" ht="24" customHeight="1" x14ac:dyDescent="0.25">
      <c r="A9" s="201" t="s">
        <v>19</v>
      </c>
      <c r="B9" s="285">
        <v>292771</v>
      </c>
      <c r="C9" s="285">
        <v>231634</v>
      </c>
      <c r="D9" s="285">
        <f t="shared" si="0"/>
        <v>524405</v>
      </c>
      <c r="E9" s="285">
        <v>1547298</v>
      </c>
      <c r="F9" s="285">
        <v>76040</v>
      </c>
      <c r="G9" s="285">
        <f t="shared" si="1"/>
        <v>1623338</v>
      </c>
      <c r="H9" s="285">
        <f t="shared" ref="H9:I20" si="3">B9+E9</f>
        <v>1840069</v>
      </c>
      <c r="I9" s="285">
        <f t="shared" si="3"/>
        <v>307674</v>
      </c>
      <c r="J9" s="285">
        <f t="shared" si="2"/>
        <v>2147743</v>
      </c>
      <c r="N9" s="18"/>
      <c r="O9"/>
      <c r="P9" s="200"/>
    </row>
    <row r="10" spans="1:30" ht="24" customHeight="1" x14ac:dyDescent="0.25">
      <c r="A10" s="198" t="s">
        <v>20</v>
      </c>
      <c r="B10" s="283">
        <v>55920</v>
      </c>
      <c r="C10" s="283">
        <v>37663</v>
      </c>
      <c r="D10" s="283">
        <f t="shared" si="0"/>
        <v>93583</v>
      </c>
      <c r="E10" s="283">
        <v>295571</v>
      </c>
      <c r="F10" s="283">
        <v>12844</v>
      </c>
      <c r="G10" s="283">
        <f t="shared" si="1"/>
        <v>308415</v>
      </c>
      <c r="H10" s="283">
        <f t="shared" si="3"/>
        <v>351491</v>
      </c>
      <c r="I10" s="283">
        <f t="shared" si="3"/>
        <v>50507</v>
      </c>
      <c r="J10" s="283">
        <f t="shared" si="2"/>
        <v>401998</v>
      </c>
      <c r="N10" s="18"/>
      <c r="O10"/>
      <c r="P10" s="200"/>
    </row>
    <row r="11" spans="1:30" ht="24" customHeight="1" x14ac:dyDescent="0.25">
      <c r="A11" s="201" t="s">
        <v>21</v>
      </c>
      <c r="B11" s="285">
        <v>39823</v>
      </c>
      <c r="C11" s="285">
        <v>29014</v>
      </c>
      <c r="D11" s="285">
        <f t="shared" si="0"/>
        <v>68837</v>
      </c>
      <c r="E11" s="285">
        <v>368371</v>
      </c>
      <c r="F11" s="285">
        <v>12394</v>
      </c>
      <c r="G11" s="285">
        <f t="shared" si="1"/>
        <v>380765</v>
      </c>
      <c r="H11" s="285">
        <f t="shared" si="3"/>
        <v>408194</v>
      </c>
      <c r="I11" s="285">
        <f t="shared" si="3"/>
        <v>41408</v>
      </c>
      <c r="J11" s="285">
        <f t="shared" si="2"/>
        <v>449602</v>
      </c>
      <c r="N11" s="18"/>
      <c r="O11"/>
      <c r="P11" s="200"/>
    </row>
    <row r="12" spans="1:30" ht="24" customHeight="1" x14ac:dyDescent="0.25">
      <c r="A12" s="198" t="s">
        <v>22</v>
      </c>
      <c r="B12" s="283">
        <v>420760</v>
      </c>
      <c r="C12" s="283">
        <v>198640</v>
      </c>
      <c r="D12" s="283">
        <f t="shared" si="0"/>
        <v>619400</v>
      </c>
      <c r="E12" s="283">
        <v>1651887</v>
      </c>
      <c r="F12" s="283">
        <v>68819</v>
      </c>
      <c r="G12" s="283">
        <f t="shared" si="1"/>
        <v>1720706</v>
      </c>
      <c r="H12" s="283">
        <f t="shared" si="3"/>
        <v>2072647</v>
      </c>
      <c r="I12" s="283">
        <f t="shared" si="3"/>
        <v>267459</v>
      </c>
      <c r="J12" s="283">
        <f t="shared" si="2"/>
        <v>2340106</v>
      </c>
      <c r="N12" s="18"/>
      <c r="O12"/>
      <c r="P12" s="200"/>
    </row>
    <row r="13" spans="1:30" ht="24" customHeight="1" x14ac:dyDescent="0.25">
      <c r="A13" s="201" t="s">
        <v>23</v>
      </c>
      <c r="B13" s="285">
        <v>39906</v>
      </c>
      <c r="C13" s="285">
        <v>32101</v>
      </c>
      <c r="D13" s="285">
        <f t="shared" si="0"/>
        <v>72007</v>
      </c>
      <c r="E13" s="285">
        <v>277201</v>
      </c>
      <c r="F13" s="285">
        <v>18760</v>
      </c>
      <c r="G13" s="285">
        <f t="shared" si="1"/>
        <v>295961</v>
      </c>
      <c r="H13" s="285">
        <f t="shared" si="3"/>
        <v>317107</v>
      </c>
      <c r="I13" s="285">
        <f t="shared" si="3"/>
        <v>50861</v>
      </c>
      <c r="J13" s="285">
        <f t="shared" si="2"/>
        <v>367968</v>
      </c>
      <c r="N13" s="18"/>
      <c r="O13"/>
      <c r="P13" s="200"/>
    </row>
    <row r="14" spans="1:30" ht="24" customHeight="1" x14ac:dyDescent="0.25">
      <c r="A14" s="198" t="s">
        <v>24</v>
      </c>
      <c r="B14" s="283">
        <v>15261</v>
      </c>
      <c r="C14" s="283">
        <v>13976</v>
      </c>
      <c r="D14" s="283">
        <f>B14+C14</f>
        <v>29237</v>
      </c>
      <c r="E14" s="283">
        <v>110493</v>
      </c>
      <c r="F14" s="283">
        <v>3748</v>
      </c>
      <c r="G14" s="283">
        <f>E14+F14</f>
        <v>114241</v>
      </c>
      <c r="H14" s="283">
        <f t="shared" si="3"/>
        <v>125754</v>
      </c>
      <c r="I14" s="283">
        <f t="shared" si="3"/>
        <v>17724</v>
      </c>
      <c r="J14" s="283">
        <f t="shared" si="2"/>
        <v>143478</v>
      </c>
      <c r="N14" s="18"/>
      <c r="O14"/>
      <c r="P14" s="200"/>
    </row>
    <row r="15" spans="1:30" ht="24" customHeight="1" x14ac:dyDescent="0.25">
      <c r="A15" s="201" t="s">
        <v>25</v>
      </c>
      <c r="B15" s="285">
        <v>12249</v>
      </c>
      <c r="C15" s="285">
        <v>11432</v>
      </c>
      <c r="D15" s="285">
        <f t="shared" ref="D15:D20" si="4">B15+C15</f>
        <v>23681</v>
      </c>
      <c r="E15" s="285">
        <v>135586</v>
      </c>
      <c r="F15" s="285">
        <v>5021</v>
      </c>
      <c r="G15" s="285">
        <f t="shared" ref="G15:G20" si="5">E15+F15</f>
        <v>140607</v>
      </c>
      <c r="H15" s="285">
        <f t="shared" si="3"/>
        <v>147835</v>
      </c>
      <c r="I15" s="285">
        <f t="shared" si="3"/>
        <v>16453</v>
      </c>
      <c r="J15" s="285">
        <f t="shared" si="2"/>
        <v>164288</v>
      </c>
      <c r="N15" s="18"/>
      <c r="O15"/>
      <c r="P15" s="200"/>
    </row>
    <row r="16" spans="1:30" ht="24" customHeight="1" x14ac:dyDescent="0.25">
      <c r="A16" s="198" t="s">
        <v>46</v>
      </c>
      <c r="B16" s="283">
        <v>5268</v>
      </c>
      <c r="C16" s="283">
        <v>4665</v>
      </c>
      <c r="D16" s="283">
        <f t="shared" si="4"/>
        <v>9933</v>
      </c>
      <c r="E16" s="283">
        <v>44484</v>
      </c>
      <c r="F16" s="283">
        <v>2409</v>
      </c>
      <c r="G16" s="283">
        <f t="shared" si="5"/>
        <v>46893</v>
      </c>
      <c r="H16" s="283">
        <f t="shared" si="3"/>
        <v>49752</v>
      </c>
      <c r="I16" s="283">
        <f t="shared" si="3"/>
        <v>7074</v>
      </c>
      <c r="J16" s="283">
        <f t="shared" si="2"/>
        <v>56826</v>
      </c>
      <c r="N16" s="18"/>
      <c r="O16"/>
      <c r="P16" s="200"/>
    </row>
    <row r="17" spans="1:16" ht="24" customHeight="1" x14ac:dyDescent="0.25">
      <c r="A17" s="201" t="s">
        <v>26</v>
      </c>
      <c r="B17" s="285">
        <v>16950</v>
      </c>
      <c r="C17" s="285">
        <v>16860</v>
      </c>
      <c r="D17" s="285">
        <f t="shared" si="4"/>
        <v>33810</v>
      </c>
      <c r="E17" s="285">
        <v>146409</v>
      </c>
      <c r="F17" s="285">
        <v>4983</v>
      </c>
      <c r="G17" s="285">
        <f t="shared" si="5"/>
        <v>151392</v>
      </c>
      <c r="H17" s="285">
        <f t="shared" si="3"/>
        <v>163359</v>
      </c>
      <c r="I17" s="285">
        <f t="shared" si="3"/>
        <v>21843</v>
      </c>
      <c r="J17" s="285">
        <f t="shared" si="2"/>
        <v>185202</v>
      </c>
      <c r="N17" s="18"/>
      <c r="O17"/>
      <c r="P17" s="200"/>
    </row>
    <row r="18" spans="1:16" ht="24" customHeight="1" x14ac:dyDescent="0.25">
      <c r="A18" s="198" t="s">
        <v>27</v>
      </c>
      <c r="B18" s="283">
        <v>14377</v>
      </c>
      <c r="C18" s="283">
        <v>10966</v>
      </c>
      <c r="D18" s="283">
        <f t="shared" si="4"/>
        <v>25343</v>
      </c>
      <c r="E18" s="283">
        <v>126179</v>
      </c>
      <c r="F18" s="283">
        <v>3586</v>
      </c>
      <c r="G18" s="283">
        <f t="shared" si="5"/>
        <v>129765</v>
      </c>
      <c r="H18" s="283">
        <f t="shared" si="3"/>
        <v>140556</v>
      </c>
      <c r="I18" s="283">
        <f t="shared" si="3"/>
        <v>14552</v>
      </c>
      <c r="J18" s="283">
        <f t="shared" si="2"/>
        <v>155108</v>
      </c>
      <c r="N18" s="18"/>
      <c r="O18"/>
      <c r="P18" s="200"/>
    </row>
    <row r="19" spans="1:16" ht="24" customHeight="1" x14ac:dyDescent="0.25">
      <c r="A19" s="201" t="s">
        <v>28</v>
      </c>
      <c r="B19" s="285">
        <v>5295</v>
      </c>
      <c r="C19" s="285">
        <v>4062</v>
      </c>
      <c r="D19" s="285">
        <f t="shared" si="4"/>
        <v>9357</v>
      </c>
      <c r="E19" s="285">
        <v>35607</v>
      </c>
      <c r="F19" s="285">
        <v>801</v>
      </c>
      <c r="G19" s="285">
        <f t="shared" si="5"/>
        <v>36408</v>
      </c>
      <c r="H19" s="285">
        <f t="shared" si="3"/>
        <v>40902</v>
      </c>
      <c r="I19" s="285">
        <f t="shared" si="3"/>
        <v>4863</v>
      </c>
      <c r="J19" s="285">
        <f t="shared" si="2"/>
        <v>45765</v>
      </c>
      <c r="N19" s="18"/>
      <c r="O19"/>
      <c r="P19" s="200"/>
    </row>
    <row r="20" spans="1:16" ht="24" customHeight="1" x14ac:dyDescent="0.25">
      <c r="A20" s="198" t="s">
        <v>29</v>
      </c>
      <c r="B20" s="283">
        <v>8378</v>
      </c>
      <c r="C20" s="283">
        <v>6664</v>
      </c>
      <c r="D20" s="283">
        <f t="shared" si="4"/>
        <v>15042</v>
      </c>
      <c r="E20" s="283">
        <v>56521</v>
      </c>
      <c r="F20" s="283">
        <v>1887</v>
      </c>
      <c r="G20" s="283">
        <f t="shared" si="5"/>
        <v>58408</v>
      </c>
      <c r="H20" s="283">
        <f t="shared" si="3"/>
        <v>64899</v>
      </c>
      <c r="I20" s="283">
        <f t="shared" si="3"/>
        <v>8551</v>
      </c>
      <c r="J20" s="283">
        <f t="shared" si="2"/>
        <v>73450</v>
      </c>
      <c r="N20" s="18"/>
      <c r="O20"/>
      <c r="P20" s="200"/>
    </row>
    <row r="21" spans="1:16" ht="24" customHeight="1" x14ac:dyDescent="0.25">
      <c r="A21" s="21" t="s">
        <v>30</v>
      </c>
      <c r="B21" s="274">
        <v>1739240</v>
      </c>
      <c r="C21" s="274">
        <v>1154532</v>
      </c>
      <c r="D21" s="274">
        <v>2893772</v>
      </c>
      <c r="E21" s="274">
        <v>9069043</v>
      </c>
      <c r="F21" s="274">
        <v>475670</v>
      </c>
      <c r="G21" s="274">
        <v>9544713</v>
      </c>
      <c r="H21" s="274">
        <v>10808283</v>
      </c>
      <c r="I21" s="274">
        <v>1630202</v>
      </c>
      <c r="J21" s="274">
        <v>12438485</v>
      </c>
      <c r="L21" s="18"/>
      <c r="M21"/>
      <c r="P21" s="200"/>
    </row>
    <row r="22" spans="1:16" ht="18" x14ac:dyDescent="0.25">
      <c r="A22" s="190" t="s">
        <v>180</v>
      </c>
      <c r="B22"/>
      <c r="C22"/>
      <c r="D22"/>
      <c r="E22"/>
      <c r="F22"/>
      <c r="G22"/>
      <c r="H22"/>
      <c r="I22"/>
      <c r="J22"/>
      <c r="K22"/>
    </row>
    <row r="23" spans="1:16" ht="18" x14ac:dyDescent="0.45">
      <c r="A23" s="194" t="s">
        <v>41</v>
      </c>
      <c r="B23" s="192"/>
      <c r="C23" s="192"/>
      <c r="D23" s="192"/>
      <c r="E23" s="192"/>
      <c r="F23" s="192"/>
      <c r="G23" s="192"/>
      <c r="H23" s="192"/>
      <c r="I23" s="192"/>
      <c r="J23" s="192"/>
    </row>
    <row r="24" spans="1:16" ht="18" x14ac:dyDescent="0.45">
      <c r="A24" s="195" t="s">
        <v>325</v>
      </c>
      <c r="B24" s="192"/>
      <c r="C24" s="192"/>
      <c r="D24" s="192"/>
      <c r="E24" s="192"/>
      <c r="F24" s="192"/>
      <c r="G24" s="192"/>
      <c r="H24" s="192"/>
      <c r="I24" s="192"/>
      <c r="J24" s="193"/>
    </row>
    <row r="26" spans="1:16" x14ac:dyDescent="0.25">
      <c r="B26" s="200"/>
      <c r="C26" s="200"/>
      <c r="D26" s="200"/>
      <c r="E26" s="200"/>
      <c r="F26" s="200"/>
      <c r="G26" s="200"/>
      <c r="H26" s="200"/>
      <c r="I26" s="200"/>
      <c r="J26" s="20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theme="4" tint="-0.499984740745262"/>
  </sheetPr>
  <dimension ref="A1:AA23"/>
  <sheetViews>
    <sheetView showGridLines="0" rightToLeft="1" view="pageBreakPreview" zoomScale="60" zoomScaleNormal="60" workbookViewId="0">
      <selection activeCell="B8" sqref="B8:J18"/>
    </sheetView>
  </sheetViews>
  <sheetFormatPr defaultColWidth="8.85546875" defaultRowHeight="15" x14ac:dyDescent="0.25"/>
  <cols>
    <col min="1" max="1" width="51" style="46" customWidth="1"/>
    <col min="2" max="8" width="12.140625" style="46" customWidth="1"/>
    <col min="9" max="9" width="12.42578125" style="46" bestFit="1" customWidth="1"/>
    <col min="10" max="10" width="16" style="46" customWidth="1"/>
    <col min="11" max="16384" width="8.85546875" style="46"/>
  </cols>
  <sheetData>
    <row r="1" spans="1:27" x14ac:dyDescent="0.25">
      <c r="H1" s="348" t="s">
        <v>320</v>
      </c>
      <c r="I1" s="348"/>
      <c r="J1" s="348"/>
    </row>
    <row r="2" spans="1:27" x14ac:dyDescent="0.25">
      <c r="H2" s="348"/>
      <c r="I2" s="348"/>
      <c r="J2" s="348"/>
    </row>
    <row r="3" spans="1:27" s="47" customFormat="1" x14ac:dyDescent="0.25">
      <c r="H3" s="349"/>
      <c r="I3" s="349"/>
      <c r="J3" s="349"/>
      <c r="K3" s="46"/>
      <c r="L3" s="46"/>
      <c r="M3" s="46"/>
      <c r="N3" s="46"/>
      <c r="O3" s="46"/>
      <c r="P3" s="46"/>
      <c r="Q3" s="46"/>
      <c r="R3" s="46"/>
      <c r="S3" s="46"/>
      <c r="T3" s="46"/>
      <c r="U3" s="46"/>
      <c r="V3" s="46"/>
      <c r="W3" s="46"/>
      <c r="X3" s="46"/>
      <c r="Y3" s="46"/>
      <c r="Z3" s="46"/>
      <c r="AA3" s="46"/>
    </row>
    <row r="4" spans="1:27" ht="22.5" x14ac:dyDescent="0.25">
      <c r="A4" s="350" t="s">
        <v>207</v>
      </c>
      <c r="B4" s="350"/>
      <c r="C4" s="350"/>
      <c r="D4" s="350"/>
      <c r="E4" s="350"/>
      <c r="F4" s="350"/>
      <c r="G4" s="350"/>
      <c r="H4" s="350"/>
      <c r="I4" s="350"/>
      <c r="J4" s="350"/>
    </row>
    <row r="5" spans="1:27" ht="22.5" x14ac:dyDescent="0.55000000000000004">
      <c r="A5" s="48" t="s">
        <v>208</v>
      </c>
      <c r="B5" s="324" t="s">
        <v>136</v>
      </c>
      <c r="C5" s="325"/>
      <c r="D5" s="325"/>
      <c r="E5" s="325"/>
      <c r="F5" s="325"/>
      <c r="G5" s="325"/>
      <c r="H5" s="325"/>
      <c r="I5" s="325"/>
      <c r="J5" s="326"/>
    </row>
    <row r="6" spans="1:27" ht="22.5" x14ac:dyDescent="0.25">
      <c r="A6" s="329" t="s">
        <v>209</v>
      </c>
      <c r="B6" s="327" t="s">
        <v>0</v>
      </c>
      <c r="C6" s="329"/>
      <c r="D6" s="329"/>
      <c r="E6" s="329" t="s">
        <v>1</v>
      </c>
      <c r="F6" s="329"/>
      <c r="G6" s="329"/>
      <c r="H6" s="329" t="s">
        <v>2</v>
      </c>
      <c r="I6" s="329"/>
      <c r="J6" s="330"/>
    </row>
    <row r="7" spans="1:27" ht="22.5" x14ac:dyDescent="0.25">
      <c r="A7" s="329"/>
      <c r="B7" s="24" t="s">
        <v>14</v>
      </c>
      <c r="C7" s="21" t="s">
        <v>15</v>
      </c>
      <c r="D7" s="21" t="s">
        <v>43</v>
      </c>
      <c r="E7" s="21" t="s">
        <v>14</v>
      </c>
      <c r="F7" s="21" t="s">
        <v>15</v>
      </c>
      <c r="G7" s="21" t="s">
        <v>43</v>
      </c>
      <c r="H7" s="21" t="s">
        <v>14</v>
      </c>
      <c r="I7" s="21" t="s">
        <v>15</v>
      </c>
      <c r="J7" s="22" t="s">
        <v>43</v>
      </c>
    </row>
    <row r="8" spans="1:27" ht="22.5" customHeight="1" x14ac:dyDescent="0.25">
      <c r="A8" s="49" t="s">
        <v>210</v>
      </c>
      <c r="B8" s="50">
        <v>172736</v>
      </c>
      <c r="C8" s="50">
        <v>80493</v>
      </c>
      <c r="D8" s="50">
        <f>B8+C8</f>
        <v>253229</v>
      </c>
      <c r="E8" s="50">
        <v>122686</v>
      </c>
      <c r="F8" s="50">
        <v>6230</v>
      </c>
      <c r="G8" s="50">
        <f>E8+F8</f>
        <v>128916</v>
      </c>
      <c r="H8" s="50">
        <f>B8+E8</f>
        <v>295422</v>
      </c>
      <c r="I8" s="50">
        <f>C8+F8</f>
        <v>86723</v>
      </c>
      <c r="J8" s="50">
        <f t="shared" ref="J8:J17" si="0">SUM(H8:I8)</f>
        <v>382145</v>
      </c>
    </row>
    <row r="9" spans="1:27" ht="22.5" customHeight="1" x14ac:dyDescent="0.25">
      <c r="A9" s="51" t="s">
        <v>211</v>
      </c>
      <c r="B9" s="52">
        <v>468508</v>
      </c>
      <c r="C9" s="52">
        <v>443075</v>
      </c>
      <c r="D9" s="52">
        <f t="shared" ref="D9:D17" si="1">B9+C9</f>
        <v>911583</v>
      </c>
      <c r="E9" s="52">
        <v>666104</v>
      </c>
      <c r="F9" s="52">
        <v>125755</v>
      </c>
      <c r="G9" s="52">
        <f t="shared" ref="G9:G17" si="2">E9+F9</f>
        <v>791859</v>
      </c>
      <c r="H9" s="52">
        <f t="shared" ref="H9:I17" si="3">B9+E9</f>
        <v>1134612</v>
      </c>
      <c r="I9" s="52">
        <f t="shared" si="3"/>
        <v>568830</v>
      </c>
      <c r="J9" s="52">
        <f t="shared" si="0"/>
        <v>1703442</v>
      </c>
    </row>
    <row r="10" spans="1:27" ht="22.5" customHeight="1" x14ac:dyDescent="0.25">
      <c r="A10" s="49" t="s">
        <v>259</v>
      </c>
      <c r="B10" s="50">
        <v>361403</v>
      </c>
      <c r="C10" s="50">
        <v>175766</v>
      </c>
      <c r="D10" s="50">
        <f t="shared" si="1"/>
        <v>537169</v>
      </c>
      <c r="E10" s="50">
        <v>534636</v>
      </c>
      <c r="F10" s="50">
        <v>51295</v>
      </c>
      <c r="G10" s="50">
        <f t="shared" si="2"/>
        <v>585931</v>
      </c>
      <c r="H10" s="50">
        <f t="shared" si="3"/>
        <v>896039</v>
      </c>
      <c r="I10" s="50">
        <f t="shared" si="3"/>
        <v>227061</v>
      </c>
      <c r="J10" s="50">
        <f t="shared" si="0"/>
        <v>1123100</v>
      </c>
    </row>
    <row r="11" spans="1:27" ht="22.5" customHeight="1" x14ac:dyDescent="0.25">
      <c r="A11" s="51" t="s">
        <v>213</v>
      </c>
      <c r="B11" s="52">
        <v>261195</v>
      </c>
      <c r="C11" s="52">
        <v>303336</v>
      </c>
      <c r="D11" s="52">
        <f t="shared" si="1"/>
        <v>564531</v>
      </c>
      <c r="E11" s="52">
        <v>43891</v>
      </c>
      <c r="F11" s="52">
        <v>7420</v>
      </c>
      <c r="G11" s="52">
        <f t="shared" si="2"/>
        <v>51311</v>
      </c>
      <c r="H11" s="52">
        <f t="shared" si="3"/>
        <v>305086</v>
      </c>
      <c r="I11" s="52">
        <f t="shared" si="3"/>
        <v>310756</v>
      </c>
      <c r="J11" s="52">
        <f t="shared" si="0"/>
        <v>615842</v>
      </c>
    </row>
    <row r="12" spans="1:27" ht="22.5" customHeight="1" x14ac:dyDescent="0.25">
      <c r="A12" s="49" t="s">
        <v>214</v>
      </c>
      <c r="B12" s="50">
        <v>232778</v>
      </c>
      <c r="C12" s="50">
        <v>110511</v>
      </c>
      <c r="D12" s="50">
        <f t="shared" si="1"/>
        <v>343289</v>
      </c>
      <c r="E12" s="50">
        <v>548968</v>
      </c>
      <c r="F12" s="50">
        <v>48541</v>
      </c>
      <c r="G12" s="50">
        <f t="shared" si="2"/>
        <v>597509</v>
      </c>
      <c r="H12" s="50">
        <f t="shared" si="3"/>
        <v>781746</v>
      </c>
      <c r="I12" s="50">
        <f t="shared" si="3"/>
        <v>159052</v>
      </c>
      <c r="J12" s="50">
        <f t="shared" si="0"/>
        <v>940798</v>
      </c>
    </row>
    <row r="13" spans="1:27" ht="22.5" customHeight="1" x14ac:dyDescent="0.25">
      <c r="A13" s="51" t="s">
        <v>215</v>
      </c>
      <c r="B13" s="52">
        <v>1562</v>
      </c>
      <c r="C13" s="52">
        <v>164</v>
      </c>
      <c r="D13" s="52">
        <f t="shared" si="1"/>
        <v>1726</v>
      </c>
      <c r="E13" s="52">
        <v>33669</v>
      </c>
      <c r="F13" s="52">
        <v>10</v>
      </c>
      <c r="G13" s="52">
        <f t="shared" si="2"/>
        <v>33679</v>
      </c>
      <c r="H13" s="52">
        <f t="shared" si="3"/>
        <v>35231</v>
      </c>
      <c r="I13" s="52">
        <f t="shared" si="3"/>
        <v>174</v>
      </c>
      <c r="J13" s="52">
        <f t="shared" si="0"/>
        <v>35405</v>
      </c>
    </row>
    <row r="14" spans="1:27" ht="22.5" customHeight="1" x14ac:dyDescent="0.25">
      <c r="A14" s="49" t="s">
        <v>216</v>
      </c>
      <c r="B14" s="50">
        <v>45993</v>
      </c>
      <c r="C14" s="50">
        <v>6079</v>
      </c>
      <c r="D14" s="50">
        <f t="shared" si="1"/>
        <v>52072</v>
      </c>
      <c r="E14" s="50">
        <v>1237606</v>
      </c>
      <c r="F14" s="50">
        <v>8625</v>
      </c>
      <c r="G14" s="50">
        <f t="shared" si="2"/>
        <v>1246231</v>
      </c>
      <c r="H14" s="50">
        <f t="shared" si="3"/>
        <v>1283599</v>
      </c>
      <c r="I14" s="50">
        <f t="shared" si="3"/>
        <v>14704</v>
      </c>
      <c r="J14" s="50">
        <f t="shared" si="0"/>
        <v>1298303</v>
      </c>
    </row>
    <row r="15" spans="1:27" ht="22.5" customHeight="1" x14ac:dyDescent="0.25">
      <c r="A15" s="51" t="s">
        <v>217</v>
      </c>
      <c r="B15" s="52">
        <v>67249</v>
      </c>
      <c r="C15" s="52">
        <v>3892</v>
      </c>
      <c r="D15" s="52">
        <f t="shared" si="1"/>
        <v>71141</v>
      </c>
      <c r="E15" s="52">
        <v>1199593</v>
      </c>
      <c r="F15" s="52">
        <v>921</v>
      </c>
      <c r="G15" s="52">
        <f t="shared" si="2"/>
        <v>1200514</v>
      </c>
      <c r="H15" s="52">
        <f t="shared" si="3"/>
        <v>1266842</v>
      </c>
      <c r="I15" s="52">
        <f t="shared" si="3"/>
        <v>4813</v>
      </c>
      <c r="J15" s="52">
        <f t="shared" si="0"/>
        <v>1271655</v>
      </c>
    </row>
    <row r="16" spans="1:27" ht="22.5" customHeight="1" x14ac:dyDescent="0.25">
      <c r="A16" s="49" t="s">
        <v>218</v>
      </c>
      <c r="B16" s="50">
        <v>91659</v>
      </c>
      <c r="C16" s="50">
        <v>29393</v>
      </c>
      <c r="D16" s="50">
        <f t="shared" si="1"/>
        <v>121052</v>
      </c>
      <c r="E16" s="50">
        <v>4671012</v>
      </c>
      <c r="F16" s="50">
        <v>226836</v>
      </c>
      <c r="G16" s="50">
        <f t="shared" si="2"/>
        <v>4897848</v>
      </c>
      <c r="H16" s="50">
        <f t="shared" si="3"/>
        <v>4762671</v>
      </c>
      <c r="I16" s="50">
        <f t="shared" si="3"/>
        <v>256229</v>
      </c>
      <c r="J16" s="50">
        <f t="shared" si="0"/>
        <v>5018900</v>
      </c>
      <c r="K16"/>
      <c r="L16"/>
    </row>
    <row r="17" spans="1:12" ht="22.5" customHeight="1" x14ac:dyDescent="0.25">
      <c r="A17" s="51" t="s">
        <v>219</v>
      </c>
      <c r="B17" s="52">
        <v>36157</v>
      </c>
      <c r="C17" s="52">
        <v>1823</v>
      </c>
      <c r="D17" s="52">
        <f t="shared" si="1"/>
        <v>37980</v>
      </c>
      <c r="E17" s="52">
        <v>10878</v>
      </c>
      <c r="F17" s="52">
        <v>37</v>
      </c>
      <c r="G17" s="52">
        <f t="shared" si="2"/>
        <v>10915</v>
      </c>
      <c r="H17" s="52">
        <f t="shared" si="3"/>
        <v>47035</v>
      </c>
      <c r="I17" s="52">
        <f t="shared" si="3"/>
        <v>1860</v>
      </c>
      <c r="J17" s="52">
        <f t="shared" si="0"/>
        <v>48895</v>
      </c>
      <c r="K17"/>
      <c r="L17"/>
    </row>
    <row r="18" spans="1:12" ht="22.5" x14ac:dyDescent="0.25">
      <c r="A18" s="43" t="s">
        <v>49</v>
      </c>
      <c r="B18" s="23">
        <f>SUM(B8:B17)</f>
        <v>1739240</v>
      </c>
      <c r="C18" s="23">
        <f t="shared" ref="C18:J18" si="4">SUM(C8:C17)</f>
        <v>1154532</v>
      </c>
      <c r="D18" s="23">
        <f t="shared" si="4"/>
        <v>2893772</v>
      </c>
      <c r="E18" s="23">
        <f t="shared" si="4"/>
        <v>9069043</v>
      </c>
      <c r="F18" s="23">
        <f t="shared" si="4"/>
        <v>475670</v>
      </c>
      <c r="G18" s="23">
        <f t="shared" si="4"/>
        <v>9544713</v>
      </c>
      <c r="H18" s="23">
        <f t="shared" si="4"/>
        <v>10808283</v>
      </c>
      <c r="I18" s="23">
        <f t="shared" si="4"/>
        <v>1630202</v>
      </c>
      <c r="J18" s="23">
        <f t="shared" si="4"/>
        <v>12438485</v>
      </c>
      <c r="K18"/>
      <c r="L18"/>
    </row>
    <row r="19" spans="1:12" ht="18" x14ac:dyDescent="0.45">
      <c r="A19" s="53" t="s">
        <v>181</v>
      </c>
      <c r="B19" s="53"/>
      <c r="C19" s="53"/>
      <c r="D19" s="53"/>
      <c r="E19" s="54"/>
      <c r="F19" s="55"/>
      <c r="G19" s="55"/>
      <c r="H19" s="55"/>
      <c r="I19" s="55"/>
      <c r="J19" s="55"/>
      <c r="K19"/>
      <c r="L19"/>
    </row>
    <row r="20" spans="1:12" ht="18" x14ac:dyDescent="0.25">
      <c r="A20" s="56" t="s">
        <v>41</v>
      </c>
      <c r="B20" s="57"/>
      <c r="C20" s="57"/>
      <c r="D20" s="57"/>
      <c r="E20" s="57"/>
      <c r="F20" s="57"/>
      <c r="G20" s="57"/>
      <c r="H20" s="57"/>
      <c r="I20" s="57"/>
      <c r="J20" s="57"/>
      <c r="K20"/>
      <c r="L20"/>
    </row>
    <row r="21" spans="1:12" ht="18" x14ac:dyDescent="0.45">
      <c r="A21" s="345" t="s">
        <v>220</v>
      </c>
      <c r="B21" s="345"/>
      <c r="C21" s="345"/>
      <c r="D21" s="345"/>
      <c r="E21" s="346"/>
      <c r="F21" s="346"/>
      <c r="G21" s="346"/>
      <c r="H21" s="346"/>
      <c r="I21" s="346"/>
      <c r="J21" s="346"/>
    </row>
    <row r="22" spans="1:12" s="59" customFormat="1" ht="21" customHeight="1" x14ac:dyDescent="0.25">
      <c r="A22" s="347" t="s">
        <v>221</v>
      </c>
      <c r="B22" s="347"/>
      <c r="C22" s="347"/>
      <c r="D22" s="347"/>
      <c r="E22" s="347"/>
      <c r="F22" s="347"/>
      <c r="G22" s="58" t="s">
        <v>187</v>
      </c>
      <c r="H22" s="58" t="s">
        <v>187</v>
      </c>
      <c r="I22" s="58" t="s">
        <v>187</v>
      </c>
      <c r="J22" s="58" t="s">
        <v>187</v>
      </c>
    </row>
    <row r="23" spans="1:12" s="127" customFormat="1" ht="18" x14ac:dyDescent="0.45">
      <c r="A23" s="195" t="s">
        <v>325</v>
      </c>
      <c r="B23" s="143"/>
      <c r="C23" s="143"/>
      <c r="D23" s="143"/>
      <c r="E23" s="143"/>
      <c r="F23" s="143"/>
      <c r="G23" s="143"/>
      <c r="H23" s="143"/>
      <c r="I23" s="143"/>
      <c r="J23" s="141"/>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33E1B4-E01F-4CF4-8FE1-BD16F261EBBD}">
  <ds:schemaRefs>
    <ds:schemaRef ds:uri="http://purl.org/dc/elements/1.1/"/>
    <ds:schemaRef ds:uri="a17a1987-68b7-4fdb-a976-18c8d1413576"/>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972E804D-AEA8-4B5B-A5A3-005CF9A385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مها الخالدي - Maha Alkhaldi</cp:lastModifiedBy>
  <cp:lastPrinted>2022-12-01T08:54:30Z</cp:lastPrinted>
  <dcterms:created xsi:type="dcterms:W3CDTF">2021-01-09T14:56:48Z</dcterms:created>
  <dcterms:modified xsi:type="dcterms:W3CDTF">2025-03-06T11:22:42Z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